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015EA182-BC2F-4AD8-9C86-3C1AEB53F69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7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<sst xmlns="http://schemas.openxmlformats.org/spreadsheetml/2006/main" count="16" uniqueCount="16">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</sst>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Normalised0.87!$A$2:$A$8</c:f>
              <c:numCache>
                <c:formatCode>General</c:formatCode>
                <c:ptCount val="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</c:numCache>
            </c:numRef>
          </c:xVal>
          <c:yVal>
            <c:numRef>
              <c:f>Normalised0.87!$H$2:$H$8</c:f>
              <c:numCache>
                <c:formatCode>General</c:formatCode>
                <c:ptCount val="7"/>
                <c:pt idx="0">
                  <c:v>0</c:v>
                </c:pt>
                <c:pt idx="1">
                  <c:v>5.6861752666200444E-2</c:v>
                </c:pt>
                <c:pt idx="2">
                  <c:v>0.13374568896686861</c:v>
                </c:pt>
                <c:pt idx="3">
                  <c:v>0.22378647934998244</c:v>
                </c:pt>
                <c:pt idx="4">
                  <c:v>0.28976264548198999</c:v>
                </c:pt>
                <c:pt idx="5">
                  <c:v>0.37067420491313363</c:v>
                </c:pt>
                <c:pt idx="6">
                  <c:v>0.44907856935502383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Normalised0.87!$A$2:$A$15</c:f>
              <c:numCache>
                <c:formatCode>General</c:formatCode>
                <c:ptCount val="1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</c:numCache>
            </c:numRef>
          </c:xVal>
          <c:yVal>
            <c:numRef>
              <c:f>Normalised0.87!$H$2:$H$15</c:f>
              <c:numCache>
                <c:formatCode>General</c:formatCode>
                <c:ptCount val="14"/>
                <c:pt idx="0">
                  <c:v>0</c:v>
                </c:pt>
                <c:pt idx="1">
                  <c:v>5.6861752666200444E-2</c:v>
                </c:pt>
                <c:pt idx="2">
                  <c:v>0.13374568896686861</c:v>
                </c:pt>
                <c:pt idx="3">
                  <c:v>0.22378647934998244</c:v>
                </c:pt>
                <c:pt idx="4">
                  <c:v>0.28976264548198999</c:v>
                </c:pt>
                <c:pt idx="5">
                  <c:v>0.37067420491313363</c:v>
                </c:pt>
                <c:pt idx="6">
                  <c:v>0.44907856935502383</c:v>
                </c:pt>
                <c:pt idx="7">
                  <c:v>0.50084557471639357</c:v>
                </c:pt>
                <c:pt idx="8">
                  <c:v>0.59983722745417278</c:v>
                </c:pt>
                <c:pt idx="9">
                  <c:v>0.60260683856175923</c:v>
                </c:pt>
                <c:pt idx="10">
                  <c:v>0.72837857357382318</c:v>
                </c:pt>
                <c:pt idx="11">
                  <c:v>0.84105993136057999</c:v>
                </c:pt>
                <c:pt idx="12">
                  <c:v>0.8193575390934037</c:v>
                </c:pt>
                <c:pt idx="13">
                  <c:v>0.99936537364684108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Normalised0.87!$A$2:$A$26</c:f>
              <c:numCache>
                <c:formatCode>General</c:formatCode>
                <c:ptCount val="2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</c:numCache>
            </c:numRef>
          </c:xVal>
          <c:yVal>
            <c:numRef>
              <c:f>Normalised0.87!$H$2:$H$26</c:f>
              <c:numCache>
                <c:formatCode>General</c:formatCode>
                <c:ptCount val="25"/>
                <c:pt idx="0">
                  <c:v>0</c:v>
                </c:pt>
                <c:pt idx="1">
                  <c:v>5.6861752666200444E-2</c:v>
                </c:pt>
                <c:pt idx="2">
                  <c:v>0.13374568896686861</c:v>
                </c:pt>
                <c:pt idx="3">
                  <c:v>0.22378647934998244</c:v>
                </c:pt>
                <c:pt idx="4">
                  <c:v>0.28976264548198999</c:v>
                </c:pt>
                <c:pt idx="5">
                  <c:v>0.37067420491313363</c:v>
                </c:pt>
                <c:pt idx="6">
                  <c:v>0.44907856935502383</c:v>
                </c:pt>
                <c:pt idx="7">
                  <c:v>0.50084557471639357</c:v>
                </c:pt>
                <c:pt idx="8">
                  <c:v>0.59983722745417278</c:v>
                </c:pt>
                <c:pt idx="9">
                  <c:v>0.60260683856175923</c:v>
                </c:pt>
                <c:pt idx="10">
                  <c:v>0.72837857357382318</c:v>
                </c:pt>
                <c:pt idx="11">
                  <c:v>0.84105993136057999</c:v>
                </c:pt>
                <c:pt idx="12">
                  <c:v>0.8193575390934037</c:v>
                </c:pt>
                <c:pt idx="13">
                  <c:v>0.99936537364684108</c:v>
                </c:pt>
                <c:pt idx="14">
                  <c:v>1.0760483717629876</c:v>
                </c:pt>
                <c:pt idx="15">
                  <c:v>1.2103737568312312</c:v>
                </c:pt>
                <c:pt idx="16">
                  <c:v>1.212216180626797</c:v>
                </c:pt>
                <c:pt idx="17">
                  <c:v>1.5345382855264802</c:v>
                </c:pt>
                <c:pt idx="18">
                  <c:v>1.383980611060547</c:v>
                </c:pt>
                <c:pt idx="19">
                  <c:v>1.5048613935588946</c:v>
                </c:pt>
                <c:pt idx="20">
                  <c:v>1.5900987352446414</c:v>
                </c:pt>
                <c:pt idx="21">
                  <c:v>1.5478679868302045</c:v>
                </c:pt>
                <c:pt idx="22">
                  <c:v>1.5079292989087321</c:v>
                </c:pt>
                <c:pt idx="23">
                  <c:v>1.5911226609080309</c:v>
                </c:pt>
                <c:pt idx="24">
                  <c:v>1.7659220840590277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Normalised0.87!$A$2:$A$5</c:f>
              <c:numCache>
                <c:formatCode>General</c:formatCode>
                <c:ptCount val="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</c:numCache>
            </c:numRef>
          </c:xVal>
          <c:yVal>
            <c:numRef>
              <c:f>Normalised0.87!$H$2:$H$5</c:f>
              <c:numCache>
                <c:formatCode>General</c:formatCode>
                <c:ptCount val="4"/>
                <c:pt idx="0">
                  <c:v>0</c:v>
                </c:pt>
                <c:pt idx="1">
                  <c:v>5.6861752666200444E-2</c:v>
                </c:pt>
                <c:pt idx="2">
                  <c:v>0.13374568896686861</c:v>
                </c:pt>
                <c:pt idx="3">
                  <c:v>0.22378647934998244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9.1141219786483443E-2</v>
      </c>
      <c r="C3" s="15">
        <f t="shared" ref="C3:C66" si="0">B3/$J$27</f>
        <v>0.10476002274308442</v>
      </c>
      <c r="D3" s="15">
        <f t="shared" ref="D3:D66" si="1">$J$28</f>
        <v>10</v>
      </c>
      <c r="E3" s="2">
        <f>D3-(F3*C3)</f>
        <v>9.4761998862845775</v>
      </c>
      <c r="F3" s="2">
        <v>5</v>
      </c>
      <c r="G3" s="2">
        <f>F3-(F3*C3)</f>
        <v>4.4761998862845775</v>
      </c>
      <c r="H3" s="2">
        <f>LN((F3*E3)/(D3*G3))</f>
        <v>5.6861752666200444E-2</v>
      </c>
      <c r="I3" s="9" t="s">
        <v>7</v>
      </c>
      <c r="J3" s="18">
        <f>4.24*10^-4</f>
        <v>4.2400000000000006E-4</v>
      </c>
      <c r="K3" s="18">
        <f>3.97*10^-4</f>
        <v>3.9700000000000005E-4</v>
      </c>
      <c r="L3" s="18">
        <f>3.73*10^-4</f>
        <v>3.7300000000000001E-4</v>
      </c>
      <c r="M3" s="18">
        <f>3.78*10^-4</f>
        <v>3.7799999999999997E-4</v>
      </c>
    </row>
    <row r="4" spans="1:21" x14ac:dyDescent="0.3">
      <c r="A4" s="2">
        <v>320</v>
      </c>
      <c r="B4">
        <v>0.19359105332559948</v>
      </c>
      <c r="C4" s="15">
        <f t="shared" si="0"/>
        <v>0.22251845209839022</v>
      </c>
      <c r="D4" s="15">
        <f t="shared" si="1"/>
        <v>10</v>
      </c>
      <c r="E4" s="2">
        <f t="shared" ref="E4:E67" si="2">D4-(F4*C4)</f>
        <v>8.8874077395080491</v>
      </c>
      <c r="F4" s="2">
        <v>5</v>
      </c>
      <c r="G4" s="2">
        <f t="shared" ref="G4:G67" si="3">F4-(F4*C4)</f>
        <v>3.8874077395080491</v>
      </c>
      <c r="H4" s="2">
        <f t="shared" ref="H4:H67" si="4">LN((F4*E4)/(D4*G4))</f>
        <v>0.13374568896686861</v>
      </c>
      <c r="I4" s="10" t="s">
        <v>9</v>
      </c>
      <c r="J4" s="11">
        <f>J3/((D2*10^-9)-(F2*10^-9))</f>
        <v>84800.000000000015</v>
      </c>
      <c r="K4" s="11">
        <f>K3/((D2*10^-9)-(F2*10^-9))</f>
        <v>79400.000000000015</v>
      </c>
      <c r="L4" s="11">
        <f>L3/((D2*10^-9)-(F2*10^-9))</f>
        <v>74600</v>
      </c>
      <c r="M4" s="11">
        <f>M3/((D2*10^-9)-(F2*10^-9))</f>
        <v>75600</v>
      </c>
    </row>
    <row r="5" spans="1:21" x14ac:dyDescent="0.3">
      <c r="A5" s="2">
        <v>520</v>
      </c>
      <c r="B5">
        <v>0.29062103125504885</v>
      </c>
      <c r="C5" s="15">
        <f t="shared" si="0"/>
        <v>0.33404716236212512</v>
      </c>
      <c r="D5" s="15">
        <f t="shared" si="1"/>
        <v>10</v>
      </c>
      <c r="E5" s="2">
        <f t="shared" si="2"/>
        <v>8.3297641881893743</v>
      </c>
      <c r="F5" s="2">
        <v>5</v>
      </c>
      <c r="G5" s="2">
        <f t="shared" si="3"/>
        <v>3.3297641881893743</v>
      </c>
      <c r="H5" s="2">
        <f t="shared" si="4"/>
        <v>0.22378647934998244</v>
      </c>
    </row>
    <row r="6" spans="1:21" x14ac:dyDescent="0.3">
      <c r="A6" s="2">
        <v>720</v>
      </c>
      <c r="B6">
        <v>0.34973372611125242</v>
      </c>
      <c r="C6" s="15">
        <f t="shared" si="0"/>
        <v>0.40199278863362348</v>
      </c>
      <c r="D6" s="15">
        <f t="shared" si="1"/>
        <v>10</v>
      </c>
      <c r="E6" s="2">
        <f t="shared" si="2"/>
        <v>7.9900360568318831</v>
      </c>
      <c r="F6" s="2">
        <v>5</v>
      </c>
      <c r="G6" s="2">
        <f t="shared" si="3"/>
        <v>2.9900360568318827</v>
      </c>
      <c r="H6" s="2">
        <f t="shared" si="4"/>
        <v>0.28976264548198999</v>
      </c>
      <c r="I6" s="12" t="s">
        <v>5</v>
      </c>
      <c r="J6" s="13">
        <f>AVERAGE(J4:M4)</f>
        <v>78600</v>
      </c>
      <c r="K6" s="6" t="s">
        <v>6</v>
      </c>
    </row>
    <row r="7" spans="1:21" x14ac:dyDescent="0.3">
      <c r="A7" s="2">
        <v>920</v>
      </c>
      <c r="B7">
        <v>0.41148313471524045</v>
      </c>
      <c r="C7" s="15">
        <f t="shared" si="0"/>
        <v>0.47296912036234534</v>
      </c>
      <c r="D7" s="15">
        <f t="shared" si="1"/>
        <v>10</v>
      </c>
      <c r="E7" s="2">
        <f t="shared" si="2"/>
        <v>7.6351543981882735</v>
      </c>
      <c r="F7" s="2">
        <v>5</v>
      </c>
      <c r="G7" s="2">
        <f t="shared" si="3"/>
        <v>2.6351543981882735</v>
      </c>
      <c r="H7" s="2">
        <f t="shared" si="4"/>
        <v>0.37067420491313363</v>
      </c>
    </row>
    <row r="8" spans="1:21" x14ac:dyDescent="0.3">
      <c r="A8" s="2">
        <v>1120</v>
      </c>
      <c r="B8">
        <v>0.46226436841829516</v>
      </c>
      <c r="C8" s="15">
        <f t="shared" si="0"/>
        <v>0.53133835450378752</v>
      </c>
      <c r="D8" s="15">
        <f t="shared" si="1"/>
        <v>10</v>
      </c>
      <c r="E8" s="2">
        <f t="shared" si="2"/>
        <v>7.3433082274810619</v>
      </c>
      <c r="F8" s="2">
        <v>5</v>
      </c>
      <c r="G8" s="2">
        <f t="shared" si="3"/>
        <v>2.3433082274810624</v>
      </c>
      <c r="H8" s="2">
        <f t="shared" si="4"/>
        <v>0.44907856935502383</v>
      </c>
    </row>
    <row r="9" spans="1:21" x14ac:dyDescent="0.3">
      <c r="A9" s="2">
        <v>1320</v>
      </c>
      <c r="B9">
        <v>0.49177727413164241</v>
      </c>
      <c r="C9" s="15">
        <f t="shared" si="0"/>
        <v>0.56526123463407174</v>
      </c>
      <c r="D9" s="15">
        <f t="shared" si="1"/>
        <v>10</v>
      </c>
      <c r="E9" s="2">
        <f t="shared" si="2"/>
        <v>7.1736938268296413</v>
      </c>
      <c r="F9" s="2">
        <v>5</v>
      </c>
      <c r="G9" s="2">
        <f t="shared" si="3"/>
        <v>2.1736938268296413</v>
      </c>
      <c r="H9" s="2">
        <f t="shared" si="4"/>
        <v>0.50084557471639357</v>
      </c>
    </row>
    <row r="10" spans="1:21" x14ac:dyDescent="0.3">
      <c r="A10" s="2">
        <v>1520</v>
      </c>
      <c r="B10">
        <v>0.54090884920930327</v>
      </c>
      <c r="C10" s="15">
        <f t="shared" si="0"/>
        <v>0.62173430943598074</v>
      </c>
      <c r="D10" s="15">
        <f t="shared" si="1"/>
        <v>10</v>
      </c>
      <c r="E10" s="2">
        <f t="shared" si="2"/>
        <v>6.8913284528200958</v>
      </c>
      <c r="F10" s="2">
        <v>5</v>
      </c>
      <c r="G10" s="2">
        <f t="shared" si="3"/>
        <v>1.8913284528200962</v>
      </c>
      <c r="H10" s="2">
        <f t="shared" si="4"/>
        <v>0.59983722745417278</v>
      </c>
    </row>
    <row r="11" spans="1:21" x14ac:dyDescent="0.3">
      <c r="A11" s="2">
        <v>1720</v>
      </c>
      <c r="B11">
        <v>0.54216202658640589</v>
      </c>
      <c r="C11" s="15">
        <f t="shared" si="0"/>
        <v>0.62317474320276545</v>
      </c>
      <c r="D11" s="15">
        <f t="shared" si="1"/>
        <v>10</v>
      </c>
      <c r="E11" s="2">
        <f t="shared" si="2"/>
        <v>6.8841262839861725</v>
      </c>
      <c r="F11" s="2">
        <v>5</v>
      </c>
      <c r="G11" s="2">
        <f t="shared" si="3"/>
        <v>1.8841262839861725</v>
      </c>
      <c r="H11" s="2">
        <f t="shared" si="4"/>
        <v>0.60260683856175923</v>
      </c>
    </row>
    <row r="12" spans="1:21" x14ac:dyDescent="0.3">
      <c r="A12" s="2">
        <v>1920</v>
      </c>
      <c r="B12">
        <v>0.5932329245732485</v>
      </c>
      <c r="C12" s="15">
        <f t="shared" si="0"/>
        <v>0.68187692479683737</v>
      </c>
      <c r="D12" s="15">
        <f t="shared" si="1"/>
        <v>10</v>
      </c>
      <c r="E12" s="2">
        <f t="shared" si="2"/>
        <v>6.5906153760158137</v>
      </c>
      <c r="F12" s="2">
        <v>5</v>
      </c>
      <c r="G12" s="2">
        <f t="shared" si="3"/>
        <v>1.5906153760158133</v>
      </c>
      <c r="H12" s="2">
        <f t="shared" si="4"/>
        <v>0.72837857357382318</v>
      </c>
    </row>
    <row r="13" spans="1:21" x14ac:dyDescent="0.3">
      <c r="A13" s="2">
        <v>2120</v>
      </c>
      <c r="B13">
        <v>0.63083440336263563</v>
      </c>
      <c r="C13" s="15">
        <f t="shared" si="0"/>
        <v>0.72509701535935134</v>
      </c>
      <c r="D13" s="15">
        <f t="shared" si="1"/>
        <v>10</v>
      </c>
      <c r="E13" s="2">
        <f t="shared" si="2"/>
        <v>6.3745149232032432</v>
      </c>
      <c r="F13" s="2">
        <v>5</v>
      </c>
      <c r="G13" s="2">
        <f t="shared" si="3"/>
        <v>1.3745149232032432</v>
      </c>
      <c r="H13" s="2">
        <f t="shared" si="4"/>
        <v>0.84105993136057999</v>
      </c>
    </row>
    <row r="14" spans="1:21" x14ac:dyDescent="0.3">
      <c r="A14" s="2">
        <v>2320</v>
      </c>
      <c r="B14">
        <v>0.6241041429794193</v>
      </c>
      <c r="C14" s="15">
        <f t="shared" si="0"/>
        <v>0.71736108388439002</v>
      </c>
      <c r="D14" s="15">
        <f t="shared" si="1"/>
        <v>10</v>
      </c>
      <c r="E14" s="2">
        <f t="shared" si="2"/>
        <v>6.4131945805780504</v>
      </c>
      <c r="F14" s="2">
        <v>5</v>
      </c>
      <c r="G14" s="2">
        <f t="shared" si="3"/>
        <v>1.4131945805780499</v>
      </c>
      <c r="H14" s="2">
        <f t="shared" si="4"/>
        <v>0.8193575390934037</v>
      </c>
    </row>
    <row r="15" spans="1:21" x14ac:dyDescent="0.3">
      <c r="A15" s="2">
        <v>2520</v>
      </c>
      <c r="B15">
        <v>0.67374971427838992</v>
      </c>
      <c r="C15" s="15">
        <f t="shared" si="0"/>
        <v>0.77442495894067809</v>
      </c>
      <c r="D15" s="15">
        <f t="shared" si="1"/>
        <v>10</v>
      </c>
      <c r="E15" s="2">
        <f t="shared" si="2"/>
        <v>6.1278752052966095</v>
      </c>
      <c r="F15" s="2">
        <v>5</v>
      </c>
      <c r="G15" s="2">
        <f t="shared" si="3"/>
        <v>1.1278752052966095</v>
      </c>
      <c r="H15" s="2">
        <f t="shared" si="4"/>
        <v>0.99936537364684108</v>
      </c>
    </row>
    <row r="16" spans="1:21" x14ac:dyDescent="0.3">
      <c r="A16" s="2">
        <v>2720</v>
      </c>
      <c r="B16">
        <v>0.69121325178612458</v>
      </c>
      <c r="C16" s="15">
        <f t="shared" si="0"/>
        <v>0.79449799055876391</v>
      </c>
      <c r="D16" s="15">
        <f t="shared" si="1"/>
        <v>10</v>
      </c>
      <c r="E16" s="2">
        <f t="shared" si="2"/>
        <v>6.0275100472061807</v>
      </c>
      <c r="F16" s="2">
        <v>5</v>
      </c>
      <c r="G16" s="2">
        <f t="shared" si="3"/>
        <v>1.0275100472061807</v>
      </c>
      <c r="H16" s="2">
        <f t="shared" si="4"/>
        <v>1.0760483717629876</v>
      </c>
    </row>
    <row r="17" spans="1:11" x14ac:dyDescent="0.3">
      <c r="A17" s="2">
        <v>2920</v>
      </c>
      <c r="B17">
        <v>0.71762175787903437</v>
      </c>
      <c r="C17" s="15">
        <f t="shared" si="0"/>
        <v>0.82485259526325794</v>
      </c>
      <c r="D17" s="15">
        <f t="shared" si="1"/>
        <v>10</v>
      </c>
      <c r="E17" s="2">
        <f t="shared" si="2"/>
        <v>5.8757370236837101</v>
      </c>
      <c r="F17" s="2">
        <v>5</v>
      </c>
      <c r="G17" s="2">
        <f t="shared" si="3"/>
        <v>0.87573702368371009</v>
      </c>
      <c r="H17" s="2">
        <f t="shared" si="4"/>
        <v>1.2103737568312312</v>
      </c>
    </row>
    <row r="18" spans="1:11" x14ac:dyDescent="0.3">
      <c r="A18" s="2">
        <v>3120</v>
      </c>
      <c r="B18">
        <v>0.71795126501913287</v>
      </c>
      <c r="C18" s="15">
        <f t="shared" si="0"/>
        <v>0.82523133910245161</v>
      </c>
      <c r="D18" s="15">
        <f t="shared" si="1"/>
        <v>10</v>
      </c>
      <c r="E18" s="2">
        <f t="shared" si="2"/>
        <v>5.8738433044877416</v>
      </c>
      <c r="F18" s="2">
        <v>5</v>
      </c>
      <c r="G18" s="2">
        <f t="shared" si="3"/>
        <v>0.87384330448774161</v>
      </c>
      <c r="H18" s="2">
        <f t="shared" si="4"/>
        <v>1.212216180626797</v>
      </c>
    </row>
    <row r="19" spans="1:11" x14ac:dyDescent="0.3">
      <c r="A19" s="2">
        <v>3320</v>
      </c>
      <c r="B19">
        <v>0.76490679828237906</v>
      </c>
      <c r="C19" s="15">
        <f t="shared" si="0"/>
        <v>0.87920321641652766</v>
      </c>
      <c r="D19" s="15">
        <f t="shared" si="1"/>
        <v>10</v>
      </c>
      <c r="E19" s="2">
        <f t="shared" si="2"/>
        <v>5.6039839179173621</v>
      </c>
      <c r="F19" s="2">
        <v>5</v>
      </c>
      <c r="G19" s="2">
        <f t="shared" si="3"/>
        <v>0.60398391791736206</v>
      </c>
      <c r="H19" s="2">
        <f t="shared" si="4"/>
        <v>1.5345382855264802</v>
      </c>
    </row>
    <row r="20" spans="1:11" x14ac:dyDescent="0.3">
      <c r="A20" s="2">
        <v>3520</v>
      </c>
      <c r="B20">
        <v>0.74538514935295253</v>
      </c>
      <c r="C20" s="15">
        <f t="shared" si="0"/>
        <v>0.85676453948615228</v>
      </c>
      <c r="D20" s="15">
        <f t="shared" si="1"/>
        <v>10</v>
      </c>
      <c r="E20" s="2">
        <f t="shared" si="2"/>
        <v>5.7161773025692391</v>
      </c>
      <c r="F20" s="2">
        <v>5</v>
      </c>
      <c r="G20" s="2">
        <f t="shared" si="3"/>
        <v>0.71617730256923906</v>
      </c>
      <c r="H20" s="2">
        <f t="shared" si="4"/>
        <v>1.383980611060547</v>
      </c>
    </row>
    <row r="21" spans="1:11" x14ac:dyDescent="0.3">
      <c r="A21" s="2">
        <v>3720</v>
      </c>
      <c r="B21">
        <v>0.76134587012529453</v>
      </c>
      <c r="C21" s="15">
        <f t="shared" si="0"/>
        <v>0.87511019554631553</v>
      </c>
      <c r="D21" s="15">
        <f t="shared" si="1"/>
        <v>10</v>
      </c>
      <c r="E21" s="2">
        <f t="shared" si="2"/>
        <v>5.624449022268422</v>
      </c>
      <c r="F21" s="2">
        <v>5</v>
      </c>
      <c r="G21" s="2">
        <f t="shared" si="3"/>
        <v>0.62444902226842203</v>
      </c>
      <c r="H21" s="2">
        <f t="shared" si="4"/>
        <v>1.5048613935588946</v>
      </c>
    </row>
    <row r="22" spans="1:11" x14ac:dyDescent="0.3">
      <c r="A22" s="2">
        <v>3920</v>
      </c>
      <c r="B22">
        <v>0.77123138633990873</v>
      </c>
      <c r="C22" s="15">
        <f t="shared" si="0"/>
        <v>0.88647285786196406</v>
      </c>
      <c r="D22" s="15">
        <f t="shared" si="1"/>
        <v>10</v>
      </c>
      <c r="E22" s="2">
        <f t="shared" si="2"/>
        <v>5.5676357106901797</v>
      </c>
      <c r="F22" s="2">
        <v>5</v>
      </c>
      <c r="G22" s="2">
        <f t="shared" si="3"/>
        <v>0.56763571069017971</v>
      </c>
      <c r="H22" s="2">
        <f t="shared" si="4"/>
        <v>1.5900987352446414</v>
      </c>
    </row>
    <row r="23" spans="1:11" x14ac:dyDescent="0.3">
      <c r="A23" s="2">
        <v>4120</v>
      </c>
      <c r="B23">
        <v>0.76646397006327094</v>
      </c>
      <c r="C23" s="15">
        <f t="shared" si="0"/>
        <v>0.88099306903824248</v>
      </c>
      <c r="D23" s="15">
        <f t="shared" si="1"/>
        <v>10</v>
      </c>
      <c r="E23" s="2">
        <f t="shared" si="2"/>
        <v>5.5950346548087877</v>
      </c>
      <c r="F23" s="2">
        <v>5</v>
      </c>
      <c r="G23" s="2">
        <f t="shared" si="3"/>
        <v>0.5950346548087877</v>
      </c>
      <c r="H23" s="2">
        <f t="shared" si="4"/>
        <v>1.5478679868302045</v>
      </c>
    </row>
    <row r="24" spans="1:11" x14ac:dyDescent="0.3">
      <c r="A24" s="2">
        <v>4320</v>
      </c>
      <c r="B24">
        <v>0.76172012377600884</v>
      </c>
      <c r="C24" s="15">
        <f t="shared" si="0"/>
        <v>0.87554037215633196</v>
      </c>
      <c r="D24" s="15">
        <f t="shared" si="1"/>
        <v>10</v>
      </c>
      <c r="E24" s="2">
        <f t="shared" si="2"/>
        <v>5.6222981392183407</v>
      </c>
      <c r="F24" s="2">
        <v>5</v>
      </c>
      <c r="G24" s="2">
        <f t="shared" si="3"/>
        <v>0.62229813921834065</v>
      </c>
      <c r="H24" s="2">
        <f t="shared" si="4"/>
        <v>1.5079292989087321</v>
      </c>
    </row>
    <row r="25" spans="1:11" x14ac:dyDescent="0.3">
      <c r="A25" s="2">
        <v>4520</v>
      </c>
      <c r="B25">
        <v>0.77134392854358547</v>
      </c>
      <c r="C25" s="15">
        <f t="shared" si="0"/>
        <v>0.88660221671676487</v>
      </c>
      <c r="D25" s="15">
        <f t="shared" si="1"/>
        <v>10</v>
      </c>
      <c r="E25" s="2">
        <f t="shared" si="2"/>
        <v>5.5669889164161752</v>
      </c>
      <c r="F25" s="2">
        <v>5</v>
      </c>
      <c r="G25" s="2">
        <f t="shared" si="3"/>
        <v>0.56698891641617521</v>
      </c>
      <c r="H25" s="2">
        <f t="shared" si="4"/>
        <v>1.5911226609080309</v>
      </c>
    </row>
    <row r="26" spans="1:11" x14ac:dyDescent="0.3">
      <c r="A26" s="2">
        <v>4720</v>
      </c>
      <c r="B26">
        <v>0.78864538031857145</v>
      </c>
      <c r="C26" s="15">
        <f t="shared" si="0"/>
        <v>0.90648894289490978</v>
      </c>
      <c r="D26" s="15">
        <f t="shared" si="1"/>
        <v>10</v>
      </c>
      <c r="E26" s="2">
        <f t="shared" si="2"/>
        <v>5.4675552855254512</v>
      </c>
      <c r="F26" s="2">
        <v>5</v>
      </c>
      <c r="G26" s="2">
        <f t="shared" si="3"/>
        <v>0.46755528552545123</v>
      </c>
      <c r="H26" s="2">
        <f t="shared" si="4"/>
        <v>1.7659220840590277</v>
      </c>
    </row>
    <row r="27" spans="1:11" x14ac:dyDescent="0.3">
      <c r="A27" s="2">
        <v>4920</v>
      </c>
      <c r="B27">
        <v>0.80538225700076638</v>
      </c>
      <c r="C27" s="15">
        <f t="shared" si="0"/>
        <v>0.92572673218478896</v>
      </c>
      <c r="D27" s="15">
        <f t="shared" si="1"/>
        <v>10</v>
      </c>
      <c r="E27" s="2">
        <f t="shared" si="2"/>
        <v>5.3713663390760553</v>
      </c>
      <c r="F27" s="2">
        <v>5</v>
      </c>
      <c r="G27" s="2">
        <f t="shared" si="3"/>
        <v>0.37136633907605532</v>
      </c>
      <c r="H27" s="2">
        <f t="shared" si="4"/>
        <v>1.9785014016102733</v>
      </c>
      <c r="I27" s="14" t="s">
        <v>11</v>
      </c>
      <c r="J27" s="16">
        <v>0.87</v>
      </c>
    </row>
    <row r="28" spans="1:11" x14ac:dyDescent="0.3">
      <c r="A28" s="2">
        <v>5120</v>
      </c>
      <c r="B28">
        <v>0.81224021980660455</v>
      </c>
      <c r="C28" s="15">
        <f t="shared" si="0"/>
        <v>0.93360944805356849</v>
      </c>
      <c r="D28" s="15">
        <f t="shared" si="1"/>
        <v>10</v>
      </c>
      <c r="E28" s="2">
        <f t="shared" si="2"/>
        <v>5.3319527597321574</v>
      </c>
      <c r="F28" s="2">
        <v>5</v>
      </c>
      <c r="G28" s="2">
        <f t="shared" si="3"/>
        <v>0.33195275973215743</v>
      </c>
      <c r="H28" s="2">
        <f t="shared" si="4"/>
        <v>2.083332972105314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0.82854514640976606</v>
      </c>
      <c r="C29" s="15">
        <f t="shared" si="0"/>
        <v>0.9523507429997311</v>
      </c>
      <c r="D29" s="15">
        <f t="shared" si="1"/>
        <v>10</v>
      </c>
      <c r="E29" s="2">
        <f t="shared" si="2"/>
        <v>5.2382462850013445</v>
      </c>
      <c r="F29" s="2">
        <v>5</v>
      </c>
      <c r="G29" s="2">
        <f t="shared" si="3"/>
        <v>0.23824628500134448</v>
      </c>
      <c r="H29" s="2">
        <f t="shared" si="4"/>
        <v>2.3972899127492115</v>
      </c>
    </row>
    <row r="30" spans="1:11" x14ac:dyDescent="0.3">
      <c r="A30" s="2">
        <v>5520</v>
      </c>
      <c r="B30">
        <v>0.79731427867438709</v>
      </c>
      <c r="C30" s="15">
        <f t="shared" si="0"/>
        <v>0.91645319387860591</v>
      </c>
      <c r="D30" s="15">
        <f t="shared" si="1"/>
        <v>10</v>
      </c>
      <c r="E30" s="2">
        <f t="shared" si="2"/>
        <v>5.4177340306069706</v>
      </c>
      <c r="F30" s="2">
        <v>5</v>
      </c>
      <c r="G30" s="2">
        <f t="shared" si="3"/>
        <v>0.41773403060697056</v>
      </c>
      <c r="H30" s="2">
        <f t="shared" si="4"/>
        <v>1.8694408113298826</v>
      </c>
    </row>
    <row r="31" spans="1:11" x14ac:dyDescent="0.3">
      <c r="A31" s="2">
        <v>5720</v>
      </c>
      <c r="B31">
        <v>0.82894448101821383</v>
      </c>
      <c r="C31" s="15">
        <f t="shared" si="0"/>
        <v>0.95280974829679754</v>
      </c>
      <c r="D31" s="15">
        <f t="shared" si="1"/>
        <v>10</v>
      </c>
      <c r="E31" s="2">
        <f t="shared" si="2"/>
        <v>5.2359512585160122</v>
      </c>
      <c r="F31" s="2">
        <v>5</v>
      </c>
      <c r="G31" s="2">
        <f t="shared" si="3"/>
        <v>0.23595125851601217</v>
      </c>
      <c r="H31" s="2">
        <f t="shared" si="4"/>
        <v>2.4065313855273667</v>
      </c>
    </row>
    <row r="32" spans="1:11" x14ac:dyDescent="0.3">
      <c r="A32" s="2">
        <v>5920</v>
      </c>
      <c r="B32">
        <v>0.80544720793434887</v>
      </c>
      <c r="C32" s="15">
        <f t="shared" si="0"/>
        <v>0.92580138843028603</v>
      </c>
      <c r="D32" s="15">
        <f t="shared" si="1"/>
        <v>10</v>
      </c>
      <c r="E32" s="2">
        <f t="shared" si="2"/>
        <v>5.3709930578485698</v>
      </c>
      <c r="F32" s="2">
        <v>5</v>
      </c>
      <c r="G32" s="2">
        <f t="shared" si="3"/>
        <v>0.37099305784856984</v>
      </c>
      <c r="H32" s="2">
        <f t="shared" si="4"/>
        <v>1.9794375663858434</v>
      </c>
    </row>
    <row r="33" spans="1:8" x14ac:dyDescent="0.3">
      <c r="A33" s="2">
        <v>6120</v>
      </c>
      <c r="B33">
        <v>0.84195347224123618</v>
      </c>
      <c r="C33" s="15">
        <f t="shared" si="0"/>
        <v>0.96776261177153589</v>
      </c>
      <c r="D33" s="15">
        <f t="shared" si="1"/>
        <v>10</v>
      </c>
      <c r="E33" s="2">
        <f t="shared" si="2"/>
        <v>5.1611869411423204</v>
      </c>
      <c r="F33" s="2">
        <v>5</v>
      </c>
      <c r="G33" s="2">
        <f t="shared" si="3"/>
        <v>0.16118694114232035</v>
      </c>
      <c r="H33" s="2">
        <f t="shared" si="4"/>
        <v>2.7732098623089456</v>
      </c>
    </row>
    <row r="34" spans="1:8" x14ac:dyDescent="0.3">
      <c r="A34" s="2">
        <v>6320</v>
      </c>
      <c r="B34">
        <v>0.81015620285585943</v>
      </c>
      <c r="C34" s="15">
        <f t="shared" si="0"/>
        <v>0.93121402627110283</v>
      </c>
      <c r="D34" s="15">
        <f t="shared" si="1"/>
        <v>10</v>
      </c>
      <c r="E34" s="2">
        <f t="shared" si="2"/>
        <v>5.3439298686444854</v>
      </c>
      <c r="F34" s="2">
        <v>5</v>
      </c>
      <c r="G34" s="2">
        <f t="shared" si="3"/>
        <v>0.34392986864448538</v>
      </c>
      <c r="H34" s="2">
        <f t="shared" si="4"/>
        <v>2.0501316448185087</v>
      </c>
    </row>
    <row r="35" spans="1:8" x14ac:dyDescent="0.3">
      <c r="A35" s="2">
        <v>6520</v>
      </c>
      <c r="B35">
        <v>0.81000467957997491</v>
      </c>
      <c r="C35" s="15">
        <f t="shared" si="0"/>
        <v>0.93103986158617802</v>
      </c>
      <c r="D35" s="15">
        <f t="shared" si="1"/>
        <v>10</v>
      </c>
      <c r="E35" s="2">
        <f t="shared" si="2"/>
        <v>5.3448006920691098</v>
      </c>
      <c r="F35" s="2">
        <v>5</v>
      </c>
      <c r="G35" s="2">
        <f t="shared" si="3"/>
        <v>0.34480069206910979</v>
      </c>
      <c r="H35" s="2">
        <f t="shared" si="4"/>
        <v>2.047765807587365</v>
      </c>
    </row>
    <row r="36" spans="1:8" x14ac:dyDescent="0.3">
      <c r="A36" s="2">
        <v>6720</v>
      </c>
      <c r="B36">
        <v>0.84736194756860861</v>
      </c>
      <c r="C36" s="15">
        <f t="shared" si="0"/>
        <v>0.97397925007886044</v>
      </c>
      <c r="D36" s="15">
        <f t="shared" si="1"/>
        <v>10</v>
      </c>
      <c r="E36" s="2">
        <f t="shared" si="2"/>
        <v>5.1301037496056976</v>
      </c>
      <c r="F36" s="2">
        <v>5</v>
      </c>
      <c r="G36" s="2">
        <f t="shared" si="3"/>
        <v>0.13010374960569759</v>
      </c>
      <c r="H36" s="2">
        <f t="shared" si="4"/>
        <v>2.9814017754411113</v>
      </c>
    </row>
    <row r="37" spans="1:8" x14ac:dyDescent="0.3">
      <c r="A37" s="2">
        <v>6920</v>
      </c>
      <c r="B37">
        <v>0.82654977944050467</v>
      </c>
      <c r="C37" s="15">
        <f t="shared" si="0"/>
        <v>0.95005721774770657</v>
      </c>
      <c r="D37" s="15">
        <f t="shared" si="1"/>
        <v>10</v>
      </c>
      <c r="E37" s="2">
        <f t="shared" si="2"/>
        <v>5.249713911261467</v>
      </c>
      <c r="F37" s="2">
        <v>5</v>
      </c>
      <c r="G37" s="2">
        <f t="shared" si="3"/>
        <v>0.24971391126146703</v>
      </c>
      <c r="H37" s="2">
        <f t="shared" si="4"/>
        <v>2.3524657728138423</v>
      </c>
    </row>
    <row r="38" spans="1:8" x14ac:dyDescent="0.3">
      <c r="A38" s="2">
        <v>7120</v>
      </c>
      <c r="B38">
        <v>0.8342841534665888</v>
      </c>
      <c r="C38" s="15">
        <f t="shared" si="0"/>
        <v>0.9589473028351595</v>
      </c>
      <c r="D38" s="15">
        <f t="shared" si="1"/>
        <v>10</v>
      </c>
      <c r="E38" s="2">
        <f t="shared" si="2"/>
        <v>5.2052634858242026</v>
      </c>
      <c r="F38" s="2">
        <v>5</v>
      </c>
      <c r="G38" s="2">
        <f t="shared" si="3"/>
        <v>0.20526348582420262</v>
      </c>
      <c r="H38" s="2">
        <f t="shared" si="4"/>
        <v>2.5399839703288989</v>
      </c>
    </row>
    <row r="39" spans="1:8" x14ac:dyDescent="0.3">
      <c r="A39" s="2">
        <v>7320</v>
      </c>
      <c r="B39">
        <v>0.8599396363754831</v>
      </c>
      <c r="C39" s="15">
        <f t="shared" si="0"/>
        <v>0.98843636364998055</v>
      </c>
      <c r="D39" s="15">
        <f t="shared" si="1"/>
        <v>10</v>
      </c>
      <c r="E39" s="2">
        <f t="shared" si="2"/>
        <v>5.0578181817500969</v>
      </c>
      <c r="F39" s="2">
        <v>5</v>
      </c>
      <c r="G39" s="2">
        <f t="shared" si="3"/>
        <v>5.7818181750096898E-2</v>
      </c>
      <c r="H39" s="2">
        <f t="shared" si="4"/>
        <v>3.7782400099910616</v>
      </c>
    </row>
    <row r="40" spans="1:8" x14ac:dyDescent="0.3">
      <c r="A40" s="2">
        <v>7520</v>
      </c>
      <c r="B40">
        <v>0.85435831897486214</v>
      </c>
      <c r="C40" s="15">
        <f t="shared" si="0"/>
        <v>0.982021056292945</v>
      </c>
      <c r="D40" s="15">
        <f t="shared" si="1"/>
        <v>10</v>
      </c>
      <c r="E40" s="2">
        <f t="shared" si="2"/>
        <v>5.089894718535275</v>
      </c>
      <c r="F40" s="2">
        <v>5</v>
      </c>
      <c r="G40" s="2">
        <f t="shared" si="3"/>
        <v>8.9894718535274976E-2</v>
      </c>
      <c r="H40" s="2">
        <f t="shared" si="4"/>
        <v>3.3432260532547802</v>
      </c>
    </row>
    <row r="41" spans="1:8" x14ac:dyDescent="0.3">
      <c r="A41" s="2">
        <v>7720</v>
      </c>
      <c r="B41">
        <v>0.83436647544474962</v>
      </c>
      <c r="C41" s="15">
        <f t="shared" si="0"/>
        <v>0.95904192579856284</v>
      </c>
      <c r="D41" s="15">
        <f t="shared" si="1"/>
        <v>10</v>
      </c>
      <c r="E41" s="2">
        <f t="shared" si="2"/>
        <v>5.2047903710071859</v>
      </c>
      <c r="F41" s="2">
        <v>5</v>
      </c>
      <c r="G41" s="2">
        <f t="shared" si="3"/>
        <v>0.20479037100718589</v>
      </c>
      <c r="H41" s="2">
        <f t="shared" si="4"/>
        <v>2.5422006496421914</v>
      </c>
    </row>
    <row r="42" spans="1:8" x14ac:dyDescent="0.3">
      <c r="A42" s="2">
        <v>7920</v>
      </c>
      <c r="B42">
        <v>0.82271466897135348</v>
      </c>
      <c r="C42" s="15">
        <f t="shared" si="0"/>
        <v>0.94564904479465917</v>
      </c>
      <c r="D42" s="15">
        <f t="shared" si="1"/>
        <v>10</v>
      </c>
      <c r="E42" s="2">
        <f t="shared" si="2"/>
        <v>5.2717547760267038</v>
      </c>
      <c r="F42" s="2">
        <v>5</v>
      </c>
      <c r="G42" s="2">
        <f t="shared" si="3"/>
        <v>0.27175477602670384</v>
      </c>
      <c r="H42" s="2">
        <f t="shared" si="4"/>
        <v>2.2720712792077067</v>
      </c>
    </row>
    <row r="43" spans="1:8" x14ac:dyDescent="0.3">
      <c r="A43" s="2">
        <v>8120</v>
      </c>
      <c r="B43">
        <v>0.83473495120081465</v>
      </c>
      <c r="C43" s="15">
        <f t="shared" si="0"/>
        <v>0.95946546115036169</v>
      </c>
      <c r="D43" s="15">
        <f t="shared" si="1"/>
        <v>10</v>
      </c>
      <c r="E43" s="2">
        <f t="shared" si="2"/>
        <v>5.2026726942481911</v>
      </c>
      <c r="F43" s="2">
        <v>5</v>
      </c>
      <c r="G43" s="2">
        <f t="shared" si="3"/>
        <v>0.20267269424819112</v>
      </c>
      <c r="H43" s="2">
        <f t="shared" si="4"/>
        <v>2.5521882374183846</v>
      </c>
    </row>
    <row r="44" spans="1:8" x14ac:dyDescent="0.3">
      <c r="A44" s="2">
        <v>8320</v>
      </c>
      <c r="B44">
        <v>0.86970072858684599</v>
      </c>
      <c r="C44" s="15">
        <f t="shared" si="0"/>
        <v>0.99965600986993797</v>
      </c>
      <c r="D44" s="15">
        <f t="shared" si="1"/>
        <v>10</v>
      </c>
      <c r="E44" s="2">
        <f t="shared" si="2"/>
        <v>5.0017199506503101</v>
      </c>
      <c r="F44" s="2">
        <v>5</v>
      </c>
      <c r="G44" s="2">
        <f t="shared" si="3"/>
        <v>1.7199506503100537E-3</v>
      </c>
      <c r="H44" s="2">
        <f t="shared" si="4"/>
        <v>7.2820943431017682</v>
      </c>
    </row>
    <row r="45" spans="1:8" x14ac:dyDescent="0.3">
      <c r="A45" s="2">
        <v>8520</v>
      </c>
      <c r="B45">
        <v>0.84193795699786023</v>
      </c>
      <c r="C45" s="15">
        <f t="shared" si="0"/>
        <v>0.96774477815846005</v>
      </c>
      <c r="D45" s="15">
        <f t="shared" si="1"/>
        <v>10</v>
      </c>
      <c r="E45" s="2">
        <f t="shared" si="2"/>
        <v>5.1612761092076997</v>
      </c>
      <c r="F45" s="2">
        <v>5</v>
      </c>
      <c r="G45" s="2">
        <f t="shared" si="3"/>
        <v>0.16127610920769975</v>
      </c>
      <c r="H45" s="2">
        <f t="shared" si="4"/>
        <v>2.7726740951902946</v>
      </c>
    </row>
    <row r="46" spans="1:8" x14ac:dyDescent="0.3">
      <c r="A46" s="2">
        <v>8720</v>
      </c>
      <c r="B46">
        <v>0.85405826907379634</v>
      </c>
      <c r="C46" s="15">
        <f t="shared" si="0"/>
        <v>0.98167617134919116</v>
      </c>
      <c r="D46" s="15">
        <f t="shared" si="1"/>
        <v>10</v>
      </c>
      <c r="E46" s="2">
        <f t="shared" si="2"/>
        <v>5.0916191432540439</v>
      </c>
      <c r="F46" s="2">
        <v>5</v>
      </c>
      <c r="G46" s="2">
        <f t="shared" si="3"/>
        <v>9.1619143254043856E-2</v>
      </c>
      <c r="H46" s="2">
        <f t="shared" si="4"/>
        <v>3.324563743866253</v>
      </c>
    </row>
    <row r="47" spans="1:8" x14ac:dyDescent="0.3">
      <c r="A47" s="2">
        <v>8920</v>
      </c>
      <c r="B47">
        <v>0.90269348726453991</v>
      </c>
      <c r="C47" s="15">
        <f t="shared" si="0"/>
        <v>1.0375787209937239</v>
      </c>
      <c r="D47" s="15">
        <f t="shared" si="1"/>
        <v>10</v>
      </c>
      <c r="E47" s="2">
        <f t="shared" si="2"/>
        <v>4.81210639503138</v>
      </c>
      <c r="F47" s="2">
        <v>5</v>
      </c>
      <c r="G47" s="2">
        <f t="shared" si="3"/>
        <v>-0.18789360496861995</v>
      </c>
      <c r="H47" s="2" t="e">
        <f t="shared" si="4"/>
        <v>#NUM!</v>
      </c>
    </row>
    <row r="48" spans="1:8" x14ac:dyDescent="0.3">
      <c r="A48" s="2">
        <v>9120</v>
      </c>
      <c r="B48">
        <v>0.83654261075452474</v>
      </c>
      <c r="C48" s="15">
        <f t="shared" si="0"/>
        <v>0.96154323075232728</v>
      </c>
      <c r="D48" s="15">
        <f t="shared" si="1"/>
        <v>10</v>
      </c>
      <c r="E48" s="2">
        <f t="shared" si="2"/>
        <v>5.1922838462383636</v>
      </c>
      <c r="F48" s="2">
        <v>5</v>
      </c>
      <c r="G48" s="2">
        <f t="shared" si="3"/>
        <v>0.19228384623836359</v>
      </c>
      <c r="H48" s="2">
        <f t="shared" si="4"/>
        <v>2.6028091001066134</v>
      </c>
    </row>
    <row r="49" spans="1:8" x14ac:dyDescent="0.3">
      <c r="A49" s="2">
        <v>9320</v>
      </c>
      <c r="B49">
        <v>0.83961316365874405</v>
      </c>
      <c r="C49" s="15">
        <f t="shared" si="0"/>
        <v>0.96507260190660238</v>
      </c>
      <c r="D49" s="15">
        <f t="shared" si="1"/>
        <v>10</v>
      </c>
      <c r="E49" s="2">
        <f t="shared" si="2"/>
        <v>5.174636990466988</v>
      </c>
      <c r="F49" s="2">
        <v>5</v>
      </c>
      <c r="G49" s="2">
        <f t="shared" si="3"/>
        <v>0.174636990466988</v>
      </c>
      <c r="H49" s="2">
        <f t="shared" si="4"/>
        <v>2.6956678090321495</v>
      </c>
    </row>
    <row r="50" spans="1:8" x14ac:dyDescent="0.3">
      <c r="A50" s="2">
        <v>9520</v>
      </c>
      <c r="B50">
        <v>0.85637383609970508</v>
      </c>
      <c r="C50" s="15">
        <f t="shared" si="0"/>
        <v>0.98433774264333918</v>
      </c>
      <c r="D50" s="15">
        <f t="shared" si="1"/>
        <v>10</v>
      </c>
      <c r="E50" s="2">
        <f t="shared" si="2"/>
        <v>5.078311286783304</v>
      </c>
      <c r="F50" s="2">
        <v>5</v>
      </c>
      <c r="G50" s="2">
        <f t="shared" si="3"/>
        <v>7.8311286783304013E-2</v>
      </c>
      <c r="H50" s="2">
        <f t="shared" si="4"/>
        <v>3.4788951403426087</v>
      </c>
    </row>
    <row r="51" spans="1:8" x14ac:dyDescent="0.3">
      <c r="A51" s="2">
        <v>9720</v>
      </c>
      <c r="B51">
        <v>0.85174803394845444</v>
      </c>
      <c r="C51" s="15">
        <f t="shared" si="0"/>
        <v>0.97902072867638446</v>
      </c>
      <c r="D51" s="15">
        <f t="shared" si="1"/>
        <v>10</v>
      </c>
      <c r="E51" s="2">
        <f t="shared" si="2"/>
        <v>5.1048963566180774</v>
      </c>
      <c r="F51" s="2">
        <v>5</v>
      </c>
      <c r="G51" s="2">
        <f t="shared" si="3"/>
        <v>0.10489635661807739</v>
      </c>
      <c r="H51" s="2">
        <f t="shared" si="4"/>
        <v>3.1918354646596399</v>
      </c>
    </row>
    <row r="52" spans="1:8" x14ac:dyDescent="0.3">
      <c r="A52" s="2">
        <v>9920</v>
      </c>
      <c r="B52">
        <v>0.8557311139506949</v>
      </c>
      <c r="C52" s="15">
        <f t="shared" si="0"/>
        <v>0.9835989815525229</v>
      </c>
      <c r="D52" s="15">
        <f t="shared" si="1"/>
        <v>10</v>
      </c>
      <c r="E52" s="2">
        <f t="shared" si="2"/>
        <v>5.0820050922373854</v>
      </c>
      <c r="F52" s="2">
        <v>5</v>
      </c>
      <c r="G52" s="2">
        <f t="shared" si="3"/>
        <v>8.2005092237385391E-2</v>
      </c>
      <c r="H52" s="2">
        <f t="shared" si="4"/>
        <v>3.4335326395420833</v>
      </c>
    </row>
    <row r="53" spans="1:8" x14ac:dyDescent="0.3">
      <c r="A53" s="2">
        <v>10120</v>
      </c>
      <c r="B53">
        <v>0.86092289090963214</v>
      </c>
      <c r="C53" s="15">
        <f t="shared" si="0"/>
        <v>0.9895665412754393</v>
      </c>
      <c r="D53" s="15">
        <f t="shared" si="1"/>
        <v>10</v>
      </c>
      <c r="E53" s="2">
        <f t="shared" si="2"/>
        <v>5.0521672936228033</v>
      </c>
      <c r="F53" s="2">
        <v>5</v>
      </c>
      <c r="G53" s="2">
        <f t="shared" si="3"/>
        <v>5.2167293622803257E-2</v>
      </c>
      <c r="H53" s="2">
        <f t="shared" si="4"/>
        <v>3.8799696771292651</v>
      </c>
    </row>
    <row r="54" spans="1:8" x14ac:dyDescent="0.3">
      <c r="A54" s="2">
        <v>10320</v>
      </c>
      <c r="B54">
        <v>0.84070392059644061</v>
      </c>
      <c r="C54" s="15">
        <f t="shared" si="0"/>
        <v>0.96632634551315011</v>
      </c>
      <c r="D54" s="15">
        <f t="shared" si="1"/>
        <v>10</v>
      </c>
      <c r="E54" s="2">
        <f t="shared" si="2"/>
        <v>5.1683682724342495</v>
      </c>
      <c r="F54" s="2">
        <v>5</v>
      </c>
      <c r="G54" s="2">
        <f t="shared" si="3"/>
        <v>0.16836827243424946</v>
      </c>
      <c r="H54" s="2">
        <f t="shared" si="4"/>
        <v>2.7310114444243538</v>
      </c>
    </row>
    <row r="55" spans="1:8" x14ac:dyDescent="0.3">
      <c r="A55" s="2">
        <v>10520</v>
      </c>
      <c r="B55">
        <v>0.84045387538713301</v>
      </c>
      <c r="C55" s="15">
        <f t="shared" si="0"/>
        <v>0.96603893722658962</v>
      </c>
      <c r="D55" s="15">
        <f t="shared" si="1"/>
        <v>10</v>
      </c>
      <c r="E55" s="2">
        <f t="shared" si="2"/>
        <v>5.1698053138670517</v>
      </c>
      <c r="F55" s="2">
        <v>5</v>
      </c>
      <c r="G55" s="2">
        <f t="shared" si="3"/>
        <v>0.16980531386705167</v>
      </c>
      <c r="H55" s="2">
        <f t="shared" si="4"/>
        <v>2.7227905610947034</v>
      </c>
    </row>
    <row r="56" spans="1:8" x14ac:dyDescent="0.3">
      <c r="A56" s="2">
        <v>10720</v>
      </c>
      <c r="B56">
        <v>0.85401160127880293</v>
      </c>
      <c r="C56" s="15">
        <f t="shared" si="0"/>
        <v>0.98162253020552059</v>
      </c>
      <c r="D56" s="15">
        <f t="shared" si="1"/>
        <v>10</v>
      </c>
      <c r="E56" s="2">
        <f t="shared" si="2"/>
        <v>5.0918873489723975</v>
      </c>
      <c r="F56" s="2">
        <v>5</v>
      </c>
      <c r="G56" s="2">
        <f t="shared" si="3"/>
        <v>9.1887348972397476E-2</v>
      </c>
      <c r="H56" s="2">
        <f t="shared" si="4"/>
        <v>3.3216932966482569</v>
      </c>
    </row>
    <row r="57" spans="1:8" x14ac:dyDescent="0.3">
      <c r="A57" s="2">
        <v>10920</v>
      </c>
      <c r="B57">
        <v>0.86100290777418109</v>
      </c>
      <c r="C57" s="15">
        <f t="shared" si="0"/>
        <v>0.98965851468296673</v>
      </c>
      <c r="D57" s="15">
        <f t="shared" si="1"/>
        <v>10</v>
      </c>
      <c r="E57" s="2">
        <f t="shared" si="2"/>
        <v>5.0517074265851667</v>
      </c>
      <c r="F57" s="2">
        <v>5</v>
      </c>
      <c r="G57" s="2">
        <f t="shared" si="3"/>
        <v>5.1707426585166694E-2</v>
      </c>
      <c r="H57" s="2">
        <f t="shared" si="4"/>
        <v>3.8887329699591966</v>
      </c>
    </row>
    <row r="58" spans="1:8" x14ac:dyDescent="0.3">
      <c r="A58" s="2">
        <v>11120</v>
      </c>
      <c r="B58">
        <v>0.86411478089593319</v>
      </c>
      <c r="C58" s="15">
        <f t="shared" si="0"/>
        <v>0.99323538034015313</v>
      </c>
      <c r="D58" s="15">
        <f t="shared" si="1"/>
        <v>10</v>
      </c>
      <c r="E58" s="2">
        <f t="shared" si="2"/>
        <v>5.0338230982992345</v>
      </c>
      <c r="F58" s="2">
        <v>5</v>
      </c>
      <c r="G58" s="2">
        <f t="shared" si="3"/>
        <v>3.3823098299234466E-2</v>
      </c>
      <c r="H58" s="2">
        <f t="shared" si="4"/>
        <v>4.3096439024148383</v>
      </c>
    </row>
    <row r="59" spans="1:8" x14ac:dyDescent="0.3">
      <c r="A59" s="2">
        <v>11320</v>
      </c>
      <c r="B59">
        <v>0.89679749387367991</v>
      </c>
      <c r="C59" s="15">
        <f t="shared" si="0"/>
        <v>1.0308017170961838</v>
      </c>
      <c r="D59" s="15">
        <f t="shared" si="1"/>
        <v>10</v>
      </c>
      <c r="E59" s="2">
        <f t="shared" si="2"/>
        <v>4.845991414519081</v>
      </c>
      <c r="F59" s="2">
        <v>5</v>
      </c>
      <c r="G59" s="2">
        <f t="shared" si="3"/>
        <v>-0.154008585480919</v>
      </c>
      <c r="H59" s="2" t="e">
        <f t="shared" si="4"/>
        <v>#NUM!</v>
      </c>
    </row>
    <row r="60" spans="1:8" x14ac:dyDescent="0.3">
      <c r="A60" s="2">
        <v>11520</v>
      </c>
      <c r="B60">
        <v>0.85682844243792322</v>
      </c>
      <c r="C60" s="15">
        <f t="shared" si="0"/>
        <v>0.98486027866427961</v>
      </c>
      <c r="D60" s="15">
        <f t="shared" si="1"/>
        <v>10</v>
      </c>
      <c r="E60" s="2">
        <f t="shared" si="2"/>
        <v>5.0756986066786016</v>
      </c>
      <c r="F60" s="2">
        <v>5</v>
      </c>
      <c r="G60" s="2">
        <f t="shared" si="3"/>
        <v>7.5698606678601621E-2</v>
      </c>
      <c r="H60" s="2">
        <f t="shared" si="4"/>
        <v>3.5123125159215283</v>
      </c>
    </row>
    <row r="61" spans="1:8" x14ac:dyDescent="0.3">
      <c r="A61" s="2">
        <v>11720</v>
      </c>
      <c r="B61">
        <v>0.85621700345894769</v>
      </c>
      <c r="C61" s="15">
        <f t="shared" si="0"/>
        <v>0.98415747524016972</v>
      </c>
      <c r="D61" s="15">
        <f t="shared" si="1"/>
        <v>10</v>
      </c>
      <c r="E61" s="2">
        <f t="shared" si="2"/>
        <v>5.0792126237991511</v>
      </c>
      <c r="F61" s="2">
        <v>5</v>
      </c>
      <c r="G61" s="2">
        <f t="shared" si="3"/>
        <v>7.9212623799151061E-2</v>
      </c>
      <c r="H61" s="2">
        <f t="shared" si="4"/>
        <v>3.4676286751620968</v>
      </c>
    </row>
    <row r="62" spans="1:8" x14ac:dyDescent="0.3">
      <c r="A62" s="2">
        <v>11920</v>
      </c>
      <c r="B62">
        <v>0.88066576573454836</v>
      </c>
      <c r="C62" s="15">
        <f t="shared" si="0"/>
        <v>1.0122595008443085</v>
      </c>
      <c r="D62" s="15">
        <f t="shared" si="1"/>
        <v>10</v>
      </c>
      <c r="E62" s="2">
        <f t="shared" si="2"/>
        <v>4.9387024957784575</v>
      </c>
      <c r="F62" s="2">
        <v>5</v>
      </c>
      <c r="G62" s="2">
        <f t="shared" si="3"/>
        <v>-6.1297504221542454E-2</v>
      </c>
      <c r="H62" s="2" t="e">
        <f t="shared" si="4"/>
        <v>#NUM!</v>
      </c>
    </row>
    <row r="63" spans="1:8" x14ac:dyDescent="0.3">
      <c r="A63" s="2">
        <v>12120</v>
      </c>
      <c r="B63">
        <v>0.8651639860958521</v>
      </c>
      <c r="C63" s="15">
        <f t="shared" si="0"/>
        <v>0.99444136332856559</v>
      </c>
      <c r="D63" s="15">
        <f t="shared" si="1"/>
        <v>10</v>
      </c>
      <c r="E63" s="2">
        <f t="shared" si="2"/>
        <v>5.0277931833571721</v>
      </c>
      <c r="F63" s="2">
        <v>5</v>
      </c>
      <c r="G63" s="2">
        <f t="shared" si="3"/>
        <v>2.7793183357172069E-2</v>
      </c>
      <c r="H63" s="2">
        <f t="shared" si="4"/>
        <v>4.5047984676703487</v>
      </c>
    </row>
    <row r="64" spans="1:8" x14ac:dyDescent="0.3">
      <c r="A64" s="2">
        <v>12320</v>
      </c>
      <c r="B64">
        <v>0.82901141536801959</v>
      </c>
      <c r="C64" s="15">
        <f t="shared" si="0"/>
        <v>0.95288668433105705</v>
      </c>
      <c r="D64" s="15">
        <f t="shared" si="1"/>
        <v>10</v>
      </c>
      <c r="E64" s="2">
        <f t="shared" si="2"/>
        <v>5.2355665783447147</v>
      </c>
      <c r="F64" s="2">
        <v>5</v>
      </c>
      <c r="G64" s="2">
        <f t="shared" si="3"/>
        <v>0.23556657834471473</v>
      </c>
      <c r="H64" s="2">
        <f t="shared" si="4"/>
        <v>2.4080895817038996</v>
      </c>
    </row>
    <row r="65" spans="1:8" x14ac:dyDescent="0.3">
      <c r="A65" s="2">
        <v>12520</v>
      </c>
      <c r="B65">
        <v>0.84228783105929739</v>
      </c>
      <c r="C65" s="15">
        <f t="shared" si="0"/>
        <v>0.96814693225206594</v>
      </c>
      <c r="D65" s="15">
        <f t="shared" si="1"/>
        <v>10</v>
      </c>
      <c r="E65" s="2">
        <f t="shared" si="2"/>
        <v>5.1592653387396705</v>
      </c>
      <c r="F65" s="2">
        <v>5</v>
      </c>
      <c r="G65" s="2">
        <f t="shared" si="3"/>
        <v>0.15926533873967053</v>
      </c>
      <c r="H65" s="2">
        <f t="shared" si="4"/>
        <v>2.7848306831355778</v>
      </c>
    </row>
    <row r="66" spans="1:8" x14ac:dyDescent="0.3">
      <c r="A66" s="2">
        <v>12720</v>
      </c>
      <c r="B66">
        <v>0.86601575827240607</v>
      </c>
      <c r="C66" s="15">
        <f t="shared" si="0"/>
        <v>0.99542041180736329</v>
      </c>
      <c r="D66" s="15">
        <f t="shared" si="1"/>
        <v>10</v>
      </c>
      <c r="E66" s="2">
        <f t="shared" si="2"/>
        <v>5.0228979409631833</v>
      </c>
      <c r="F66" s="2">
        <v>5</v>
      </c>
      <c r="G66" s="2">
        <f t="shared" si="3"/>
        <v>2.2897940963183316E-2</v>
      </c>
      <c r="H66" s="2">
        <f t="shared" si="4"/>
        <v>4.697568152394501</v>
      </c>
    </row>
    <row r="67" spans="1:8" x14ac:dyDescent="0.3">
      <c r="A67" s="2">
        <v>12920</v>
      </c>
      <c r="B67">
        <v>0.82088121103227629</v>
      </c>
      <c r="C67" s="15">
        <f t="shared" ref="C67:C130" si="5">B67/$J$27</f>
        <v>0.94354162187617963</v>
      </c>
      <c r="D67" s="15">
        <f t="shared" ref="D67:D130" si="6">$J$28</f>
        <v>10</v>
      </c>
      <c r="E67" s="2">
        <f t="shared" si="2"/>
        <v>5.2822918906191019</v>
      </c>
      <c r="F67" s="2">
        <v>5</v>
      </c>
      <c r="G67" s="2">
        <f t="shared" si="3"/>
        <v>0.28229189061910187</v>
      </c>
      <c r="H67" s="2">
        <f t="shared" si="4"/>
        <v>2.2360265634154795</v>
      </c>
    </row>
    <row r="68" spans="1:8" x14ac:dyDescent="0.3">
      <c r="A68" s="2">
        <v>13120</v>
      </c>
      <c r="B68">
        <v>0.85858704516548789</v>
      </c>
      <c r="C68" s="15">
        <f t="shared" si="5"/>
        <v>0.98688166110975617</v>
      </c>
      <c r="D68" s="15">
        <f t="shared" si="6"/>
        <v>10</v>
      </c>
      <c r="E68" s="2">
        <f t="shared" ref="E68:E131" si="7">D68-(F68*C68)</f>
        <v>5.0655916944512196</v>
      </c>
      <c r="F68" s="2">
        <v>5</v>
      </c>
      <c r="G68" s="2">
        <f t="shared" ref="G68:G131" si="8">F68-(F68*C68)</f>
        <v>6.5591694451219595E-2</v>
      </c>
      <c r="H68" s="2">
        <f t="shared" ref="H68:H131" si="9">LN((F68*E68)/(D68*G68))</f>
        <v>3.6536299705680371</v>
      </c>
    </row>
    <row r="69" spans="1:8" x14ac:dyDescent="0.3">
      <c r="A69" s="2">
        <v>13320</v>
      </c>
      <c r="B69">
        <v>0.8675016510552801</v>
      </c>
      <c r="C69" s="15">
        <f t="shared" si="5"/>
        <v>0.99712833454629901</v>
      </c>
      <c r="D69" s="15">
        <f t="shared" si="6"/>
        <v>10</v>
      </c>
      <c r="E69" s="2">
        <f t="shared" si="7"/>
        <v>5.0143583272685053</v>
      </c>
      <c r="F69" s="2">
        <v>5</v>
      </c>
      <c r="G69" s="2">
        <f t="shared" si="8"/>
        <v>1.4358327268505278E-2</v>
      </c>
      <c r="H69" s="2">
        <f t="shared" si="9"/>
        <v>5.1625834896005021</v>
      </c>
    </row>
    <row r="70" spans="1:8" x14ac:dyDescent="0.3">
      <c r="A70" s="2">
        <v>13520</v>
      </c>
      <c r="B70">
        <v>0.84510560474608021</v>
      </c>
      <c r="C70" s="15">
        <f t="shared" si="5"/>
        <v>0.97138575258170134</v>
      </c>
      <c r="D70" s="15">
        <f t="shared" si="6"/>
        <v>10</v>
      </c>
      <c r="E70" s="2">
        <f t="shared" si="7"/>
        <v>5.1430712370914931</v>
      </c>
      <c r="F70" s="2">
        <v>5</v>
      </c>
      <c r="G70" s="2">
        <f t="shared" si="8"/>
        <v>0.14307123709149305</v>
      </c>
      <c r="H70" s="2">
        <f t="shared" si="9"/>
        <v>2.8889158486933213</v>
      </c>
    </row>
    <row r="71" spans="1:8" x14ac:dyDescent="0.3">
      <c r="A71" s="2">
        <v>13720</v>
      </c>
      <c r="B71">
        <v>0.90311977887999784</v>
      </c>
      <c r="C71" s="15">
        <f t="shared" si="5"/>
        <v>1.0380687113563194</v>
      </c>
      <c r="D71" s="15">
        <f t="shared" si="6"/>
        <v>10</v>
      </c>
      <c r="E71" s="2">
        <f t="shared" si="7"/>
        <v>4.8096564432184028</v>
      </c>
      <c r="F71" s="2">
        <v>5</v>
      </c>
      <c r="G71" s="2">
        <f t="shared" si="8"/>
        <v>-0.1903435567815972</v>
      </c>
      <c r="H71" s="2" t="e">
        <f t="shared" si="9"/>
        <v>#NUM!</v>
      </c>
    </row>
    <row r="72" spans="1:8" x14ac:dyDescent="0.3">
      <c r="A72" s="2">
        <v>13920</v>
      </c>
      <c r="B72">
        <v>0.88207643100133115</v>
      </c>
      <c r="C72" s="15">
        <f t="shared" si="5"/>
        <v>1.0138809551739438</v>
      </c>
      <c r="D72" s="15">
        <f t="shared" si="6"/>
        <v>10</v>
      </c>
      <c r="E72" s="2">
        <f t="shared" si="7"/>
        <v>4.9305952241302808</v>
      </c>
      <c r="F72" s="2">
        <v>5</v>
      </c>
      <c r="G72" s="2">
        <f t="shared" si="8"/>
        <v>-6.940477586971916E-2</v>
      </c>
      <c r="H72" s="2" t="e">
        <f t="shared" si="9"/>
        <v>#NUM!</v>
      </c>
    </row>
    <row r="73" spans="1:8" x14ac:dyDescent="0.3">
      <c r="A73" s="2">
        <v>14120</v>
      </c>
      <c r="B73">
        <v>0.86143730098838589</v>
      </c>
      <c r="C73" s="15">
        <f t="shared" si="5"/>
        <v>0.99015781722802976</v>
      </c>
      <c r="D73" s="15">
        <f t="shared" si="6"/>
        <v>10</v>
      </c>
      <c r="E73" s="2">
        <f t="shared" si="7"/>
        <v>5.0492109138598513</v>
      </c>
      <c r="F73" s="2">
        <v>5</v>
      </c>
      <c r="G73" s="2">
        <f t="shared" si="8"/>
        <v>4.9210913859851324E-2</v>
      </c>
      <c r="H73" s="2">
        <f t="shared" si="9"/>
        <v>3.9377246495010456</v>
      </c>
    </row>
    <row r="74" spans="1:8" x14ac:dyDescent="0.3">
      <c r="A74" s="2">
        <v>14320</v>
      </c>
      <c r="B74">
        <v>0.83740527242035701</v>
      </c>
      <c r="C74" s="15">
        <f t="shared" si="5"/>
        <v>0.96253479588546786</v>
      </c>
      <c r="D74" s="15">
        <f t="shared" si="6"/>
        <v>10</v>
      </c>
      <c r="E74" s="2">
        <f t="shared" si="7"/>
        <v>5.1873260205726606</v>
      </c>
      <c r="F74" s="2">
        <v>5</v>
      </c>
      <c r="G74" s="2">
        <f t="shared" si="8"/>
        <v>0.18732602057266057</v>
      </c>
      <c r="H74" s="2">
        <f t="shared" si="9"/>
        <v>2.6279759208390767</v>
      </c>
    </row>
    <row r="75" spans="1:8" x14ac:dyDescent="0.3">
      <c r="A75" s="2">
        <v>14520</v>
      </c>
      <c r="B75">
        <v>0.86909383877039326</v>
      </c>
      <c r="C75" s="15">
        <f t="shared" si="5"/>
        <v>0.99895843536826812</v>
      </c>
      <c r="D75" s="15">
        <f t="shared" si="6"/>
        <v>10</v>
      </c>
      <c r="E75" s="2">
        <f t="shared" si="7"/>
        <v>5.0052078231586599</v>
      </c>
      <c r="F75" s="2">
        <v>5</v>
      </c>
      <c r="G75" s="2">
        <f t="shared" si="8"/>
        <v>5.2078231586598633E-3</v>
      </c>
      <c r="H75" s="2">
        <f t="shared" si="9"/>
        <v>6.1749250848166506</v>
      </c>
    </row>
    <row r="76" spans="1:8" x14ac:dyDescent="0.3">
      <c r="A76" s="2">
        <v>14720</v>
      </c>
      <c r="B76">
        <v>0.85196703748739955</v>
      </c>
      <c r="C76" s="15">
        <f t="shared" si="5"/>
        <v>0.97927245688206843</v>
      </c>
      <c r="D76" s="15">
        <f t="shared" si="6"/>
        <v>10</v>
      </c>
      <c r="E76" s="2">
        <f t="shared" si="7"/>
        <v>5.1036377155896577</v>
      </c>
      <c r="F76" s="2">
        <v>5</v>
      </c>
      <c r="G76" s="2">
        <f t="shared" si="8"/>
        <v>0.10363771558965773</v>
      </c>
      <c r="H76" s="2">
        <f t="shared" si="9"/>
        <v>3.2036603477890795</v>
      </c>
    </row>
    <row r="77" spans="1:8" x14ac:dyDescent="0.3">
      <c r="A77" s="2">
        <v>14920</v>
      </c>
      <c r="B77">
        <v>0.87674557833232014</v>
      </c>
      <c r="C77" s="15">
        <f t="shared" si="5"/>
        <v>1.0077535383130116</v>
      </c>
      <c r="D77" s="15">
        <f t="shared" si="6"/>
        <v>10</v>
      </c>
      <c r="E77" s="2">
        <f t="shared" si="7"/>
        <v>4.9612323084349423</v>
      </c>
      <c r="F77" s="2">
        <v>5</v>
      </c>
      <c r="G77" s="2">
        <f t="shared" si="8"/>
        <v>-3.876769156505766E-2</v>
      </c>
      <c r="H77" s="2" t="e">
        <f t="shared" si="9"/>
        <v>#NUM!</v>
      </c>
    </row>
    <row r="78" spans="1:8" x14ac:dyDescent="0.3">
      <c r="A78" s="2">
        <v>15120</v>
      </c>
      <c r="B78">
        <v>0.83728602408526742</v>
      </c>
      <c r="C78" s="15">
        <f t="shared" si="5"/>
        <v>0.96239772883364072</v>
      </c>
      <c r="D78" s="15">
        <f t="shared" si="6"/>
        <v>10</v>
      </c>
      <c r="E78" s="2">
        <f t="shared" si="7"/>
        <v>5.1880113558317964</v>
      </c>
      <c r="F78" s="2">
        <v>5</v>
      </c>
      <c r="G78" s="2">
        <f t="shared" si="8"/>
        <v>0.1880113558317964</v>
      </c>
      <c r="H78" s="2">
        <f t="shared" si="9"/>
        <v>2.624456189372669</v>
      </c>
    </row>
    <row r="79" spans="1:8" x14ac:dyDescent="0.3">
      <c r="A79" s="2">
        <v>15320</v>
      </c>
      <c r="B79">
        <v>0.85920789805992426</v>
      </c>
      <c r="C79" s="15">
        <f t="shared" si="5"/>
        <v>0.98759528512634975</v>
      </c>
      <c r="D79" s="15">
        <f t="shared" si="6"/>
        <v>10</v>
      </c>
      <c r="E79" s="2">
        <f t="shared" si="7"/>
        <v>5.0620235743682516</v>
      </c>
      <c r="F79" s="2">
        <v>5</v>
      </c>
      <c r="G79" s="2">
        <f t="shared" si="8"/>
        <v>6.2023574368251566E-2</v>
      </c>
      <c r="H79" s="2">
        <f t="shared" si="9"/>
        <v>3.7088598731382634</v>
      </c>
    </row>
    <row r="80" spans="1:8" x14ac:dyDescent="0.3">
      <c r="A80" s="2">
        <v>15520</v>
      </c>
      <c r="B80">
        <v>0.8625685270880874</v>
      </c>
      <c r="C80" s="15">
        <f t="shared" si="5"/>
        <v>0.99145807711274414</v>
      </c>
      <c r="D80" s="15">
        <f t="shared" si="6"/>
        <v>10</v>
      </c>
      <c r="E80" s="2">
        <f t="shared" si="7"/>
        <v>5.0427096144362791</v>
      </c>
      <c r="F80" s="2">
        <v>5</v>
      </c>
      <c r="G80" s="2">
        <f t="shared" si="8"/>
        <v>4.2709614436279075E-2</v>
      </c>
      <c r="H80" s="2">
        <f t="shared" si="9"/>
        <v>4.0781276006190925</v>
      </c>
    </row>
    <row r="81" spans="1:8" x14ac:dyDescent="0.3">
      <c r="A81" s="2">
        <v>15720</v>
      </c>
      <c r="B81">
        <v>0.88909341160472943</v>
      </c>
      <c r="C81" s="15">
        <f t="shared" si="5"/>
        <v>1.0219464501203788</v>
      </c>
      <c r="D81" s="15">
        <f t="shared" si="6"/>
        <v>10</v>
      </c>
      <c r="E81" s="2">
        <f t="shared" si="7"/>
        <v>4.8902677493981059</v>
      </c>
      <c r="F81" s="2">
        <v>5</v>
      </c>
      <c r="G81" s="2">
        <f t="shared" si="8"/>
        <v>-0.10973225060189407</v>
      </c>
      <c r="H81" s="2" t="e">
        <f t="shared" si="9"/>
        <v>#NUM!</v>
      </c>
    </row>
    <row r="82" spans="1:8" x14ac:dyDescent="0.3">
      <c r="A82" s="2">
        <v>15920</v>
      </c>
      <c r="B82">
        <v>0.86414846924697009</v>
      </c>
      <c r="C82" s="15">
        <f t="shared" si="5"/>
        <v>0.99327410258272419</v>
      </c>
      <c r="D82" s="15">
        <f t="shared" si="6"/>
        <v>10</v>
      </c>
      <c r="E82" s="2">
        <f t="shared" si="7"/>
        <v>5.0336294870863787</v>
      </c>
      <c r="F82" s="2">
        <v>5</v>
      </c>
      <c r="G82" s="2">
        <f t="shared" si="8"/>
        <v>3.3629487086378695E-2</v>
      </c>
      <c r="H82" s="2">
        <f t="shared" si="9"/>
        <v>4.3153461163709439</v>
      </c>
    </row>
    <row r="83" spans="1:8" x14ac:dyDescent="0.3">
      <c r="A83" s="2">
        <v>16120</v>
      </c>
      <c r="B83">
        <v>0.84286871761032967</v>
      </c>
      <c r="C83" s="15">
        <f t="shared" si="5"/>
        <v>0.96881461794290769</v>
      </c>
      <c r="D83" s="15">
        <f t="shared" si="6"/>
        <v>10</v>
      </c>
      <c r="E83" s="2">
        <f t="shared" si="7"/>
        <v>5.1559269102854612</v>
      </c>
      <c r="F83" s="2">
        <v>5</v>
      </c>
      <c r="G83" s="2">
        <f t="shared" si="8"/>
        <v>0.15592691028546124</v>
      </c>
      <c r="H83" s="2">
        <f t="shared" si="9"/>
        <v>2.8053676340895954</v>
      </c>
    </row>
    <row r="84" spans="1:8" x14ac:dyDescent="0.3">
      <c r="A84" s="2">
        <v>16320</v>
      </c>
      <c r="B84">
        <v>0.84291932475069675</v>
      </c>
      <c r="C84" s="15">
        <f t="shared" si="5"/>
        <v>0.96887278706976643</v>
      </c>
      <c r="D84" s="15">
        <f t="shared" si="6"/>
        <v>10</v>
      </c>
      <c r="E84" s="2">
        <f t="shared" si="7"/>
        <v>5.1556360646511674</v>
      </c>
      <c r="F84" s="2">
        <v>5</v>
      </c>
      <c r="G84" s="2">
        <f t="shared" si="8"/>
        <v>0.15563606465116742</v>
      </c>
      <c r="H84" s="2">
        <f t="shared" si="9"/>
        <v>2.8071782333328974</v>
      </c>
    </row>
    <row r="85" spans="1:8" x14ac:dyDescent="0.3">
      <c r="A85" s="2">
        <v>16520</v>
      </c>
      <c r="B85">
        <v>0.88259194395796847</v>
      </c>
      <c r="C85" s="15">
        <f t="shared" si="5"/>
        <v>1.0144734988022626</v>
      </c>
      <c r="D85" s="15">
        <f t="shared" si="6"/>
        <v>10</v>
      </c>
      <c r="E85" s="2">
        <f t="shared" si="7"/>
        <v>4.9276325059886874</v>
      </c>
      <c r="F85" s="2">
        <v>5</v>
      </c>
      <c r="G85" s="2">
        <f t="shared" si="8"/>
        <v>-7.2367494011312594E-2</v>
      </c>
      <c r="H85" s="2" t="e">
        <f t="shared" si="9"/>
        <v>#NUM!</v>
      </c>
    </row>
    <row r="86" spans="1:8" x14ac:dyDescent="0.3">
      <c r="A86" s="2">
        <v>16720</v>
      </c>
      <c r="B86">
        <v>0.84807843338312716</v>
      </c>
      <c r="C86" s="15">
        <f t="shared" si="5"/>
        <v>0.97480279699210015</v>
      </c>
      <c r="D86" s="15">
        <f t="shared" si="6"/>
        <v>10</v>
      </c>
      <c r="E86" s="2">
        <f t="shared" si="7"/>
        <v>5.1259860150394996</v>
      </c>
      <c r="F86" s="2">
        <v>5</v>
      </c>
      <c r="G86" s="2">
        <f t="shared" si="8"/>
        <v>0.12598601503949958</v>
      </c>
      <c r="H86" s="2">
        <f t="shared" si="9"/>
        <v>3.012760089078474</v>
      </c>
    </row>
    <row r="87" spans="1:8" x14ac:dyDescent="0.3">
      <c r="A87" s="2">
        <v>16920</v>
      </c>
      <c r="B87">
        <v>0.87877621704829711</v>
      </c>
      <c r="C87" s="15">
        <f t="shared" si="5"/>
        <v>1.0100876058026405</v>
      </c>
      <c r="D87" s="15">
        <f t="shared" si="6"/>
        <v>10</v>
      </c>
      <c r="E87" s="2">
        <f t="shared" si="7"/>
        <v>4.9495619709867977</v>
      </c>
      <c r="F87" s="2">
        <v>5</v>
      </c>
      <c r="G87" s="2">
        <f t="shared" si="8"/>
        <v>-5.0438029013202268E-2</v>
      </c>
      <c r="H87" s="2" t="e">
        <f t="shared" si="9"/>
        <v>#NUM!</v>
      </c>
    </row>
    <row r="88" spans="1:8" x14ac:dyDescent="0.3">
      <c r="A88" s="2">
        <v>17120</v>
      </c>
      <c r="B88">
        <v>0.87509867880367731</v>
      </c>
      <c r="C88" s="15">
        <f t="shared" si="5"/>
        <v>1.0058605503490543</v>
      </c>
      <c r="D88" s="15">
        <f t="shared" si="6"/>
        <v>10</v>
      </c>
      <c r="E88" s="2">
        <f t="shared" si="7"/>
        <v>4.9706972482547283</v>
      </c>
      <c r="F88" s="2">
        <v>5</v>
      </c>
      <c r="G88" s="2">
        <f t="shared" si="8"/>
        <v>-2.9302751745271749E-2</v>
      </c>
      <c r="H88" s="2" t="e">
        <f t="shared" si="9"/>
        <v>#NUM!</v>
      </c>
    </row>
    <row r="89" spans="1:8" x14ac:dyDescent="0.3">
      <c r="A89" s="2">
        <v>17320</v>
      </c>
      <c r="B89">
        <v>0.86220594567315922</v>
      </c>
      <c r="C89" s="15">
        <f t="shared" si="5"/>
        <v>0.99104131686570029</v>
      </c>
      <c r="D89" s="15">
        <f t="shared" si="6"/>
        <v>10</v>
      </c>
      <c r="E89" s="2">
        <f t="shared" si="7"/>
        <v>5.0447934156714984</v>
      </c>
      <c r="F89" s="2">
        <v>5</v>
      </c>
      <c r="G89" s="2">
        <f t="shared" si="8"/>
        <v>4.4793415671498416E-2</v>
      </c>
      <c r="H89" s="2">
        <f t="shared" si="9"/>
        <v>4.0309036460574204</v>
      </c>
    </row>
    <row r="90" spans="1:8" x14ac:dyDescent="0.3">
      <c r="A90" s="2">
        <v>17520</v>
      </c>
      <c r="B90">
        <v>0.85504542881272572</v>
      </c>
      <c r="C90" s="15">
        <f t="shared" si="5"/>
        <v>0.98281083771577671</v>
      </c>
      <c r="D90" s="15">
        <f t="shared" si="6"/>
        <v>10</v>
      </c>
      <c r="E90" s="2">
        <f t="shared" si="7"/>
        <v>5.0859458114211167</v>
      </c>
      <c r="F90" s="2">
        <v>5</v>
      </c>
      <c r="G90" s="2">
        <f t="shared" si="8"/>
        <v>8.594581142111668E-2</v>
      </c>
      <c r="H90" s="2">
        <f t="shared" si="9"/>
        <v>3.3873721130035079</v>
      </c>
    </row>
    <row r="91" spans="1:8" x14ac:dyDescent="0.3">
      <c r="A91" s="2">
        <v>17720</v>
      </c>
      <c r="B91">
        <v>0.86744635703570072</v>
      </c>
      <c r="C91" s="15">
        <f t="shared" si="5"/>
        <v>0.99706477820195483</v>
      </c>
      <c r="D91" s="15">
        <f t="shared" si="6"/>
        <v>10</v>
      </c>
      <c r="E91" s="2">
        <f t="shared" si="7"/>
        <v>5.0146761089902263</v>
      </c>
      <c r="F91" s="2">
        <v>5</v>
      </c>
      <c r="G91" s="2">
        <f t="shared" si="8"/>
        <v>1.4676108990226311E-2</v>
      </c>
      <c r="H91" s="2">
        <f t="shared" si="9"/>
        <v>5.1407560004104695</v>
      </c>
    </row>
    <row r="92" spans="1:8" x14ac:dyDescent="0.3">
      <c r="A92" s="2">
        <v>17920</v>
      </c>
      <c r="B92">
        <v>0.86222132326501266</v>
      </c>
      <c r="C92" s="15">
        <f t="shared" si="5"/>
        <v>0.99105899225863525</v>
      </c>
      <c r="D92" s="15">
        <f t="shared" si="6"/>
        <v>10</v>
      </c>
      <c r="E92" s="2">
        <f t="shared" si="7"/>
        <v>5.044705038706824</v>
      </c>
      <c r="F92" s="2">
        <v>5</v>
      </c>
      <c r="G92" s="2">
        <f t="shared" si="8"/>
        <v>4.4705038706823963E-2</v>
      </c>
      <c r="H92" s="2">
        <f t="shared" si="9"/>
        <v>4.0328610664399669</v>
      </c>
    </row>
    <row r="93" spans="1:8" x14ac:dyDescent="0.3">
      <c r="A93" s="2">
        <v>18120</v>
      </c>
      <c r="B93">
        <v>0.88865068693084759</v>
      </c>
      <c r="C93" s="15">
        <f t="shared" si="5"/>
        <v>1.0214375711848822</v>
      </c>
      <c r="D93" s="15">
        <f t="shared" si="6"/>
        <v>10</v>
      </c>
      <c r="E93" s="2">
        <f t="shared" si="7"/>
        <v>4.892812144075589</v>
      </c>
      <c r="F93" s="2">
        <v>5</v>
      </c>
      <c r="G93" s="2">
        <f t="shared" si="8"/>
        <v>-0.10718785592441105</v>
      </c>
      <c r="H93" s="2" t="e">
        <f t="shared" si="9"/>
        <v>#NUM!</v>
      </c>
    </row>
    <row r="94" spans="1:8" x14ac:dyDescent="0.3">
      <c r="A94" s="2">
        <v>18320</v>
      </c>
      <c r="B94">
        <v>0.84396591803573007</v>
      </c>
      <c r="C94" s="15">
        <f t="shared" si="5"/>
        <v>0.97007576785716099</v>
      </c>
      <c r="D94" s="15">
        <f t="shared" si="6"/>
        <v>10</v>
      </c>
      <c r="E94" s="2">
        <f t="shared" si="7"/>
        <v>5.1496211607141955</v>
      </c>
      <c r="F94" s="2">
        <v>5</v>
      </c>
      <c r="G94" s="2">
        <f t="shared" si="8"/>
        <v>0.14962116071419551</v>
      </c>
      <c r="H94" s="2">
        <f t="shared" si="9"/>
        <v>2.8454247452039567</v>
      </c>
    </row>
    <row r="95" spans="1:8" x14ac:dyDescent="0.3">
      <c r="A95" s="2">
        <v>18520</v>
      </c>
      <c r="B95">
        <v>0.8732618731364773</v>
      </c>
      <c r="C95" s="15">
        <f t="shared" si="5"/>
        <v>1.0037492794672154</v>
      </c>
      <c r="D95" s="15">
        <f t="shared" si="6"/>
        <v>10</v>
      </c>
      <c r="E95" s="2">
        <f t="shared" si="7"/>
        <v>4.9812536026639229</v>
      </c>
      <c r="F95" s="2">
        <v>5</v>
      </c>
      <c r="G95" s="2">
        <f t="shared" si="8"/>
        <v>-1.8746397336077081E-2</v>
      </c>
      <c r="H95" s="2" t="e">
        <f t="shared" si="9"/>
        <v>#NUM!</v>
      </c>
    </row>
    <row r="96" spans="1:8" x14ac:dyDescent="0.3">
      <c r="A96" s="2">
        <v>18720</v>
      </c>
      <c r="B96">
        <v>0.86813310244769981</v>
      </c>
      <c r="C96" s="15">
        <f t="shared" si="5"/>
        <v>0.99785414074448253</v>
      </c>
      <c r="D96" s="15">
        <f t="shared" si="6"/>
        <v>10</v>
      </c>
      <c r="E96" s="2">
        <f t="shared" si="7"/>
        <v>5.0107292962775869</v>
      </c>
      <c r="F96" s="2">
        <v>5</v>
      </c>
      <c r="G96" s="2">
        <f t="shared" si="8"/>
        <v>1.0729296277586897E-2</v>
      </c>
      <c r="H96" s="2">
        <f t="shared" si="9"/>
        <v>5.4532116011202447</v>
      </c>
    </row>
    <row r="97" spans="1:8" x14ac:dyDescent="0.3">
      <c r="A97" s="2">
        <v>18920</v>
      </c>
      <c r="B97">
        <v>0.85459749455707124</v>
      </c>
      <c r="C97" s="15">
        <f t="shared" si="5"/>
        <v>0.98229597075525432</v>
      </c>
      <c r="D97" s="15">
        <f t="shared" si="6"/>
        <v>10</v>
      </c>
      <c r="E97" s="2">
        <f t="shared" si="7"/>
        <v>5.0885201462237282</v>
      </c>
      <c r="F97" s="2">
        <v>5</v>
      </c>
      <c r="G97" s="2">
        <f t="shared" si="8"/>
        <v>8.8520146223728169E-2</v>
      </c>
      <c r="H97" s="2">
        <f t="shared" si="9"/>
        <v>3.3583649821779886</v>
      </c>
    </row>
    <row r="98" spans="1:8" x14ac:dyDescent="0.3">
      <c r="A98" s="2">
        <v>19120</v>
      </c>
      <c r="B98">
        <v>0.85911321791445083</v>
      </c>
      <c r="C98" s="15">
        <f t="shared" si="5"/>
        <v>0.98748645737293195</v>
      </c>
      <c r="D98" s="15">
        <f t="shared" si="6"/>
        <v>10</v>
      </c>
      <c r="E98" s="2">
        <f t="shared" si="7"/>
        <v>5.0625677131353406</v>
      </c>
      <c r="F98" s="2">
        <v>5</v>
      </c>
      <c r="G98" s="2">
        <f t="shared" si="8"/>
        <v>6.2567713135340597E-2</v>
      </c>
      <c r="H98" s="2">
        <f t="shared" si="9"/>
        <v>3.7002325257569781</v>
      </c>
    </row>
    <row r="99" spans="1:8" x14ac:dyDescent="0.3">
      <c r="A99" s="2">
        <v>19320</v>
      </c>
      <c r="B99">
        <v>0.85690393057121139</v>
      </c>
      <c r="C99" s="15">
        <f t="shared" si="5"/>
        <v>0.98494704663357635</v>
      </c>
      <c r="D99" s="15">
        <f t="shared" si="6"/>
        <v>10</v>
      </c>
      <c r="E99" s="2">
        <f t="shared" si="7"/>
        <v>5.0752647668321185</v>
      </c>
      <c r="F99" s="2">
        <v>5</v>
      </c>
      <c r="G99" s="2">
        <f t="shared" si="8"/>
        <v>7.5264766832118468E-2</v>
      </c>
      <c r="H99" s="2">
        <f t="shared" si="9"/>
        <v>3.5179746714448488</v>
      </c>
    </row>
    <row r="100" spans="1:8" x14ac:dyDescent="0.3">
      <c r="A100" s="2">
        <v>19520</v>
      </c>
      <c r="B100">
        <v>0.86211573236889694</v>
      </c>
      <c r="C100" s="15">
        <f t="shared" si="5"/>
        <v>0.99093762341252523</v>
      </c>
      <c r="D100" s="15">
        <f t="shared" si="6"/>
        <v>10</v>
      </c>
      <c r="E100" s="2">
        <f t="shared" si="7"/>
        <v>5.0453118829373738</v>
      </c>
      <c r="F100" s="2">
        <v>5</v>
      </c>
      <c r="G100" s="2">
        <f t="shared" si="8"/>
        <v>4.531188293737376E-2</v>
      </c>
      <c r="H100" s="2">
        <f t="shared" si="9"/>
        <v>4.0194982559342503</v>
      </c>
    </row>
    <row r="101" spans="1:8" x14ac:dyDescent="0.3">
      <c r="A101" s="2">
        <v>19720</v>
      </c>
      <c r="B101">
        <v>0.86550338247606062</v>
      </c>
      <c r="C101" s="15">
        <f t="shared" si="5"/>
        <v>0.9948314741104145</v>
      </c>
      <c r="D101" s="15">
        <f t="shared" si="6"/>
        <v>10</v>
      </c>
      <c r="E101" s="2">
        <f t="shared" si="7"/>
        <v>5.0258426294479275</v>
      </c>
      <c r="F101" s="2">
        <v>5</v>
      </c>
      <c r="G101" s="2">
        <f t="shared" si="8"/>
        <v>2.5842629447927479E-2</v>
      </c>
      <c r="H101" s="2">
        <f t="shared" si="9"/>
        <v>4.5771757932036392</v>
      </c>
    </row>
    <row r="102" spans="1:8" x14ac:dyDescent="0.3">
      <c r="A102" s="2">
        <v>19920</v>
      </c>
      <c r="B102">
        <v>0.87414356536754745</v>
      </c>
      <c r="C102" s="15">
        <f t="shared" si="5"/>
        <v>1.0047627188132728</v>
      </c>
      <c r="D102" s="15">
        <f t="shared" si="6"/>
        <v>10</v>
      </c>
      <c r="E102" s="2">
        <f t="shared" si="7"/>
        <v>4.9761864059336354</v>
      </c>
      <c r="F102" s="2">
        <v>5</v>
      </c>
      <c r="G102" s="2">
        <f t="shared" si="8"/>
        <v>-2.3813594066364629E-2</v>
      </c>
      <c r="H102" s="2" t="e">
        <f t="shared" si="9"/>
        <v>#NUM!</v>
      </c>
    </row>
    <row r="103" spans="1:8" x14ac:dyDescent="0.3">
      <c r="A103" s="2">
        <v>20120</v>
      </c>
      <c r="B103">
        <v>0.86215017593862842</v>
      </c>
      <c r="C103" s="15">
        <f t="shared" si="5"/>
        <v>0.99097721372256142</v>
      </c>
      <c r="D103" s="15">
        <f t="shared" si="6"/>
        <v>10</v>
      </c>
      <c r="E103" s="2">
        <f t="shared" si="7"/>
        <v>5.0451139313871929</v>
      </c>
      <c r="F103" s="2">
        <v>5</v>
      </c>
      <c r="G103" s="2">
        <f t="shared" si="8"/>
        <v>4.5113931387192885E-2</v>
      </c>
      <c r="H103" s="2">
        <f t="shared" si="9"/>
        <v>4.0238372362563108</v>
      </c>
    </row>
    <row r="104" spans="1:8" x14ac:dyDescent="0.3">
      <c r="A104" s="2">
        <v>20320</v>
      </c>
      <c r="B104">
        <v>0.87957805747572093</v>
      </c>
      <c r="C104" s="15">
        <f t="shared" si="5"/>
        <v>1.011009261466346</v>
      </c>
      <c r="D104" s="15">
        <f t="shared" si="6"/>
        <v>10</v>
      </c>
      <c r="E104" s="2">
        <f t="shared" si="7"/>
        <v>4.9449536926682702</v>
      </c>
      <c r="F104" s="2">
        <v>5</v>
      </c>
      <c r="G104" s="2">
        <f t="shared" si="8"/>
        <v>-5.5046307331729771E-2</v>
      </c>
      <c r="H104" s="2" t="e">
        <f t="shared" si="9"/>
        <v>#NUM!</v>
      </c>
    </row>
    <row r="105" spans="1:8" x14ac:dyDescent="0.3">
      <c r="A105" s="2">
        <v>20520</v>
      </c>
      <c r="B105">
        <v>0.85249731962773501</v>
      </c>
      <c r="C105" s="15">
        <f t="shared" si="5"/>
        <v>0.97988197658360343</v>
      </c>
      <c r="D105" s="15">
        <f t="shared" si="6"/>
        <v>10</v>
      </c>
      <c r="E105" s="2">
        <f t="shared" si="7"/>
        <v>5.1005901170819827</v>
      </c>
      <c r="F105" s="2">
        <v>5</v>
      </c>
      <c r="G105" s="2">
        <f t="shared" si="8"/>
        <v>0.10059011708198273</v>
      </c>
      <c r="H105" s="2">
        <f t="shared" si="9"/>
        <v>3.2329103275923594</v>
      </c>
    </row>
    <row r="106" spans="1:8" x14ac:dyDescent="0.3">
      <c r="A106" s="2">
        <v>20720</v>
      </c>
      <c r="B106">
        <v>0.86497412344161673</v>
      </c>
      <c r="C106" s="15">
        <f t="shared" si="5"/>
        <v>0.99422313039266286</v>
      </c>
      <c r="D106" s="15">
        <f t="shared" si="6"/>
        <v>10</v>
      </c>
      <c r="E106" s="2">
        <f t="shared" si="7"/>
        <v>5.0288843480366854</v>
      </c>
      <c r="F106" s="2">
        <v>5</v>
      </c>
      <c r="G106" s="2">
        <f t="shared" si="8"/>
        <v>2.8884348036685381E-2</v>
      </c>
      <c r="H106" s="2">
        <f t="shared" si="9"/>
        <v>4.4665064003583739</v>
      </c>
    </row>
    <row r="107" spans="1:8" x14ac:dyDescent="0.3">
      <c r="A107" s="2">
        <v>20920</v>
      </c>
      <c r="B107">
        <v>0.86390733359391259</v>
      </c>
      <c r="C107" s="15">
        <f t="shared" si="5"/>
        <v>0.99299693516541676</v>
      </c>
      <c r="D107" s="15">
        <f t="shared" si="6"/>
        <v>10</v>
      </c>
      <c r="E107" s="2">
        <f t="shared" si="7"/>
        <v>5.0350153241729165</v>
      </c>
      <c r="F107" s="2">
        <v>5</v>
      </c>
      <c r="G107" s="2">
        <f t="shared" si="8"/>
        <v>3.5015324172916529E-2</v>
      </c>
      <c r="H107" s="2">
        <f t="shared" si="9"/>
        <v>4.2752388689377696</v>
      </c>
    </row>
    <row r="108" spans="1:8" x14ac:dyDescent="0.3">
      <c r="A108" s="2">
        <v>21120</v>
      </c>
      <c r="B108">
        <v>0.86345536620457919</v>
      </c>
      <c r="C108" s="15">
        <f t="shared" si="5"/>
        <v>0.9924774324190565</v>
      </c>
      <c r="D108" s="15">
        <f t="shared" si="6"/>
        <v>10</v>
      </c>
      <c r="E108" s="2">
        <f t="shared" si="7"/>
        <v>5.0376128379047174</v>
      </c>
      <c r="F108" s="2">
        <v>5</v>
      </c>
      <c r="G108" s="2">
        <f t="shared" si="8"/>
        <v>3.7612837904717367E-2</v>
      </c>
      <c r="H108" s="2">
        <f t="shared" si="9"/>
        <v>4.20419499927144</v>
      </c>
    </row>
    <row r="109" spans="1:8" x14ac:dyDescent="0.3">
      <c r="A109" s="2">
        <v>21320</v>
      </c>
      <c r="B109">
        <v>0.8096266792682103</v>
      </c>
      <c r="C109" s="15">
        <f t="shared" si="5"/>
        <v>0.93060537846920721</v>
      </c>
      <c r="D109" s="15">
        <f t="shared" si="6"/>
        <v>10</v>
      </c>
      <c r="E109" s="2">
        <f t="shared" si="7"/>
        <v>5.3469731076539642</v>
      </c>
      <c r="F109" s="2">
        <v>5</v>
      </c>
      <c r="G109" s="2">
        <f t="shared" si="8"/>
        <v>0.34697310765396416</v>
      </c>
      <c r="H109" s="2">
        <f t="shared" si="9"/>
        <v>2.0418914475618495</v>
      </c>
    </row>
    <row r="110" spans="1:8" x14ac:dyDescent="0.3">
      <c r="A110" s="2">
        <v>21520</v>
      </c>
      <c r="B110">
        <v>0.84937927978453087</v>
      </c>
      <c r="C110" s="15">
        <f t="shared" si="5"/>
        <v>0.9762980227408401</v>
      </c>
      <c r="D110" s="15">
        <f t="shared" si="6"/>
        <v>10</v>
      </c>
      <c r="E110" s="2">
        <f t="shared" si="7"/>
        <v>5.1185098862957998</v>
      </c>
      <c r="F110" s="2">
        <v>5</v>
      </c>
      <c r="G110" s="2">
        <f t="shared" si="8"/>
        <v>0.11850988629579984</v>
      </c>
      <c r="H110" s="2">
        <f t="shared" si="9"/>
        <v>3.0724750715292797</v>
      </c>
    </row>
    <row r="111" spans="1:8" x14ac:dyDescent="0.3">
      <c r="A111" s="2">
        <v>21720</v>
      </c>
      <c r="B111">
        <v>0.85982784655101629</v>
      </c>
      <c r="C111" s="15">
        <f t="shared" si="5"/>
        <v>0.98830786959886929</v>
      </c>
      <c r="D111" s="15">
        <f t="shared" si="6"/>
        <v>10</v>
      </c>
      <c r="E111" s="2">
        <f t="shared" si="7"/>
        <v>5.0584606520056532</v>
      </c>
      <c r="F111" s="2">
        <v>5</v>
      </c>
      <c r="G111" s="2">
        <f t="shared" si="8"/>
        <v>5.8460652005653202E-2</v>
      </c>
      <c r="H111" s="2">
        <f t="shared" si="9"/>
        <v>3.7673164038236884</v>
      </c>
    </row>
    <row r="112" spans="1:8" x14ac:dyDescent="0.3">
      <c r="A112" s="2">
        <v>21920</v>
      </c>
      <c r="B112">
        <v>0.87107980447080791</v>
      </c>
      <c r="C112" s="15">
        <f t="shared" si="5"/>
        <v>1.0012411545641471</v>
      </c>
      <c r="D112" s="15">
        <f t="shared" si="6"/>
        <v>10</v>
      </c>
      <c r="E112" s="2">
        <f t="shared" si="7"/>
        <v>4.993794227179265</v>
      </c>
      <c r="F112" s="2">
        <v>5</v>
      </c>
      <c r="G112" s="2">
        <f t="shared" si="8"/>
        <v>-6.2057728207349783E-3</v>
      </c>
      <c r="H112" s="2" t="e">
        <f t="shared" si="9"/>
        <v>#NUM!</v>
      </c>
    </row>
    <row r="113" spans="1:8" x14ac:dyDescent="0.3">
      <c r="A113" s="2">
        <v>22120</v>
      </c>
      <c r="B113">
        <v>0.85640302944474767</v>
      </c>
      <c r="C113" s="15">
        <f t="shared" si="5"/>
        <v>0.9843712982123537</v>
      </c>
      <c r="D113" s="15">
        <f t="shared" si="6"/>
        <v>10</v>
      </c>
      <c r="E113" s="2">
        <f t="shared" si="7"/>
        <v>5.0781435089382319</v>
      </c>
      <c r="F113" s="2">
        <v>5</v>
      </c>
      <c r="G113" s="2">
        <f t="shared" si="8"/>
        <v>7.8143508938231854E-2</v>
      </c>
      <c r="H113" s="2">
        <f t="shared" si="9"/>
        <v>3.4810068478165359</v>
      </c>
    </row>
    <row r="114" spans="1:8" x14ac:dyDescent="0.3">
      <c r="A114" s="2">
        <v>22320</v>
      </c>
      <c r="B114">
        <v>0.86919863556041643</v>
      </c>
      <c r="C114" s="15">
        <f t="shared" si="5"/>
        <v>0.9990788914487545</v>
      </c>
      <c r="D114" s="15">
        <f t="shared" si="6"/>
        <v>10</v>
      </c>
      <c r="E114" s="2">
        <f t="shared" si="7"/>
        <v>5.0046055427562273</v>
      </c>
      <c r="F114" s="2">
        <v>5</v>
      </c>
      <c r="G114" s="2">
        <f t="shared" si="8"/>
        <v>4.6055427562272655E-3</v>
      </c>
      <c r="H114" s="2">
        <f t="shared" si="9"/>
        <v>6.2977061703124182</v>
      </c>
    </row>
    <row r="115" spans="1:8" x14ac:dyDescent="0.3">
      <c r="A115" s="2">
        <v>22520</v>
      </c>
      <c r="B115">
        <v>0.83474383474383473</v>
      </c>
      <c r="C115" s="15">
        <f t="shared" si="5"/>
        <v>0.95947567211935025</v>
      </c>
      <c r="D115" s="15">
        <f t="shared" si="6"/>
        <v>10</v>
      </c>
      <c r="E115" s="2">
        <f t="shared" si="7"/>
        <v>5.2026216394032492</v>
      </c>
      <c r="F115" s="2">
        <v>5</v>
      </c>
      <c r="G115" s="2">
        <f t="shared" si="8"/>
        <v>0.20262163940324918</v>
      </c>
      <c r="H115" s="2">
        <f t="shared" si="9"/>
        <v>2.5524303637699712</v>
      </c>
    </row>
    <row r="116" spans="1:8" x14ac:dyDescent="0.3">
      <c r="A116" s="2">
        <v>22720</v>
      </c>
      <c r="B116">
        <v>0.87693345406833856</v>
      </c>
      <c r="C116" s="15">
        <f t="shared" si="5"/>
        <v>1.0079694874348719</v>
      </c>
      <c r="D116" s="15">
        <f t="shared" si="6"/>
        <v>10</v>
      </c>
      <c r="E116" s="2">
        <f t="shared" si="7"/>
        <v>4.9601525628256402</v>
      </c>
      <c r="F116" s="2">
        <v>5</v>
      </c>
      <c r="G116" s="2">
        <f t="shared" si="8"/>
        <v>-3.984743717435979E-2</v>
      </c>
      <c r="H116" s="2" t="e">
        <f t="shared" si="9"/>
        <v>#NUM!</v>
      </c>
    </row>
    <row r="117" spans="1:8" x14ac:dyDescent="0.3">
      <c r="A117" s="2">
        <v>22920</v>
      </c>
      <c r="B117">
        <v>0.88585985004742829</v>
      </c>
      <c r="C117" s="15">
        <f t="shared" si="5"/>
        <v>1.0182297126981934</v>
      </c>
      <c r="D117" s="15">
        <f t="shared" si="6"/>
        <v>10</v>
      </c>
      <c r="E117" s="2">
        <f t="shared" si="7"/>
        <v>4.9088514365090328</v>
      </c>
      <c r="F117" s="2">
        <v>5</v>
      </c>
      <c r="G117" s="2">
        <f t="shared" si="8"/>
        <v>-9.1148563490967227E-2</v>
      </c>
      <c r="H117" s="2" t="e">
        <f t="shared" si="9"/>
        <v>#NUM!</v>
      </c>
    </row>
    <row r="118" spans="1:8" x14ac:dyDescent="0.3">
      <c r="A118" s="2">
        <v>23120</v>
      </c>
      <c r="B118">
        <v>0.8914031209854153</v>
      </c>
      <c r="C118" s="15">
        <f t="shared" si="5"/>
        <v>1.024601288488983</v>
      </c>
      <c r="D118" s="15">
        <f t="shared" si="6"/>
        <v>10</v>
      </c>
      <c r="E118" s="2">
        <f t="shared" si="7"/>
        <v>4.8769935575550853</v>
      </c>
      <c r="F118" s="2">
        <v>5</v>
      </c>
      <c r="G118" s="2">
        <f t="shared" si="8"/>
        <v>-0.12300644244491465</v>
      </c>
      <c r="H118" s="2" t="e">
        <f t="shared" si="9"/>
        <v>#NUM!</v>
      </c>
    </row>
    <row r="119" spans="1:8" x14ac:dyDescent="0.3">
      <c r="A119" s="2">
        <v>23320</v>
      </c>
      <c r="B119">
        <v>0.8398156400513328</v>
      </c>
      <c r="C119" s="15">
        <f t="shared" si="5"/>
        <v>0.9653053333923366</v>
      </c>
      <c r="D119" s="15">
        <f t="shared" si="6"/>
        <v>10</v>
      </c>
      <c r="E119" s="2">
        <f t="shared" si="7"/>
        <v>5.1734733330383174</v>
      </c>
      <c r="F119" s="2">
        <v>5</v>
      </c>
      <c r="G119" s="2">
        <f t="shared" si="8"/>
        <v>0.17347333303831736</v>
      </c>
      <c r="H119" s="2">
        <f t="shared" si="9"/>
        <v>2.7021284984351217</v>
      </c>
    </row>
    <row r="120" spans="1:8" x14ac:dyDescent="0.3">
      <c r="A120" s="2">
        <v>23520</v>
      </c>
      <c r="B120">
        <v>0.9093713125458851</v>
      </c>
      <c r="C120" s="15">
        <f t="shared" si="5"/>
        <v>1.0452543822366496</v>
      </c>
      <c r="D120" s="15">
        <f t="shared" si="6"/>
        <v>10</v>
      </c>
      <c r="E120" s="2">
        <f t="shared" si="7"/>
        <v>4.7737280888167524</v>
      </c>
      <c r="F120" s="2">
        <v>5</v>
      </c>
      <c r="G120" s="2">
        <f t="shared" si="8"/>
        <v>-0.22627191118324763</v>
      </c>
      <c r="H120" s="2" t="e">
        <f t="shared" si="9"/>
        <v>#NUM!</v>
      </c>
    </row>
    <row r="121" spans="1:8" x14ac:dyDescent="0.3">
      <c r="A121" s="2">
        <v>23720</v>
      </c>
      <c r="B121">
        <v>0.8610478463050083</v>
      </c>
      <c r="C121" s="15">
        <f t="shared" si="5"/>
        <v>0.98971016816667623</v>
      </c>
      <c r="D121" s="15">
        <f t="shared" si="6"/>
        <v>10</v>
      </c>
      <c r="E121" s="2">
        <f t="shared" si="7"/>
        <v>5.0514491591666193</v>
      </c>
      <c r="F121" s="2">
        <v>5</v>
      </c>
      <c r="G121" s="2">
        <f t="shared" si="8"/>
        <v>5.1449159166619296E-2</v>
      </c>
      <c r="H121" s="2">
        <f t="shared" si="9"/>
        <v>3.8936891433368648</v>
      </c>
    </row>
    <row r="122" spans="1:8" x14ac:dyDescent="0.3">
      <c r="A122" s="2">
        <v>23920</v>
      </c>
      <c r="B122">
        <v>0.88006646214396111</v>
      </c>
      <c r="C122" s="15">
        <f t="shared" si="5"/>
        <v>1.011570646142484</v>
      </c>
      <c r="D122" s="15">
        <f t="shared" si="6"/>
        <v>10</v>
      </c>
      <c r="E122" s="2">
        <f t="shared" si="7"/>
        <v>4.9421467692875796</v>
      </c>
      <c r="F122" s="2">
        <v>5</v>
      </c>
      <c r="G122" s="2">
        <f t="shared" si="8"/>
        <v>-5.7853230712420434E-2</v>
      </c>
      <c r="H122" s="2" t="e">
        <f t="shared" si="9"/>
        <v>#NUM!</v>
      </c>
    </row>
    <row r="123" spans="1:8" x14ac:dyDescent="0.3">
      <c r="A123" s="2">
        <v>24120</v>
      </c>
      <c r="B123">
        <v>0.85780798020732718</v>
      </c>
      <c r="C123" s="15">
        <f t="shared" si="5"/>
        <v>0.98598618414635308</v>
      </c>
      <c r="D123" s="15">
        <f t="shared" si="6"/>
        <v>10</v>
      </c>
      <c r="E123" s="2">
        <f t="shared" si="7"/>
        <v>5.0700690792682348</v>
      </c>
      <c r="F123" s="2">
        <v>5</v>
      </c>
      <c r="G123" s="2">
        <f t="shared" si="8"/>
        <v>7.0069079268234802E-2</v>
      </c>
      <c r="H123" s="2">
        <f t="shared" si="9"/>
        <v>3.5884809389093295</v>
      </c>
    </row>
    <row r="124" spans="1:8" x14ac:dyDescent="0.3">
      <c r="A124" s="2">
        <v>24320</v>
      </c>
      <c r="B124">
        <v>0.86913565364946743</v>
      </c>
      <c r="C124" s="15">
        <f t="shared" si="5"/>
        <v>0.99900649844766376</v>
      </c>
      <c r="D124" s="15">
        <f t="shared" si="6"/>
        <v>10</v>
      </c>
      <c r="E124" s="2">
        <f t="shared" si="7"/>
        <v>5.0049675077616813</v>
      </c>
      <c r="F124" s="2">
        <v>5</v>
      </c>
      <c r="G124" s="2">
        <f t="shared" si="8"/>
        <v>4.9675077616813113E-3</v>
      </c>
      <c r="H124" s="2">
        <f t="shared" si="9"/>
        <v>6.2221207612775169</v>
      </c>
    </row>
    <row r="125" spans="1:8" x14ac:dyDescent="0.3">
      <c r="A125" s="2">
        <v>24520</v>
      </c>
      <c r="B125">
        <v>0.88193742717484336</v>
      </c>
      <c r="C125" s="15">
        <f t="shared" si="5"/>
        <v>1.0137211806607396</v>
      </c>
      <c r="D125" s="15">
        <f t="shared" si="6"/>
        <v>10</v>
      </c>
      <c r="E125" s="2">
        <f t="shared" si="7"/>
        <v>4.9313940966963017</v>
      </c>
      <c r="F125" s="2">
        <v>5</v>
      </c>
      <c r="G125" s="2">
        <f t="shared" si="8"/>
        <v>-6.8605903303698312E-2</v>
      </c>
      <c r="H125" s="2" t="e">
        <f t="shared" si="9"/>
        <v>#NUM!</v>
      </c>
    </row>
    <row r="126" spans="1:8" x14ac:dyDescent="0.3">
      <c r="A126" s="2">
        <v>24720</v>
      </c>
      <c r="B126">
        <v>0.86384290966092525</v>
      </c>
      <c r="C126" s="15">
        <f t="shared" si="5"/>
        <v>0.99292288466773015</v>
      </c>
      <c r="D126" s="15">
        <f t="shared" si="6"/>
        <v>10</v>
      </c>
      <c r="E126" s="2">
        <f t="shared" si="7"/>
        <v>5.0353855766613496</v>
      </c>
      <c r="F126" s="2">
        <v>5</v>
      </c>
      <c r="G126" s="2">
        <f t="shared" si="8"/>
        <v>3.538557666134956E-2</v>
      </c>
      <c r="H126" s="2">
        <f t="shared" si="9"/>
        <v>4.2647939027690009</v>
      </c>
    </row>
    <row r="127" spans="1:8" x14ac:dyDescent="0.3">
      <c r="A127" s="2">
        <v>24920</v>
      </c>
      <c r="B127">
        <v>0.86245844403332828</v>
      </c>
      <c r="C127" s="15">
        <f t="shared" si="5"/>
        <v>0.99133154486589459</v>
      </c>
      <c r="D127" s="15">
        <f t="shared" si="6"/>
        <v>10</v>
      </c>
      <c r="E127" s="2">
        <f t="shared" si="7"/>
        <v>5.0433422756705273</v>
      </c>
      <c r="F127" s="2">
        <v>5</v>
      </c>
      <c r="G127" s="2">
        <f t="shared" si="8"/>
        <v>4.3342275670527286E-2</v>
      </c>
      <c r="H127" s="2">
        <f t="shared" si="9"/>
        <v>4.063548608527948</v>
      </c>
    </row>
    <row r="128" spans="1:8" x14ac:dyDescent="0.3">
      <c r="A128" s="2">
        <v>25120</v>
      </c>
      <c r="B128">
        <v>0.84743704092944561</v>
      </c>
      <c r="C128" s="15">
        <f t="shared" si="5"/>
        <v>0.97406556428671909</v>
      </c>
      <c r="D128" s="15">
        <f t="shared" si="6"/>
        <v>10</v>
      </c>
      <c r="E128" s="2">
        <f t="shared" si="7"/>
        <v>5.1296721785664046</v>
      </c>
      <c r="F128" s="2">
        <v>5</v>
      </c>
      <c r="G128" s="2">
        <f t="shared" si="8"/>
        <v>0.12967217856640456</v>
      </c>
      <c r="H128" s="2">
        <f t="shared" si="9"/>
        <v>2.9846402904783442</v>
      </c>
    </row>
    <row r="129" spans="1:8" x14ac:dyDescent="0.3">
      <c r="A129" s="2">
        <v>25320</v>
      </c>
      <c r="B129">
        <v>0.86886696044266587</v>
      </c>
      <c r="C129" s="15">
        <f t="shared" si="5"/>
        <v>0.99869765568122515</v>
      </c>
      <c r="D129" s="15">
        <f t="shared" si="6"/>
        <v>10</v>
      </c>
      <c r="E129" s="2">
        <f t="shared" si="7"/>
        <v>5.0065117215938741</v>
      </c>
      <c r="F129" s="2">
        <v>5</v>
      </c>
      <c r="G129" s="2">
        <f t="shared" si="8"/>
        <v>6.5117215938741424E-3</v>
      </c>
      <c r="H129" s="2">
        <f t="shared" si="9"/>
        <v>5.9517436328574309</v>
      </c>
    </row>
    <row r="130" spans="1:8" x14ac:dyDescent="0.3">
      <c r="A130" s="2">
        <v>25520</v>
      </c>
      <c r="B130">
        <v>0.86037317859923623</v>
      </c>
      <c r="C130" s="15">
        <f t="shared" si="5"/>
        <v>0.9889346880450991</v>
      </c>
      <c r="D130" s="15">
        <f t="shared" si="6"/>
        <v>10</v>
      </c>
      <c r="E130" s="2">
        <f t="shared" si="7"/>
        <v>5.055326559774505</v>
      </c>
      <c r="F130" s="2">
        <v>5</v>
      </c>
      <c r="G130" s="2">
        <f t="shared" si="8"/>
        <v>5.5326559774504958E-2</v>
      </c>
      <c r="H130" s="2">
        <f t="shared" si="9"/>
        <v>3.8217974716667116</v>
      </c>
    </row>
    <row r="131" spans="1:8" x14ac:dyDescent="0.3">
      <c r="A131" s="2">
        <v>25720</v>
      </c>
      <c r="B131">
        <v>0.87018378052001966</v>
      </c>
      <c r="C131" s="15">
        <f t="shared" ref="C131:C194" si="10">B131/$J$27</f>
        <v>1.0002112419770341</v>
      </c>
      <c r="D131" s="15">
        <f t="shared" ref="D131:D194" si="11">$J$28</f>
        <v>10</v>
      </c>
      <c r="E131" s="2">
        <f t="shared" si="7"/>
        <v>4.9989437901148293</v>
      </c>
      <c r="F131" s="2">
        <v>5</v>
      </c>
      <c r="G131" s="2">
        <f t="shared" si="8"/>
        <v>-1.0562098851707447E-3</v>
      </c>
      <c r="H131" s="2" t="e">
        <f t="shared" si="9"/>
        <v>#NUM!</v>
      </c>
    </row>
    <row r="132" spans="1:8" x14ac:dyDescent="0.3">
      <c r="A132" s="2">
        <v>25920</v>
      </c>
      <c r="B132">
        <v>0.83146702655383731</v>
      </c>
      <c r="C132" s="15">
        <f t="shared" si="10"/>
        <v>0.95570922592395091</v>
      </c>
      <c r="D132" s="15">
        <f t="shared" si="11"/>
        <v>10</v>
      </c>
      <c r="E132" s="2">
        <f t="shared" ref="E132:E195" si="12">D132-(F132*C132)</f>
        <v>5.2214538703802456</v>
      </c>
      <c r="F132" s="2">
        <v>5</v>
      </c>
      <c r="G132" s="2">
        <f t="shared" ref="G132:G195" si="13">F132-(F132*C132)</f>
        <v>0.22145387038024555</v>
      </c>
      <c r="H132" s="2">
        <f t="shared" ref="H132:H195" si="14">LN((F132*E132)/(D132*G132))</f>
        <v>2.4671696731056851</v>
      </c>
    </row>
    <row r="133" spans="1:8" x14ac:dyDescent="0.3">
      <c r="A133" s="2">
        <v>26120</v>
      </c>
      <c r="B133">
        <v>0.87056745470071473</v>
      </c>
      <c r="C133" s="15">
        <f t="shared" si="10"/>
        <v>1.0006522467824308</v>
      </c>
      <c r="D133" s="15">
        <f t="shared" si="11"/>
        <v>10</v>
      </c>
      <c r="E133" s="2">
        <f t="shared" si="12"/>
        <v>4.9967387660878462</v>
      </c>
      <c r="F133" s="2">
        <v>5</v>
      </c>
      <c r="G133" s="2">
        <f t="shared" si="13"/>
        <v>-3.261233912153827E-3</v>
      </c>
      <c r="H133" s="2" t="e">
        <f t="shared" si="14"/>
        <v>#NUM!</v>
      </c>
    </row>
    <row r="134" spans="1:8" x14ac:dyDescent="0.3">
      <c r="A134" s="2">
        <v>26320</v>
      </c>
      <c r="B134">
        <v>0.87713749413420927</v>
      </c>
      <c r="C134" s="15">
        <f t="shared" si="10"/>
        <v>1.0082040162462176</v>
      </c>
      <c r="D134" s="15">
        <f t="shared" si="11"/>
        <v>10</v>
      </c>
      <c r="E134" s="2">
        <f t="shared" si="12"/>
        <v>4.9589799187689119</v>
      </c>
      <c r="F134" s="2">
        <v>5</v>
      </c>
      <c r="G134" s="2">
        <f t="shared" si="13"/>
        <v>-4.1020081231088135E-2</v>
      </c>
      <c r="H134" s="2" t="e">
        <f t="shared" si="14"/>
        <v>#NUM!</v>
      </c>
    </row>
    <row r="135" spans="1:8" x14ac:dyDescent="0.3">
      <c r="A135" s="2">
        <v>26520</v>
      </c>
      <c r="B135">
        <v>0.85743225057018602</v>
      </c>
      <c r="C135" s="15">
        <f t="shared" si="10"/>
        <v>0.98555431100021385</v>
      </c>
      <c r="D135" s="15">
        <f t="shared" si="11"/>
        <v>10</v>
      </c>
      <c r="E135" s="2">
        <f t="shared" si="12"/>
        <v>5.072228444998931</v>
      </c>
      <c r="F135" s="2">
        <v>5</v>
      </c>
      <c r="G135" s="2">
        <f t="shared" si="13"/>
        <v>7.2228444998930996E-2</v>
      </c>
      <c r="H135" s="2">
        <f t="shared" si="14"/>
        <v>3.5585544115951655</v>
      </c>
    </row>
    <row r="136" spans="1:8" x14ac:dyDescent="0.3">
      <c r="A136" s="2">
        <v>26720</v>
      </c>
      <c r="B136">
        <v>0.88516085557050395</v>
      </c>
      <c r="C136" s="15">
        <f t="shared" si="10"/>
        <v>1.0174262707706943</v>
      </c>
      <c r="D136" s="15">
        <f t="shared" si="11"/>
        <v>10</v>
      </c>
      <c r="E136" s="2">
        <f t="shared" si="12"/>
        <v>4.9128686461465287</v>
      </c>
      <c r="F136" s="2">
        <v>5</v>
      </c>
      <c r="G136" s="2">
        <f t="shared" si="13"/>
        <v>-8.7131353853471261E-2</v>
      </c>
      <c r="H136" s="2" t="e">
        <f t="shared" si="14"/>
        <v>#NUM!</v>
      </c>
    </row>
    <row r="137" spans="1:8" x14ac:dyDescent="0.3">
      <c r="A137" s="2">
        <v>26920</v>
      </c>
      <c r="B137">
        <v>0.85491011599426969</v>
      </c>
      <c r="C137" s="15">
        <f t="shared" si="10"/>
        <v>0.98265530574053983</v>
      </c>
      <c r="D137" s="15">
        <f t="shared" si="11"/>
        <v>10</v>
      </c>
      <c r="E137" s="2">
        <f t="shared" si="12"/>
        <v>5.0867234712973008</v>
      </c>
      <c r="F137" s="2">
        <v>5</v>
      </c>
      <c r="G137" s="2">
        <f t="shared" si="13"/>
        <v>8.6723471297300847E-2</v>
      </c>
      <c r="H137" s="2">
        <f t="shared" si="14"/>
        <v>3.3785174372191231</v>
      </c>
    </row>
    <row r="138" spans="1:8" x14ac:dyDescent="0.3">
      <c r="A138" s="2">
        <v>27120</v>
      </c>
      <c r="B138">
        <v>0.84529757996705712</v>
      </c>
      <c r="C138" s="15">
        <f t="shared" si="10"/>
        <v>0.97160641375523804</v>
      </c>
      <c r="D138" s="15">
        <f t="shared" si="11"/>
        <v>10</v>
      </c>
      <c r="E138" s="2">
        <f t="shared" si="12"/>
        <v>5.1419679312238102</v>
      </c>
      <c r="F138" s="2">
        <v>5</v>
      </c>
      <c r="G138" s="2">
        <f t="shared" si="13"/>
        <v>0.14196793122381024</v>
      </c>
      <c r="H138" s="2">
        <f t="shared" si="14"/>
        <v>2.8964427749673036</v>
      </c>
    </row>
    <row r="139" spans="1:8" x14ac:dyDescent="0.3">
      <c r="A139" s="2">
        <v>27320</v>
      </c>
      <c r="B139">
        <v>0.87445229791189705</v>
      </c>
      <c r="C139" s="15">
        <f t="shared" si="10"/>
        <v>1.0051175838067783</v>
      </c>
      <c r="D139" s="15">
        <f t="shared" si="11"/>
        <v>10</v>
      </c>
      <c r="E139" s="2">
        <f t="shared" si="12"/>
        <v>4.9744120809661085</v>
      </c>
      <c r="F139" s="2">
        <v>5</v>
      </c>
      <c r="G139" s="2">
        <f t="shared" si="13"/>
        <v>-2.558791903389146E-2</v>
      </c>
      <c r="H139" s="2" t="e">
        <f t="shared" si="14"/>
        <v>#NUM!</v>
      </c>
    </row>
    <row r="140" spans="1:8" x14ac:dyDescent="0.3">
      <c r="A140" s="2">
        <v>27520</v>
      </c>
      <c r="B140">
        <v>0.86090137812435985</v>
      </c>
      <c r="C140" s="15">
        <f t="shared" si="10"/>
        <v>0.98954181393604579</v>
      </c>
      <c r="D140" s="15">
        <f t="shared" si="11"/>
        <v>10</v>
      </c>
      <c r="E140" s="2">
        <f t="shared" si="12"/>
        <v>5.0522909303197707</v>
      </c>
      <c r="F140" s="2">
        <v>5</v>
      </c>
      <c r="G140" s="2">
        <f t="shared" si="13"/>
        <v>5.2290930319770723E-2</v>
      </c>
      <c r="H140" s="2">
        <f t="shared" si="14"/>
        <v>3.8776269488253479</v>
      </c>
    </row>
    <row r="141" spans="1:8" x14ac:dyDescent="0.3">
      <c r="A141" s="2">
        <v>27720</v>
      </c>
      <c r="B141">
        <v>0.8576943096094376</v>
      </c>
      <c r="C141" s="15">
        <f t="shared" si="10"/>
        <v>0.98585552828670986</v>
      </c>
      <c r="D141" s="15">
        <f t="shared" si="11"/>
        <v>10</v>
      </c>
      <c r="E141" s="2">
        <f t="shared" si="12"/>
        <v>5.0707223585664511</v>
      </c>
      <c r="F141" s="2">
        <v>5</v>
      </c>
      <c r="G141" s="2">
        <f t="shared" si="13"/>
        <v>7.0722358566451149E-2</v>
      </c>
      <c r="H141" s="2">
        <f t="shared" si="14"/>
        <v>3.5793296143679805</v>
      </c>
    </row>
    <row r="142" spans="1:8" x14ac:dyDescent="0.3">
      <c r="A142" s="2">
        <v>27920</v>
      </c>
      <c r="B142">
        <v>0.83684974131508338</v>
      </c>
      <c r="C142" s="15">
        <f t="shared" si="10"/>
        <v>0.96189625438515336</v>
      </c>
      <c r="D142" s="15">
        <f t="shared" si="11"/>
        <v>10</v>
      </c>
      <c r="E142" s="2">
        <f t="shared" si="12"/>
        <v>5.1905187280742329</v>
      </c>
      <c r="F142" s="2">
        <v>5</v>
      </c>
      <c r="G142" s="2">
        <f t="shared" si="13"/>
        <v>0.19051872807423287</v>
      </c>
      <c r="H142" s="2">
        <f t="shared" si="14"/>
        <v>2.6116912383757906</v>
      </c>
    </row>
    <row r="143" spans="1:8" x14ac:dyDescent="0.3">
      <c r="A143" s="2">
        <v>28120</v>
      </c>
      <c r="B143">
        <v>0.86863902047148123</v>
      </c>
      <c r="C143" s="15">
        <f t="shared" si="10"/>
        <v>0.99843565571434623</v>
      </c>
      <c r="D143" s="15">
        <f t="shared" si="11"/>
        <v>10</v>
      </c>
      <c r="E143" s="2">
        <f t="shared" si="12"/>
        <v>5.007821721428269</v>
      </c>
      <c r="F143" s="2">
        <v>5</v>
      </c>
      <c r="G143" s="2">
        <f t="shared" si="13"/>
        <v>7.8217214282689795E-3</v>
      </c>
      <c r="H143" s="2">
        <f t="shared" si="14"/>
        <v>5.7687044710059672</v>
      </c>
    </row>
    <row r="144" spans="1:8" x14ac:dyDescent="0.3">
      <c r="A144" s="2">
        <v>28320</v>
      </c>
      <c r="B144">
        <v>0.84105256435986808</v>
      </c>
      <c r="C144" s="15">
        <f t="shared" si="10"/>
        <v>0.96672708547111275</v>
      </c>
      <c r="D144" s="15">
        <f t="shared" si="11"/>
        <v>10</v>
      </c>
      <c r="E144" s="2">
        <f t="shared" si="12"/>
        <v>5.1663645726444365</v>
      </c>
      <c r="F144" s="2">
        <v>5</v>
      </c>
      <c r="G144" s="2">
        <f t="shared" si="13"/>
        <v>0.16636457264443649</v>
      </c>
      <c r="H144" s="2">
        <f t="shared" si="14"/>
        <v>2.7425957612204654</v>
      </c>
    </row>
    <row r="145" spans="1:8" x14ac:dyDescent="0.3">
      <c r="A145" s="2">
        <v>28520</v>
      </c>
      <c r="B145">
        <v>0.89132754882770437</v>
      </c>
      <c r="C145" s="15">
        <f t="shared" si="10"/>
        <v>1.02451442393989</v>
      </c>
      <c r="D145" s="15">
        <f t="shared" si="11"/>
        <v>10</v>
      </c>
      <c r="E145" s="2">
        <f t="shared" si="12"/>
        <v>4.8774278803005497</v>
      </c>
      <c r="F145" s="2">
        <v>5</v>
      </c>
      <c r="G145" s="2">
        <f t="shared" si="13"/>
        <v>-0.12257211969945025</v>
      </c>
      <c r="H145" s="2" t="e">
        <f t="shared" si="14"/>
        <v>#NUM!</v>
      </c>
    </row>
    <row r="146" spans="1:8" x14ac:dyDescent="0.3">
      <c r="A146" s="2">
        <v>28720</v>
      </c>
      <c r="B146">
        <v>0.86218535056868773</v>
      </c>
      <c r="C146" s="15">
        <f t="shared" si="10"/>
        <v>0.99101764433182493</v>
      </c>
      <c r="D146" s="15">
        <f t="shared" si="11"/>
        <v>10</v>
      </c>
      <c r="E146" s="2">
        <f t="shared" si="12"/>
        <v>5.0449117783408752</v>
      </c>
      <c r="F146" s="2">
        <v>5</v>
      </c>
      <c r="G146" s="2">
        <f t="shared" si="13"/>
        <v>4.491177834087523E-2</v>
      </c>
      <c r="H146" s="2">
        <f t="shared" si="14"/>
        <v>4.0282881809280324</v>
      </c>
    </row>
    <row r="147" spans="1:8" x14ac:dyDescent="0.3">
      <c r="A147" s="2">
        <v>28920</v>
      </c>
      <c r="B147">
        <v>0.88061573963846806</v>
      </c>
      <c r="C147" s="15">
        <f t="shared" si="10"/>
        <v>1.012201999584446</v>
      </c>
      <c r="D147" s="15">
        <f t="shared" si="11"/>
        <v>10</v>
      </c>
      <c r="E147" s="2">
        <f t="shared" si="12"/>
        <v>4.9389900020777695</v>
      </c>
      <c r="F147" s="2">
        <v>5</v>
      </c>
      <c r="G147" s="2">
        <f t="shared" si="13"/>
        <v>-6.1009997922230497E-2</v>
      </c>
      <c r="H147" s="2" t="e">
        <f t="shared" si="14"/>
        <v>#NUM!</v>
      </c>
    </row>
    <row r="148" spans="1:8" x14ac:dyDescent="0.3">
      <c r="A148" s="2">
        <v>29120</v>
      </c>
      <c r="B148">
        <v>0.85807923408134412</v>
      </c>
      <c r="C148" s="15">
        <f t="shared" si="10"/>
        <v>0.98629797020844157</v>
      </c>
      <c r="D148" s="15">
        <f t="shared" si="11"/>
        <v>10</v>
      </c>
      <c r="E148" s="2">
        <f t="shared" si="12"/>
        <v>5.0685101489577917</v>
      </c>
      <c r="F148" s="2">
        <v>5</v>
      </c>
      <c r="G148" s="2">
        <f t="shared" si="13"/>
        <v>6.8510148957791728E-2</v>
      </c>
      <c r="H148" s="2">
        <f t="shared" si="14"/>
        <v>3.6106731223584032</v>
      </c>
    </row>
    <row r="149" spans="1:8" x14ac:dyDescent="0.3">
      <c r="A149" s="2">
        <v>29320</v>
      </c>
      <c r="B149">
        <v>0.89528215323443949</v>
      </c>
      <c r="C149" s="15">
        <f t="shared" si="10"/>
        <v>1.0290599462464822</v>
      </c>
      <c r="D149" s="15">
        <f t="shared" si="11"/>
        <v>10</v>
      </c>
      <c r="E149" s="2">
        <f t="shared" si="12"/>
        <v>4.8547002687675889</v>
      </c>
      <c r="F149" s="2">
        <v>5</v>
      </c>
      <c r="G149" s="2">
        <f t="shared" si="13"/>
        <v>-0.14529973123241113</v>
      </c>
      <c r="H149" s="2" t="e">
        <f t="shared" si="14"/>
        <v>#NUM!</v>
      </c>
    </row>
    <row r="150" spans="1:8" x14ac:dyDescent="0.3">
      <c r="A150" s="2">
        <v>29520</v>
      </c>
      <c r="B150">
        <v>0.85190341037077089</v>
      </c>
      <c r="C150" s="15">
        <f t="shared" si="10"/>
        <v>0.97919932226525386</v>
      </c>
      <c r="D150" s="15">
        <f t="shared" si="11"/>
        <v>10</v>
      </c>
      <c r="E150" s="2">
        <f t="shared" si="12"/>
        <v>5.104003388673731</v>
      </c>
      <c r="F150" s="2">
        <v>5</v>
      </c>
      <c r="G150" s="2">
        <f t="shared" si="13"/>
        <v>0.10400338867373105</v>
      </c>
      <c r="H150" s="2">
        <f t="shared" si="14"/>
        <v>3.2002098263777587</v>
      </c>
    </row>
    <row r="151" spans="1:8" x14ac:dyDescent="0.3">
      <c r="A151" s="2">
        <v>29720</v>
      </c>
      <c r="B151">
        <v>0.87466207106765614</v>
      </c>
      <c r="C151" s="15">
        <f t="shared" si="10"/>
        <v>1.0053587023766162</v>
      </c>
      <c r="D151" s="15">
        <f t="shared" si="11"/>
        <v>10</v>
      </c>
      <c r="E151" s="2">
        <f t="shared" si="12"/>
        <v>4.9732064881169187</v>
      </c>
      <c r="F151" s="2">
        <v>5</v>
      </c>
      <c r="G151" s="2">
        <f t="shared" si="13"/>
        <v>-2.6793511883081322E-2</v>
      </c>
      <c r="H151" s="2" t="e">
        <f t="shared" si="14"/>
        <v>#NUM!</v>
      </c>
    </row>
    <row r="152" spans="1:8" x14ac:dyDescent="0.3">
      <c r="A152" s="2">
        <v>29920</v>
      </c>
      <c r="B152">
        <v>0.85275883519759621</v>
      </c>
      <c r="C152" s="15">
        <f t="shared" si="10"/>
        <v>0.98018256919263935</v>
      </c>
      <c r="D152" s="15">
        <f t="shared" si="11"/>
        <v>10</v>
      </c>
      <c r="E152" s="2">
        <f t="shared" si="12"/>
        <v>5.0990871540368037</v>
      </c>
      <c r="F152" s="2">
        <v>5</v>
      </c>
      <c r="G152" s="2">
        <f t="shared" si="13"/>
        <v>9.9087154036803682E-2</v>
      </c>
      <c r="H152" s="2">
        <f t="shared" si="14"/>
        <v>3.2476698260620553</v>
      </c>
    </row>
    <row r="153" spans="1:8" x14ac:dyDescent="0.3">
      <c r="A153" s="2">
        <v>30120</v>
      </c>
      <c r="B153">
        <v>0.86480029232369227</v>
      </c>
      <c r="C153" s="15">
        <f t="shared" si="10"/>
        <v>0.99402332450999109</v>
      </c>
      <c r="D153" s="15">
        <f t="shared" si="11"/>
        <v>10</v>
      </c>
      <c r="E153" s="2">
        <f t="shared" si="12"/>
        <v>5.0298833774500444</v>
      </c>
      <c r="F153" s="2">
        <v>5</v>
      </c>
      <c r="G153" s="2">
        <f t="shared" si="13"/>
        <v>2.9883377450044435E-2</v>
      </c>
      <c r="H153" s="2">
        <f t="shared" si="14"/>
        <v>4.43270250918731</v>
      </c>
    </row>
    <row r="154" spans="1:8" x14ac:dyDescent="0.3">
      <c r="A154" s="2">
        <v>30320</v>
      </c>
      <c r="B154">
        <v>0.85191577091442516</v>
      </c>
      <c r="C154" s="15">
        <f t="shared" si="10"/>
        <v>0.97921352978669562</v>
      </c>
      <c r="D154" s="15">
        <f t="shared" si="11"/>
        <v>10</v>
      </c>
      <c r="E154" s="2">
        <f t="shared" si="12"/>
        <v>5.103932351066522</v>
      </c>
      <c r="F154" s="2">
        <v>5</v>
      </c>
      <c r="G154" s="2">
        <f t="shared" si="13"/>
        <v>0.10393235106652199</v>
      </c>
      <c r="H154" s="2">
        <f t="shared" si="14"/>
        <v>3.2008791732960264</v>
      </c>
    </row>
    <row r="155" spans="1:8" x14ac:dyDescent="0.3">
      <c r="A155" s="2">
        <v>30520</v>
      </c>
      <c r="B155">
        <v>0.87411588570398158</v>
      </c>
      <c r="C155" s="15">
        <f t="shared" si="10"/>
        <v>1.0047309031080247</v>
      </c>
      <c r="D155" s="15">
        <f t="shared" si="11"/>
        <v>10</v>
      </c>
      <c r="E155" s="2">
        <f t="shared" si="12"/>
        <v>4.9763454844598769</v>
      </c>
      <c r="F155" s="2">
        <v>5</v>
      </c>
      <c r="G155" s="2">
        <f t="shared" si="13"/>
        <v>-2.36545155401231E-2</v>
      </c>
      <c r="H155" s="2" t="e">
        <f t="shared" si="14"/>
        <v>#NUM!</v>
      </c>
    </row>
    <row r="156" spans="1:8" x14ac:dyDescent="0.3">
      <c r="A156" s="2">
        <v>30720</v>
      </c>
      <c r="B156">
        <v>0.88255851338946634</v>
      </c>
      <c r="C156" s="15">
        <f t="shared" si="10"/>
        <v>1.0144350728614555</v>
      </c>
      <c r="D156" s="15">
        <f t="shared" si="11"/>
        <v>10</v>
      </c>
      <c r="E156" s="2">
        <f t="shared" si="12"/>
        <v>4.9278246356927227</v>
      </c>
      <c r="F156" s="2">
        <v>5</v>
      </c>
      <c r="G156" s="2">
        <f t="shared" si="13"/>
        <v>-7.2175364307277334E-2</v>
      </c>
      <c r="H156" s="2" t="e">
        <f t="shared" si="14"/>
        <v>#NUM!</v>
      </c>
    </row>
    <row r="157" spans="1:8" x14ac:dyDescent="0.3">
      <c r="A157" s="2">
        <v>30920</v>
      </c>
      <c r="B157">
        <v>0.88568812221777415</v>
      </c>
      <c r="C157" s="15">
        <f t="shared" si="10"/>
        <v>1.0180323243882461</v>
      </c>
      <c r="D157" s="15">
        <f t="shared" si="11"/>
        <v>10</v>
      </c>
      <c r="E157" s="2">
        <f t="shared" si="12"/>
        <v>4.9098383780587698</v>
      </c>
      <c r="F157" s="2">
        <v>5</v>
      </c>
      <c r="G157" s="2">
        <f t="shared" si="13"/>
        <v>-9.016162194123023E-2</v>
      </c>
      <c r="H157" s="2" t="e">
        <f t="shared" si="14"/>
        <v>#NUM!</v>
      </c>
    </row>
    <row r="158" spans="1:8" x14ac:dyDescent="0.3">
      <c r="A158" s="2">
        <v>31120</v>
      </c>
      <c r="B158">
        <v>0.85116591299390087</v>
      </c>
      <c r="C158" s="15">
        <f t="shared" si="10"/>
        <v>0.97835162413092058</v>
      </c>
      <c r="D158" s="15">
        <f t="shared" si="11"/>
        <v>10</v>
      </c>
      <c r="E158" s="2">
        <f t="shared" si="12"/>
        <v>5.108241879345397</v>
      </c>
      <c r="F158" s="2">
        <v>5</v>
      </c>
      <c r="G158" s="2">
        <f t="shared" si="13"/>
        <v>0.10824187934539697</v>
      </c>
      <c r="H158" s="2">
        <f t="shared" si="14"/>
        <v>3.1610950420405541</v>
      </c>
    </row>
    <row r="159" spans="1:8" x14ac:dyDescent="0.3">
      <c r="A159" s="2">
        <v>31320</v>
      </c>
      <c r="B159">
        <v>0.88222931776877167</v>
      </c>
      <c r="C159" s="15">
        <f t="shared" si="10"/>
        <v>1.0140566870905421</v>
      </c>
      <c r="D159" s="15">
        <f t="shared" si="11"/>
        <v>10</v>
      </c>
      <c r="E159" s="2">
        <f t="shared" si="12"/>
        <v>4.9297165645472898</v>
      </c>
      <c r="F159" s="2">
        <v>5</v>
      </c>
      <c r="G159" s="2">
        <f t="shared" si="13"/>
        <v>-7.0283435452710208E-2</v>
      </c>
      <c r="H159" s="2" t="e">
        <f t="shared" si="14"/>
        <v>#NUM!</v>
      </c>
    </row>
    <row r="160" spans="1:8" x14ac:dyDescent="0.3">
      <c r="A160" s="2">
        <v>31520</v>
      </c>
      <c r="B160">
        <v>0.86764346413216964</v>
      </c>
      <c r="C160" s="15">
        <f t="shared" si="10"/>
        <v>0.99729133808295356</v>
      </c>
      <c r="D160" s="15">
        <f t="shared" si="11"/>
        <v>10</v>
      </c>
      <c r="E160" s="2">
        <f t="shared" si="12"/>
        <v>5.0135433095852324</v>
      </c>
      <c r="F160" s="2">
        <v>5</v>
      </c>
      <c r="G160" s="2">
        <f t="shared" si="13"/>
        <v>1.3543309585232421E-2</v>
      </c>
      <c r="H160" s="2">
        <f t="shared" si="14"/>
        <v>5.2208583431196791</v>
      </c>
    </row>
    <row r="161" spans="1:8" x14ac:dyDescent="0.3">
      <c r="A161" s="2">
        <v>31720</v>
      </c>
      <c r="B161">
        <v>0.90797902762256422</v>
      </c>
      <c r="C161" s="15">
        <f t="shared" si="10"/>
        <v>1.0436540547385795</v>
      </c>
      <c r="D161" s="15">
        <f t="shared" si="11"/>
        <v>10</v>
      </c>
      <c r="E161" s="2">
        <f t="shared" si="12"/>
        <v>4.7817297263071019</v>
      </c>
      <c r="F161" s="2">
        <v>5</v>
      </c>
      <c r="G161" s="2">
        <f t="shared" si="13"/>
        <v>-0.21827027369289809</v>
      </c>
      <c r="H161" s="2" t="e">
        <f t="shared" si="14"/>
        <v>#NUM!</v>
      </c>
    </row>
    <row r="162" spans="1:8" x14ac:dyDescent="0.3">
      <c r="A162" s="2">
        <v>31920</v>
      </c>
      <c r="B162">
        <v>0.8538124617340932</v>
      </c>
      <c r="C162" s="15">
        <f t="shared" si="10"/>
        <v>0.98139363417711867</v>
      </c>
      <c r="D162" s="15">
        <f t="shared" si="11"/>
        <v>10</v>
      </c>
      <c r="E162" s="2">
        <f t="shared" si="12"/>
        <v>5.0930318291144063</v>
      </c>
      <c r="F162" s="2">
        <v>5</v>
      </c>
      <c r="G162" s="2">
        <f t="shared" si="13"/>
        <v>9.3031829114406328E-2</v>
      </c>
      <c r="H162" s="2">
        <f t="shared" si="14"/>
        <v>3.3095397127442245</v>
      </c>
    </row>
    <row r="163" spans="1:8" x14ac:dyDescent="0.3">
      <c r="A163" s="2">
        <v>32120</v>
      </c>
      <c r="B163">
        <v>0.85213184436697187</v>
      </c>
      <c r="C163" s="15">
        <f t="shared" si="10"/>
        <v>0.97946189007697915</v>
      </c>
      <c r="D163" s="15">
        <f t="shared" si="11"/>
        <v>10</v>
      </c>
      <c r="E163" s="2">
        <f t="shared" si="12"/>
        <v>5.1026905496151045</v>
      </c>
      <c r="F163" s="2">
        <v>5</v>
      </c>
      <c r="G163" s="2">
        <f t="shared" si="13"/>
        <v>0.10269054961510449</v>
      </c>
      <c r="H163" s="2">
        <f t="shared" si="14"/>
        <v>3.2126559644169874</v>
      </c>
    </row>
    <row r="164" spans="1:8" x14ac:dyDescent="0.3">
      <c r="A164" s="2">
        <v>32320</v>
      </c>
      <c r="B164">
        <v>0.86990717607718049</v>
      </c>
      <c r="C164" s="15">
        <f t="shared" si="10"/>
        <v>0.99989330583583969</v>
      </c>
      <c r="D164" s="15">
        <f t="shared" si="11"/>
        <v>10</v>
      </c>
      <c r="E164" s="2">
        <f t="shared" si="12"/>
        <v>5.0005334708208018</v>
      </c>
      <c r="F164" s="2">
        <v>5</v>
      </c>
      <c r="G164" s="2">
        <f t="shared" si="13"/>
        <v>5.3347082080179575E-4</v>
      </c>
      <c r="H164" s="2">
        <f t="shared" si="14"/>
        <v>8.4525036029699177</v>
      </c>
    </row>
    <row r="165" spans="1:8" x14ac:dyDescent="0.3">
      <c r="A165" s="2">
        <v>32520</v>
      </c>
      <c r="B165">
        <v>0.86763427118776271</v>
      </c>
      <c r="C165" s="15">
        <f t="shared" si="10"/>
        <v>0.99728077148018701</v>
      </c>
      <c r="D165" s="15">
        <f t="shared" si="11"/>
        <v>10</v>
      </c>
      <c r="E165" s="2">
        <f t="shared" si="12"/>
        <v>5.0135961425990647</v>
      </c>
      <c r="F165" s="2">
        <v>5</v>
      </c>
      <c r="G165" s="2">
        <f t="shared" si="13"/>
        <v>1.359614259906472E-2</v>
      </c>
      <c r="H165" s="2">
        <f t="shared" si="14"/>
        <v>5.2169754288737593</v>
      </c>
    </row>
    <row r="166" spans="1:8" x14ac:dyDescent="0.3">
      <c r="A166" s="2">
        <v>32720</v>
      </c>
      <c r="B166">
        <v>0.84929323820797076</v>
      </c>
      <c r="C166" s="15">
        <f t="shared" si="10"/>
        <v>0.97619912437697787</v>
      </c>
      <c r="D166" s="15">
        <f t="shared" si="11"/>
        <v>10</v>
      </c>
      <c r="E166" s="2">
        <f t="shared" si="12"/>
        <v>5.1190043781151111</v>
      </c>
      <c r="F166" s="2">
        <v>5</v>
      </c>
      <c r="G166" s="2">
        <f t="shared" si="13"/>
        <v>0.11900437811511111</v>
      </c>
      <c r="H166" s="2">
        <f t="shared" si="14"/>
        <v>3.0684077778468763</v>
      </c>
    </row>
    <row r="167" spans="1:8" x14ac:dyDescent="0.3">
      <c r="A167" s="2">
        <v>32920</v>
      </c>
      <c r="B167">
        <v>0.8654571599312767</v>
      </c>
      <c r="C167" s="15">
        <f t="shared" si="10"/>
        <v>0.99477834474859395</v>
      </c>
      <c r="D167" s="15">
        <f t="shared" si="11"/>
        <v>10</v>
      </c>
      <c r="E167" s="2">
        <f t="shared" si="12"/>
        <v>5.0261082762570304</v>
      </c>
      <c r="F167" s="2">
        <v>5</v>
      </c>
      <c r="G167" s="2">
        <f t="shared" si="13"/>
        <v>2.6108276257030383E-2</v>
      </c>
      <c r="H167" s="2">
        <f t="shared" si="14"/>
        <v>4.5670017185039429</v>
      </c>
    </row>
    <row r="168" spans="1:8" x14ac:dyDescent="0.3">
      <c r="A168" s="2">
        <v>33120</v>
      </c>
      <c r="B168">
        <v>0.86551420494044584</v>
      </c>
      <c r="C168" s="15">
        <f t="shared" si="10"/>
        <v>0.99484391372465042</v>
      </c>
      <c r="D168" s="15">
        <f t="shared" si="11"/>
        <v>10</v>
      </c>
      <c r="E168" s="2">
        <f t="shared" si="12"/>
        <v>5.0257804313767478</v>
      </c>
      <c r="F168" s="2">
        <v>5</v>
      </c>
      <c r="G168" s="2">
        <f t="shared" si="13"/>
        <v>2.5780431376747792E-2</v>
      </c>
      <c r="H168" s="2">
        <f t="shared" si="14"/>
        <v>4.579573119663392</v>
      </c>
    </row>
    <row r="169" spans="1:8" x14ac:dyDescent="0.3">
      <c r="A169" s="2">
        <v>33320</v>
      </c>
      <c r="B169">
        <v>0.85688106199436831</v>
      </c>
      <c r="C169" s="15">
        <f t="shared" si="10"/>
        <v>0.98492076091306702</v>
      </c>
      <c r="D169" s="15">
        <f t="shared" si="11"/>
        <v>10</v>
      </c>
      <c r="E169" s="2">
        <f t="shared" si="12"/>
        <v>5.0753961954346654</v>
      </c>
      <c r="F169" s="2">
        <v>5</v>
      </c>
      <c r="G169" s="2">
        <f t="shared" si="13"/>
        <v>7.5396195434665358E-2</v>
      </c>
      <c r="H169" s="2">
        <f t="shared" si="14"/>
        <v>3.5162558730541815</v>
      </c>
    </row>
    <row r="170" spans="1:8" x14ac:dyDescent="0.3">
      <c r="A170" s="2">
        <v>33520</v>
      </c>
      <c r="B170">
        <v>0.87747325703171752</v>
      </c>
      <c r="C170" s="15">
        <f t="shared" si="10"/>
        <v>1.0085899506111695</v>
      </c>
      <c r="D170" s="15">
        <f t="shared" si="11"/>
        <v>10</v>
      </c>
      <c r="E170" s="2">
        <f t="shared" si="12"/>
        <v>4.9570502469441529</v>
      </c>
      <c r="F170" s="2">
        <v>5</v>
      </c>
      <c r="G170" s="2">
        <f t="shared" si="13"/>
        <v>-4.294975305584714E-2</v>
      </c>
      <c r="H170" s="2" t="e">
        <f t="shared" si="14"/>
        <v>#NUM!</v>
      </c>
    </row>
    <row r="171" spans="1:8" x14ac:dyDescent="0.3">
      <c r="A171" s="2">
        <v>33720</v>
      </c>
      <c r="B171">
        <v>0.86523496467162997</v>
      </c>
      <c r="C171" s="15">
        <f t="shared" si="10"/>
        <v>0.99452294789842521</v>
      </c>
      <c r="D171" s="15">
        <f t="shared" si="11"/>
        <v>10</v>
      </c>
      <c r="E171" s="2">
        <f t="shared" si="12"/>
        <v>5.0273852605078737</v>
      </c>
      <c r="F171" s="2">
        <v>5</v>
      </c>
      <c r="G171" s="2">
        <f t="shared" si="13"/>
        <v>2.738526050787371E-2</v>
      </c>
      <c r="H171" s="2">
        <f t="shared" si="14"/>
        <v>4.5195031874662623</v>
      </c>
    </row>
    <row r="172" spans="1:8" x14ac:dyDescent="0.3">
      <c r="A172" s="2">
        <v>33920</v>
      </c>
      <c r="B172">
        <v>0.88460407218353287</v>
      </c>
      <c r="C172" s="15">
        <f t="shared" si="10"/>
        <v>1.0167862898661297</v>
      </c>
      <c r="D172" s="15">
        <f t="shared" si="11"/>
        <v>10</v>
      </c>
      <c r="E172" s="2">
        <f t="shared" si="12"/>
        <v>4.9160685506693511</v>
      </c>
      <c r="F172" s="2">
        <v>5</v>
      </c>
      <c r="G172" s="2">
        <f t="shared" si="13"/>
        <v>-8.3931449330648888E-2</v>
      </c>
      <c r="H172" s="2" t="e">
        <f t="shared" si="14"/>
        <v>#NUM!</v>
      </c>
    </row>
    <row r="173" spans="1:8" x14ac:dyDescent="0.3">
      <c r="A173" s="2">
        <v>34120</v>
      </c>
      <c r="B173">
        <v>0.89451507895556559</v>
      </c>
      <c r="C173" s="15">
        <f t="shared" si="10"/>
        <v>1.028178251673064</v>
      </c>
      <c r="D173" s="15">
        <f t="shared" si="11"/>
        <v>10</v>
      </c>
      <c r="E173" s="2">
        <f t="shared" si="12"/>
        <v>4.8591087416346799</v>
      </c>
      <c r="F173" s="2">
        <v>5</v>
      </c>
      <c r="G173" s="2">
        <f t="shared" si="13"/>
        <v>-0.14089125836532013</v>
      </c>
      <c r="H173" s="2" t="e">
        <f t="shared" si="14"/>
        <v>#NUM!</v>
      </c>
    </row>
    <row r="174" spans="1:8" x14ac:dyDescent="0.3">
      <c r="A174" s="2">
        <v>34320</v>
      </c>
      <c r="B174">
        <v>0.89266298274957612</v>
      </c>
      <c r="C174" s="15">
        <f t="shared" si="10"/>
        <v>1.0260494054592828</v>
      </c>
      <c r="D174" s="15">
        <f t="shared" si="11"/>
        <v>10</v>
      </c>
      <c r="E174" s="2">
        <f t="shared" si="12"/>
        <v>4.8697529727035862</v>
      </c>
      <c r="F174" s="2">
        <v>5</v>
      </c>
      <c r="G174" s="2">
        <f t="shared" si="13"/>
        <v>-0.1302470272964138</v>
      </c>
      <c r="H174" s="2" t="e">
        <f t="shared" si="14"/>
        <v>#NUM!</v>
      </c>
    </row>
    <row r="175" spans="1:8" x14ac:dyDescent="0.3">
      <c r="A175" s="2">
        <v>34520</v>
      </c>
      <c r="B175">
        <v>0.85777369906171141</v>
      </c>
      <c r="C175" s="15">
        <f t="shared" si="10"/>
        <v>0.98594678053070273</v>
      </c>
      <c r="D175" s="15">
        <f t="shared" si="11"/>
        <v>10</v>
      </c>
      <c r="E175" s="2">
        <f t="shared" si="12"/>
        <v>5.0702660973464866</v>
      </c>
      <c r="F175" s="2">
        <v>5</v>
      </c>
      <c r="G175" s="2">
        <f t="shared" si="13"/>
        <v>7.0266097346486589E-2</v>
      </c>
      <c r="H175" s="2">
        <f t="shared" si="14"/>
        <v>3.5857119736450644</v>
      </c>
    </row>
    <row r="176" spans="1:8" x14ac:dyDescent="0.3">
      <c r="A176" s="2">
        <v>34720</v>
      </c>
      <c r="B176">
        <v>0.88748844856762232</v>
      </c>
      <c r="C176" s="15">
        <f t="shared" si="10"/>
        <v>1.0201016650202555</v>
      </c>
      <c r="D176" s="15">
        <f t="shared" si="11"/>
        <v>10</v>
      </c>
      <c r="E176" s="2">
        <f t="shared" si="12"/>
        <v>4.8994916748987229</v>
      </c>
      <c r="F176" s="2">
        <v>5</v>
      </c>
      <c r="G176" s="2">
        <f t="shared" si="13"/>
        <v>-0.10050832510127705</v>
      </c>
      <c r="H176" s="2" t="e">
        <f t="shared" si="14"/>
        <v>#NUM!</v>
      </c>
    </row>
    <row r="177" spans="1:8" x14ac:dyDescent="0.3">
      <c r="A177" s="2">
        <v>34920</v>
      </c>
      <c r="B177">
        <v>0.89465263939777018</v>
      </c>
      <c r="C177" s="15">
        <f t="shared" si="10"/>
        <v>1.0283363671238737</v>
      </c>
      <c r="D177" s="15">
        <f t="shared" si="11"/>
        <v>10</v>
      </c>
      <c r="E177" s="2">
        <f t="shared" si="12"/>
        <v>4.8583181643806315</v>
      </c>
      <c r="F177" s="2">
        <v>5</v>
      </c>
      <c r="G177" s="2">
        <f t="shared" si="13"/>
        <v>-0.14168183561936853</v>
      </c>
      <c r="H177" s="2" t="e">
        <f t="shared" si="14"/>
        <v>#NUM!</v>
      </c>
    </row>
    <row r="178" spans="1:8" x14ac:dyDescent="0.3">
      <c r="A178" s="2">
        <v>35120</v>
      </c>
      <c r="B178">
        <v>0.87937033092009875</v>
      </c>
      <c r="C178" s="15">
        <f t="shared" si="10"/>
        <v>1.0107704953104584</v>
      </c>
      <c r="D178" s="15">
        <f t="shared" si="11"/>
        <v>10</v>
      </c>
      <c r="E178" s="2">
        <f t="shared" si="12"/>
        <v>4.9461475234477081</v>
      </c>
      <c r="F178" s="2">
        <v>5</v>
      </c>
      <c r="G178" s="2">
        <f t="shared" si="13"/>
        <v>-5.3852476552291861E-2</v>
      </c>
      <c r="H178" s="2" t="e">
        <f t="shared" si="14"/>
        <v>#NUM!</v>
      </c>
    </row>
    <row r="179" spans="1:8" x14ac:dyDescent="0.3">
      <c r="A179" s="2">
        <v>35320</v>
      </c>
      <c r="B179">
        <v>0.85498683963150968</v>
      </c>
      <c r="C179" s="15">
        <f t="shared" si="10"/>
        <v>0.98274349382932147</v>
      </c>
      <c r="D179" s="15">
        <f t="shared" si="11"/>
        <v>10</v>
      </c>
      <c r="E179" s="2">
        <f t="shared" si="12"/>
        <v>5.086282530853393</v>
      </c>
      <c r="F179" s="2">
        <v>5</v>
      </c>
      <c r="G179" s="2">
        <f t="shared" si="13"/>
        <v>8.6282530853392991E-2</v>
      </c>
      <c r="H179" s="2">
        <f t="shared" si="14"/>
        <v>3.3835281604621938</v>
      </c>
    </row>
    <row r="180" spans="1:8" x14ac:dyDescent="0.3">
      <c r="A180" s="2">
        <v>35520</v>
      </c>
      <c r="B180">
        <v>0.85174381974228908</v>
      </c>
      <c r="C180" s="15">
        <f t="shared" si="10"/>
        <v>0.97901588476125179</v>
      </c>
      <c r="D180" s="15">
        <f t="shared" si="11"/>
        <v>10</v>
      </c>
      <c r="E180" s="2">
        <f t="shared" si="12"/>
        <v>5.1049205761937415</v>
      </c>
      <c r="F180" s="2">
        <v>5</v>
      </c>
      <c r="G180" s="2">
        <f t="shared" si="13"/>
        <v>0.10492057619374151</v>
      </c>
      <c r="H180" s="2">
        <f t="shared" si="14"/>
        <v>3.1916093451482088</v>
      </c>
    </row>
    <row r="181" spans="1:8" x14ac:dyDescent="0.3">
      <c r="A181" s="2">
        <v>35720</v>
      </c>
      <c r="B181">
        <v>0.8860001748826043</v>
      </c>
      <c r="C181" s="15">
        <f t="shared" si="10"/>
        <v>1.0183910056121888</v>
      </c>
      <c r="D181" s="15">
        <f t="shared" si="11"/>
        <v>10</v>
      </c>
      <c r="E181" s="2">
        <f t="shared" si="12"/>
        <v>4.9080449719390558</v>
      </c>
      <c r="F181" s="2">
        <v>5</v>
      </c>
      <c r="G181" s="2">
        <f t="shared" si="13"/>
        <v>-9.1955028060944244E-2</v>
      </c>
      <c r="H181" s="2" t="e">
        <f t="shared" si="14"/>
        <v>#NUM!</v>
      </c>
    </row>
    <row r="182" spans="1:8" x14ac:dyDescent="0.3">
      <c r="A182" s="2">
        <v>35920</v>
      </c>
      <c r="B182">
        <v>0.8583847999685299</v>
      </c>
      <c r="C182" s="15">
        <f t="shared" si="10"/>
        <v>0.98664919536612627</v>
      </c>
      <c r="D182" s="15">
        <f t="shared" si="11"/>
        <v>10</v>
      </c>
      <c r="E182" s="2">
        <f t="shared" si="12"/>
        <v>5.0667540231693682</v>
      </c>
      <c r="F182" s="2">
        <v>5</v>
      </c>
      <c r="G182" s="2">
        <f t="shared" si="13"/>
        <v>6.6754023169368182E-2</v>
      </c>
      <c r="H182" s="2">
        <f t="shared" si="14"/>
        <v>3.636293911208353</v>
      </c>
    </row>
    <row r="183" spans="1:8" x14ac:dyDescent="0.3">
      <c r="A183" s="2">
        <v>36120</v>
      </c>
      <c r="B183">
        <v>0.87003100733848426</v>
      </c>
      <c r="C183" s="15">
        <f t="shared" si="10"/>
        <v>1.0000356406189475</v>
      </c>
      <c r="D183" s="15">
        <f t="shared" si="11"/>
        <v>10</v>
      </c>
      <c r="E183" s="2">
        <f t="shared" si="12"/>
        <v>4.9998217969052625</v>
      </c>
      <c r="F183" s="2">
        <v>5</v>
      </c>
      <c r="G183" s="2">
        <f t="shared" si="13"/>
        <v>-1.7820309473748353E-4</v>
      </c>
      <c r="H183" s="2" t="e">
        <f t="shared" si="14"/>
        <v>#NUM!</v>
      </c>
    </row>
    <row r="184" spans="1:8" x14ac:dyDescent="0.3">
      <c r="A184" s="2">
        <v>36320</v>
      </c>
      <c r="B184">
        <v>0.88481672861914451</v>
      </c>
      <c r="C184" s="15">
        <f t="shared" si="10"/>
        <v>1.0170307225507409</v>
      </c>
      <c r="D184" s="15">
        <f t="shared" si="11"/>
        <v>10</v>
      </c>
      <c r="E184" s="2">
        <f t="shared" si="12"/>
        <v>4.9148463872462953</v>
      </c>
      <c r="F184" s="2">
        <v>5</v>
      </c>
      <c r="G184" s="2">
        <f t="shared" si="13"/>
        <v>-8.5153612753704699E-2</v>
      </c>
      <c r="H184" s="2" t="e">
        <f t="shared" si="14"/>
        <v>#NUM!</v>
      </c>
    </row>
    <row r="185" spans="1:8" x14ac:dyDescent="0.3">
      <c r="A185" s="2">
        <v>36520</v>
      </c>
      <c r="B185">
        <v>0.87965970166412777</v>
      </c>
      <c r="C185" s="15">
        <f t="shared" si="10"/>
        <v>1.0111031053610664</v>
      </c>
      <c r="D185" s="15">
        <f t="shared" si="11"/>
        <v>10</v>
      </c>
      <c r="E185" s="2">
        <f t="shared" si="12"/>
        <v>4.9444844731946684</v>
      </c>
      <c r="F185" s="2">
        <v>5</v>
      </c>
      <c r="G185" s="2">
        <f t="shared" si="13"/>
        <v>-5.5515526805331561E-2</v>
      </c>
      <c r="H185" s="2" t="e">
        <f t="shared" si="14"/>
        <v>#NUM!</v>
      </c>
    </row>
    <row r="186" spans="1:8" x14ac:dyDescent="0.3">
      <c r="A186" s="2">
        <v>36720</v>
      </c>
      <c r="B186">
        <v>0.87020665564815791</v>
      </c>
      <c r="C186" s="15">
        <f t="shared" si="10"/>
        <v>1.0002375352277677</v>
      </c>
      <c r="D186" s="15">
        <f t="shared" si="11"/>
        <v>10</v>
      </c>
      <c r="E186" s="2">
        <f t="shared" si="12"/>
        <v>4.998812323861161</v>
      </c>
      <c r="F186" s="2">
        <v>5</v>
      </c>
      <c r="G186" s="2">
        <f t="shared" si="13"/>
        <v>-1.1876761388389667E-3</v>
      </c>
      <c r="H186" s="2" t="e">
        <f t="shared" si="14"/>
        <v>#NUM!</v>
      </c>
    </row>
    <row r="187" spans="1:8" x14ac:dyDescent="0.3">
      <c r="A187" s="2">
        <v>36920</v>
      </c>
      <c r="B187">
        <v>0.86439899412458143</v>
      </c>
      <c r="C187" s="15">
        <f t="shared" si="10"/>
        <v>0.99356206221216259</v>
      </c>
      <c r="D187" s="15">
        <f t="shared" si="11"/>
        <v>10</v>
      </c>
      <c r="E187" s="2">
        <f t="shared" si="12"/>
        <v>5.0321896889391873</v>
      </c>
      <c r="F187" s="2">
        <v>5</v>
      </c>
      <c r="G187" s="2">
        <f t="shared" si="13"/>
        <v>3.2189688939187278E-2</v>
      </c>
      <c r="H187" s="2">
        <f t="shared" si="14"/>
        <v>4.3588171316505573</v>
      </c>
    </row>
    <row r="188" spans="1:8" x14ac:dyDescent="0.3">
      <c r="A188" s="2">
        <v>37120</v>
      </c>
      <c r="B188">
        <v>0.85229874374401449</v>
      </c>
      <c r="C188" s="15">
        <f t="shared" si="10"/>
        <v>0.97965372844139598</v>
      </c>
      <c r="D188" s="15">
        <f t="shared" si="11"/>
        <v>10</v>
      </c>
      <c r="E188" s="2">
        <f t="shared" si="12"/>
        <v>5.1017313577930201</v>
      </c>
      <c r="F188" s="2">
        <v>5</v>
      </c>
      <c r="G188" s="2">
        <f t="shared" si="13"/>
        <v>0.10173135779302012</v>
      </c>
      <c r="H188" s="2">
        <f t="shared" si="14"/>
        <v>3.2218524707184968</v>
      </c>
    </row>
    <row r="189" spans="1:8" x14ac:dyDescent="0.3">
      <c r="A189" s="2">
        <v>37320</v>
      </c>
      <c r="B189">
        <v>0.89058342959901859</v>
      </c>
      <c r="C189" s="15">
        <f t="shared" si="10"/>
        <v>1.0236591144816305</v>
      </c>
      <c r="D189" s="15">
        <f t="shared" si="11"/>
        <v>10</v>
      </c>
      <c r="E189" s="2">
        <f t="shared" si="12"/>
        <v>4.8817044275918473</v>
      </c>
      <c r="F189" s="2">
        <v>5</v>
      </c>
      <c r="G189" s="2">
        <f t="shared" si="13"/>
        <v>-0.11829557240815269</v>
      </c>
      <c r="H189" s="2" t="e">
        <f t="shared" si="14"/>
        <v>#NUM!</v>
      </c>
    </row>
    <row r="190" spans="1:8" x14ac:dyDescent="0.3">
      <c r="A190" s="2">
        <v>37520</v>
      </c>
      <c r="B190">
        <v>0.85888491967007685</v>
      </c>
      <c r="C190" s="15">
        <f t="shared" si="10"/>
        <v>0.98722404559778953</v>
      </c>
      <c r="D190" s="15">
        <f t="shared" si="11"/>
        <v>10</v>
      </c>
      <c r="E190" s="2">
        <f t="shared" si="12"/>
        <v>5.0638797720110524</v>
      </c>
      <c r="F190" s="2">
        <v>5</v>
      </c>
      <c r="G190" s="2">
        <f t="shared" si="13"/>
        <v>6.3879772011052438E-2</v>
      </c>
      <c r="H190" s="2">
        <f t="shared" si="14"/>
        <v>3.6797382869570234</v>
      </c>
    </row>
    <row r="191" spans="1:8" x14ac:dyDescent="0.3">
      <c r="A191" s="2">
        <v>37720</v>
      </c>
      <c r="B191">
        <v>0.86111345068643141</v>
      </c>
      <c r="C191" s="15">
        <f t="shared" si="10"/>
        <v>0.98978557550164525</v>
      </c>
      <c r="D191" s="15">
        <f t="shared" si="11"/>
        <v>10</v>
      </c>
      <c r="E191" s="2">
        <f t="shared" si="12"/>
        <v>5.0510721224917736</v>
      </c>
      <c r="F191" s="2">
        <v>5</v>
      </c>
      <c r="G191" s="2">
        <f t="shared" si="13"/>
        <v>5.1072122491773619E-2</v>
      </c>
      <c r="H191" s="2">
        <f t="shared" si="14"/>
        <v>3.9009698204222545</v>
      </c>
    </row>
    <row r="192" spans="1:8" x14ac:dyDescent="0.3">
      <c r="A192" s="2">
        <v>37920</v>
      </c>
      <c r="B192">
        <v>0.86380103789288165</v>
      </c>
      <c r="C192" s="15">
        <f t="shared" si="10"/>
        <v>0.99287475619871457</v>
      </c>
      <c r="D192" s="15">
        <f t="shared" si="11"/>
        <v>10</v>
      </c>
      <c r="E192" s="2">
        <f t="shared" si="12"/>
        <v>5.0356262190064269</v>
      </c>
      <c r="F192" s="2">
        <v>5</v>
      </c>
      <c r="G192" s="2">
        <f t="shared" si="13"/>
        <v>3.5626219006426929E-2</v>
      </c>
      <c r="H192" s="2">
        <f t="shared" si="14"/>
        <v>4.2580641343203096</v>
      </c>
    </row>
    <row r="193" spans="1:8" x14ac:dyDescent="0.3">
      <c r="A193" s="2">
        <v>38120</v>
      </c>
      <c r="B193">
        <v>0.85665483132317899</v>
      </c>
      <c r="C193" s="15">
        <f t="shared" si="10"/>
        <v>0.98466072565882645</v>
      </c>
      <c r="D193" s="15">
        <f t="shared" si="11"/>
        <v>10</v>
      </c>
      <c r="E193" s="2">
        <f t="shared" si="12"/>
        <v>5.076696371705868</v>
      </c>
      <c r="F193" s="2">
        <v>5</v>
      </c>
      <c r="G193" s="2">
        <f t="shared" si="13"/>
        <v>7.6696371705867961E-2</v>
      </c>
      <c r="H193" s="2">
        <f t="shared" si="14"/>
        <v>3.4994144256860702</v>
      </c>
    </row>
    <row r="194" spans="1:8" x14ac:dyDescent="0.3">
      <c r="A194" s="2">
        <v>38320</v>
      </c>
      <c r="B194">
        <v>0.84898544025883982</v>
      </c>
      <c r="C194" s="15">
        <f t="shared" si="10"/>
        <v>0.97584533363085035</v>
      </c>
      <c r="D194" s="15">
        <f t="shared" si="11"/>
        <v>10</v>
      </c>
      <c r="E194" s="2">
        <f t="shared" si="12"/>
        <v>5.120773331845748</v>
      </c>
      <c r="F194" s="2">
        <v>5</v>
      </c>
      <c r="G194" s="2">
        <f t="shared" si="13"/>
        <v>0.12077333184574801</v>
      </c>
      <c r="H194" s="2">
        <f t="shared" si="14"/>
        <v>3.053998069181449</v>
      </c>
    </row>
    <row r="195" spans="1:8" x14ac:dyDescent="0.3">
      <c r="A195" s="2">
        <v>38520</v>
      </c>
      <c r="B195">
        <v>0.86331849813689043</v>
      </c>
      <c r="C195" s="15">
        <f t="shared" ref="C195:C258" si="15">B195/$J$27</f>
        <v>0.9923201128010235</v>
      </c>
      <c r="D195" s="15">
        <f t="shared" ref="D195:D258" si="16">$J$28</f>
        <v>10</v>
      </c>
      <c r="E195" s="2">
        <f t="shared" si="12"/>
        <v>5.0383994359948829</v>
      </c>
      <c r="F195" s="2">
        <v>5</v>
      </c>
      <c r="G195" s="2">
        <f t="shared" si="13"/>
        <v>3.8399435994882936E-2</v>
      </c>
      <c r="H195" s="2">
        <f t="shared" si="14"/>
        <v>4.1836537859929344</v>
      </c>
    </row>
    <row r="196" spans="1:8" x14ac:dyDescent="0.3">
      <c r="A196" s="2">
        <v>38720</v>
      </c>
      <c r="B196">
        <v>0.84670173520649494</v>
      </c>
      <c r="C196" s="15">
        <f t="shared" si="15"/>
        <v>0.9732203852948218</v>
      </c>
      <c r="D196" s="15">
        <f t="shared" si="16"/>
        <v>10</v>
      </c>
      <c r="E196" s="2">
        <f t="shared" ref="E196:E259" si="17">D196-(F196*C196)</f>
        <v>5.1338980735258914</v>
      </c>
      <c r="F196" s="2">
        <v>5</v>
      </c>
      <c r="G196" s="2">
        <f t="shared" ref="G196:G259" si="18">F196-(F196*C196)</f>
        <v>0.13389807352589145</v>
      </c>
      <c r="H196" s="2">
        <f t="shared" ref="H196:H259" si="19">LN((F196*E196)/(D196*G196))</f>
        <v>2.9533944622614565</v>
      </c>
    </row>
    <row r="197" spans="1:8" x14ac:dyDescent="0.3">
      <c r="A197" s="2">
        <v>38920</v>
      </c>
      <c r="B197">
        <v>0.85412858119705826</v>
      </c>
      <c r="C197" s="15">
        <f t="shared" si="15"/>
        <v>0.98175698988167615</v>
      </c>
      <c r="D197" s="15">
        <f t="shared" si="16"/>
        <v>10</v>
      </c>
      <c r="E197" s="2">
        <f t="shared" si="17"/>
        <v>5.0912150505916189</v>
      </c>
      <c r="F197" s="2">
        <v>5</v>
      </c>
      <c r="G197" s="2">
        <f t="shared" si="18"/>
        <v>9.121505059161894E-2</v>
      </c>
      <c r="H197" s="2">
        <f t="shared" si="19"/>
        <v>3.3289047018949693</v>
      </c>
    </row>
    <row r="198" spans="1:8" x14ac:dyDescent="0.3">
      <c r="A198" s="2">
        <v>39120</v>
      </c>
      <c r="B198">
        <v>0.87387693072335226</v>
      </c>
      <c r="C198" s="15">
        <f t="shared" si="15"/>
        <v>1.0044562422107497</v>
      </c>
      <c r="D198" s="15">
        <f t="shared" si="16"/>
        <v>10</v>
      </c>
      <c r="E198" s="2">
        <f t="shared" si="17"/>
        <v>4.9777187889462517</v>
      </c>
      <c r="F198" s="2">
        <v>5</v>
      </c>
      <c r="G198" s="2">
        <f t="shared" si="18"/>
        <v>-2.2281211053748251E-2</v>
      </c>
      <c r="H198" s="2" t="e">
        <f t="shared" si="19"/>
        <v>#NUM!</v>
      </c>
    </row>
    <row r="199" spans="1:8" x14ac:dyDescent="0.3">
      <c r="A199" s="2">
        <v>39320</v>
      </c>
      <c r="B199">
        <v>0.90117209266730591</v>
      </c>
      <c r="C199" s="15">
        <f t="shared" si="15"/>
        <v>1.035829991571616</v>
      </c>
      <c r="D199" s="15">
        <f t="shared" si="16"/>
        <v>10</v>
      </c>
      <c r="E199" s="2">
        <f t="shared" si="17"/>
        <v>4.8208500421419203</v>
      </c>
      <c r="F199" s="2">
        <v>5</v>
      </c>
      <c r="G199" s="2">
        <f t="shared" si="18"/>
        <v>-0.17914995785807974</v>
      </c>
      <c r="H199" s="2" t="e">
        <f t="shared" si="19"/>
        <v>#NUM!</v>
      </c>
    </row>
    <row r="200" spans="1:8" x14ac:dyDescent="0.3">
      <c r="A200" s="2">
        <v>39520</v>
      </c>
      <c r="B200">
        <v>0.89525039529746897</v>
      </c>
      <c r="C200" s="15">
        <f t="shared" si="15"/>
        <v>1.0290234428706539</v>
      </c>
      <c r="D200" s="15">
        <f t="shared" si="16"/>
        <v>10</v>
      </c>
      <c r="E200" s="2">
        <f t="shared" si="17"/>
        <v>4.8548827856467298</v>
      </c>
      <c r="F200" s="2">
        <v>5</v>
      </c>
      <c r="G200" s="2">
        <f t="shared" si="18"/>
        <v>-0.14511721435327019</v>
      </c>
      <c r="H200" s="2" t="e">
        <f t="shared" si="19"/>
        <v>#NUM!</v>
      </c>
    </row>
    <row r="201" spans="1:8" x14ac:dyDescent="0.3">
      <c r="A201" s="2">
        <v>39720</v>
      </c>
      <c r="B201">
        <v>0.87600169310347309</v>
      </c>
      <c r="C201" s="15">
        <f t="shared" si="15"/>
        <v>1.0068984978200841</v>
      </c>
      <c r="D201" s="15">
        <f t="shared" si="16"/>
        <v>10</v>
      </c>
      <c r="E201" s="2">
        <f t="shared" si="17"/>
        <v>4.9655075108995792</v>
      </c>
      <c r="F201" s="2">
        <v>5</v>
      </c>
      <c r="G201" s="2">
        <f t="shared" si="18"/>
        <v>-3.4492489100420798E-2</v>
      </c>
      <c r="H201" s="2" t="e">
        <f t="shared" si="19"/>
        <v>#NUM!</v>
      </c>
    </row>
    <row r="202" spans="1:8" x14ac:dyDescent="0.3">
      <c r="A202" s="2">
        <v>39920</v>
      </c>
      <c r="B202">
        <v>0.86008816579652747</v>
      </c>
      <c r="C202" s="15">
        <f t="shared" si="15"/>
        <v>0.98860708712244538</v>
      </c>
      <c r="D202" s="15">
        <f t="shared" si="16"/>
        <v>10</v>
      </c>
      <c r="E202" s="2">
        <f t="shared" si="17"/>
        <v>5.0569645643877728</v>
      </c>
      <c r="F202" s="2">
        <v>5</v>
      </c>
      <c r="G202" s="2">
        <f t="shared" si="18"/>
        <v>5.6964564387772754E-2</v>
      </c>
      <c r="H202" s="2">
        <f t="shared" si="19"/>
        <v>3.7929451161500478</v>
      </c>
    </row>
    <row r="203" spans="1:8" x14ac:dyDescent="0.3">
      <c r="A203" s="2">
        <v>40120</v>
      </c>
      <c r="B203">
        <v>0.84135267622958232</v>
      </c>
      <c r="C203" s="15">
        <f t="shared" si="15"/>
        <v>0.96707204164319804</v>
      </c>
      <c r="D203" s="15">
        <f t="shared" si="16"/>
        <v>10</v>
      </c>
      <c r="E203" s="2">
        <f t="shared" si="17"/>
        <v>5.1646397917840101</v>
      </c>
      <c r="F203" s="2">
        <v>5</v>
      </c>
      <c r="G203" s="2">
        <f t="shared" si="18"/>
        <v>0.16463979178401011</v>
      </c>
      <c r="H203" s="2">
        <f t="shared" si="19"/>
        <v>2.7526834509352041</v>
      </c>
    </row>
    <row r="204" spans="1:8" x14ac:dyDescent="0.3">
      <c r="A204" s="2">
        <v>40320</v>
      </c>
      <c r="B204">
        <v>0.87997151537291274</v>
      </c>
      <c r="C204" s="15">
        <f t="shared" si="15"/>
        <v>1.0114615119228882</v>
      </c>
      <c r="D204" s="15">
        <f t="shared" si="16"/>
        <v>10</v>
      </c>
      <c r="E204" s="2">
        <f t="shared" si="17"/>
        <v>4.9426924403855583</v>
      </c>
      <c r="F204" s="2">
        <v>5</v>
      </c>
      <c r="G204" s="2">
        <f t="shared" si="18"/>
        <v>-5.7307559614441672E-2</v>
      </c>
      <c r="H204" s="2" t="e">
        <f t="shared" si="19"/>
        <v>#NUM!</v>
      </c>
    </row>
    <row r="205" spans="1:8" x14ac:dyDescent="0.3">
      <c r="A205" s="2">
        <v>40520</v>
      </c>
      <c r="B205">
        <v>0.85484972518920821</v>
      </c>
      <c r="C205" s="15">
        <f t="shared" si="15"/>
        <v>0.98258589102207838</v>
      </c>
      <c r="D205" s="15">
        <f t="shared" si="16"/>
        <v>10</v>
      </c>
      <c r="E205" s="2">
        <f t="shared" si="17"/>
        <v>5.0870705448896079</v>
      </c>
      <c r="F205" s="2">
        <v>5</v>
      </c>
      <c r="G205" s="2">
        <f t="shared" si="18"/>
        <v>8.7070544889607859E-2</v>
      </c>
      <c r="H205" s="2">
        <f t="shared" si="19"/>
        <v>3.3745915809622891</v>
      </c>
    </row>
    <row r="206" spans="1:8" x14ac:dyDescent="0.3">
      <c r="A206" s="2">
        <v>40720</v>
      </c>
      <c r="B206">
        <v>0.87851247333766114</v>
      </c>
      <c r="C206" s="15">
        <f t="shared" si="15"/>
        <v>1.0097844521122541</v>
      </c>
      <c r="D206" s="15">
        <f t="shared" si="16"/>
        <v>10</v>
      </c>
      <c r="E206" s="2">
        <f t="shared" si="17"/>
        <v>4.9510777394387295</v>
      </c>
      <c r="F206" s="2">
        <v>5</v>
      </c>
      <c r="G206" s="2">
        <f t="shared" si="18"/>
        <v>-4.892226056127047E-2</v>
      </c>
      <c r="H206" s="2" t="e">
        <f t="shared" si="19"/>
        <v>#NUM!</v>
      </c>
    </row>
    <row r="207" spans="1:8" x14ac:dyDescent="0.3">
      <c r="A207" s="2">
        <v>40920</v>
      </c>
      <c r="B207">
        <v>0.88661722118308073</v>
      </c>
      <c r="C207" s="15">
        <f t="shared" si="15"/>
        <v>1.0191002542334262</v>
      </c>
      <c r="D207" s="15">
        <f t="shared" si="16"/>
        <v>10</v>
      </c>
      <c r="E207" s="2">
        <f t="shared" si="17"/>
        <v>4.904498728832869</v>
      </c>
      <c r="F207" s="2">
        <v>5</v>
      </c>
      <c r="G207" s="2">
        <f t="shared" si="18"/>
        <v>-9.550127116713103E-2</v>
      </c>
      <c r="H207" s="2" t="e">
        <f t="shared" si="19"/>
        <v>#NUM!</v>
      </c>
    </row>
    <row r="208" spans="1:8" x14ac:dyDescent="0.3">
      <c r="A208" s="2">
        <v>41120</v>
      </c>
      <c r="B208">
        <v>0.8485925052190112</v>
      </c>
      <c r="C208" s="15">
        <f t="shared" si="15"/>
        <v>0.975393684159783</v>
      </c>
      <c r="D208" s="15">
        <f t="shared" si="16"/>
        <v>10</v>
      </c>
      <c r="E208" s="2">
        <f t="shared" si="17"/>
        <v>5.1230315792010845</v>
      </c>
      <c r="F208" s="2">
        <v>5</v>
      </c>
      <c r="G208" s="2">
        <f t="shared" si="18"/>
        <v>0.12303157920108454</v>
      </c>
      <c r="H208" s="2">
        <f t="shared" si="19"/>
        <v>3.0359134036689359</v>
      </c>
    </row>
    <row r="209" spans="1:8" x14ac:dyDescent="0.3">
      <c r="A209" s="2">
        <v>41320</v>
      </c>
      <c r="B209">
        <v>0.87031339193295865</v>
      </c>
      <c r="C209" s="15">
        <f t="shared" si="15"/>
        <v>1.0003602206125961</v>
      </c>
      <c r="D209" s="15">
        <f t="shared" si="16"/>
        <v>10</v>
      </c>
      <c r="E209" s="2">
        <f t="shared" si="17"/>
        <v>4.9981988969370192</v>
      </c>
      <c r="F209" s="2">
        <v>5</v>
      </c>
      <c r="G209" s="2">
        <f t="shared" si="18"/>
        <v>-1.8011030629807578E-3</v>
      </c>
      <c r="H209" s="2" t="e">
        <f t="shared" si="19"/>
        <v>#NUM!</v>
      </c>
    </row>
    <row r="210" spans="1:8" x14ac:dyDescent="0.3">
      <c r="A210" s="2">
        <v>41520</v>
      </c>
      <c r="B210">
        <v>0.86142819469559961</v>
      </c>
      <c r="C210" s="15">
        <f t="shared" si="15"/>
        <v>0.99014735022482714</v>
      </c>
      <c r="D210" s="15">
        <f t="shared" si="16"/>
        <v>10</v>
      </c>
      <c r="E210" s="2">
        <f t="shared" si="17"/>
        <v>5.0492632488758646</v>
      </c>
      <c r="F210" s="2">
        <v>5</v>
      </c>
      <c r="G210" s="2">
        <f t="shared" si="18"/>
        <v>4.926324887586464E-2</v>
      </c>
      <c r="H210" s="2">
        <f t="shared" si="19"/>
        <v>3.9366720956059988</v>
      </c>
    </row>
    <row r="211" spans="1:8" x14ac:dyDescent="0.3">
      <c r="A211" s="2">
        <v>41720</v>
      </c>
      <c r="B211">
        <v>0.85102682308440136</v>
      </c>
      <c r="C211" s="15">
        <f t="shared" si="15"/>
        <v>0.9781917506717257</v>
      </c>
      <c r="D211" s="15">
        <f t="shared" si="16"/>
        <v>10</v>
      </c>
      <c r="E211" s="2">
        <f t="shared" si="17"/>
        <v>5.1090412466413717</v>
      </c>
      <c r="F211" s="2">
        <v>5</v>
      </c>
      <c r="G211" s="2">
        <f t="shared" si="18"/>
        <v>0.10904124664137171</v>
      </c>
      <c r="H211" s="2">
        <f t="shared" si="19"/>
        <v>3.1538936418637764</v>
      </c>
    </row>
    <row r="212" spans="1:8" x14ac:dyDescent="0.3">
      <c r="A212" s="2">
        <v>41920</v>
      </c>
      <c r="B212">
        <v>0.87440798777536277</v>
      </c>
      <c r="C212" s="15">
        <f t="shared" si="15"/>
        <v>1.0050666526153595</v>
      </c>
      <c r="D212" s="15">
        <f t="shared" si="16"/>
        <v>10</v>
      </c>
      <c r="E212" s="2">
        <f t="shared" si="17"/>
        <v>4.9746667369232025</v>
      </c>
      <c r="F212" s="2">
        <v>5</v>
      </c>
      <c r="G212" s="2">
        <f t="shared" si="18"/>
        <v>-2.5333263076797508E-2</v>
      </c>
      <c r="H212" s="2" t="e">
        <f t="shared" si="19"/>
        <v>#NUM!</v>
      </c>
    </row>
    <row r="213" spans="1:8" x14ac:dyDescent="0.3">
      <c r="A213" s="2">
        <v>42120</v>
      </c>
      <c r="B213">
        <v>0.88101086919944815</v>
      </c>
      <c r="C213" s="15">
        <f t="shared" si="15"/>
        <v>1.0126561714936186</v>
      </c>
      <c r="D213" s="15">
        <f t="shared" si="16"/>
        <v>10</v>
      </c>
      <c r="E213" s="2">
        <f t="shared" si="17"/>
        <v>4.9367191425319064</v>
      </c>
      <c r="F213" s="2">
        <v>5</v>
      </c>
      <c r="G213" s="2">
        <f t="shared" si="18"/>
        <v>-6.3280857468093643E-2</v>
      </c>
      <c r="H213" s="2" t="e">
        <f t="shared" si="19"/>
        <v>#NUM!</v>
      </c>
    </row>
    <row r="214" spans="1:8" x14ac:dyDescent="0.3">
      <c r="A214" s="2">
        <v>42320</v>
      </c>
      <c r="B214">
        <v>0.86938767689879559</v>
      </c>
      <c r="C214" s="15">
        <f t="shared" si="15"/>
        <v>0.99929618034344325</v>
      </c>
      <c r="D214" s="15">
        <f t="shared" si="16"/>
        <v>10</v>
      </c>
      <c r="E214" s="2">
        <f t="shared" si="17"/>
        <v>5.0035190982827835</v>
      </c>
      <c r="F214" s="2">
        <v>5</v>
      </c>
      <c r="G214" s="2">
        <f t="shared" si="18"/>
        <v>3.5190982827835171E-3</v>
      </c>
      <c r="H214" s="2">
        <f t="shared" si="19"/>
        <v>6.5665447958187686</v>
      </c>
    </row>
    <row r="215" spans="1:8" x14ac:dyDescent="0.3">
      <c r="A215" s="2">
        <v>42520</v>
      </c>
      <c r="B215">
        <v>0.85882566320150433</v>
      </c>
      <c r="C215" s="15">
        <f t="shared" si="15"/>
        <v>0.9871559347143728</v>
      </c>
      <c r="D215" s="15">
        <f t="shared" si="16"/>
        <v>10</v>
      </c>
      <c r="E215" s="2">
        <f t="shared" si="17"/>
        <v>5.0642203264281358</v>
      </c>
      <c r="F215" s="2">
        <v>5</v>
      </c>
      <c r="G215" s="2">
        <f t="shared" si="18"/>
        <v>6.4220326428135799E-2</v>
      </c>
      <c r="H215" s="2">
        <f t="shared" si="19"/>
        <v>3.674488519080616</v>
      </c>
    </row>
    <row r="216" spans="1:8" x14ac:dyDescent="0.3">
      <c r="A216" s="2">
        <v>42720</v>
      </c>
      <c r="B216">
        <v>0.88423748658405688</v>
      </c>
      <c r="C216" s="15">
        <f t="shared" si="15"/>
        <v>1.0163649271081114</v>
      </c>
      <c r="D216" s="15">
        <f t="shared" si="16"/>
        <v>10</v>
      </c>
      <c r="E216" s="2">
        <f t="shared" si="17"/>
        <v>4.9181753644594428</v>
      </c>
      <c r="F216" s="2">
        <v>5</v>
      </c>
      <c r="G216" s="2">
        <f t="shared" si="18"/>
        <v>-8.1824635540557189E-2</v>
      </c>
      <c r="H216" s="2" t="e">
        <f t="shared" si="19"/>
        <v>#NUM!</v>
      </c>
    </row>
    <row r="217" spans="1:8" x14ac:dyDescent="0.3">
      <c r="A217" s="2">
        <v>42920</v>
      </c>
      <c r="B217">
        <v>0.86163063738567758</v>
      </c>
      <c r="C217" s="15">
        <f t="shared" si="15"/>
        <v>0.99038004297204318</v>
      </c>
      <c r="D217" s="15">
        <f t="shared" si="16"/>
        <v>10</v>
      </c>
      <c r="E217" s="2">
        <f t="shared" si="17"/>
        <v>5.048099785139784</v>
      </c>
      <c r="F217" s="2">
        <v>5</v>
      </c>
      <c r="G217" s="2">
        <f t="shared" si="18"/>
        <v>4.8099785139783968E-2</v>
      </c>
      <c r="H217" s="2">
        <f t="shared" si="19"/>
        <v>3.9603422805745927</v>
      </c>
    </row>
    <row r="218" spans="1:8" x14ac:dyDescent="0.3">
      <c r="A218" s="2">
        <v>43120</v>
      </c>
      <c r="B218">
        <v>0.8696700722544386</v>
      </c>
      <c r="C218" s="15">
        <f t="shared" si="15"/>
        <v>0.99962077270625127</v>
      </c>
      <c r="D218" s="15">
        <f t="shared" si="16"/>
        <v>10</v>
      </c>
      <c r="E218" s="2">
        <f t="shared" si="17"/>
        <v>5.0018961364687433</v>
      </c>
      <c r="F218" s="2">
        <v>5</v>
      </c>
      <c r="G218" s="2">
        <f t="shared" si="18"/>
        <v>1.8961364687433147E-3</v>
      </c>
      <c r="H218" s="2">
        <f t="shared" si="19"/>
        <v>7.1846067878336557</v>
      </c>
    </row>
    <row r="219" spans="1:8" x14ac:dyDescent="0.3">
      <c r="A219" s="2">
        <v>43320</v>
      </c>
      <c r="B219">
        <v>0.88793144603045782</v>
      </c>
      <c r="C219" s="15">
        <f t="shared" si="15"/>
        <v>1.0206108575062733</v>
      </c>
      <c r="D219" s="15">
        <f t="shared" si="16"/>
        <v>10</v>
      </c>
      <c r="E219" s="2">
        <f t="shared" si="17"/>
        <v>4.8969457124686331</v>
      </c>
      <c r="F219" s="2">
        <v>5</v>
      </c>
      <c r="G219" s="2">
        <f t="shared" si="18"/>
        <v>-0.10305428753136692</v>
      </c>
      <c r="H219" s="2" t="e">
        <f t="shared" si="19"/>
        <v>#NUM!</v>
      </c>
    </row>
    <row r="220" spans="1:8" x14ac:dyDescent="0.3">
      <c r="A220" s="2">
        <v>43520</v>
      </c>
      <c r="B220">
        <v>0.91866149247368079</v>
      </c>
      <c r="C220" s="15">
        <f t="shared" si="15"/>
        <v>1.055932749969748</v>
      </c>
      <c r="D220" s="15">
        <f t="shared" si="16"/>
        <v>10</v>
      </c>
      <c r="E220" s="2">
        <f t="shared" si="17"/>
        <v>4.7203362501512602</v>
      </c>
      <c r="F220" s="2">
        <v>5</v>
      </c>
      <c r="G220" s="2">
        <f t="shared" si="18"/>
        <v>-0.27966374984873976</v>
      </c>
      <c r="H220" s="2" t="e">
        <f t="shared" si="19"/>
        <v>#NUM!</v>
      </c>
    </row>
    <row r="221" spans="1:8" x14ac:dyDescent="0.3">
      <c r="A221" s="2">
        <v>43720</v>
      </c>
      <c r="B221">
        <v>0.89366802588044303</v>
      </c>
      <c r="C221" s="15">
        <f t="shared" si="15"/>
        <v>1.0272046274487852</v>
      </c>
      <c r="D221" s="15">
        <f t="shared" si="16"/>
        <v>10</v>
      </c>
      <c r="E221" s="2">
        <f t="shared" si="17"/>
        <v>4.8639768627560738</v>
      </c>
      <c r="F221" s="2">
        <v>5</v>
      </c>
      <c r="G221" s="2">
        <f t="shared" si="18"/>
        <v>-0.13602313724392623</v>
      </c>
      <c r="H221" s="2" t="e">
        <f t="shared" si="19"/>
        <v>#NUM!</v>
      </c>
    </row>
    <row r="222" spans="1:8" x14ac:dyDescent="0.3">
      <c r="A222" s="2">
        <v>43920</v>
      </c>
      <c r="B222">
        <v>0.88475633830450517</v>
      </c>
      <c r="C222" s="15">
        <f t="shared" si="15"/>
        <v>1.016961308395983</v>
      </c>
      <c r="D222" s="15">
        <f t="shared" si="16"/>
        <v>10</v>
      </c>
      <c r="E222" s="2">
        <f t="shared" si="17"/>
        <v>4.9151934580200853</v>
      </c>
      <c r="F222" s="2">
        <v>5</v>
      </c>
      <c r="G222" s="2">
        <f t="shared" si="18"/>
        <v>-8.4806541979914662E-2</v>
      </c>
      <c r="H222" s="2" t="e">
        <f t="shared" si="19"/>
        <v>#NUM!</v>
      </c>
    </row>
    <row r="223" spans="1:8" x14ac:dyDescent="0.3">
      <c r="A223" s="2">
        <v>44120</v>
      </c>
      <c r="B223">
        <v>0.87888529597541321</v>
      </c>
      <c r="C223" s="15">
        <f t="shared" si="15"/>
        <v>1.0102129838797853</v>
      </c>
      <c r="D223" s="15">
        <f t="shared" si="16"/>
        <v>10</v>
      </c>
      <c r="E223" s="2">
        <f t="shared" si="17"/>
        <v>4.948935080601073</v>
      </c>
      <c r="F223" s="2">
        <v>5</v>
      </c>
      <c r="G223" s="2">
        <f t="shared" si="18"/>
        <v>-5.1064919398926989E-2</v>
      </c>
      <c r="H223" s="2" t="e">
        <f t="shared" si="19"/>
        <v>#NUM!</v>
      </c>
    </row>
    <row r="224" spans="1:8" x14ac:dyDescent="0.3">
      <c r="A224" s="2">
        <v>44320</v>
      </c>
      <c r="B224">
        <v>0.85665422518065371</v>
      </c>
      <c r="C224" s="15">
        <f t="shared" si="15"/>
        <v>0.98466002894328009</v>
      </c>
      <c r="D224" s="15">
        <f t="shared" si="16"/>
        <v>10</v>
      </c>
      <c r="E224" s="2">
        <f t="shared" si="17"/>
        <v>5.0766998552836</v>
      </c>
      <c r="F224" s="2">
        <v>5</v>
      </c>
      <c r="G224" s="2">
        <f t="shared" si="18"/>
        <v>7.6699855283600016E-2</v>
      </c>
      <c r="H224" s="2">
        <f t="shared" si="19"/>
        <v>3.4993696925352249</v>
      </c>
    </row>
    <row r="225" spans="1:8" x14ac:dyDescent="0.3">
      <c r="A225" s="2">
        <v>44520</v>
      </c>
      <c r="B225">
        <v>0.86628458157373089</v>
      </c>
      <c r="C225" s="15">
        <f t="shared" si="15"/>
        <v>0.99572940410773669</v>
      </c>
      <c r="D225" s="15">
        <f t="shared" si="16"/>
        <v>10</v>
      </c>
      <c r="E225" s="2">
        <f t="shared" si="17"/>
        <v>5.0213529794613168</v>
      </c>
      <c r="F225" s="2">
        <v>5</v>
      </c>
      <c r="G225" s="2">
        <f t="shared" si="18"/>
        <v>2.1352979461316757E-2</v>
      </c>
      <c r="H225" s="2">
        <f t="shared" si="19"/>
        <v>4.7671162304721504</v>
      </c>
    </row>
    <row r="226" spans="1:8" x14ac:dyDescent="0.3">
      <c r="A226" s="2">
        <v>44720</v>
      </c>
      <c r="B226">
        <v>0.89557807349529972</v>
      </c>
      <c r="C226" s="15">
        <f t="shared" si="15"/>
        <v>1.0294000844773561</v>
      </c>
      <c r="D226" s="15">
        <f t="shared" si="16"/>
        <v>10</v>
      </c>
      <c r="E226" s="2">
        <f t="shared" si="17"/>
        <v>4.85299957761322</v>
      </c>
      <c r="F226" s="2">
        <v>5</v>
      </c>
      <c r="G226" s="2">
        <f t="shared" si="18"/>
        <v>-0.14700042238678002</v>
      </c>
      <c r="H226" s="2" t="e">
        <f t="shared" si="19"/>
        <v>#NUM!</v>
      </c>
    </row>
    <row r="227" spans="1:8" x14ac:dyDescent="0.3">
      <c r="A227" s="2">
        <v>44920</v>
      </c>
      <c r="B227">
        <v>0.87145179264769557</v>
      </c>
      <c r="C227" s="15">
        <f t="shared" si="15"/>
        <v>1.0016687271812592</v>
      </c>
      <c r="D227" s="15">
        <f t="shared" si="16"/>
        <v>10</v>
      </c>
      <c r="E227" s="2">
        <f t="shared" si="17"/>
        <v>4.9916563640937035</v>
      </c>
      <c r="F227" s="2">
        <v>5</v>
      </c>
      <c r="G227" s="2">
        <f t="shared" si="18"/>
        <v>-8.3436359062964982E-3</v>
      </c>
      <c r="H227" s="2" t="e">
        <f t="shared" si="19"/>
        <v>#NUM!</v>
      </c>
    </row>
    <row r="228" spans="1:8" x14ac:dyDescent="0.3">
      <c r="A228" s="2">
        <v>45120</v>
      </c>
      <c r="B228">
        <v>0.85435888225062395</v>
      </c>
      <c r="C228" s="15">
        <f t="shared" si="15"/>
        <v>0.98202170373634934</v>
      </c>
      <c r="D228" s="15">
        <f t="shared" si="16"/>
        <v>10</v>
      </c>
      <c r="E228" s="2">
        <f t="shared" si="17"/>
        <v>5.0898914813182534</v>
      </c>
      <c r="F228" s="2">
        <v>5</v>
      </c>
      <c r="G228" s="2">
        <f t="shared" si="18"/>
        <v>8.9891481318253419E-2</v>
      </c>
      <c r="H228" s="2">
        <f t="shared" si="19"/>
        <v>3.3432614290980656</v>
      </c>
    </row>
    <row r="229" spans="1:8" x14ac:dyDescent="0.3">
      <c r="A229" s="2">
        <v>45320</v>
      </c>
      <c r="B229">
        <v>0.86846284297099408</v>
      </c>
      <c r="C229" s="15">
        <f t="shared" si="15"/>
        <v>0.99823315284022307</v>
      </c>
      <c r="D229" s="15">
        <f t="shared" si="16"/>
        <v>10</v>
      </c>
      <c r="E229" s="2">
        <f t="shared" si="17"/>
        <v>5.0088342357988846</v>
      </c>
      <c r="F229" s="2">
        <v>5</v>
      </c>
      <c r="G229" s="2">
        <f t="shared" si="18"/>
        <v>8.8342357988846487E-3</v>
      </c>
      <c r="H229" s="2">
        <f t="shared" si="19"/>
        <v>5.6471766939607893</v>
      </c>
    </row>
    <row r="230" spans="1:8" x14ac:dyDescent="0.3">
      <c r="A230" s="2">
        <v>45520</v>
      </c>
      <c r="B230">
        <v>0.86882356163991992</v>
      </c>
      <c r="C230" s="15">
        <f t="shared" si="15"/>
        <v>0.99864777199990795</v>
      </c>
      <c r="D230" s="15">
        <f t="shared" si="16"/>
        <v>10</v>
      </c>
      <c r="E230" s="2">
        <f t="shared" si="17"/>
        <v>5.0067611400004601</v>
      </c>
      <c r="F230" s="2">
        <v>5</v>
      </c>
      <c r="G230" s="2">
        <f t="shared" si="18"/>
        <v>6.7611400004601308E-3</v>
      </c>
      <c r="H230" s="2">
        <f t="shared" si="19"/>
        <v>5.9142058104612438</v>
      </c>
    </row>
    <row r="231" spans="1:8" x14ac:dyDescent="0.3">
      <c r="A231" s="2">
        <v>45720</v>
      </c>
      <c r="B231">
        <v>0.87132147464090237</v>
      </c>
      <c r="C231" s="15">
        <f t="shared" si="15"/>
        <v>1.0015189363688533</v>
      </c>
      <c r="D231" s="15">
        <f t="shared" si="16"/>
        <v>10</v>
      </c>
      <c r="E231" s="2">
        <f t="shared" si="17"/>
        <v>4.9924053181557335</v>
      </c>
      <c r="F231" s="2">
        <v>5</v>
      </c>
      <c r="G231" s="2">
        <f t="shared" si="18"/>
        <v>-7.5946818442664821E-3</v>
      </c>
      <c r="H231" s="2" t="e">
        <f t="shared" si="19"/>
        <v>#NUM!</v>
      </c>
    </row>
    <row r="232" spans="1:8" x14ac:dyDescent="0.3">
      <c r="A232" s="2">
        <v>45920</v>
      </c>
      <c r="B232">
        <v>0.85831285439715432</v>
      </c>
      <c r="C232" s="15">
        <f t="shared" si="15"/>
        <v>0.98656649930707396</v>
      </c>
      <c r="D232" s="15">
        <f t="shared" si="16"/>
        <v>10</v>
      </c>
      <c r="E232" s="2">
        <f t="shared" si="17"/>
        <v>5.0671675034646304</v>
      </c>
      <c r="F232" s="2">
        <v>5</v>
      </c>
      <c r="G232" s="2">
        <f t="shared" si="18"/>
        <v>6.7167503464630407E-2</v>
      </c>
      <c r="H232" s="2">
        <f t="shared" si="19"/>
        <v>3.6302005309175565</v>
      </c>
    </row>
    <row r="233" spans="1:8" x14ac:dyDescent="0.3">
      <c r="A233" s="2">
        <v>46120</v>
      </c>
      <c r="B233">
        <v>0.86219990200881924</v>
      </c>
      <c r="C233" s="15">
        <f t="shared" si="15"/>
        <v>0.99103437012507956</v>
      </c>
      <c r="D233" s="15">
        <f t="shared" si="16"/>
        <v>10</v>
      </c>
      <c r="E233" s="2">
        <f t="shared" si="17"/>
        <v>5.0448281493746023</v>
      </c>
      <c r="F233" s="2">
        <v>5</v>
      </c>
      <c r="G233" s="2">
        <f t="shared" si="18"/>
        <v>4.4828149374602333E-2</v>
      </c>
      <c r="H233" s="2">
        <f t="shared" si="19"/>
        <v>4.0301354117383479</v>
      </c>
    </row>
    <row r="234" spans="1:8" x14ac:dyDescent="0.3">
      <c r="A234" s="2">
        <v>46320</v>
      </c>
      <c r="B234">
        <v>0.8360823506633599</v>
      </c>
      <c r="C234" s="15">
        <f t="shared" si="15"/>
        <v>0.96101419616478145</v>
      </c>
      <c r="D234" s="15">
        <f t="shared" si="16"/>
        <v>10</v>
      </c>
      <c r="E234" s="2">
        <f t="shared" si="17"/>
        <v>5.1949290191760928</v>
      </c>
      <c r="F234" s="2">
        <v>5</v>
      </c>
      <c r="G234" s="2">
        <f t="shared" si="18"/>
        <v>0.19492901917609284</v>
      </c>
      <c r="H234" s="2">
        <f t="shared" si="19"/>
        <v>2.5896555715108476</v>
      </c>
    </row>
    <row r="235" spans="1:8" x14ac:dyDescent="0.3">
      <c r="A235" s="2">
        <v>46520</v>
      </c>
      <c r="B235">
        <v>0.89369129606609143</v>
      </c>
      <c r="C235" s="15">
        <f t="shared" si="15"/>
        <v>1.0272313747886108</v>
      </c>
      <c r="D235" s="15">
        <f t="shared" si="16"/>
        <v>10</v>
      </c>
      <c r="E235" s="2">
        <f t="shared" si="17"/>
        <v>4.8638431260569455</v>
      </c>
      <c r="F235" s="2">
        <v>5</v>
      </c>
      <c r="G235" s="2">
        <f t="shared" si="18"/>
        <v>-0.13615687394305453</v>
      </c>
      <c r="H235" s="2" t="e">
        <f t="shared" si="19"/>
        <v>#NUM!</v>
      </c>
    </row>
    <row r="236" spans="1:8" x14ac:dyDescent="0.3">
      <c r="A236" s="2">
        <v>46720</v>
      </c>
      <c r="B236">
        <v>0.86659856026228888</v>
      </c>
      <c r="C236" s="15">
        <f t="shared" si="15"/>
        <v>0.99609029915205616</v>
      </c>
      <c r="D236" s="15">
        <f t="shared" si="16"/>
        <v>10</v>
      </c>
      <c r="E236" s="2">
        <f t="shared" si="17"/>
        <v>5.0195485042397188</v>
      </c>
      <c r="F236" s="2">
        <v>5</v>
      </c>
      <c r="G236" s="2">
        <f t="shared" si="18"/>
        <v>1.9548504239718767E-2</v>
      </c>
      <c r="H236" s="2">
        <f t="shared" si="19"/>
        <v>4.8550493146594871</v>
      </c>
    </row>
    <row r="237" spans="1:8" x14ac:dyDescent="0.3">
      <c r="A237" s="2">
        <v>46920</v>
      </c>
      <c r="B237">
        <v>0.87669578908223333</v>
      </c>
      <c r="C237" s="15">
        <f t="shared" si="15"/>
        <v>1.0076963092899234</v>
      </c>
      <c r="D237" s="15">
        <f t="shared" si="16"/>
        <v>10</v>
      </c>
      <c r="E237" s="2">
        <f t="shared" si="17"/>
        <v>4.9615184535503829</v>
      </c>
      <c r="F237" s="2">
        <v>5</v>
      </c>
      <c r="G237" s="2">
        <f t="shared" si="18"/>
        <v>-3.8481546449617099E-2</v>
      </c>
      <c r="H237" s="2" t="e">
        <f t="shared" si="19"/>
        <v>#NUM!</v>
      </c>
    </row>
    <row r="238" spans="1:8" x14ac:dyDescent="0.3">
      <c r="A238" s="2">
        <v>47120</v>
      </c>
      <c r="B238">
        <v>0.87064693220310696</v>
      </c>
      <c r="C238" s="15">
        <f t="shared" si="15"/>
        <v>1.0007436002334562</v>
      </c>
      <c r="D238" s="15">
        <f t="shared" si="16"/>
        <v>10</v>
      </c>
      <c r="E238" s="2">
        <f t="shared" si="17"/>
        <v>4.9962819988327194</v>
      </c>
      <c r="F238" s="2">
        <v>5</v>
      </c>
      <c r="G238" s="2">
        <f t="shared" si="18"/>
        <v>-3.7180011672806046E-3</v>
      </c>
      <c r="H238" s="2" t="e">
        <f t="shared" si="19"/>
        <v>#NUM!</v>
      </c>
    </row>
    <row r="239" spans="1:8" x14ac:dyDescent="0.3">
      <c r="A239" s="2">
        <v>47320</v>
      </c>
      <c r="B239">
        <v>0.8547435507917106</v>
      </c>
      <c r="C239" s="15">
        <f t="shared" si="15"/>
        <v>0.98246385148472481</v>
      </c>
      <c r="D239" s="15">
        <f t="shared" si="16"/>
        <v>10</v>
      </c>
      <c r="E239" s="2">
        <f t="shared" si="17"/>
        <v>5.0876807425763761</v>
      </c>
      <c r="F239" s="2">
        <v>5</v>
      </c>
      <c r="G239" s="2">
        <f t="shared" si="18"/>
        <v>8.7680742576376147E-2</v>
      </c>
      <c r="H239" s="2">
        <f t="shared" si="19"/>
        <v>3.3677278830274666</v>
      </c>
    </row>
    <row r="240" spans="1:8" x14ac:dyDescent="0.3">
      <c r="A240" s="2">
        <v>47520</v>
      </c>
      <c r="B240">
        <v>0.88655967758303256</v>
      </c>
      <c r="C240" s="15">
        <f t="shared" si="15"/>
        <v>1.0190341121644053</v>
      </c>
      <c r="D240" s="15">
        <f t="shared" si="16"/>
        <v>10</v>
      </c>
      <c r="E240" s="2">
        <f t="shared" si="17"/>
        <v>4.9048294391779734</v>
      </c>
      <c r="F240" s="2">
        <v>5</v>
      </c>
      <c r="G240" s="2">
        <f t="shared" si="18"/>
        <v>-9.5170560822026573E-2</v>
      </c>
      <c r="H240" s="2" t="e">
        <f t="shared" si="19"/>
        <v>#NUM!</v>
      </c>
    </row>
    <row r="241" spans="1:8" x14ac:dyDescent="0.3">
      <c r="A241" s="2">
        <v>47720</v>
      </c>
      <c r="B241">
        <v>0.89561496913021321</v>
      </c>
      <c r="C241" s="15">
        <f t="shared" si="15"/>
        <v>1.0294424932531185</v>
      </c>
      <c r="D241" s="15">
        <f t="shared" si="16"/>
        <v>10</v>
      </c>
      <c r="E241" s="2">
        <f t="shared" si="17"/>
        <v>4.8527875337344071</v>
      </c>
      <c r="F241" s="2">
        <v>5</v>
      </c>
      <c r="G241" s="2">
        <f t="shared" si="18"/>
        <v>-0.14721246626559292</v>
      </c>
      <c r="H241" s="2" t="e">
        <f t="shared" si="19"/>
        <v>#NUM!</v>
      </c>
    </row>
    <row r="242" spans="1:8" x14ac:dyDescent="0.3">
      <c r="A242" s="2">
        <v>47920</v>
      </c>
      <c r="B242">
        <v>0.88316993850800252</v>
      </c>
      <c r="C242" s="15">
        <f t="shared" si="15"/>
        <v>1.015137860354026</v>
      </c>
      <c r="D242" s="15">
        <f t="shared" si="16"/>
        <v>10</v>
      </c>
      <c r="E242" s="2">
        <f t="shared" si="17"/>
        <v>4.9243106982298706</v>
      </c>
      <c r="F242" s="2">
        <v>5</v>
      </c>
      <c r="G242" s="2">
        <f t="shared" si="18"/>
        <v>-7.5689301770129447E-2</v>
      </c>
      <c r="H242" s="2" t="e">
        <f t="shared" si="19"/>
        <v>#NUM!</v>
      </c>
    </row>
    <row r="243" spans="1:8" x14ac:dyDescent="0.3">
      <c r="A243" s="2">
        <v>48120</v>
      </c>
      <c r="B243">
        <v>0.8955642486440083</v>
      </c>
      <c r="C243" s="15">
        <f t="shared" si="15"/>
        <v>1.0293841938436876</v>
      </c>
      <c r="D243" s="15">
        <f t="shared" si="16"/>
        <v>10</v>
      </c>
      <c r="E243" s="2">
        <f t="shared" si="17"/>
        <v>4.8530790307815614</v>
      </c>
      <c r="F243" s="2">
        <v>5</v>
      </c>
      <c r="G243" s="2">
        <f t="shared" si="18"/>
        <v>-0.14692096921843856</v>
      </c>
      <c r="H243" s="2" t="e">
        <f t="shared" si="19"/>
        <v>#NUM!</v>
      </c>
    </row>
    <row r="244" spans="1:8" x14ac:dyDescent="0.3">
      <c r="A244" s="2">
        <v>48320</v>
      </c>
      <c r="B244">
        <v>0.85884788871200068</v>
      </c>
      <c r="C244" s="15">
        <f t="shared" si="15"/>
        <v>0.98718148127816174</v>
      </c>
      <c r="D244" s="15">
        <f t="shared" si="16"/>
        <v>10</v>
      </c>
      <c r="E244" s="2">
        <f t="shared" si="17"/>
        <v>5.0640925936091916</v>
      </c>
      <c r="F244" s="2">
        <v>5</v>
      </c>
      <c r="G244" s="2">
        <f t="shared" si="18"/>
        <v>6.4092593609191617E-2</v>
      </c>
      <c r="H244" s="2">
        <f t="shared" si="19"/>
        <v>3.6764542548423829</v>
      </c>
    </row>
    <row r="245" spans="1:8" x14ac:dyDescent="0.3">
      <c r="A245" s="2">
        <v>48520</v>
      </c>
      <c r="B245">
        <v>0.87780156962231703</v>
      </c>
      <c r="C245" s="15">
        <f t="shared" si="15"/>
        <v>1.0089673214049621</v>
      </c>
      <c r="D245" s="15">
        <f t="shared" si="16"/>
        <v>10</v>
      </c>
      <c r="E245" s="2">
        <f t="shared" si="17"/>
        <v>4.955163392975189</v>
      </c>
      <c r="F245" s="2">
        <v>5</v>
      </c>
      <c r="G245" s="2">
        <f t="shared" si="18"/>
        <v>-4.4836607024810959E-2</v>
      </c>
      <c r="H245" s="2" t="e">
        <f t="shared" si="19"/>
        <v>#NUM!</v>
      </c>
    </row>
    <row r="246" spans="1:8" x14ac:dyDescent="0.3">
      <c r="A246" s="2">
        <v>48720</v>
      </c>
      <c r="B246">
        <v>0.87246172170672198</v>
      </c>
      <c r="C246" s="15">
        <f t="shared" si="15"/>
        <v>1.0028295651801402</v>
      </c>
      <c r="D246" s="15">
        <f t="shared" si="16"/>
        <v>10</v>
      </c>
      <c r="E246" s="2">
        <f t="shared" si="17"/>
        <v>4.9858521740992989</v>
      </c>
      <c r="F246" s="2">
        <v>5</v>
      </c>
      <c r="G246" s="2">
        <f t="shared" si="18"/>
        <v>-1.4147825900701072E-2</v>
      </c>
      <c r="H246" s="2" t="e">
        <f t="shared" si="19"/>
        <v>#NUM!</v>
      </c>
    </row>
    <row r="247" spans="1:8" x14ac:dyDescent="0.3">
      <c r="A247" s="2">
        <v>48920</v>
      </c>
      <c r="B247">
        <v>0.88372333443125073</v>
      </c>
      <c r="C247" s="15">
        <f t="shared" si="15"/>
        <v>1.0157739476221272</v>
      </c>
      <c r="D247" s="15">
        <f t="shared" si="16"/>
        <v>10</v>
      </c>
      <c r="E247" s="2">
        <f t="shared" si="17"/>
        <v>4.9211302618893633</v>
      </c>
      <c r="F247" s="2">
        <v>5</v>
      </c>
      <c r="G247" s="2">
        <f t="shared" si="18"/>
        <v>-7.8869738110636689E-2</v>
      </c>
      <c r="H247" s="2" t="e">
        <f t="shared" si="19"/>
        <v>#NUM!</v>
      </c>
    </row>
    <row r="248" spans="1:8" x14ac:dyDescent="0.3">
      <c r="A248" s="2">
        <v>49120</v>
      </c>
      <c r="B248">
        <v>0.87041066376238563</v>
      </c>
      <c r="C248" s="15">
        <f t="shared" si="15"/>
        <v>1.0004720273130869</v>
      </c>
      <c r="D248" s="15">
        <f t="shared" si="16"/>
        <v>10</v>
      </c>
      <c r="E248" s="2">
        <f t="shared" si="17"/>
        <v>4.9976398634345651</v>
      </c>
      <c r="F248" s="2">
        <v>5</v>
      </c>
      <c r="G248" s="2">
        <f t="shared" si="18"/>
        <v>-2.3601365654348783E-3</v>
      </c>
      <c r="H248" s="2" t="e">
        <f t="shared" si="19"/>
        <v>#NUM!</v>
      </c>
    </row>
    <row r="249" spans="1:8" x14ac:dyDescent="0.3">
      <c r="A249" s="2">
        <v>49320</v>
      </c>
      <c r="B249">
        <v>0.88291724541715366</v>
      </c>
      <c r="C249" s="15">
        <f t="shared" si="15"/>
        <v>1.014847408525464</v>
      </c>
      <c r="D249" s="15">
        <f t="shared" si="16"/>
        <v>10</v>
      </c>
      <c r="E249" s="2">
        <f t="shared" si="17"/>
        <v>4.9257629573726804</v>
      </c>
      <c r="F249" s="2">
        <v>5</v>
      </c>
      <c r="G249" s="2">
        <f t="shared" si="18"/>
        <v>-7.423704262731956E-2</v>
      </c>
      <c r="H249" s="2" t="e">
        <f t="shared" si="19"/>
        <v>#NUM!</v>
      </c>
    </row>
    <row r="250" spans="1:8" x14ac:dyDescent="0.3">
      <c r="A250" s="2">
        <v>49520</v>
      </c>
      <c r="B250">
        <v>0.88972635853800031</v>
      </c>
      <c r="C250" s="15">
        <f t="shared" si="15"/>
        <v>1.0226739753310348</v>
      </c>
      <c r="D250" s="15">
        <f t="shared" si="16"/>
        <v>10</v>
      </c>
      <c r="E250" s="2">
        <f t="shared" si="17"/>
        <v>4.8866301233448262</v>
      </c>
      <c r="F250" s="2">
        <v>5</v>
      </c>
      <c r="G250" s="2">
        <f t="shared" si="18"/>
        <v>-0.11336987665517384</v>
      </c>
      <c r="H250" s="2" t="e">
        <f t="shared" si="19"/>
        <v>#NUM!</v>
      </c>
    </row>
    <row r="251" spans="1:8" x14ac:dyDescent="0.3">
      <c r="A251" s="2">
        <v>49720</v>
      </c>
      <c r="B251">
        <v>0.83678053884886228</v>
      </c>
      <c r="C251" s="15">
        <f t="shared" si="15"/>
        <v>0.96181671132053137</v>
      </c>
      <c r="D251" s="15">
        <f t="shared" si="16"/>
        <v>10</v>
      </c>
      <c r="E251" s="2">
        <f t="shared" si="17"/>
        <v>5.1909164433973434</v>
      </c>
      <c r="F251" s="2">
        <v>5</v>
      </c>
      <c r="G251" s="2">
        <f t="shared" si="18"/>
        <v>0.19091644339734337</v>
      </c>
      <c r="H251" s="2">
        <f t="shared" si="19"/>
        <v>2.6096824954958442</v>
      </c>
    </row>
    <row r="252" spans="1:8" x14ac:dyDescent="0.3">
      <c r="A252" s="2">
        <v>49920</v>
      </c>
      <c r="B252">
        <v>0.88022238808826614</v>
      </c>
      <c r="C252" s="15">
        <f t="shared" si="15"/>
        <v>1.0117498713658231</v>
      </c>
      <c r="D252" s="15">
        <f t="shared" si="16"/>
        <v>10</v>
      </c>
      <c r="E252" s="2">
        <f t="shared" si="17"/>
        <v>4.9412506431708847</v>
      </c>
      <c r="F252" s="2">
        <v>5</v>
      </c>
      <c r="G252" s="2">
        <f t="shared" si="18"/>
        <v>-5.8749356829115307E-2</v>
      </c>
      <c r="H252" s="2" t="e">
        <f t="shared" si="19"/>
        <v>#NUM!</v>
      </c>
    </row>
    <row r="253" spans="1:8" x14ac:dyDescent="0.3">
      <c r="A253" s="2">
        <v>50120</v>
      </c>
      <c r="B253">
        <v>0.88089369066974343</v>
      </c>
      <c r="C253" s="15">
        <f t="shared" si="15"/>
        <v>1.0125214835284406</v>
      </c>
      <c r="D253" s="15">
        <f t="shared" si="16"/>
        <v>10</v>
      </c>
      <c r="E253" s="2">
        <f t="shared" si="17"/>
        <v>4.9373925823577967</v>
      </c>
      <c r="F253" s="2">
        <v>5</v>
      </c>
      <c r="G253" s="2">
        <f t="shared" si="18"/>
        <v>-6.2607417642203345E-2</v>
      </c>
      <c r="H253" s="2" t="e">
        <f t="shared" si="19"/>
        <v>#NUM!</v>
      </c>
    </row>
    <row r="254" spans="1:8" x14ac:dyDescent="0.3">
      <c r="A254" s="2">
        <v>50320</v>
      </c>
      <c r="B254">
        <v>0.87305206586444628</v>
      </c>
      <c r="C254" s="15">
        <f t="shared" si="15"/>
        <v>1.0035081216832715</v>
      </c>
      <c r="D254" s="15">
        <f t="shared" si="16"/>
        <v>10</v>
      </c>
      <c r="E254" s="2">
        <f t="shared" si="17"/>
        <v>4.9824593915836424</v>
      </c>
      <c r="F254" s="2">
        <v>5</v>
      </c>
      <c r="G254" s="2">
        <f t="shared" si="18"/>
        <v>-1.7540608416357628E-2</v>
      </c>
      <c r="H254" s="2" t="e">
        <f t="shared" si="19"/>
        <v>#NUM!</v>
      </c>
    </row>
    <row r="255" spans="1:8" x14ac:dyDescent="0.3">
      <c r="A255" s="2">
        <v>50520</v>
      </c>
      <c r="B255">
        <v>0.85376936349555987</v>
      </c>
      <c r="C255" s="15">
        <f t="shared" si="15"/>
        <v>0.98134409597190786</v>
      </c>
      <c r="D255" s="15">
        <f t="shared" si="16"/>
        <v>10</v>
      </c>
      <c r="E255" s="2">
        <f t="shared" si="17"/>
        <v>5.0932795201404604</v>
      </c>
      <c r="F255" s="2">
        <v>5</v>
      </c>
      <c r="G255" s="2">
        <f t="shared" si="18"/>
        <v>9.327952014046037E-2</v>
      </c>
      <c r="H255" s="2">
        <f t="shared" si="19"/>
        <v>3.3069294497220483</v>
      </c>
    </row>
    <row r="256" spans="1:8" x14ac:dyDescent="0.3">
      <c r="A256" s="2">
        <v>50720</v>
      </c>
      <c r="B256">
        <v>0.88046695245707085</v>
      </c>
      <c r="C256" s="15">
        <f t="shared" si="15"/>
        <v>1.0120309798357137</v>
      </c>
      <c r="D256" s="15">
        <f t="shared" si="16"/>
        <v>10</v>
      </c>
      <c r="E256" s="2">
        <f t="shared" si="17"/>
        <v>4.9398451008214312</v>
      </c>
      <c r="F256" s="2">
        <v>5</v>
      </c>
      <c r="G256" s="2">
        <f t="shared" si="18"/>
        <v>-6.0154899178568755E-2</v>
      </c>
      <c r="H256" s="2" t="e">
        <f t="shared" si="19"/>
        <v>#NUM!</v>
      </c>
    </row>
    <row r="257" spans="1:8" x14ac:dyDescent="0.3">
      <c r="A257" s="2">
        <v>50920</v>
      </c>
      <c r="B257">
        <v>0.90683264526569773</v>
      </c>
      <c r="C257" s="15">
        <f t="shared" si="15"/>
        <v>1.042336373868618</v>
      </c>
      <c r="D257" s="15">
        <f t="shared" si="16"/>
        <v>10</v>
      </c>
      <c r="E257" s="2">
        <f t="shared" si="17"/>
        <v>4.7883181306569096</v>
      </c>
      <c r="F257" s="2">
        <v>5</v>
      </c>
      <c r="G257" s="2">
        <f t="shared" si="18"/>
        <v>-0.21168186934309041</v>
      </c>
      <c r="H257" s="2" t="e">
        <f t="shared" si="19"/>
        <v>#NUM!</v>
      </c>
    </row>
    <row r="258" spans="1:8" x14ac:dyDescent="0.3">
      <c r="A258" s="2">
        <v>51120</v>
      </c>
      <c r="B258">
        <v>0.867403448467576</v>
      </c>
      <c r="C258" s="15">
        <f t="shared" si="15"/>
        <v>0.99701545800870806</v>
      </c>
      <c r="D258" s="15">
        <f t="shared" si="16"/>
        <v>10</v>
      </c>
      <c r="E258" s="2">
        <f t="shared" si="17"/>
        <v>5.0149227099564602</v>
      </c>
      <c r="F258" s="2">
        <v>5</v>
      </c>
      <c r="G258" s="2">
        <f t="shared" si="18"/>
        <v>1.4922709956460167E-2</v>
      </c>
      <c r="H258" s="2">
        <f t="shared" si="19"/>
        <v>5.1241418971909845</v>
      </c>
    </row>
    <row r="259" spans="1:8" x14ac:dyDescent="0.3">
      <c r="A259" s="2">
        <v>51320</v>
      </c>
      <c r="B259">
        <v>0.86939546509381538</v>
      </c>
      <c r="C259" s="15">
        <f t="shared" ref="C259:C322" si="20">B259/$J$27</f>
        <v>0.99930513229174178</v>
      </c>
      <c r="D259" s="15">
        <f t="shared" ref="D259:D322" si="21">$J$28</f>
        <v>10</v>
      </c>
      <c r="E259" s="2">
        <f t="shared" si="17"/>
        <v>5.0034743385412908</v>
      </c>
      <c r="F259" s="2">
        <v>5</v>
      </c>
      <c r="G259" s="2">
        <f t="shared" si="18"/>
        <v>3.4743385412907557E-3</v>
      </c>
      <c r="H259" s="2">
        <f t="shared" si="19"/>
        <v>6.5793365241874531</v>
      </c>
    </row>
    <row r="260" spans="1:8" x14ac:dyDescent="0.3">
      <c r="A260" s="2">
        <v>51520</v>
      </c>
      <c r="B260">
        <v>0.86672822257319881</v>
      </c>
      <c r="C260" s="15">
        <f t="shared" si="20"/>
        <v>0.99623933629103312</v>
      </c>
      <c r="D260" s="15">
        <f t="shared" si="21"/>
        <v>10</v>
      </c>
      <c r="E260" s="2">
        <f t="shared" ref="E260:E323" si="22">D260-(F260*C260)</f>
        <v>5.0188033185448342</v>
      </c>
      <c r="F260" s="2">
        <v>5</v>
      </c>
      <c r="G260" s="2">
        <f t="shared" ref="G260:G323" si="23">F260-(F260*C260)</f>
        <v>1.8803318544834191E-2</v>
      </c>
      <c r="H260" s="2">
        <f t="shared" ref="H260:H323" si="24">LN((F260*E260)/(D260*G260))</f>
        <v>4.8937662483475322</v>
      </c>
    </row>
    <row r="261" spans="1:8" x14ac:dyDescent="0.3">
      <c r="A261" s="2">
        <v>51720</v>
      </c>
      <c r="B261">
        <v>0.88530801775844536</v>
      </c>
      <c r="C261" s="15">
        <f t="shared" si="20"/>
        <v>1.0175954227108568</v>
      </c>
      <c r="D261" s="15">
        <f t="shared" si="21"/>
        <v>10</v>
      </c>
      <c r="E261" s="2">
        <f t="shared" si="22"/>
        <v>4.9120228864457163</v>
      </c>
      <c r="F261" s="2">
        <v>5</v>
      </c>
      <c r="G261" s="2">
        <f t="shared" si="23"/>
        <v>-8.7977113554283726E-2</v>
      </c>
      <c r="H261" s="2" t="e">
        <f t="shared" si="24"/>
        <v>#NUM!</v>
      </c>
    </row>
    <row r="262" spans="1:8" x14ac:dyDescent="0.3">
      <c r="A262" s="2">
        <v>51920</v>
      </c>
      <c r="B262">
        <v>0.8637631898754411</v>
      </c>
      <c r="C262" s="15">
        <f t="shared" si="20"/>
        <v>0.99283125273039208</v>
      </c>
      <c r="D262" s="15">
        <f t="shared" si="21"/>
        <v>10</v>
      </c>
      <c r="E262" s="2">
        <f t="shared" si="22"/>
        <v>5.0358437363480393</v>
      </c>
      <c r="F262" s="2">
        <v>5</v>
      </c>
      <c r="G262" s="2">
        <f t="shared" si="23"/>
        <v>3.5843736348039279E-2</v>
      </c>
      <c r="H262" s="2">
        <f t="shared" si="24"/>
        <v>4.2520203513482393</v>
      </c>
    </row>
    <row r="263" spans="1:8" x14ac:dyDescent="0.3">
      <c r="A263" s="2">
        <v>52120</v>
      </c>
      <c r="B263">
        <v>0.85223385681051589</v>
      </c>
      <c r="C263" s="15">
        <f t="shared" si="20"/>
        <v>0.97957914575921368</v>
      </c>
      <c r="D263" s="15">
        <f t="shared" si="21"/>
        <v>10</v>
      </c>
      <c r="E263" s="2">
        <f t="shared" si="22"/>
        <v>5.102104271203932</v>
      </c>
      <c r="F263" s="2">
        <v>5</v>
      </c>
      <c r="G263" s="2">
        <f t="shared" si="23"/>
        <v>0.10210427120393195</v>
      </c>
      <c r="H263" s="2">
        <f t="shared" si="24"/>
        <v>3.2182665974217368</v>
      </c>
    </row>
    <row r="264" spans="1:8" x14ac:dyDescent="0.3">
      <c r="A264" s="2">
        <v>52320</v>
      </c>
      <c r="B264">
        <v>0.88570700985373829</v>
      </c>
      <c r="C264" s="15">
        <f t="shared" si="20"/>
        <v>1.0180540343146418</v>
      </c>
      <c r="D264" s="15">
        <f t="shared" si="21"/>
        <v>10</v>
      </c>
      <c r="E264" s="2">
        <f t="shared" si="22"/>
        <v>4.9097298284267907</v>
      </c>
      <c r="F264" s="2">
        <v>5</v>
      </c>
      <c r="G264" s="2">
        <f t="shared" si="23"/>
        <v>-9.0270171573209268E-2</v>
      </c>
      <c r="H264" s="2" t="e">
        <f t="shared" si="24"/>
        <v>#NUM!</v>
      </c>
    </row>
    <row r="265" spans="1:8" x14ac:dyDescent="0.3">
      <c r="A265" s="2">
        <v>52520</v>
      </c>
      <c r="B265">
        <v>0.88336568112629432</v>
      </c>
      <c r="C265" s="15">
        <f t="shared" si="20"/>
        <v>1.0153628518693039</v>
      </c>
      <c r="D265" s="15">
        <f t="shared" si="21"/>
        <v>10</v>
      </c>
      <c r="E265" s="2">
        <f t="shared" si="22"/>
        <v>4.9231857406534809</v>
      </c>
      <c r="F265" s="2">
        <v>5</v>
      </c>
      <c r="G265" s="2">
        <f t="shared" si="23"/>
        <v>-7.6814259346519087E-2</v>
      </c>
      <c r="H265" s="2" t="e">
        <f t="shared" si="24"/>
        <v>#NUM!</v>
      </c>
    </row>
    <row r="266" spans="1:8" x14ac:dyDescent="0.3">
      <c r="A266" s="2">
        <v>52720</v>
      </c>
      <c r="B266">
        <v>0.88983837874806526</v>
      </c>
      <c r="C266" s="15">
        <f t="shared" si="20"/>
        <v>1.0228027341931785</v>
      </c>
      <c r="D266" s="15">
        <f t="shared" si="21"/>
        <v>10</v>
      </c>
      <c r="E266" s="2">
        <f t="shared" si="22"/>
        <v>4.8859863290341075</v>
      </c>
      <c r="F266" s="2">
        <v>5</v>
      </c>
      <c r="G266" s="2">
        <f t="shared" si="23"/>
        <v>-0.11401367096589254</v>
      </c>
      <c r="H266" s="2" t="e">
        <f t="shared" si="24"/>
        <v>#NUM!</v>
      </c>
    </row>
    <row r="267" spans="1:8" x14ac:dyDescent="0.3">
      <c r="A267" s="2">
        <v>52920</v>
      </c>
      <c r="B267">
        <v>0.88128603168610142</v>
      </c>
      <c r="C267" s="15">
        <f t="shared" si="20"/>
        <v>1.0129724502139097</v>
      </c>
      <c r="D267" s="15">
        <f t="shared" si="21"/>
        <v>10</v>
      </c>
      <c r="E267" s="2">
        <f t="shared" si="22"/>
        <v>4.9351377489304511</v>
      </c>
      <c r="F267" s="2">
        <v>5</v>
      </c>
      <c r="G267" s="2">
        <f t="shared" si="23"/>
        <v>-6.4862251069548904E-2</v>
      </c>
      <c r="H267" s="2" t="e">
        <f t="shared" si="24"/>
        <v>#NUM!</v>
      </c>
    </row>
    <row r="268" spans="1:8" x14ac:dyDescent="0.3">
      <c r="A268" s="2">
        <v>53120</v>
      </c>
      <c r="B268">
        <v>0.85144884739500415</v>
      </c>
      <c r="C268" s="15">
        <f t="shared" si="20"/>
        <v>0.9786768360862117</v>
      </c>
      <c r="D268" s="15">
        <f t="shared" si="21"/>
        <v>10</v>
      </c>
      <c r="E268" s="2">
        <f t="shared" si="22"/>
        <v>5.1066158195689413</v>
      </c>
      <c r="F268" s="2">
        <v>5</v>
      </c>
      <c r="G268" s="2">
        <f t="shared" si="23"/>
        <v>0.10661581956894128</v>
      </c>
      <c r="H268" s="2">
        <f t="shared" si="24"/>
        <v>3.1759131150825306</v>
      </c>
    </row>
    <row r="269" spans="1:8" x14ac:dyDescent="0.3">
      <c r="A269" s="2">
        <v>53320</v>
      </c>
      <c r="B269">
        <v>0.90728298038274646</v>
      </c>
      <c r="C269" s="15">
        <f t="shared" si="20"/>
        <v>1.0428540004399385</v>
      </c>
      <c r="D269" s="15">
        <f t="shared" si="21"/>
        <v>10</v>
      </c>
      <c r="E269" s="2">
        <f t="shared" si="22"/>
        <v>4.7857299978003081</v>
      </c>
      <c r="F269" s="2">
        <v>5</v>
      </c>
      <c r="G269" s="2">
        <f t="shared" si="23"/>
        <v>-0.21427000219969194</v>
      </c>
      <c r="H269" s="2" t="e">
        <f t="shared" si="24"/>
        <v>#NUM!</v>
      </c>
    </row>
    <row r="270" spans="1:8" x14ac:dyDescent="0.3">
      <c r="A270" s="2">
        <v>53520</v>
      </c>
      <c r="B270">
        <v>0.827873159862762</v>
      </c>
      <c r="C270" s="15">
        <f t="shared" si="20"/>
        <v>0.95157834466984137</v>
      </c>
      <c r="D270" s="15">
        <f t="shared" si="21"/>
        <v>10</v>
      </c>
      <c r="E270" s="2">
        <f t="shared" si="22"/>
        <v>5.2421082766507929</v>
      </c>
      <c r="F270" s="2">
        <v>5</v>
      </c>
      <c r="G270" s="2">
        <f t="shared" si="23"/>
        <v>0.24210827665079293</v>
      </c>
      <c r="H270" s="2">
        <f t="shared" si="24"/>
        <v>2.3819468084400754</v>
      </c>
    </row>
    <row r="271" spans="1:8" x14ac:dyDescent="0.3">
      <c r="A271" s="2">
        <v>53720</v>
      </c>
      <c r="B271">
        <v>0.90818296921670516</v>
      </c>
      <c r="C271" s="15">
        <f t="shared" si="20"/>
        <v>1.043888470364029</v>
      </c>
      <c r="D271" s="15">
        <f t="shared" si="21"/>
        <v>10</v>
      </c>
      <c r="E271" s="2">
        <f t="shared" si="22"/>
        <v>4.7805576481798546</v>
      </c>
      <c r="F271" s="2">
        <v>5</v>
      </c>
      <c r="G271" s="2">
        <f t="shared" si="23"/>
        <v>-0.21944235182014538</v>
      </c>
      <c r="H271" s="2" t="e">
        <f t="shared" si="24"/>
        <v>#NUM!</v>
      </c>
    </row>
    <row r="272" spans="1:8" x14ac:dyDescent="0.3">
      <c r="A272" s="2">
        <v>53920</v>
      </c>
      <c r="B272">
        <v>0.88554654928348431</v>
      </c>
      <c r="C272" s="15">
        <f t="shared" si="20"/>
        <v>1.0178695968775682</v>
      </c>
      <c r="D272" s="15">
        <f t="shared" si="21"/>
        <v>10</v>
      </c>
      <c r="E272" s="2">
        <f t="shared" si="22"/>
        <v>4.9106520156121594</v>
      </c>
      <c r="F272" s="2">
        <v>5</v>
      </c>
      <c r="G272" s="2">
        <f t="shared" si="23"/>
        <v>-8.934798438784064E-2</v>
      </c>
      <c r="H272" s="2" t="e">
        <f t="shared" si="24"/>
        <v>#NUM!</v>
      </c>
    </row>
    <row r="273" spans="1:8" x14ac:dyDescent="0.3">
      <c r="A273" s="2">
        <v>54120</v>
      </c>
      <c r="B273">
        <v>0.89005399959603726</v>
      </c>
      <c r="C273" s="15">
        <f t="shared" si="20"/>
        <v>1.0230505742483187</v>
      </c>
      <c r="D273" s="15">
        <f t="shared" si="21"/>
        <v>10</v>
      </c>
      <c r="E273" s="2">
        <f t="shared" si="22"/>
        <v>4.8847471287584066</v>
      </c>
      <c r="F273" s="2">
        <v>5</v>
      </c>
      <c r="G273" s="2">
        <f t="shared" si="23"/>
        <v>-0.11525287124159345</v>
      </c>
      <c r="H273" s="2" t="e">
        <f t="shared" si="24"/>
        <v>#NUM!</v>
      </c>
    </row>
    <row r="274" spans="1:8" x14ac:dyDescent="0.3">
      <c r="A274" s="2">
        <v>54320</v>
      </c>
      <c r="B274">
        <v>0.90069573940611347</v>
      </c>
      <c r="C274" s="15">
        <f t="shared" si="20"/>
        <v>1.0352824590874867</v>
      </c>
      <c r="D274" s="15">
        <f t="shared" si="21"/>
        <v>10</v>
      </c>
      <c r="E274" s="2">
        <f t="shared" si="22"/>
        <v>4.8235877045625664</v>
      </c>
      <c r="F274" s="2">
        <v>5</v>
      </c>
      <c r="G274" s="2">
        <f t="shared" si="23"/>
        <v>-0.17641229543743364</v>
      </c>
      <c r="H274" s="2" t="e">
        <f t="shared" si="24"/>
        <v>#NUM!</v>
      </c>
    </row>
    <row r="275" spans="1:8" x14ac:dyDescent="0.3">
      <c r="A275" s="2">
        <v>54520</v>
      </c>
      <c r="B275">
        <v>0.86612748905049064</v>
      </c>
      <c r="C275" s="15">
        <f t="shared" si="20"/>
        <v>0.99554883798906968</v>
      </c>
      <c r="D275" s="15">
        <f t="shared" si="21"/>
        <v>10</v>
      </c>
      <c r="E275" s="2">
        <f t="shared" si="22"/>
        <v>5.0222558100546513</v>
      </c>
      <c r="F275" s="2">
        <v>5</v>
      </c>
      <c r="G275" s="2">
        <f t="shared" si="23"/>
        <v>2.225581005465127E-2</v>
      </c>
      <c r="H275" s="2">
        <f t="shared" si="24"/>
        <v>4.7258841951680166</v>
      </c>
    </row>
    <row r="276" spans="1:8" x14ac:dyDescent="0.3">
      <c r="A276" s="2">
        <v>54720</v>
      </c>
      <c r="B276">
        <v>0.90097509990777747</v>
      </c>
      <c r="C276" s="15">
        <f t="shared" si="20"/>
        <v>1.0356035631123879</v>
      </c>
      <c r="D276" s="15">
        <f t="shared" si="21"/>
        <v>10</v>
      </c>
      <c r="E276" s="2">
        <f t="shared" si="22"/>
        <v>4.8219821844380606</v>
      </c>
      <c r="F276" s="2">
        <v>5</v>
      </c>
      <c r="G276" s="2">
        <f t="shared" si="23"/>
        <v>-0.17801781556193941</v>
      </c>
      <c r="H276" s="2" t="e">
        <f t="shared" si="24"/>
        <v>#NUM!</v>
      </c>
    </row>
    <row r="277" spans="1:8" x14ac:dyDescent="0.3">
      <c r="A277" s="2">
        <v>54920</v>
      </c>
      <c r="B277">
        <v>0.85409170246244737</v>
      </c>
      <c r="C277" s="15">
        <f t="shared" si="20"/>
        <v>0.98171460053154869</v>
      </c>
      <c r="D277" s="15">
        <f t="shared" si="21"/>
        <v>10</v>
      </c>
      <c r="E277" s="2">
        <f t="shared" si="22"/>
        <v>5.091426997342257</v>
      </c>
      <c r="F277" s="2">
        <v>5</v>
      </c>
      <c r="G277" s="2">
        <f t="shared" si="23"/>
        <v>9.142699734225701E-2</v>
      </c>
      <c r="H277" s="2">
        <f t="shared" si="24"/>
        <v>3.3266254322243269</v>
      </c>
    </row>
    <row r="278" spans="1:8" x14ac:dyDescent="0.3">
      <c r="A278" s="2">
        <v>55120</v>
      </c>
      <c r="B278">
        <v>0.85191971786072929</v>
      </c>
      <c r="C278" s="15">
        <f t="shared" si="20"/>
        <v>0.97921806650658538</v>
      </c>
      <c r="D278" s="15">
        <f t="shared" si="21"/>
        <v>10</v>
      </c>
      <c r="E278" s="2">
        <f t="shared" si="22"/>
        <v>5.1039096674670734</v>
      </c>
      <c r="F278" s="2">
        <v>5</v>
      </c>
      <c r="G278" s="2">
        <f t="shared" si="23"/>
        <v>0.10390966746707342</v>
      </c>
      <c r="H278" s="2">
        <f t="shared" si="24"/>
        <v>3.2010930062697436</v>
      </c>
    </row>
    <row r="279" spans="1:8" x14ac:dyDescent="0.3">
      <c r="A279" s="2">
        <v>55320</v>
      </c>
      <c r="B279">
        <v>0.89059111510124711</v>
      </c>
      <c r="C279" s="15">
        <f t="shared" si="20"/>
        <v>1.023667948392238</v>
      </c>
      <c r="D279" s="15">
        <f t="shared" si="21"/>
        <v>10</v>
      </c>
      <c r="E279" s="2">
        <f t="shared" si="22"/>
        <v>4.88166025803881</v>
      </c>
      <c r="F279" s="2">
        <v>5</v>
      </c>
      <c r="G279" s="2">
        <f t="shared" si="23"/>
        <v>-0.11833974196119001</v>
      </c>
      <c r="H279" s="2" t="e">
        <f t="shared" si="24"/>
        <v>#NUM!</v>
      </c>
    </row>
    <row r="280" spans="1:8" x14ac:dyDescent="0.3">
      <c r="A280" s="2">
        <v>55520</v>
      </c>
      <c r="B280">
        <v>0.90301577408064437</v>
      </c>
      <c r="C280" s="15">
        <f t="shared" si="20"/>
        <v>1.037949165609936</v>
      </c>
      <c r="D280" s="15">
        <f t="shared" si="21"/>
        <v>10</v>
      </c>
      <c r="E280" s="2">
        <f t="shared" si="22"/>
        <v>4.8102541719503202</v>
      </c>
      <c r="F280" s="2">
        <v>5</v>
      </c>
      <c r="G280" s="2">
        <f t="shared" si="23"/>
        <v>-0.18974582804967977</v>
      </c>
      <c r="H280" s="2" t="e">
        <f t="shared" si="24"/>
        <v>#NUM!</v>
      </c>
    </row>
    <row r="281" spans="1:8" x14ac:dyDescent="0.3">
      <c r="A281" s="2">
        <v>55720</v>
      </c>
      <c r="B281">
        <v>0.87721093058804733</v>
      </c>
      <c r="C281" s="15">
        <f t="shared" si="20"/>
        <v>1.0082884259632727</v>
      </c>
      <c r="D281" s="15">
        <f t="shared" si="21"/>
        <v>10</v>
      </c>
      <c r="E281" s="2">
        <f t="shared" si="22"/>
        <v>4.9585578701836361</v>
      </c>
      <c r="F281" s="2">
        <v>5</v>
      </c>
      <c r="G281" s="2">
        <f t="shared" si="23"/>
        <v>-4.144212981636386E-2</v>
      </c>
      <c r="H281" s="2" t="e">
        <f t="shared" si="24"/>
        <v>#NUM!</v>
      </c>
    </row>
    <row r="282" spans="1:8" x14ac:dyDescent="0.3">
      <c r="A282" s="2">
        <v>55920</v>
      </c>
      <c r="B282">
        <v>0.85251245377009588</v>
      </c>
      <c r="C282" s="15">
        <f t="shared" si="20"/>
        <v>0.97989937214953549</v>
      </c>
      <c r="D282" s="15">
        <f t="shared" si="21"/>
        <v>10</v>
      </c>
      <c r="E282" s="2">
        <f t="shared" si="22"/>
        <v>5.1005031392523223</v>
      </c>
      <c r="F282" s="2">
        <v>5</v>
      </c>
      <c r="G282" s="2">
        <f t="shared" si="23"/>
        <v>0.10050313925232235</v>
      </c>
      <c r="H282" s="2">
        <f t="shared" si="24"/>
        <v>3.2337583246889667</v>
      </c>
    </row>
    <row r="283" spans="1:8" x14ac:dyDescent="0.3">
      <c r="A283" s="2">
        <v>56120</v>
      </c>
      <c r="B283">
        <v>0.87421374837146093</v>
      </c>
      <c r="C283" s="15">
        <f t="shared" si="20"/>
        <v>1.0048433889327137</v>
      </c>
      <c r="D283" s="15">
        <f t="shared" si="21"/>
        <v>10</v>
      </c>
      <c r="E283" s="2">
        <f t="shared" si="22"/>
        <v>4.9757830553364313</v>
      </c>
      <c r="F283" s="2">
        <v>5</v>
      </c>
      <c r="G283" s="2">
        <f t="shared" si="23"/>
        <v>-2.4216944663568718E-2</v>
      </c>
      <c r="H283" s="2" t="e">
        <f t="shared" si="24"/>
        <v>#NUM!</v>
      </c>
    </row>
    <row r="284" spans="1:8" x14ac:dyDescent="0.3">
      <c r="A284" s="2">
        <v>56320</v>
      </c>
      <c r="B284">
        <v>0.86353468100220343</v>
      </c>
      <c r="C284" s="15">
        <f t="shared" si="20"/>
        <v>0.99256859885310744</v>
      </c>
      <c r="D284" s="15">
        <f t="shared" si="21"/>
        <v>10</v>
      </c>
      <c r="E284" s="2">
        <f t="shared" si="22"/>
        <v>5.0371570057344623</v>
      </c>
      <c r="F284" s="2">
        <v>5</v>
      </c>
      <c r="G284" s="2">
        <f t="shared" si="23"/>
        <v>3.7157005734462345E-2</v>
      </c>
      <c r="H284" s="2">
        <f t="shared" si="24"/>
        <v>4.2162976021378453</v>
      </c>
    </row>
    <row r="285" spans="1:8" x14ac:dyDescent="0.3">
      <c r="A285" s="2">
        <v>56520</v>
      </c>
      <c r="B285">
        <v>0.87473134346199355</v>
      </c>
      <c r="C285" s="15">
        <f t="shared" si="20"/>
        <v>1.0054383258183834</v>
      </c>
      <c r="D285" s="15">
        <f t="shared" si="21"/>
        <v>10</v>
      </c>
      <c r="E285" s="2">
        <f t="shared" si="22"/>
        <v>4.9728083709080826</v>
      </c>
      <c r="F285" s="2">
        <v>5</v>
      </c>
      <c r="G285" s="2">
        <f t="shared" si="23"/>
        <v>-2.7191629091917413E-2</v>
      </c>
      <c r="H285" s="2" t="e">
        <f t="shared" si="24"/>
        <v>#NUM!</v>
      </c>
    </row>
    <row r="286" spans="1:8" x14ac:dyDescent="0.3">
      <c r="A286" s="2">
        <v>56720</v>
      </c>
      <c r="B286">
        <v>0.92533782058608249</v>
      </c>
      <c r="C286" s="15">
        <f t="shared" si="20"/>
        <v>1.0636066903288304</v>
      </c>
      <c r="D286" s="15">
        <f t="shared" si="21"/>
        <v>10</v>
      </c>
      <c r="E286" s="2">
        <f t="shared" si="22"/>
        <v>4.6819665483558479</v>
      </c>
      <c r="F286" s="2">
        <v>5</v>
      </c>
      <c r="G286" s="2">
        <f t="shared" si="23"/>
        <v>-0.31803345164415209</v>
      </c>
      <c r="H286" s="2" t="e">
        <f t="shared" si="24"/>
        <v>#NUM!</v>
      </c>
    </row>
    <row r="287" spans="1:8" x14ac:dyDescent="0.3">
      <c r="A287" s="2">
        <v>56920</v>
      </c>
      <c r="B287">
        <v>0.87624170430834303</v>
      </c>
      <c r="C287" s="15">
        <f t="shared" si="20"/>
        <v>1.0071743727682103</v>
      </c>
      <c r="D287" s="15">
        <f t="shared" si="21"/>
        <v>10</v>
      </c>
      <c r="E287" s="2">
        <f t="shared" si="22"/>
        <v>4.9641281361589487</v>
      </c>
      <c r="F287" s="2">
        <v>5</v>
      </c>
      <c r="G287" s="2">
        <f t="shared" si="23"/>
        <v>-3.5871863841051344E-2</v>
      </c>
      <c r="H287" s="2" t="e">
        <f t="shared" si="24"/>
        <v>#NUM!</v>
      </c>
    </row>
    <row r="288" spans="1:8" x14ac:dyDescent="0.3">
      <c r="A288" s="2">
        <v>57120</v>
      </c>
      <c r="B288">
        <v>0.81907308377896604</v>
      </c>
      <c r="C288" s="15">
        <f t="shared" si="20"/>
        <v>0.94146331468846667</v>
      </c>
      <c r="D288" s="15">
        <f t="shared" si="21"/>
        <v>10</v>
      </c>
      <c r="E288" s="2">
        <f t="shared" si="22"/>
        <v>5.2926834265576668</v>
      </c>
      <c r="F288" s="2">
        <v>5</v>
      </c>
      <c r="G288" s="2">
        <f t="shared" si="23"/>
        <v>0.29268342655766677</v>
      </c>
      <c r="H288" s="2">
        <f t="shared" si="24"/>
        <v>2.2018419102073352</v>
      </c>
    </row>
    <row r="289" spans="1:8" x14ac:dyDescent="0.3">
      <c r="A289" s="2">
        <v>57320</v>
      </c>
      <c r="B289">
        <v>0.878197098971918</v>
      </c>
      <c r="C289" s="15">
        <f t="shared" si="20"/>
        <v>1.0094219528412851</v>
      </c>
      <c r="D289" s="15">
        <f t="shared" si="21"/>
        <v>10</v>
      </c>
      <c r="E289" s="2">
        <f t="shared" si="22"/>
        <v>4.9528902357935749</v>
      </c>
      <c r="F289" s="2">
        <v>5</v>
      </c>
      <c r="G289" s="2">
        <f t="shared" si="23"/>
        <v>-4.7109764206425098E-2</v>
      </c>
      <c r="H289" s="2" t="e">
        <f t="shared" si="24"/>
        <v>#NUM!</v>
      </c>
    </row>
    <row r="290" spans="1:8" x14ac:dyDescent="0.3">
      <c r="A290" s="2">
        <v>57520</v>
      </c>
      <c r="B290">
        <v>0.8798125614820631</v>
      </c>
      <c r="C290" s="15">
        <f t="shared" si="20"/>
        <v>1.0112788063012219</v>
      </c>
      <c r="D290" s="15">
        <f t="shared" si="21"/>
        <v>10</v>
      </c>
      <c r="E290" s="2">
        <f t="shared" si="22"/>
        <v>4.9436059684938902</v>
      </c>
      <c r="F290" s="2">
        <v>5</v>
      </c>
      <c r="G290" s="2">
        <f t="shared" si="23"/>
        <v>-5.6394031506109776E-2</v>
      </c>
      <c r="H290" s="2" t="e">
        <f t="shared" si="24"/>
        <v>#NUM!</v>
      </c>
    </row>
    <row r="291" spans="1:8" x14ac:dyDescent="0.3">
      <c r="A291" s="2">
        <v>57720</v>
      </c>
      <c r="B291">
        <v>0.89157755698649044</v>
      </c>
      <c r="C291" s="15">
        <f t="shared" si="20"/>
        <v>1.0248017896396442</v>
      </c>
      <c r="D291" s="15">
        <f t="shared" si="21"/>
        <v>10</v>
      </c>
      <c r="E291" s="2">
        <f t="shared" si="22"/>
        <v>4.8759910518017788</v>
      </c>
      <c r="F291" s="2">
        <v>5</v>
      </c>
      <c r="G291" s="2">
        <f t="shared" si="23"/>
        <v>-0.12400894819822117</v>
      </c>
      <c r="H291" s="2" t="e">
        <f t="shared" si="24"/>
        <v>#NUM!</v>
      </c>
    </row>
    <row r="292" spans="1:8" x14ac:dyDescent="0.3">
      <c r="A292" s="2">
        <v>57920</v>
      </c>
      <c r="B292">
        <v>0.89647210645556608</v>
      </c>
      <c r="C292" s="15">
        <f t="shared" si="20"/>
        <v>1.0304277085696161</v>
      </c>
      <c r="D292" s="15">
        <f t="shared" si="21"/>
        <v>10</v>
      </c>
      <c r="E292" s="2">
        <f t="shared" si="22"/>
        <v>4.8478614571519199</v>
      </c>
      <c r="F292" s="2">
        <v>5</v>
      </c>
      <c r="G292" s="2">
        <f t="shared" si="23"/>
        <v>-0.15213854284808015</v>
      </c>
      <c r="H292" s="2" t="e">
        <f t="shared" si="24"/>
        <v>#NUM!</v>
      </c>
    </row>
    <row r="293" spans="1:8" x14ac:dyDescent="0.3">
      <c r="A293" s="2">
        <v>58120</v>
      </c>
      <c r="B293">
        <v>0.89517143696649604</v>
      </c>
      <c r="C293" s="15">
        <f t="shared" si="20"/>
        <v>1.0289326861683863</v>
      </c>
      <c r="D293" s="15">
        <f t="shared" si="21"/>
        <v>10</v>
      </c>
      <c r="E293" s="2">
        <f t="shared" si="22"/>
        <v>4.8553365691580685</v>
      </c>
      <c r="F293" s="2">
        <v>5</v>
      </c>
      <c r="G293" s="2">
        <f t="shared" si="23"/>
        <v>-0.14466343084193145</v>
      </c>
      <c r="H293" s="2" t="e">
        <f t="shared" si="24"/>
        <v>#NUM!</v>
      </c>
    </row>
    <row r="294" spans="1:8" x14ac:dyDescent="0.3">
      <c r="A294" s="2">
        <v>58320</v>
      </c>
      <c r="B294">
        <v>0.90673017106353482</v>
      </c>
      <c r="C294" s="15">
        <f t="shared" si="20"/>
        <v>1.0422185874293504</v>
      </c>
      <c r="D294" s="15">
        <f t="shared" si="21"/>
        <v>10</v>
      </c>
      <c r="E294" s="2">
        <f t="shared" si="22"/>
        <v>4.788907062853248</v>
      </c>
      <c r="F294" s="2">
        <v>5</v>
      </c>
      <c r="G294" s="2">
        <f t="shared" si="23"/>
        <v>-0.21109293714675204</v>
      </c>
      <c r="H294" s="2" t="e">
        <f t="shared" si="24"/>
        <v>#NUM!</v>
      </c>
    </row>
    <row r="295" spans="1:8" x14ac:dyDescent="0.3">
      <c r="A295" s="2">
        <v>58520</v>
      </c>
      <c r="B295">
        <v>0.86578724957261666</v>
      </c>
      <c r="C295" s="15">
        <f t="shared" si="20"/>
        <v>0.9951577581294444</v>
      </c>
      <c r="D295" s="15">
        <f t="shared" si="21"/>
        <v>10</v>
      </c>
      <c r="E295" s="2">
        <f t="shared" si="22"/>
        <v>5.024211209352778</v>
      </c>
      <c r="F295" s="2">
        <v>5</v>
      </c>
      <c r="G295" s="2">
        <f t="shared" si="23"/>
        <v>2.4211209352777985E-2</v>
      </c>
      <c r="H295" s="2">
        <f t="shared" si="24"/>
        <v>4.6420608444665206</v>
      </c>
    </row>
    <row r="296" spans="1:8" x14ac:dyDescent="0.3">
      <c r="A296" s="2">
        <v>58720</v>
      </c>
      <c r="B296">
        <v>0.87928611613181229</v>
      </c>
      <c r="C296" s="15">
        <f t="shared" si="20"/>
        <v>1.0106736967032326</v>
      </c>
      <c r="D296" s="15">
        <f t="shared" si="21"/>
        <v>10</v>
      </c>
      <c r="E296" s="2">
        <f t="shared" si="22"/>
        <v>4.946631516483837</v>
      </c>
      <c r="F296" s="2">
        <v>5</v>
      </c>
      <c r="G296" s="2">
        <f t="shared" si="23"/>
        <v>-5.3368483516162968E-2</v>
      </c>
      <c r="H296" s="2" t="e">
        <f t="shared" si="24"/>
        <v>#NUM!</v>
      </c>
    </row>
    <row r="297" spans="1:8" x14ac:dyDescent="0.3">
      <c r="A297" s="2">
        <v>58920</v>
      </c>
      <c r="B297">
        <v>0.84644253846227413</v>
      </c>
      <c r="C297" s="15">
        <f t="shared" si="20"/>
        <v>0.9729224580026139</v>
      </c>
      <c r="D297" s="15">
        <f t="shared" si="21"/>
        <v>10</v>
      </c>
      <c r="E297" s="2">
        <f t="shared" si="22"/>
        <v>5.1353877099869303</v>
      </c>
      <c r="F297" s="2">
        <v>5</v>
      </c>
      <c r="G297" s="2">
        <f t="shared" si="23"/>
        <v>0.13538770998693028</v>
      </c>
      <c r="H297" s="2">
        <f t="shared" si="24"/>
        <v>2.9426208541904821</v>
      </c>
    </row>
    <row r="298" spans="1:8" x14ac:dyDescent="0.3">
      <c r="A298" s="2">
        <v>59120</v>
      </c>
      <c r="B298">
        <v>0.83882442598551799</v>
      </c>
      <c r="C298" s="15">
        <f t="shared" si="20"/>
        <v>0.96416600687990572</v>
      </c>
      <c r="D298" s="15">
        <f t="shared" si="21"/>
        <v>10</v>
      </c>
      <c r="E298" s="2">
        <f t="shared" si="22"/>
        <v>5.1791699656004715</v>
      </c>
      <c r="F298" s="2">
        <v>5</v>
      </c>
      <c r="G298" s="2">
        <f t="shared" si="23"/>
        <v>0.17916996560047149</v>
      </c>
      <c r="H298" s="2">
        <f t="shared" si="24"/>
        <v>2.6709180197349962</v>
      </c>
    </row>
    <row r="299" spans="1:8" x14ac:dyDescent="0.3">
      <c r="A299" s="2">
        <v>59320</v>
      </c>
      <c r="B299">
        <v>0.89846457561801385</v>
      </c>
      <c r="C299" s="15">
        <f t="shared" si="20"/>
        <v>1.0327179030092113</v>
      </c>
      <c r="D299" s="15">
        <f t="shared" si="21"/>
        <v>10</v>
      </c>
      <c r="E299" s="2">
        <f t="shared" si="22"/>
        <v>4.8364104849539435</v>
      </c>
      <c r="F299" s="2">
        <v>5</v>
      </c>
      <c r="G299" s="2">
        <f t="shared" si="23"/>
        <v>-0.16358951504605646</v>
      </c>
      <c r="H299" s="2" t="e">
        <f t="shared" si="24"/>
        <v>#NUM!</v>
      </c>
    </row>
    <row r="300" spans="1:8" x14ac:dyDescent="0.3">
      <c r="A300" s="2">
        <v>59520</v>
      </c>
      <c r="B300">
        <v>0.93268497759248559</v>
      </c>
      <c r="C300" s="15">
        <f t="shared" si="20"/>
        <v>1.0720516983821673</v>
      </c>
      <c r="D300" s="15">
        <f t="shared" si="21"/>
        <v>10</v>
      </c>
      <c r="E300" s="2">
        <f t="shared" si="22"/>
        <v>4.6397415080891635</v>
      </c>
      <c r="F300" s="2">
        <v>5</v>
      </c>
      <c r="G300" s="2">
        <f t="shared" si="23"/>
        <v>-0.36025849191083648</v>
      </c>
      <c r="H300" s="2" t="e">
        <f t="shared" si="24"/>
        <v>#NUM!</v>
      </c>
    </row>
    <row r="301" spans="1:8" x14ac:dyDescent="0.3">
      <c r="A301" s="2">
        <v>59720</v>
      </c>
      <c r="B301">
        <v>0.89920955824250093</v>
      </c>
      <c r="C301" s="15">
        <f t="shared" si="20"/>
        <v>1.0335742048764378</v>
      </c>
      <c r="D301" s="15">
        <f t="shared" si="21"/>
        <v>10</v>
      </c>
      <c r="E301" s="2">
        <f t="shared" si="22"/>
        <v>4.8321289756178114</v>
      </c>
      <c r="F301" s="2">
        <v>5</v>
      </c>
      <c r="G301" s="2">
        <f t="shared" si="23"/>
        <v>-0.16787102438218859</v>
      </c>
      <c r="H301" s="2" t="e">
        <f t="shared" si="24"/>
        <v>#NUM!</v>
      </c>
    </row>
    <row r="302" spans="1:8" x14ac:dyDescent="0.3">
      <c r="A302" s="2">
        <v>59920</v>
      </c>
      <c r="B302">
        <v>0.85487627790934517</v>
      </c>
      <c r="C302" s="15">
        <f t="shared" si="20"/>
        <v>0.98261641139005196</v>
      </c>
      <c r="D302" s="15">
        <f t="shared" si="21"/>
        <v>10</v>
      </c>
      <c r="E302" s="2">
        <f t="shared" si="22"/>
        <v>5.0869179430497402</v>
      </c>
      <c r="F302" s="2">
        <v>5</v>
      </c>
      <c r="G302" s="2">
        <f t="shared" si="23"/>
        <v>8.6917943049740209E-2</v>
      </c>
      <c r="H302" s="2">
        <f t="shared" si="24"/>
        <v>3.3763157431761384</v>
      </c>
    </row>
    <row r="303" spans="1:8" x14ac:dyDescent="0.3">
      <c r="A303" s="2">
        <v>60120</v>
      </c>
      <c r="B303">
        <v>0.86969531650382714</v>
      </c>
      <c r="C303" s="15">
        <f t="shared" si="20"/>
        <v>0.9996497890848588</v>
      </c>
      <c r="D303" s="15">
        <f t="shared" si="21"/>
        <v>10</v>
      </c>
      <c r="E303" s="2">
        <f t="shared" si="22"/>
        <v>5.0017510545757062</v>
      </c>
      <c r="F303" s="2">
        <v>5</v>
      </c>
      <c r="G303" s="2">
        <f t="shared" si="23"/>
        <v>1.7510545757062346E-3</v>
      </c>
      <c r="H303" s="2">
        <f t="shared" si="24"/>
        <v>7.2641779393365242</v>
      </c>
    </row>
    <row r="304" spans="1:8" x14ac:dyDescent="0.3">
      <c r="A304" s="2">
        <v>60320</v>
      </c>
      <c r="B304">
        <v>0.82871396765464433</v>
      </c>
      <c r="C304" s="15">
        <f t="shared" si="20"/>
        <v>0.95254479040763718</v>
      </c>
      <c r="D304" s="15">
        <f t="shared" si="21"/>
        <v>10</v>
      </c>
      <c r="E304" s="2">
        <f t="shared" si="22"/>
        <v>5.2372760479618137</v>
      </c>
      <c r="F304" s="2">
        <v>5</v>
      </c>
      <c r="G304" s="2">
        <f t="shared" si="23"/>
        <v>0.23727604796181367</v>
      </c>
      <c r="H304" s="2">
        <f t="shared" si="24"/>
        <v>2.4011854007554114</v>
      </c>
    </row>
    <row r="305" spans="1:8" x14ac:dyDescent="0.3">
      <c r="A305" s="2">
        <v>60520</v>
      </c>
      <c r="B305">
        <v>0.89248839329822049</v>
      </c>
      <c r="C305" s="15">
        <f t="shared" si="20"/>
        <v>1.0258487279289892</v>
      </c>
      <c r="D305" s="15">
        <f t="shared" si="21"/>
        <v>10</v>
      </c>
      <c r="E305" s="2">
        <f t="shared" si="22"/>
        <v>4.8707563603550543</v>
      </c>
      <c r="F305" s="2">
        <v>5</v>
      </c>
      <c r="G305" s="2">
        <f t="shared" si="23"/>
        <v>-0.12924363964494567</v>
      </c>
      <c r="H305" s="2" t="e">
        <f t="shared" si="24"/>
        <v>#NUM!</v>
      </c>
    </row>
    <row r="306" spans="1:8" x14ac:dyDescent="0.3">
      <c r="A306" s="2">
        <v>60720</v>
      </c>
      <c r="B306">
        <v>0.8722645593819438</v>
      </c>
      <c r="C306" s="15">
        <f t="shared" si="20"/>
        <v>1.0026029418183262</v>
      </c>
      <c r="D306" s="15">
        <f t="shared" si="21"/>
        <v>10</v>
      </c>
      <c r="E306" s="2">
        <f t="shared" si="22"/>
        <v>4.9869852909083692</v>
      </c>
      <c r="F306" s="2">
        <v>5</v>
      </c>
      <c r="G306" s="2">
        <f t="shared" si="23"/>
        <v>-1.3014709091630827E-2</v>
      </c>
      <c r="H306" s="2" t="e">
        <f t="shared" si="24"/>
        <v>#NUM!</v>
      </c>
    </row>
    <row r="307" spans="1:8" x14ac:dyDescent="0.3">
      <c r="A307" s="2">
        <v>60920</v>
      </c>
      <c r="B307">
        <v>0.89150431326936119</v>
      </c>
      <c r="C307" s="15">
        <f t="shared" si="20"/>
        <v>1.0247176014590358</v>
      </c>
      <c r="D307" s="15">
        <f t="shared" si="21"/>
        <v>10</v>
      </c>
      <c r="E307" s="2">
        <f t="shared" si="22"/>
        <v>4.8764119927048206</v>
      </c>
      <c r="F307" s="2">
        <v>5</v>
      </c>
      <c r="G307" s="2">
        <f t="shared" si="23"/>
        <v>-0.12358800729517938</v>
      </c>
      <c r="H307" s="2" t="e">
        <f t="shared" si="24"/>
        <v>#NUM!</v>
      </c>
    </row>
    <row r="308" spans="1:8" x14ac:dyDescent="0.3">
      <c r="A308" s="2">
        <v>61120</v>
      </c>
      <c r="B308">
        <v>0.86314508382551125</v>
      </c>
      <c r="C308" s="15">
        <f t="shared" si="20"/>
        <v>0.9921207860063348</v>
      </c>
      <c r="D308" s="15">
        <f t="shared" si="21"/>
        <v>10</v>
      </c>
      <c r="E308" s="2">
        <f t="shared" si="22"/>
        <v>5.0393960699683262</v>
      </c>
      <c r="F308" s="2">
        <v>5</v>
      </c>
      <c r="G308" s="2">
        <f t="shared" si="23"/>
        <v>3.9396069968326231E-2</v>
      </c>
      <c r="H308" s="2">
        <f t="shared" si="24"/>
        <v>4.1582282816063278</v>
      </c>
    </row>
    <row r="309" spans="1:8" x14ac:dyDescent="0.3">
      <c r="A309" s="2">
        <v>61320</v>
      </c>
      <c r="B309">
        <v>0.84430087547577637</v>
      </c>
      <c r="C309" s="15">
        <f t="shared" si="20"/>
        <v>0.97046077640893835</v>
      </c>
      <c r="D309" s="15">
        <f t="shared" si="21"/>
        <v>10</v>
      </c>
      <c r="E309" s="2">
        <f t="shared" si="22"/>
        <v>5.1476961179553085</v>
      </c>
      <c r="F309" s="2">
        <v>5</v>
      </c>
      <c r="G309" s="2">
        <f t="shared" si="23"/>
        <v>0.14769611795530846</v>
      </c>
      <c r="H309" s="2">
        <f t="shared" si="24"/>
        <v>2.8580004513843278</v>
      </c>
    </row>
    <row r="310" spans="1:8" x14ac:dyDescent="0.3">
      <c r="A310" s="2">
        <v>61520</v>
      </c>
      <c r="B310">
        <v>0.8606374986584624</v>
      </c>
      <c r="C310" s="15">
        <f t="shared" si="20"/>
        <v>0.98923850420512915</v>
      </c>
      <c r="D310" s="15">
        <f t="shared" si="21"/>
        <v>10</v>
      </c>
      <c r="E310" s="2">
        <f t="shared" si="22"/>
        <v>5.0538074789743543</v>
      </c>
      <c r="F310" s="2">
        <v>5</v>
      </c>
      <c r="G310" s="2">
        <f t="shared" si="23"/>
        <v>5.3807478974354339E-2</v>
      </c>
      <c r="H310" s="2">
        <f t="shared" si="24"/>
        <v>3.8493375419604501</v>
      </c>
    </row>
    <row r="311" spans="1:8" x14ac:dyDescent="0.3">
      <c r="A311" s="2">
        <v>61720</v>
      </c>
      <c r="B311">
        <v>0.85992035156493363</v>
      </c>
      <c r="C311" s="15">
        <f t="shared" si="20"/>
        <v>0.98841419720107315</v>
      </c>
      <c r="D311" s="15">
        <f t="shared" si="21"/>
        <v>10</v>
      </c>
      <c r="E311" s="2">
        <f t="shared" si="22"/>
        <v>5.0579290139946345</v>
      </c>
      <c r="F311" s="2">
        <v>5</v>
      </c>
      <c r="G311" s="2">
        <f t="shared" si="23"/>
        <v>5.792901399463446E-2</v>
      </c>
      <c r="H311" s="2">
        <f t="shared" si="24"/>
        <v>3.7763468478404465</v>
      </c>
    </row>
    <row r="312" spans="1:8" x14ac:dyDescent="0.3">
      <c r="A312" s="2">
        <v>61920</v>
      </c>
      <c r="B312">
        <v>0.89178715086895644</v>
      </c>
      <c r="C312" s="15">
        <f t="shared" si="20"/>
        <v>1.0250427021482258</v>
      </c>
      <c r="D312" s="15">
        <f t="shared" si="21"/>
        <v>10</v>
      </c>
      <c r="E312" s="2">
        <f t="shared" si="22"/>
        <v>4.874786489258871</v>
      </c>
      <c r="F312" s="2">
        <v>5</v>
      </c>
      <c r="G312" s="2">
        <f t="shared" si="23"/>
        <v>-0.12521351074112896</v>
      </c>
      <c r="H312" s="2" t="e">
        <f t="shared" si="24"/>
        <v>#NUM!</v>
      </c>
    </row>
    <row r="313" spans="1:8" x14ac:dyDescent="0.3">
      <c r="A313" s="2">
        <v>62120</v>
      </c>
      <c r="B313">
        <v>0.89493934259245855</v>
      </c>
      <c r="C313" s="15">
        <f t="shared" si="20"/>
        <v>1.0286659110258145</v>
      </c>
      <c r="D313" s="15">
        <f t="shared" si="21"/>
        <v>10</v>
      </c>
      <c r="E313" s="2">
        <f t="shared" si="22"/>
        <v>4.856670444870927</v>
      </c>
      <c r="F313" s="2">
        <v>5</v>
      </c>
      <c r="G313" s="2">
        <f t="shared" si="23"/>
        <v>-0.14332955512907297</v>
      </c>
      <c r="H313" s="2" t="e">
        <f t="shared" si="24"/>
        <v>#NUM!</v>
      </c>
    </row>
    <row r="314" spans="1:8" x14ac:dyDescent="0.3">
      <c r="A314" s="2">
        <v>62320</v>
      </c>
      <c r="B314">
        <v>0.91371620076949633</v>
      </c>
      <c r="C314" s="15">
        <f t="shared" si="20"/>
        <v>1.050248506631605</v>
      </c>
      <c r="D314" s="15">
        <f t="shared" si="21"/>
        <v>10</v>
      </c>
      <c r="E314" s="2">
        <f t="shared" si="22"/>
        <v>4.7487574668419752</v>
      </c>
      <c r="F314" s="2">
        <v>5</v>
      </c>
      <c r="G314" s="2">
        <f t="shared" si="23"/>
        <v>-0.25124253315802481</v>
      </c>
      <c r="H314" s="2" t="e">
        <f t="shared" si="24"/>
        <v>#NUM!</v>
      </c>
    </row>
    <row r="315" spans="1:8" x14ac:dyDescent="0.3">
      <c r="A315" s="2">
        <v>62520</v>
      </c>
      <c r="B315">
        <v>0.8768846858538818</v>
      </c>
      <c r="C315" s="15">
        <f t="shared" si="20"/>
        <v>1.0079134320159562</v>
      </c>
      <c r="D315" s="15">
        <f t="shared" si="21"/>
        <v>10</v>
      </c>
      <c r="E315" s="2">
        <f t="shared" si="22"/>
        <v>4.9604328399202195</v>
      </c>
      <c r="F315" s="2">
        <v>5</v>
      </c>
      <c r="G315" s="2">
        <f t="shared" si="23"/>
        <v>-3.956716007978045E-2</v>
      </c>
      <c r="H315" s="2" t="e">
        <f t="shared" si="24"/>
        <v>#NUM!</v>
      </c>
    </row>
    <row r="316" spans="1:8" x14ac:dyDescent="0.3">
      <c r="A316" s="2">
        <v>62720</v>
      </c>
      <c r="B316">
        <v>0.88337225984302103</v>
      </c>
      <c r="C316" s="15">
        <f t="shared" si="20"/>
        <v>1.0153704136126678</v>
      </c>
      <c r="D316" s="15">
        <f t="shared" si="21"/>
        <v>10</v>
      </c>
      <c r="E316" s="2">
        <f t="shared" si="22"/>
        <v>4.9231479319366613</v>
      </c>
      <c r="F316" s="2">
        <v>5</v>
      </c>
      <c r="G316" s="2">
        <f t="shared" si="23"/>
        <v>-7.6852068063338663E-2</v>
      </c>
      <c r="H316" s="2" t="e">
        <f t="shared" si="24"/>
        <v>#NUM!</v>
      </c>
    </row>
    <row r="317" spans="1:8" x14ac:dyDescent="0.3">
      <c r="A317" s="2">
        <v>62920</v>
      </c>
      <c r="B317">
        <v>0.86335854765506803</v>
      </c>
      <c r="C317" s="15">
        <f t="shared" si="20"/>
        <v>0.99236614672996326</v>
      </c>
      <c r="D317" s="15">
        <f t="shared" si="21"/>
        <v>10</v>
      </c>
      <c r="E317" s="2">
        <f t="shared" si="22"/>
        <v>5.0381692663501836</v>
      </c>
      <c r="F317" s="2">
        <v>5</v>
      </c>
      <c r="G317" s="2">
        <f t="shared" si="23"/>
        <v>3.8169266350183584E-2</v>
      </c>
      <c r="H317" s="2">
        <f t="shared" si="24"/>
        <v>4.189620227728871</v>
      </c>
    </row>
    <row r="318" spans="1:8" x14ac:dyDescent="0.3">
      <c r="A318" s="2">
        <v>63120</v>
      </c>
      <c r="B318">
        <v>0.87631009011099514</v>
      </c>
      <c r="C318" s="15">
        <f t="shared" si="20"/>
        <v>1.0072529771390748</v>
      </c>
      <c r="D318" s="15">
        <f t="shared" si="21"/>
        <v>10</v>
      </c>
      <c r="E318" s="2">
        <f t="shared" si="22"/>
        <v>4.963735114304626</v>
      </c>
      <c r="F318" s="2">
        <v>5</v>
      </c>
      <c r="G318" s="2">
        <f t="shared" si="23"/>
        <v>-3.6264885695374005E-2</v>
      </c>
      <c r="H318" s="2" t="e">
        <f t="shared" si="24"/>
        <v>#NUM!</v>
      </c>
    </row>
    <row r="319" spans="1:8" x14ac:dyDescent="0.3">
      <c r="A319" s="2">
        <v>63320</v>
      </c>
      <c r="B319">
        <v>0.87022344191872703</v>
      </c>
      <c r="C319" s="15">
        <f t="shared" si="20"/>
        <v>1.0002568297916403</v>
      </c>
      <c r="D319" s="15">
        <f t="shared" si="21"/>
        <v>10</v>
      </c>
      <c r="E319" s="2">
        <f t="shared" si="22"/>
        <v>4.9987158510417986</v>
      </c>
      <c r="F319" s="2">
        <v>5</v>
      </c>
      <c r="G319" s="2">
        <f t="shared" si="23"/>
        <v>-1.2841489582013921E-3</v>
      </c>
      <c r="H319" s="2" t="e">
        <f t="shared" si="24"/>
        <v>#NUM!</v>
      </c>
    </row>
    <row r="320" spans="1:8" x14ac:dyDescent="0.3">
      <c r="A320" s="2">
        <v>63520</v>
      </c>
      <c r="B320">
        <v>0.89659889778193214</v>
      </c>
      <c r="C320" s="15">
        <f t="shared" si="20"/>
        <v>1.0305734457263587</v>
      </c>
      <c r="D320" s="15">
        <f t="shared" si="21"/>
        <v>10</v>
      </c>
      <c r="E320" s="2">
        <f t="shared" si="22"/>
        <v>4.8471327713682069</v>
      </c>
      <c r="F320" s="2">
        <v>5</v>
      </c>
      <c r="G320" s="2">
        <f t="shared" si="23"/>
        <v>-0.15286722863179314</v>
      </c>
      <c r="H320" s="2" t="e">
        <f t="shared" si="24"/>
        <v>#NUM!</v>
      </c>
    </row>
    <row r="321" spans="1:8" x14ac:dyDescent="0.3">
      <c r="A321" s="2">
        <v>63720</v>
      </c>
      <c r="B321">
        <v>0.90970160068183104</v>
      </c>
      <c r="C321" s="15">
        <f t="shared" si="20"/>
        <v>1.0456340237722195</v>
      </c>
      <c r="D321" s="15">
        <f t="shared" si="21"/>
        <v>10</v>
      </c>
      <c r="E321" s="2">
        <f t="shared" si="22"/>
        <v>4.7718298811389026</v>
      </c>
      <c r="F321" s="2">
        <v>5</v>
      </c>
      <c r="G321" s="2">
        <f t="shared" si="23"/>
        <v>-0.22817011886109739</v>
      </c>
      <c r="H321" s="2" t="e">
        <f t="shared" si="24"/>
        <v>#NUM!</v>
      </c>
    </row>
    <row r="322" spans="1:8" x14ac:dyDescent="0.3">
      <c r="A322" s="2">
        <v>63920</v>
      </c>
      <c r="B322">
        <v>0.90542422087925112</v>
      </c>
      <c r="C322" s="15">
        <f t="shared" si="20"/>
        <v>1.040717495263507</v>
      </c>
      <c r="D322" s="15">
        <f t="shared" si="21"/>
        <v>10</v>
      </c>
      <c r="E322" s="2">
        <f t="shared" si="22"/>
        <v>4.7964125236824646</v>
      </c>
      <c r="F322" s="2">
        <v>5</v>
      </c>
      <c r="G322" s="2">
        <f t="shared" si="23"/>
        <v>-0.20358747631753538</v>
      </c>
      <c r="H322" s="2" t="e">
        <f t="shared" si="24"/>
        <v>#NUM!</v>
      </c>
    </row>
    <row r="323" spans="1:8" x14ac:dyDescent="0.3">
      <c r="A323" s="2">
        <v>64120</v>
      </c>
      <c r="B323">
        <v>0.85314572989612125</v>
      </c>
      <c r="C323" s="15">
        <f t="shared" ref="C323:C386" si="25">B323/$J$27</f>
        <v>0.98062727574266806</v>
      </c>
      <c r="D323" s="15">
        <f t="shared" ref="D323:D386" si="26">$J$28</f>
        <v>10</v>
      </c>
      <c r="E323" s="2">
        <f t="shared" si="22"/>
        <v>5.0968636212866594</v>
      </c>
      <c r="F323" s="2">
        <v>5</v>
      </c>
      <c r="G323" s="2">
        <f t="shared" si="23"/>
        <v>9.6863621286659374E-2</v>
      </c>
      <c r="H323" s="2">
        <f t="shared" si="24"/>
        <v>3.2699294496700122</v>
      </c>
    </row>
    <row r="324" spans="1:8" x14ac:dyDescent="0.3">
      <c r="A324" s="2">
        <v>64320</v>
      </c>
      <c r="B324">
        <v>0.8701739622477257</v>
      </c>
      <c r="C324" s="15">
        <f t="shared" si="25"/>
        <v>1.0001999566065813</v>
      </c>
      <c r="D324" s="15">
        <f t="shared" si="26"/>
        <v>10</v>
      </c>
      <c r="E324" s="2">
        <f t="shared" ref="E324:E387" si="27">D324-(F324*C324)</f>
        <v>4.9990002169670937</v>
      </c>
      <c r="F324" s="2">
        <v>5</v>
      </c>
      <c r="G324" s="2">
        <f t="shared" ref="G324:G387" si="28">F324-(F324*C324)</f>
        <v>-9.9978303290626513E-4</v>
      </c>
      <c r="H324" s="2" t="e">
        <f t="shared" ref="H324:H387" si="29">LN((F324*E324)/(D324*G324))</f>
        <v>#NUM!</v>
      </c>
    </row>
    <row r="325" spans="1:8" x14ac:dyDescent="0.3">
      <c r="A325" s="2">
        <v>64520</v>
      </c>
      <c r="B325">
        <v>0.86457092165690375</v>
      </c>
      <c r="C325" s="15">
        <f t="shared" si="25"/>
        <v>0.9937596800654066</v>
      </c>
      <c r="D325" s="15">
        <f t="shared" si="26"/>
        <v>10</v>
      </c>
      <c r="E325" s="2">
        <f t="shared" si="27"/>
        <v>5.0312015996729667</v>
      </c>
      <c r="F325" s="2">
        <v>5</v>
      </c>
      <c r="G325" s="2">
        <f t="shared" si="28"/>
        <v>3.1201599672966651E-2</v>
      </c>
      <c r="H325" s="2">
        <f t="shared" si="29"/>
        <v>4.3897975755493412</v>
      </c>
    </row>
    <row r="326" spans="1:8" x14ac:dyDescent="0.3">
      <c r="A326" s="2">
        <v>64720</v>
      </c>
      <c r="B326">
        <v>0.88689572932779115</v>
      </c>
      <c r="C326" s="15">
        <f t="shared" si="25"/>
        <v>1.019420378537691</v>
      </c>
      <c r="D326" s="15">
        <f t="shared" si="26"/>
        <v>10</v>
      </c>
      <c r="E326" s="2">
        <f t="shared" si="27"/>
        <v>4.902898107311545</v>
      </c>
      <c r="F326" s="2">
        <v>5</v>
      </c>
      <c r="G326" s="2">
        <f t="shared" si="28"/>
        <v>-9.7101892688455038E-2</v>
      </c>
      <c r="H326" s="2" t="e">
        <f t="shared" si="29"/>
        <v>#NUM!</v>
      </c>
    </row>
    <row r="327" spans="1:8" x14ac:dyDescent="0.3">
      <c r="A327" s="2">
        <v>64920</v>
      </c>
      <c r="B327">
        <v>0.90532226314222009</v>
      </c>
      <c r="C327" s="15">
        <f t="shared" si="25"/>
        <v>1.040600302462322</v>
      </c>
      <c r="D327" s="15">
        <f t="shared" si="26"/>
        <v>10</v>
      </c>
      <c r="E327" s="2">
        <f t="shared" si="27"/>
        <v>4.7969984876883895</v>
      </c>
      <c r="F327" s="2">
        <v>5</v>
      </c>
      <c r="G327" s="2">
        <f t="shared" si="28"/>
        <v>-0.20300151231161045</v>
      </c>
      <c r="H327" s="2" t="e">
        <f t="shared" si="29"/>
        <v>#NUM!</v>
      </c>
    </row>
    <row r="328" spans="1:8" x14ac:dyDescent="0.3">
      <c r="A328" s="2">
        <v>65120</v>
      </c>
      <c r="B328">
        <v>0.86905294483778117</v>
      </c>
      <c r="C328" s="15">
        <f t="shared" si="25"/>
        <v>0.99891143084802436</v>
      </c>
      <c r="D328" s="15">
        <f t="shared" si="26"/>
        <v>10</v>
      </c>
      <c r="E328" s="2">
        <f t="shared" si="27"/>
        <v>5.0054428457598785</v>
      </c>
      <c r="F328" s="2">
        <v>5</v>
      </c>
      <c r="G328" s="2">
        <f t="shared" si="28"/>
        <v>5.4428457598785229E-3</v>
      </c>
      <c r="H328" s="2">
        <f t="shared" si="29"/>
        <v>6.1308319462322425</v>
      </c>
    </row>
    <row r="329" spans="1:8" x14ac:dyDescent="0.3">
      <c r="A329" s="2">
        <v>65320</v>
      </c>
      <c r="B329">
        <v>0.86609589706711232</v>
      </c>
      <c r="C329" s="15">
        <f t="shared" si="25"/>
        <v>0.99551252536449697</v>
      </c>
      <c r="D329" s="15">
        <f t="shared" si="26"/>
        <v>10</v>
      </c>
      <c r="E329" s="2">
        <f t="shared" si="27"/>
        <v>5.0224373731775156</v>
      </c>
      <c r="F329" s="2">
        <v>5</v>
      </c>
      <c r="G329" s="2">
        <f t="shared" si="28"/>
        <v>2.2437373177515596E-2</v>
      </c>
      <c r="H329" s="2">
        <f t="shared" si="29"/>
        <v>4.7177954328215925</v>
      </c>
    </row>
    <row r="330" spans="1:8" x14ac:dyDescent="0.3">
      <c r="A330" s="2">
        <v>65520</v>
      </c>
      <c r="B330">
        <v>0.8800490647626229</v>
      </c>
      <c r="C330" s="15">
        <f t="shared" si="25"/>
        <v>1.0115506491524402</v>
      </c>
      <c r="D330" s="15">
        <f t="shared" si="26"/>
        <v>10</v>
      </c>
      <c r="E330" s="2">
        <f t="shared" si="27"/>
        <v>4.9422467542377992</v>
      </c>
      <c r="F330" s="2">
        <v>5</v>
      </c>
      <c r="G330" s="2">
        <f t="shared" si="28"/>
        <v>-5.7753245762200756E-2</v>
      </c>
      <c r="H330" s="2" t="e">
        <f t="shared" si="29"/>
        <v>#NUM!</v>
      </c>
    </row>
    <row r="331" spans="1:8" x14ac:dyDescent="0.3">
      <c r="A331" s="2">
        <v>65720</v>
      </c>
      <c r="B331">
        <v>0.89162227840644104</v>
      </c>
      <c r="C331" s="15">
        <f t="shared" si="25"/>
        <v>1.024853193570622</v>
      </c>
      <c r="D331" s="15">
        <f t="shared" si="26"/>
        <v>10</v>
      </c>
      <c r="E331" s="2">
        <f t="shared" si="27"/>
        <v>4.8757340321468901</v>
      </c>
      <c r="F331" s="2">
        <v>5</v>
      </c>
      <c r="G331" s="2">
        <f t="shared" si="28"/>
        <v>-0.12426596785310995</v>
      </c>
      <c r="H331" s="2" t="e">
        <f t="shared" si="29"/>
        <v>#NUM!</v>
      </c>
    </row>
    <row r="332" spans="1:8" x14ac:dyDescent="0.3">
      <c r="A332" s="2">
        <v>65920</v>
      </c>
      <c r="B332">
        <v>0.87156361050152342</v>
      </c>
      <c r="C332" s="15">
        <f t="shared" si="25"/>
        <v>1.001797253450027</v>
      </c>
      <c r="D332" s="15">
        <f t="shared" si="26"/>
        <v>10</v>
      </c>
      <c r="E332" s="2">
        <f t="shared" si="27"/>
        <v>4.9910137327498649</v>
      </c>
      <c r="F332" s="2">
        <v>5</v>
      </c>
      <c r="G332" s="2">
        <f t="shared" si="28"/>
        <v>-8.9862672501350715E-3</v>
      </c>
      <c r="H332" s="2" t="e">
        <f t="shared" si="29"/>
        <v>#NUM!</v>
      </c>
    </row>
    <row r="333" spans="1:8" x14ac:dyDescent="0.3">
      <c r="A333" s="2">
        <v>66120</v>
      </c>
      <c r="B333">
        <v>0.90111503648628022</v>
      </c>
      <c r="C333" s="15">
        <f t="shared" si="25"/>
        <v>1.035764409754345</v>
      </c>
      <c r="D333" s="15">
        <f t="shared" si="26"/>
        <v>10</v>
      </c>
      <c r="E333" s="2">
        <f t="shared" si="27"/>
        <v>4.8211779512282753</v>
      </c>
      <c r="F333" s="2">
        <v>5</v>
      </c>
      <c r="G333" s="2">
        <f t="shared" si="28"/>
        <v>-0.1788220487717247</v>
      </c>
      <c r="H333" s="2" t="e">
        <f t="shared" si="29"/>
        <v>#NUM!</v>
      </c>
    </row>
    <row r="334" spans="1:8" x14ac:dyDescent="0.3">
      <c r="A334" s="2">
        <v>66320</v>
      </c>
      <c r="B334">
        <v>0.83978782342193659</v>
      </c>
      <c r="C334" s="15">
        <f t="shared" si="25"/>
        <v>0.96527336025509958</v>
      </c>
      <c r="D334" s="15">
        <f t="shared" si="26"/>
        <v>10</v>
      </c>
      <c r="E334" s="2">
        <f t="shared" si="27"/>
        <v>5.1736331987245023</v>
      </c>
      <c r="F334" s="2">
        <v>5</v>
      </c>
      <c r="G334" s="2">
        <f t="shared" si="28"/>
        <v>0.17363319872450234</v>
      </c>
      <c r="H334" s="2">
        <f t="shared" si="29"/>
        <v>2.7012382656651988</v>
      </c>
    </row>
    <row r="335" spans="1:8" x14ac:dyDescent="0.3">
      <c r="A335" s="2">
        <v>66520</v>
      </c>
      <c r="B335">
        <v>0.86733451631725422</v>
      </c>
      <c r="C335" s="15">
        <f t="shared" si="25"/>
        <v>0.99693622565201634</v>
      </c>
      <c r="D335" s="15">
        <f t="shared" si="26"/>
        <v>10</v>
      </c>
      <c r="E335" s="2">
        <f t="shared" si="27"/>
        <v>5.0153188717399182</v>
      </c>
      <c r="F335" s="2">
        <v>5</v>
      </c>
      <c r="G335" s="2">
        <f t="shared" si="28"/>
        <v>1.5318871739918194E-2</v>
      </c>
      <c r="H335" s="2">
        <f t="shared" si="29"/>
        <v>5.098019586030941</v>
      </c>
    </row>
    <row r="336" spans="1:8" x14ac:dyDescent="0.3">
      <c r="A336" s="2">
        <v>66720</v>
      </c>
      <c r="B336">
        <v>0.89354033961034585</v>
      </c>
      <c r="C336" s="15">
        <f t="shared" si="25"/>
        <v>1.0270578616210873</v>
      </c>
      <c r="D336" s="15">
        <f t="shared" si="26"/>
        <v>10</v>
      </c>
      <c r="E336" s="2">
        <f t="shared" si="27"/>
        <v>4.8647106918945635</v>
      </c>
      <c r="F336" s="2">
        <v>5</v>
      </c>
      <c r="G336" s="2">
        <f t="shared" si="28"/>
        <v>-0.13528930810543649</v>
      </c>
      <c r="H336" s="2" t="e">
        <f t="shared" si="29"/>
        <v>#NUM!</v>
      </c>
    </row>
    <row r="337" spans="1:8" x14ac:dyDescent="0.3">
      <c r="A337" s="2">
        <v>66920</v>
      </c>
      <c r="B337">
        <v>0.8634725622998316</v>
      </c>
      <c r="C337" s="15">
        <f t="shared" si="25"/>
        <v>0.9924971980457834</v>
      </c>
      <c r="D337" s="15">
        <f t="shared" si="26"/>
        <v>10</v>
      </c>
      <c r="E337" s="2">
        <f t="shared" si="27"/>
        <v>5.0375140097710833</v>
      </c>
      <c r="F337" s="2">
        <v>5</v>
      </c>
      <c r="G337" s="2">
        <f t="shared" si="28"/>
        <v>3.7514009771083323E-2</v>
      </c>
      <c r="H337" s="2">
        <f t="shared" si="29"/>
        <v>4.2068063496840251</v>
      </c>
    </row>
    <row r="338" spans="1:8" x14ac:dyDescent="0.3">
      <c r="A338" s="2">
        <v>67120</v>
      </c>
      <c r="B338">
        <v>0.86676581621380189</v>
      </c>
      <c r="C338" s="15">
        <f t="shared" si="25"/>
        <v>0.99628254737218613</v>
      </c>
      <c r="D338" s="15">
        <f t="shared" si="26"/>
        <v>10</v>
      </c>
      <c r="E338" s="2">
        <f t="shared" si="27"/>
        <v>5.0185872631390698</v>
      </c>
      <c r="F338" s="2">
        <v>5</v>
      </c>
      <c r="G338" s="2">
        <f t="shared" si="28"/>
        <v>1.8587263139069776E-2</v>
      </c>
      <c r="H338" s="2">
        <f t="shared" si="29"/>
        <v>4.9052800021512644</v>
      </c>
    </row>
    <row r="339" spans="1:8" x14ac:dyDescent="0.3">
      <c r="A339" s="2">
        <v>67320</v>
      </c>
      <c r="B339">
        <v>0.87576451576003755</v>
      </c>
      <c r="C339" s="15">
        <f t="shared" si="25"/>
        <v>1.0066258801839512</v>
      </c>
      <c r="D339" s="15">
        <f t="shared" si="26"/>
        <v>10</v>
      </c>
      <c r="E339" s="2">
        <f t="shared" si="27"/>
        <v>4.9668705990802442</v>
      </c>
      <c r="F339" s="2">
        <v>5</v>
      </c>
      <c r="G339" s="2">
        <f t="shared" si="28"/>
        <v>-3.3129400919755803E-2</v>
      </c>
      <c r="H339" s="2" t="e">
        <f t="shared" si="29"/>
        <v>#NUM!</v>
      </c>
    </row>
    <row r="340" spans="1:8" x14ac:dyDescent="0.3">
      <c r="A340" s="2">
        <v>67520</v>
      </c>
      <c r="B340">
        <v>0.90306340466706281</v>
      </c>
      <c r="C340" s="15">
        <f t="shared" si="25"/>
        <v>1.0380039134104171</v>
      </c>
      <c r="D340" s="15">
        <f t="shared" si="26"/>
        <v>10</v>
      </c>
      <c r="E340" s="2">
        <f t="shared" si="27"/>
        <v>4.8099804329479143</v>
      </c>
      <c r="F340" s="2">
        <v>5</v>
      </c>
      <c r="G340" s="2">
        <f t="shared" si="28"/>
        <v>-0.19001956705208567</v>
      </c>
      <c r="H340" s="2" t="e">
        <f t="shared" si="29"/>
        <v>#NUM!</v>
      </c>
    </row>
    <row r="341" spans="1:8" x14ac:dyDescent="0.3">
      <c r="A341" s="2">
        <v>67720</v>
      </c>
      <c r="B341">
        <v>0.85327732447748295</v>
      </c>
      <c r="C341" s="15">
        <f t="shared" si="25"/>
        <v>0.98077853388216429</v>
      </c>
      <c r="D341" s="15">
        <f t="shared" si="26"/>
        <v>10</v>
      </c>
      <c r="E341" s="2">
        <f t="shared" si="27"/>
        <v>5.0961073305891782</v>
      </c>
      <c r="F341" s="2">
        <v>5</v>
      </c>
      <c r="G341" s="2">
        <f t="shared" si="28"/>
        <v>9.6107330589178197E-2</v>
      </c>
      <c r="H341" s="2">
        <f t="shared" si="29"/>
        <v>3.2776194842910917</v>
      </c>
    </row>
    <row r="342" spans="1:8" x14ac:dyDescent="0.3">
      <c r="A342" s="2">
        <v>67920</v>
      </c>
      <c r="B342">
        <v>0.87992696863149944</v>
      </c>
      <c r="C342" s="15">
        <f t="shared" si="25"/>
        <v>1.0114103087718385</v>
      </c>
      <c r="D342" s="15">
        <f t="shared" si="26"/>
        <v>10</v>
      </c>
      <c r="E342" s="2">
        <f t="shared" si="27"/>
        <v>4.9429484561408081</v>
      </c>
      <c r="F342" s="2">
        <v>5</v>
      </c>
      <c r="G342" s="2">
        <f t="shared" si="28"/>
        <v>-5.7051543859191867E-2</v>
      </c>
      <c r="H342" s="2" t="e">
        <f t="shared" si="29"/>
        <v>#NUM!</v>
      </c>
    </row>
    <row r="343" spans="1:8" x14ac:dyDescent="0.3">
      <c r="A343" s="2">
        <v>68120</v>
      </c>
      <c r="B343">
        <v>0.86783652513468235</v>
      </c>
      <c r="C343" s="15">
        <f t="shared" si="25"/>
        <v>0.99751324728124413</v>
      </c>
      <c r="D343" s="15">
        <f t="shared" si="26"/>
        <v>10</v>
      </c>
      <c r="E343" s="2">
        <f t="shared" si="27"/>
        <v>5.012433763593779</v>
      </c>
      <c r="F343" s="2">
        <v>5</v>
      </c>
      <c r="G343" s="2">
        <f t="shared" si="28"/>
        <v>1.2433763593779013E-2</v>
      </c>
      <c r="H343" s="2">
        <f t="shared" si="29"/>
        <v>5.3061140339412569</v>
      </c>
    </row>
    <row r="344" spans="1:8" x14ac:dyDescent="0.3">
      <c r="A344" s="2">
        <v>68320</v>
      </c>
      <c r="B344">
        <v>0.88495948217466569</v>
      </c>
      <c r="C344" s="15">
        <f t="shared" si="25"/>
        <v>1.0171948070973169</v>
      </c>
      <c r="D344" s="15">
        <f t="shared" si="26"/>
        <v>10</v>
      </c>
      <c r="E344" s="2">
        <f t="shared" si="27"/>
        <v>4.9140259645134154</v>
      </c>
      <c r="F344" s="2">
        <v>5</v>
      </c>
      <c r="G344" s="2">
        <f t="shared" si="28"/>
        <v>-8.5974035486584555E-2</v>
      </c>
      <c r="H344" s="2" t="e">
        <f t="shared" si="29"/>
        <v>#NUM!</v>
      </c>
    </row>
    <row r="345" spans="1:8" x14ac:dyDescent="0.3">
      <c r="A345" s="2">
        <v>68520</v>
      </c>
      <c r="B345">
        <v>0.86499784081496844</v>
      </c>
      <c r="C345" s="15">
        <f t="shared" si="25"/>
        <v>0.994250391741343</v>
      </c>
      <c r="D345" s="15">
        <f t="shared" si="26"/>
        <v>10</v>
      </c>
      <c r="E345" s="2">
        <f t="shared" si="27"/>
        <v>5.0287480412932855</v>
      </c>
      <c r="F345" s="2">
        <v>5</v>
      </c>
      <c r="G345" s="2">
        <f t="shared" si="28"/>
        <v>2.8748041293285453E-2</v>
      </c>
      <c r="H345" s="2">
        <f t="shared" si="29"/>
        <v>4.4712095172089921</v>
      </c>
    </row>
    <row r="346" spans="1:8" x14ac:dyDescent="0.3">
      <c r="A346" s="2">
        <v>68720</v>
      </c>
      <c r="B346">
        <v>0.8882627413065356</v>
      </c>
      <c r="C346" s="15">
        <f t="shared" si="25"/>
        <v>1.0209916566741788</v>
      </c>
      <c r="D346" s="15">
        <f t="shared" si="26"/>
        <v>10</v>
      </c>
      <c r="E346" s="2">
        <f t="shared" si="27"/>
        <v>4.8950417166291063</v>
      </c>
      <c r="F346" s="2">
        <v>5</v>
      </c>
      <c r="G346" s="2">
        <f t="shared" si="28"/>
        <v>-0.10495828337089375</v>
      </c>
      <c r="H346" s="2" t="e">
        <f t="shared" si="29"/>
        <v>#NUM!</v>
      </c>
    </row>
    <row r="347" spans="1:8" x14ac:dyDescent="0.3">
      <c r="A347" s="2">
        <v>68920</v>
      </c>
      <c r="B347">
        <v>0.90346834947656784</v>
      </c>
      <c r="C347" s="15">
        <f t="shared" si="25"/>
        <v>1.0384693672144458</v>
      </c>
      <c r="D347" s="15">
        <f t="shared" si="26"/>
        <v>10</v>
      </c>
      <c r="E347" s="2">
        <f t="shared" si="27"/>
        <v>4.8076531639277711</v>
      </c>
      <c r="F347" s="2">
        <v>5</v>
      </c>
      <c r="G347" s="2">
        <f t="shared" si="28"/>
        <v>-0.19234683607222891</v>
      </c>
      <c r="H347" s="2" t="e">
        <f t="shared" si="29"/>
        <v>#NUM!</v>
      </c>
    </row>
    <row r="348" spans="1:8" x14ac:dyDescent="0.3">
      <c r="A348" s="2">
        <v>69120</v>
      </c>
      <c r="B348">
        <v>0.86692551471277224</v>
      </c>
      <c r="C348" s="15">
        <f t="shared" si="25"/>
        <v>0.99646610886525544</v>
      </c>
      <c r="D348" s="15">
        <f t="shared" si="26"/>
        <v>10</v>
      </c>
      <c r="E348" s="2">
        <f t="shared" si="27"/>
        <v>5.0176694556737225</v>
      </c>
      <c r="F348" s="2">
        <v>5</v>
      </c>
      <c r="G348" s="2">
        <f t="shared" si="28"/>
        <v>1.7669455673722467E-2</v>
      </c>
      <c r="H348" s="2">
        <f t="shared" si="29"/>
        <v>4.955736191721714</v>
      </c>
    </row>
    <row r="349" spans="1:8" x14ac:dyDescent="0.3">
      <c r="A349" s="2">
        <v>69320</v>
      </c>
      <c r="B349">
        <v>0.882817101605892</v>
      </c>
      <c r="C349" s="15">
        <f t="shared" si="25"/>
        <v>1.0147323006964275</v>
      </c>
      <c r="D349" s="15">
        <f t="shared" si="26"/>
        <v>10</v>
      </c>
      <c r="E349" s="2">
        <f t="shared" si="27"/>
        <v>4.9263384965178627</v>
      </c>
      <c r="F349" s="2">
        <v>5</v>
      </c>
      <c r="G349" s="2">
        <f t="shared" si="28"/>
        <v>-7.3661503482137292E-2</v>
      </c>
      <c r="H349" s="2" t="e">
        <f t="shared" si="29"/>
        <v>#NUM!</v>
      </c>
    </row>
    <row r="350" spans="1:8" x14ac:dyDescent="0.3">
      <c r="A350" s="2">
        <v>69520</v>
      </c>
      <c r="B350">
        <v>0.87868360936607659</v>
      </c>
      <c r="C350" s="15">
        <f t="shared" si="25"/>
        <v>1.0099811601908926</v>
      </c>
      <c r="D350" s="15">
        <f t="shared" si="26"/>
        <v>10</v>
      </c>
      <c r="E350" s="2">
        <f t="shared" si="27"/>
        <v>4.9500941990455374</v>
      </c>
      <c r="F350" s="2">
        <v>5</v>
      </c>
      <c r="G350" s="2">
        <f t="shared" si="28"/>
        <v>-4.990580095446262E-2</v>
      </c>
      <c r="H350" s="2" t="e">
        <f t="shared" si="29"/>
        <v>#NUM!</v>
      </c>
    </row>
    <row r="351" spans="1:8" x14ac:dyDescent="0.3">
      <c r="A351" s="2">
        <v>69720</v>
      </c>
      <c r="B351">
        <v>0.86093625573546706</v>
      </c>
      <c r="C351" s="15">
        <f t="shared" si="25"/>
        <v>0.98958190314421501</v>
      </c>
      <c r="D351" s="15">
        <f t="shared" si="26"/>
        <v>10</v>
      </c>
      <c r="E351" s="2">
        <f t="shared" si="27"/>
        <v>5.0520904842789252</v>
      </c>
      <c r="F351" s="2">
        <v>5</v>
      </c>
      <c r="G351" s="2">
        <f t="shared" si="28"/>
        <v>5.2090484278925153E-2</v>
      </c>
      <c r="H351" s="2">
        <f t="shared" si="29"/>
        <v>3.8814279246565024</v>
      </c>
    </row>
    <row r="352" spans="1:8" x14ac:dyDescent="0.3">
      <c r="A352" s="2">
        <v>69920</v>
      </c>
      <c r="B352">
        <v>0.87207963540417366</v>
      </c>
      <c r="C352" s="15">
        <f t="shared" si="25"/>
        <v>1.0023903855220386</v>
      </c>
      <c r="D352" s="15">
        <f t="shared" si="26"/>
        <v>10</v>
      </c>
      <c r="E352" s="2">
        <f t="shared" si="27"/>
        <v>4.9880480723898071</v>
      </c>
      <c r="F352" s="2">
        <v>5</v>
      </c>
      <c r="G352" s="2">
        <f t="shared" si="28"/>
        <v>-1.1951927610192925E-2</v>
      </c>
      <c r="H352" s="2" t="e">
        <f t="shared" si="29"/>
        <v>#NUM!</v>
      </c>
    </row>
    <row r="353" spans="1:8" x14ac:dyDescent="0.3">
      <c r="A353" s="2">
        <v>70120</v>
      </c>
      <c r="B353">
        <v>0.91098495151152492</v>
      </c>
      <c r="C353" s="15">
        <f t="shared" si="25"/>
        <v>1.0471091396684196</v>
      </c>
      <c r="D353" s="15">
        <f t="shared" si="26"/>
        <v>10</v>
      </c>
      <c r="E353" s="2">
        <f t="shared" si="27"/>
        <v>4.764454301657902</v>
      </c>
      <c r="F353" s="2">
        <v>5</v>
      </c>
      <c r="G353" s="2">
        <f t="shared" si="28"/>
        <v>-0.23554569834209804</v>
      </c>
      <c r="H353" s="2" t="e">
        <f t="shared" si="29"/>
        <v>#NUM!</v>
      </c>
    </row>
    <row r="354" spans="1:8" x14ac:dyDescent="0.3">
      <c r="A354" s="2">
        <v>70320</v>
      </c>
      <c r="B354">
        <v>0.85728473745507561</v>
      </c>
      <c r="C354" s="15">
        <f t="shared" si="25"/>
        <v>0.98538475569548922</v>
      </c>
      <c r="D354" s="15">
        <f t="shared" si="26"/>
        <v>10</v>
      </c>
      <c r="E354" s="2">
        <f t="shared" si="27"/>
        <v>5.0730762215225536</v>
      </c>
      <c r="F354" s="2">
        <v>5</v>
      </c>
      <c r="G354" s="2">
        <f t="shared" si="28"/>
        <v>7.3076221522553553E-2</v>
      </c>
      <c r="H354" s="2">
        <f t="shared" si="29"/>
        <v>3.5470524549649736</v>
      </c>
    </row>
    <row r="355" spans="1:8" x14ac:dyDescent="0.3">
      <c r="A355" s="2">
        <v>70520</v>
      </c>
      <c r="B355">
        <v>0.86984650082144899</v>
      </c>
      <c r="C355" s="15">
        <f t="shared" si="25"/>
        <v>0.999823564162585</v>
      </c>
      <c r="D355" s="15">
        <f t="shared" si="26"/>
        <v>10</v>
      </c>
      <c r="E355" s="2">
        <f t="shared" si="27"/>
        <v>5.0008821791870748</v>
      </c>
      <c r="F355" s="2">
        <v>5</v>
      </c>
      <c r="G355" s="2">
        <f t="shared" si="28"/>
        <v>8.8217918707478304E-4</v>
      </c>
      <c r="H355" s="2">
        <f t="shared" si="29"/>
        <v>7.9495825147915351</v>
      </c>
    </row>
    <row r="356" spans="1:8" x14ac:dyDescent="0.3">
      <c r="A356" s="2">
        <v>70720</v>
      </c>
      <c r="B356">
        <v>0.85458559225065489</v>
      </c>
      <c r="C356" s="15">
        <f t="shared" si="25"/>
        <v>0.98228228994328148</v>
      </c>
      <c r="D356" s="15">
        <f t="shared" si="26"/>
        <v>10</v>
      </c>
      <c r="E356" s="2">
        <f t="shared" si="27"/>
        <v>5.0885885502835926</v>
      </c>
      <c r="F356" s="2">
        <v>5</v>
      </c>
      <c r="G356" s="2">
        <f t="shared" si="28"/>
        <v>8.8588550283592582E-2</v>
      </c>
      <c r="H356" s="2">
        <f t="shared" si="29"/>
        <v>3.357605972005842</v>
      </c>
    </row>
    <row r="357" spans="1:8" x14ac:dyDescent="0.3">
      <c r="A357" s="2">
        <v>70920</v>
      </c>
      <c r="B357">
        <v>0.85356147448042796</v>
      </c>
      <c r="C357" s="15">
        <f t="shared" si="25"/>
        <v>0.98110514308095165</v>
      </c>
      <c r="D357" s="15">
        <f t="shared" si="26"/>
        <v>10</v>
      </c>
      <c r="E357" s="2">
        <f t="shared" si="27"/>
        <v>5.0944742845952415</v>
      </c>
      <c r="F357" s="2">
        <v>5</v>
      </c>
      <c r="G357" s="2">
        <f t="shared" si="28"/>
        <v>9.4474284595241542E-2</v>
      </c>
      <c r="H357" s="2">
        <f t="shared" si="29"/>
        <v>3.2944369003789813</v>
      </c>
    </row>
    <row r="358" spans="1:8" x14ac:dyDescent="0.3">
      <c r="A358" s="2">
        <v>71120</v>
      </c>
      <c r="B358">
        <v>0.89870740131700599</v>
      </c>
      <c r="C358" s="15">
        <f t="shared" si="25"/>
        <v>1.0329970130080528</v>
      </c>
      <c r="D358" s="15">
        <f t="shared" si="26"/>
        <v>10</v>
      </c>
      <c r="E358" s="2">
        <f t="shared" si="27"/>
        <v>4.8350149349597356</v>
      </c>
      <c r="F358" s="2">
        <v>5</v>
      </c>
      <c r="G358" s="2">
        <f t="shared" si="28"/>
        <v>-0.16498506504026444</v>
      </c>
      <c r="H358" s="2" t="e">
        <f t="shared" si="29"/>
        <v>#NUM!</v>
      </c>
    </row>
    <row r="359" spans="1:8" x14ac:dyDescent="0.3">
      <c r="A359" s="2">
        <v>71320</v>
      </c>
      <c r="B359">
        <v>0.89493126184825467</v>
      </c>
      <c r="C359" s="15">
        <f t="shared" si="25"/>
        <v>1.0286566228140859</v>
      </c>
      <c r="D359" s="15">
        <f t="shared" si="26"/>
        <v>10</v>
      </c>
      <c r="E359" s="2">
        <f t="shared" si="27"/>
        <v>4.8567168859295702</v>
      </c>
      <c r="F359" s="2">
        <v>5</v>
      </c>
      <c r="G359" s="2">
        <f t="shared" si="28"/>
        <v>-0.14328311407042982</v>
      </c>
      <c r="H359" s="2" t="e">
        <f t="shared" si="29"/>
        <v>#NUM!</v>
      </c>
    </row>
    <row r="360" spans="1:8" x14ac:dyDescent="0.3">
      <c r="A360" s="2">
        <v>71520</v>
      </c>
      <c r="B360">
        <v>0.84898076784556642</v>
      </c>
      <c r="C360" s="15">
        <f t="shared" si="25"/>
        <v>0.97583996304088094</v>
      </c>
      <c r="D360" s="15">
        <f t="shared" si="26"/>
        <v>10</v>
      </c>
      <c r="E360" s="2">
        <f t="shared" si="27"/>
        <v>5.1208001847955948</v>
      </c>
      <c r="F360" s="2">
        <v>5</v>
      </c>
      <c r="G360" s="2">
        <f t="shared" si="28"/>
        <v>0.12080018479559484</v>
      </c>
      <c r="H360" s="2">
        <f t="shared" si="29"/>
        <v>3.0537809960906963</v>
      </c>
    </row>
    <row r="361" spans="1:8" x14ac:dyDescent="0.3">
      <c r="A361" s="2">
        <v>71720</v>
      </c>
      <c r="B361">
        <v>0.8406139903441241</v>
      </c>
      <c r="C361" s="15">
        <f t="shared" si="25"/>
        <v>0.96622297740703922</v>
      </c>
      <c r="D361" s="15">
        <f t="shared" si="26"/>
        <v>10</v>
      </c>
      <c r="E361" s="2">
        <f t="shared" si="27"/>
        <v>5.1688851129648041</v>
      </c>
      <c r="F361" s="2">
        <v>5</v>
      </c>
      <c r="G361" s="2">
        <f t="shared" si="28"/>
        <v>0.16888511296480413</v>
      </c>
      <c r="H361" s="2">
        <f t="shared" si="29"/>
        <v>2.728046439417418</v>
      </c>
    </row>
    <row r="362" spans="1:8" x14ac:dyDescent="0.3">
      <c r="A362" s="2">
        <v>71920</v>
      </c>
      <c r="B362">
        <v>0.89085035591735862</v>
      </c>
      <c r="C362" s="15">
        <f t="shared" si="25"/>
        <v>1.0239659263417915</v>
      </c>
      <c r="D362" s="15">
        <f t="shared" si="26"/>
        <v>10</v>
      </c>
      <c r="E362" s="2">
        <f t="shared" si="27"/>
        <v>4.8801703682910427</v>
      </c>
      <c r="F362" s="2">
        <v>5</v>
      </c>
      <c r="G362" s="2">
        <f t="shared" si="28"/>
        <v>-0.11982963170895733</v>
      </c>
      <c r="H362" s="2" t="e">
        <f t="shared" si="29"/>
        <v>#NUM!</v>
      </c>
    </row>
    <row r="363" spans="1:8" x14ac:dyDescent="0.3">
      <c r="A363" s="2">
        <v>72120</v>
      </c>
      <c r="B363">
        <v>0.8698644130534583</v>
      </c>
      <c r="C363" s="15">
        <f t="shared" si="25"/>
        <v>0.9998441529350095</v>
      </c>
      <c r="D363" s="15">
        <f t="shared" si="26"/>
        <v>10</v>
      </c>
      <c r="E363" s="2">
        <f t="shared" si="27"/>
        <v>5.0007792353249521</v>
      </c>
      <c r="F363" s="2">
        <v>5</v>
      </c>
      <c r="G363" s="2">
        <f t="shared" si="28"/>
        <v>7.792353249520545E-4</v>
      </c>
      <c r="H363" s="2">
        <f t="shared" si="29"/>
        <v>8.0736440385623975</v>
      </c>
    </row>
    <row r="364" spans="1:8" x14ac:dyDescent="0.3">
      <c r="A364" s="2">
        <v>72320</v>
      </c>
      <c r="B364">
        <v>0.88728578798481172</v>
      </c>
      <c r="C364" s="15">
        <f t="shared" si="25"/>
        <v>1.0198687218216227</v>
      </c>
      <c r="D364" s="15">
        <f t="shared" si="26"/>
        <v>10</v>
      </c>
      <c r="E364" s="2">
        <f t="shared" si="27"/>
        <v>4.9006563908918865</v>
      </c>
      <c r="F364" s="2">
        <v>5</v>
      </c>
      <c r="G364" s="2">
        <f t="shared" si="28"/>
        <v>-9.9343609108113462E-2</v>
      </c>
      <c r="H364" s="2" t="e">
        <f t="shared" si="29"/>
        <v>#NUM!</v>
      </c>
    </row>
    <row r="365" spans="1:8" x14ac:dyDescent="0.3">
      <c r="A365" s="2">
        <v>72520</v>
      </c>
      <c r="B365">
        <v>0.86873873616156982</v>
      </c>
      <c r="C365" s="15">
        <f t="shared" si="25"/>
        <v>0.99855027145008024</v>
      </c>
      <c r="D365" s="15">
        <f t="shared" si="26"/>
        <v>10</v>
      </c>
      <c r="E365" s="2">
        <f t="shared" si="27"/>
        <v>5.007248642749599</v>
      </c>
      <c r="F365" s="2">
        <v>5</v>
      </c>
      <c r="G365" s="2">
        <f t="shared" si="28"/>
        <v>7.2486427495990213E-3</v>
      </c>
      <c r="H365" s="2">
        <f t="shared" si="29"/>
        <v>5.8446804451749967</v>
      </c>
    </row>
    <row r="366" spans="1:8" x14ac:dyDescent="0.3">
      <c r="A366" s="2">
        <v>72720</v>
      </c>
      <c r="B366">
        <v>0.87506334494957616</v>
      </c>
      <c r="C366" s="15">
        <f t="shared" si="25"/>
        <v>1.0058199367236507</v>
      </c>
      <c r="D366" s="15">
        <f t="shared" si="26"/>
        <v>10</v>
      </c>
      <c r="E366" s="2">
        <f t="shared" si="27"/>
        <v>4.9709003163817469</v>
      </c>
      <c r="F366" s="2">
        <v>5</v>
      </c>
      <c r="G366" s="2">
        <f t="shared" si="28"/>
        <v>-2.9099683618253103E-2</v>
      </c>
      <c r="H366" s="2" t="e">
        <f t="shared" si="29"/>
        <v>#NUM!</v>
      </c>
    </row>
    <row r="367" spans="1:8" x14ac:dyDescent="0.3">
      <c r="A367" s="2">
        <v>72920</v>
      </c>
      <c r="B367">
        <v>0.92237169136763864</v>
      </c>
      <c r="C367" s="15">
        <f t="shared" si="25"/>
        <v>1.0601973463995846</v>
      </c>
      <c r="D367" s="15">
        <f t="shared" si="26"/>
        <v>10</v>
      </c>
      <c r="E367" s="2">
        <f t="shared" si="27"/>
        <v>4.6990132680020764</v>
      </c>
      <c r="F367" s="2">
        <v>5</v>
      </c>
      <c r="G367" s="2">
        <f t="shared" si="28"/>
        <v>-0.30098673199792358</v>
      </c>
      <c r="H367" s="2" t="e">
        <f t="shared" si="29"/>
        <v>#NUM!</v>
      </c>
    </row>
    <row r="368" spans="1:8" x14ac:dyDescent="0.3">
      <c r="A368" s="2">
        <v>73120</v>
      </c>
      <c r="B368">
        <v>0.87580057220035734</v>
      </c>
      <c r="C368" s="15">
        <f t="shared" si="25"/>
        <v>1.0066673243682269</v>
      </c>
      <c r="D368" s="15">
        <f t="shared" si="26"/>
        <v>10</v>
      </c>
      <c r="E368" s="2">
        <f t="shared" si="27"/>
        <v>4.9666633781588656</v>
      </c>
      <c r="F368" s="2">
        <v>5</v>
      </c>
      <c r="G368" s="2">
        <f t="shared" si="28"/>
        <v>-3.3336621841134395E-2</v>
      </c>
      <c r="H368" s="2" t="e">
        <f t="shared" si="29"/>
        <v>#NUM!</v>
      </c>
    </row>
    <row r="369" spans="1:8" x14ac:dyDescent="0.3">
      <c r="A369" s="2">
        <v>73320</v>
      </c>
      <c r="B369">
        <v>0.88949484713628568</v>
      </c>
      <c r="C369" s="15">
        <f t="shared" si="25"/>
        <v>1.0224078702715926</v>
      </c>
      <c r="D369" s="15">
        <f t="shared" si="26"/>
        <v>10</v>
      </c>
      <c r="E369" s="2">
        <f t="shared" si="27"/>
        <v>4.8879606486420366</v>
      </c>
      <c r="F369" s="2">
        <v>5</v>
      </c>
      <c r="G369" s="2">
        <f t="shared" si="28"/>
        <v>-0.11203935135796339</v>
      </c>
      <c r="H369" s="2" t="e">
        <f t="shared" si="29"/>
        <v>#NUM!</v>
      </c>
    </row>
    <row r="370" spans="1:8" x14ac:dyDescent="0.3">
      <c r="A370" s="2">
        <v>73520</v>
      </c>
      <c r="B370">
        <v>0.87321319071467596</v>
      </c>
      <c r="C370" s="15">
        <f t="shared" si="25"/>
        <v>1.0036933226605471</v>
      </c>
      <c r="D370" s="15">
        <f t="shared" si="26"/>
        <v>10</v>
      </c>
      <c r="E370" s="2">
        <f t="shared" si="27"/>
        <v>4.9815333866972642</v>
      </c>
      <c r="F370" s="2">
        <v>5</v>
      </c>
      <c r="G370" s="2">
        <f t="shared" si="28"/>
        <v>-1.8466613302735801E-2</v>
      </c>
      <c r="H370" s="2" t="e">
        <f t="shared" si="29"/>
        <v>#NUM!</v>
      </c>
    </row>
    <row r="371" spans="1:8" x14ac:dyDescent="0.3">
      <c r="A371" s="2">
        <v>73720</v>
      </c>
      <c r="B371">
        <v>0.84386477828599349</v>
      </c>
      <c r="C371" s="15">
        <f t="shared" si="25"/>
        <v>0.9699595152712569</v>
      </c>
      <c r="D371" s="15">
        <f t="shared" si="26"/>
        <v>10</v>
      </c>
      <c r="E371" s="2">
        <f t="shared" si="27"/>
        <v>5.1502024236437158</v>
      </c>
      <c r="F371" s="2">
        <v>5</v>
      </c>
      <c r="G371" s="2">
        <f t="shared" si="28"/>
        <v>0.15020242364371583</v>
      </c>
      <c r="H371" s="2">
        <f t="shared" si="29"/>
        <v>2.841660242577472</v>
      </c>
    </row>
    <row r="372" spans="1:8" x14ac:dyDescent="0.3">
      <c r="A372" s="2">
        <v>73920</v>
      </c>
      <c r="B372">
        <v>0.89656379930259966</v>
      </c>
      <c r="C372" s="15">
        <f t="shared" si="25"/>
        <v>1.0305331026466662</v>
      </c>
      <c r="D372" s="15">
        <f t="shared" si="26"/>
        <v>10</v>
      </c>
      <c r="E372" s="2">
        <f t="shared" si="27"/>
        <v>4.8473344867666688</v>
      </c>
      <c r="F372" s="2">
        <v>5</v>
      </c>
      <c r="G372" s="2">
        <f t="shared" si="28"/>
        <v>-0.15266551323333122</v>
      </c>
      <c r="H372" s="2" t="e">
        <f t="shared" si="29"/>
        <v>#NUM!</v>
      </c>
    </row>
    <row r="373" spans="1:8" x14ac:dyDescent="0.3">
      <c r="A373" s="2">
        <v>74120</v>
      </c>
      <c r="B373">
        <v>0.85207499728007929</v>
      </c>
      <c r="C373" s="15">
        <f t="shared" si="25"/>
        <v>0.97939654859779235</v>
      </c>
      <c r="D373" s="15">
        <f t="shared" si="26"/>
        <v>10</v>
      </c>
      <c r="E373" s="2">
        <f t="shared" si="27"/>
        <v>5.1030172570110386</v>
      </c>
      <c r="F373" s="2">
        <v>5</v>
      </c>
      <c r="G373" s="2">
        <f t="shared" si="28"/>
        <v>0.10301725701103859</v>
      </c>
      <c r="H373" s="2">
        <f t="shared" si="29"/>
        <v>3.2095435642444721</v>
      </c>
    </row>
    <row r="374" spans="1:8" x14ac:dyDescent="0.3">
      <c r="A374" s="2">
        <v>74320</v>
      </c>
      <c r="B374">
        <v>0.84528336530423898</v>
      </c>
      <c r="C374" s="15">
        <f t="shared" si="25"/>
        <v>0.97159007506234363</v>
      </c>
      <c r="D374" s="15">
        <f t="shared" si="26"/>
        <v>10</v>
      </c>
      <c r="E374" s="2">
        <f t="shared" si="27"/>
        <v>5.1420496246882816</v>
      </c>
      <c r="F374" s="2">
        <v>5</v>
      </c>
      <c r="G374" s="2">
        <f t="shared" si="28"/>
        <v>0.14204962468828164</v>
      </c>
      <c r="H374" s="2">
        <f t="shared" si="29"/>
        <v>2.8958833918859828</v>
      </c>
    </row>
    <row r="375" spans="1:8" x14ac:dyDescent="0.3">
      <c r="A375" s="2">
        <v>74520</v>
      </c>
      <c r="B375">
        <v>0.87404129076186066</v>
      </c>
      <c r="C375" s="15">
        <f t="shared" si="25"/>
        <v>1.0046451617952421</v>
      </c>
      <c r="D375" s="15">
        <f t="shared" si="26"/>
        <v>10</v>
      </c>
      <c r="E375" s="2">
        <f t="shared" si="27"/>
        <v>4.9767741910237895</v>
      </c>
      <c r="F375" s="2">
        <v>5</v>
      </c>
      <c r="G375" s="2">
        <f t="shared" si="28"/>
        <v>-2.3225808976210516E-2</v>
      </c>
      <c r="H375" s="2" t="e">
        <f t="shared" si="29"/>
        <v>#NUM!</v>
      </c>
    </row>
    <row r="376" spans="1:8" x14ac:dyDescent="0.3">
      <c r="A376" s="2">
        <v>74720</v>
      </c>
      <c r="B376">
        <v>0.87859124049999615</v>
      </c>
      <c r="C376" s="15">
        <f t="shared" si="25"/>
        <v>1.0098749890804553</v>
      </c>
      <c r="D376" s="15">
        <f t="shared" si="26"/>
        <v>10</v>
      </c>
      <c r="E376" s="2">
        <f t="shared" si="27"/>
        <v>4.9506250545977242</v>
      </c>
      <c r="F376" s="2">
        <v>5</v>
      </c>
      <c r="G376" s="2">
        <f t="shared" si="28"/>
        <v>-4.9374945402275827E-2</v>
      </c>
      <c r="H376" s="2" t="e">
        <f t="shared" si="29"/>
        <v>#NUM!</v>
      </c>
    </row>
    <row r="377" spans="1:8" x14ac:dyDescent="0.3">
      <c r="A377" s="2">
        <v>74920</v>
      </c>
      <c r="B377">
        <v>0.91123328751718102</v>
      </c>
      <c r="C377" s="15">
        <f t="shared" si="25"/>
        <v>1.0473945833530816</v>
      </c>
      <c r="D377" s="15">
        <f t="shared" si="26"/>
        <v>10</v>
      </c>
      <c r="E377" s="2">
        <f t="shared" si="27"/>
        <v>4.7630270832345918</v>
      </c>
      <c r="F377" s="2">
        <v>5</v>
      </c>
      <c r="G377" s="2">
        <f t="shared" si="28"/>
        <v>-0.23697291676540821</v>
      </c>
      <c r="H377" s="2" t="e">
        <f t="shared" si="29"/>
        <v>#NUM!</v>
      </c>
    </row>
    <row r="378" spans="1:8" x14ac:dyDescent="0.3">
      <c r="A378" s="2">
        <v>75120</v>
      </c>
      <c r="B378">
        <v>0.86451305484623753</v>
      </c>
      <c r="C378" s="15">
        <f t="shared" si="25"/>
        <v>0.99369316648992823</v>
      </c>
      <c r="D378" s="15">
        <f t="shared" si="26"/>
        <v>10</v>
      </c>
      <c r="E378" s="2">
        <f t="shared" si="27"/>
        <v>5.0315341675503591</v>
      </c>
      <c r="F378" s="2">
        <v>5</v>
      </c>
      <c r="G378" s="2">
        <f t="shared" si="28"/>
        <v>3.1534167550359093E-2</v>
      </c>
      <c r="H378" s="2">
        <f t="shared" si="29"/>
        <v>4.3792613973936909</v>
      </c>
    </row>
    <row r="379" spans="1:8" x14ac:dyDescent="0.3">
      <c r="A379" s="2">
        <v>75320</v>
      </c>
      <c r="B379">
        <v>0.8900935066438932</v>
      </c>
      <c r="C379" s="15">
        <f t="shared" si="25"/>
        <v>1.0230959846481531</v>
      </c>
      <c r="D379" s="15">
        <f t="shared" si="26"/>
        <v>10</v>
      </c>
      <c r="E379" s="2">
        <f t="shared" si="27"/>
        <v>4.8845200767592347</v>
      </c>
      <c r="F379" s="2">
        <v>5</v>
      </c>
      <c r="G379" s="2">
        <f t="shared" si="28"/>
        <v>-0.11547992324076528</v>
      </c>
      <c r="H379" s="2" t="e">
        <f t="shared" si="29"/>
        <v>#NUM!</v>
      </c>
    </row>
    <row r="380" spans="1:8" x14ac:dyDescent="0.3">
      <c r="A380" s="2">
        <v>75520</v>
      </c>
      <c r="B380">
        <v>0.84784646527931062</v>
      </c>
      <c r="C380" s="15">
        <f t="shared" si="25"/>
        <v>0.97453616698771339</v>
      </c>
      <c r="D380" s="15">
        <f t="shared" si="26"/>
        <v>10</v>
      </c>
      <c r="E380" s="2">
        <f t="shared" si="27"/>
        <v>5.1273191650614329</v>
      </c>
      <c r="F380" s="2">
        <v>5</v>
      </c>
      <c r="G380" s="2">
        <f t="shared" si="28"/>
        <v>0.12731916506143293</v>
      </c>
      <c r="H380" s="2">
        <f t="shared" si="29"/>
        <v>3.0024939965058035</v>
      </c>
    </row>
    <row r="381" spans="1:8" x14ac:dyDescent="0.3">
      <c r="A381" s="2">
        <v>75720</v>
      </c>
      <c r="B381">
        <v>0.90162035031255794</v>
      </c>
      <c r="C381" s="15">
        <f t="shared" si="25"/>
        <v>1.0363452302443195</v>
      </c>
      <c r="D381" s="15">
        <f t="shared" si="26"/>
        <v>10</v>
      </c>
      <c r="E381" s="2">
        <f t="shared" si="27"/>
        <v>4.8182738487784027</v>
      </c>
      <c r="F381" s="2">
        <v>5</v>
      </c>
      <c r="G381" s="2">
        <f t="shared" si="28"/>
        <v>-0.1817261512215973</v>
      </c>
      <c r="H381" s="2" t="e">
        <f t="shared" si="29"/>
        <v>#NUM!</v>
      </c>
    </row>
    <row r="382" spans="1:8" x14ac:dyDescent="0.3">
      <c r="A382" s="2">
        <v>75920</v>
      </c>
      <c r="B382">
        <v>0.87039825765342416</v>
      </c>
      <c r="C382" s="15">
        <f t="shared" si="25"/>
        <v>1.0004577674177288</v>
      </c>
      <c r="D382" s="15">
        <f t="shared" si="26"/>
        <v>10</v>
      </c>
      <c r="E382" s="2">
        <f t="shared" si="27"/>
        <v>4.9977111629113562</v>
      </c>
      <c r="F382" s="2">
        <v>5</v>
      </c>
      <c r="G382" s="2">
        <f t="shared" si="28"/>
        <v>-2.2888370886438025E-3</v>
      </c>
      <c r="H382" s="2" t="e">
        <f t="shared" si="29"/>
        <v>#NUM!</v>
      </c>
    </row>
    <row r="383" spans="1:8" x14ac:dyDescent="0.3">
      <c r="A383" s="2">
        <v>76120</v>
      </c>
      <c r="B383">
        <v>0.88592654843273322</v>
      </c>
      <c r="C383" s="15">
        <f t="shared" si="25"/>
        <v>1.0183063775088887</v>
      </c>
      <c r="D383" s="15">
        <f t="shared" si="26"/>
        <v>10</v>
      </c>
      <c r="E383" s="2">
        <f t="shared" si="27"/>
        <v>4.908468112455556</v>
      </c>
      <c r="F383" s="2">
        <v>5</v>
      </c>
      <c r="G383" s="2">
        <f t="shared" si="28"/>
        <v>-9.1531887544443968E-2</v>
      </c>
      <c r="H383" s="2" t="e">
        <f t="shared" si="29"/>
        <v>#NUM!</v>
      </c>
    </row>
    <row r="384" spans="1:8" x14ac:dyDescent="0.3">
      <c r="A384" s="2">
        <v>76320</v>
      </c>
      <c r="B384">
        <v>0.87606642054043948</v>
      </c>
      <c r="C384" s="15">
        <f t="shared" si="25"/>
        <v>1.006972897172919</v>
      </c>
      <c r="D384" s="15">
        <f t="shared" si="26"/>
        <v>10</v>
      </c>
      <c r="E384" s="2">
        <f t="shared" si="27"/>
        <v>4.9651355141354045</v>
      </c>
      <c r="F384" s="2">
        <v>5</v>
      </c>
      <c r="G384" s="2">
        <f t="shared" si="28"/>
        <v>-3.4864485864595451E-2</v>
      </c>
      <c r="H384" s="2" t="e">
        <f t="shared" si="29"/>
        <v>#NUM!</v>
      </c>
    </row>
    <row r="385" spans="1:8" x14ac:dyDescent="0.3">
      <c r="A385" s="2">
        <v>76520</v>
      </c>
      <c r="B385">
        <v>0.8692247643646035</v>
      </c>
      <c r="C385" s="15">
        <f t="shared" si="25"/>
        <v>0.9991089245570155</v>
      </c>
      <c r="D385" s="15">
        <f t="shared" si="26"/>
        <v>10</v>
      </c>
      <c r="E385" s="2">
        <f t="shared" si="27"/>
        <v>5.0044553772149225</v>
      </c>
      <c r="F385" s="2">
        <v>5</v>
      </c>
      <c r="G385" s="2">
        <f t="shared" si="28"/>
        <v>4.4553772149225068E-3</v>
      </c>
      <c r="H385" s="2">
        <f t="shared" si="29"/>
        <v>6.330824959928016</v>
      </c>
    </row>
    <row r="386" spans="1:8" x14ac:dyDescent="0.3">
      <c r="A386" s="2">
        <v>76720</v>
      </c>
      <c r="B386">
        <v>0.86030544782836116</v>
      </c>
      <c r="C386" s="15">
        <f t="shared" si="25"/>
        <v>0.98885683658432322</v>
      </c>
      <c r="D386" s="15">
        <f t="shared" si="26"/>
        <v>10</v>
      </c>
      <c r="E386" s="2">
        <f t="shared" si="27"/>
        <v>5.0557158170783838</v>
      </c>
      <c r="F386" s="2">
        <v>5</v>
      </c>
      <c r="G386" s="2">
        <f t="shared" si="28"/>
        <v>5.57158170783838E-2</v>
      </c>
      <c r="H386" s="2">
        <f t="shared" si="29"/>
        <v>3.8148634709089602</v>
      </c>
    </row>
    <row r="387" spans="1:8" x14ac:dyDescent="0.3">
      <c r="A387" s="2">
        <v>76920</v>
      </c>
      <c r="B387">
        <v>0.92015477040997939</v>
      </c>
      <c r="C387" s="15">
        <f t="shared" ref="C387:C450" si="30">B387/$J$27</f>
        <v>1.057649161390781</v>
      </c>
      <c r="D387" s="15">
        <f t="shared" ref="D387:D450" si="31">$J$28</f>
        <v>10</v>
      </c>
      <c r="E387" s="2">
        <f t="shared" si="27"/>
        <v>4.7117541930460947</v>
      </c>
      <c r="F387" s="2">
        <v>5</v>
      </c>
      <c r="G387" s="2">
        <f t="shared" si="28"/>
        <v>-0.28824580695390534</v>
      </c>
      <c r="H387" s="2" t="e">
        <f t="shared" si="29"/>
        <v>#NUM!</v>
      </c>
    </row>
    <row r="388" spans="1:8" x14ac:dyDescent="0.3">
      <c r="A388" s="2">
        <v>77120</v>
      </c>
      <c r="B388">
        <v>0.86182892615955831</v>
      </c>
      <c r="C388" s="15">
        <f t="shared" si="30"/>
        <v>0.99060796110294058</v>
      </c>
      <c r="D388" s="15">
        <f t="shared" si="31"/>
        <v>10</v>
      </c>
      <c r="E388" s="2">
        <f t="shared" ref="E388:E451" si="32">D388-(F388*C388)</f>
        <v>5.0469601944852975</v>
      </c>
      <c r="F388" s="2">
        <v>5</v>
      </c>
      <c r="G388" s="2">
        <f t="shared" ref="G388:G451" si="33">F388-(F388*C388)</f>
        <v>4.6960194485297535E-2</v>
      </c>
      <c r="H388" s="2">
        <f t="shared" ref="H388:H451" si="34">LN((F388*E388)/(D388*G388))</f>
        <v>3.9840939017627415</v>
      </c>
    </row>
    <row r="389" spans="1:8" x14ac:dyDescent="0.3">
      <c r="A389" s="2">
        <v>77320</v>
      </c>
      <c r="B389">
        <v>0.89053099151463311</v>
      </c>
      <c r="C389" s="15">
        <f t="shared" si="30"/>
        <v>1.0235988408214174</v>
      </c>
      <c r="D389" s="15">
        <f t="shared" si="31"/>
        <v>10</v>
      </c>
      <c r="E389" s="2">
        <f t="shared" si="32"/>
        <v>4.8820057958929128</v>
      </c>
      <c r="F389" s="2">
        <v>5</v>
      </c>
      <c r="G389" s="2">
        <f t="shared" si="33"/>
        <v>-0.11799420410708716</v>
      </c>
      <c r="H389" s="2" t="e">
        <f t="shared" si="34"/>
        <v>#NUM!</v>
      </c>
    </row>
    <row r="390" spans="1:8" x14ac:dyDescent="0.3">
      <c r="A390" s="2">
        <v>77520</v>
      </c>
      <c r="B390">
        <v>0.85595020694139878</v>
      </c>
      <c r="C390" s="15">
        <f t="shared" si="30"/>
        <v>0.98385081257632045</v>
      </c>
      <c r="D390" s="15">
        <f t="shared" si="31"/>
        <v>10</v>
      </c>
      <c r="E390" s="2">
        <f t="shared" si="32"/>
        <v>5.0807459371183974</v>
      </c>
      <c r="F390" s="2">
        <v>5</v>
      </c>
      <c r="G390" s="2">
        <f t="shared" si="33"/>
        <v>8.0745937118397393E-2</v>
      </c>
      <c r="H390" s="2">
        <f t="shared" si="34"/>
        <v>3.448758540734663</v>
      </c>
    </row>
    <row r="391" spans="1:8" x14ac:dyDescent="0.3">
      <c r="A391" s="2">
        <v>77720</v>
      </c>
      <c r="B391">
        <v>0.83390408915723035</v>
      </c>
      <c r="C391" s="15">
        <f t="shared" si="30"/>
        <v>0.95851044730716128</v>
      </c>
      <c r="D391" s="15">
        <f t="shared" si="31"/>
        <v>10</v>
      </c>
      <c r="E391" s="2">
        <f t="shared" si="32"/>
        <v>5.2074477634641934</v>
      </c>
      <c r="F391" s="2">
        <v>5</v>
      </c>
      <c r="G391" s="2">
        <f t="shared" si="33"/>
        <v>0.20744776346419336</v>
      </c>
      <c r="H391" s="2">
        <f t="shared" si="34"/>
        <v>2.5298183958679386</v>
      </c>
    </row>
    <row r="392" spans="1:8" x14ac:dyDescent="0.3">
      <c r="A392" s="2">
        <v>77920</v>
      </c>
      <c r="B392">
        <v>0.87723343638237261</v>
      </c>
      <c r="C392" s="15">
        <f t="shared" si="30"/>
        <v>1.0083142946923822</v>
      </c>
      <c r="D392" s="15">
        <f t="shared" si="31"/>
        <v>10</v>
      </c>
      <c r="E392" s="2">
        <f t="shared" si="32"/>
        <v>4.9584285265380892</v>
      </c>
      <c r="F392" s="2">
        <v>5</v>
      </c>
      <c r="G392" s="2">
        <f t="shared" si="33"/>
        <v>-4.1571473461910813E-2</v>
      </c>
      <c r="H392" s="2" t="e">
        <f t="shared" si="34"/>
        <v>#NUM!</v>
      </c>
    </row>
    <row r="393" spans="1:8" x14ac:dyDescent="0.3">
      <c r="A393" s="2">
        <v>78120</v>
      </c>
      <c r="B393">
        <v>0.85870004037141701</v>
      </c>
      <c r="C393" s="15">
        <f t="shared" si="30"/>
        <v>0.98701154065680119</v>
      </c>
      <c r="D393" s="15">
        <f t="shared" si="31"/>
        <v>10</v>
      </c>
      <c r="E393" s="2">
        <f t="shared" si="32"/>
        <v>5.0649422967159943</v>
      </c>
      <c r="F393" s="2">
        <v>5</v>
      </c>
      <c r="G393" s="2">
        <f t="shared" si="33"/>
        <v>6.4942296715994274E-2</v>
      </c>
      <c r="H393" s="2">
        <f t="shared" si="34"/>
        <v>3.6634517107165872</v>
      </c>
    </row>
    <row r="394" spans="1:8" x14ac:dyDescent="0.3">
      <c r="A394" s="2">
        <v>78320</v>
      </c>
      <c r="B394">
        <v>0.86653365458854892</v>
      </c>
      <c r="C394" s="15">
        <f t="shared" si="30"/>
        <v>0.99601569492936659</v>
      </c>
      <c r="D394" s="15">
        <f t="shared" si="31"/>
        <v>10</v>
      </c>
      <c r="E394" s="2">
        <f t="shared" si="32"/>
        <v>5.0199215253531673</v>
      </c>
      <c r="F394" s="2">
        <v>5</v>
      </c>
      <c r="G394" s="2">
        <f t="shared" si="33"/>
        <v>1.9921525353167269E-2</v>
      </c>
      <c r="H394" s="2">
        <f t="shared" si="34"/>
        <v>4.8362215764248786</v>
      </c>
    </row>
    <row r="395" spans="1:8" x14ac:dyDescent="0.3">
      <c r="A395" s="2">
        <v>78520</v>
      </c>
      <c r="B395">
        <v>0.87850891833082767</v>
      </c>
      <c r="C395" s="15">
        <f t="shared" si="30"/>
        <v>1.0097803658975031</v>
      </c>
      <c r="D395" s="15">
        <f t="shared" si="31"/>
        <v>10</v>
      </c>
      <c r="E395" s="2">
        <f t="shared" si="32"/>
        <v>4.9510981705124841</v>
      </c>
      <c r="F395" s="2">
        <v>5</v>
      </c>
      <c r="G395" s="2">
        <f t="shared" si="33"/>
        <v>-4.8901829487515869E-2</v>
      </c>
      <c r="H395" s="2" t="e">
        <f t="shared" si="34"/>
        <v>#NUM!</v>
      </c>
    </row>
    <row r="396" spans="1:8" x14ac:dyDescent="0.3">
      <c r="A396" s="2">
        <v>78720</v>
      </c>
      <c r="B396">
        <v>0.90020813438135117</v>
      </c>
      <c r="C396" s="15">
        <f t="shared" si="30"/>
        <v>1.0347219935417828</v>
      </c>
      <c r="D396" s="15">
        <f t="shared" si="31"/>
        <v>10</v>
      </c>
      <c r="E396" s="2">
        <f t="shared" si="32"/>
        <v>4.8263900322910853</v>
      </c>
      <c r="F396" s="2">
        <v>5</v>
      </c>
      <c r="G396" s="2">
        <f t="shared" si="33"/>
        <v>-0.17360996770891468</v>
      </c>
      <c r="H396" s="2" t="e">
        <f t="shared" si="34"/>
        <v>#NUM!</v>
      </c>
    </row>
    <row r="397" spans="1:8" x14ac:dyDescent="0.3">
      <c r="A397" s="2">
        <v>78920</v>
      </c>
      <c r="B397">
        <v>0.88111508632074342</v>
      </c>
      <c r="C397" s="15">
        <f t="shared" si="30"/>
        <v>1.0127759612882108</v>
      </c>
      <c r="D397" s="15">
        <f t="shared" si="31"/>
        <v>10</v>
      </c>
      <c r="E397" s="2">
        <f t="shared" si="32"/>
        <v>4.9361201935589456</v>
      </c>
      <c r="F397" s="2">
        <v>5</v>
      </c>
      <c r="G397" s="2">
        <f t="shared" si="33"/>
        <v>-6.3879806441054399E-2</v>
      </c>
      <c r="H397" s="2" t="e">
        <f t="shared" si="34"/>
        <v>#NUM!</v>
      </c>
    </row>
    <row r="398" spans="1:8" x14ac:dyDescent="0.3">
      <c r="A398" s="2">
        <v>79120</v>
      </c>
      <c r="B398">
        <v>0.86969966165212809</v>
      </c>
      <c r="C398" s="15">
        <f t="shared" si="30"/>
        <v>0.99965478350819326</v>
      </c>
      <c r="D398" s="15">
        <f t="shared" si="31"/>
        <v>10</v>
      </c>
      <c r="E398" s="2">
        <f t="shared" si="32"/>
        <v>5.0017260824590339</v>
      </c>
      <c r="F398" s="2">
        <v>5</v>
      </c>
      <c r="G398" s="2">
        <f t="shared" si="33"/>
        <v>1.7260824590339396E-3</v>
      </c>
      <c r="H398" s="2">
        <f t="shared" si="34"/>
        <v>7.2785368016114607</v>
      </c>
    </row>
    <row r="399" spans="1:8" x14ac:dyDescent="0.3">
      <c r="A399" s="2">
        <v>79320</v>
      </c>
      <c r="B399">
        <v>0.85558884491273979</v>
      </c>
      <c r="C399" s="15">
        <f t="shared" si="30"/>
        <v>0.98343545392268938</v>
      </c>
      <c r="D399" s="15">
        <f t="shared" si="31"/>
        <v>10</v>
      </c>
      <c r="E399" s="2">
        <f t="shared" si="32"/>
        <v>5.0828227303865532</v>
      </c>
      <c r="F399" s="2">
        <v>5</v>
      </c>
      <c r="G399" s="2">
        <f t="shared" si="33"/>
        <v>8.2822730386553189E-2</v>
      </c>
      <c r="H399" s="2">
        <f t="shared" si="34"/>
        <v>3.4237723159872933</v>
      </c>
    </row>
    <row r="400" spans="1:8" x14ac:dyDescent="0.3">
      <c r="A400" s="2">
        <v>79520</v>
      </c>
      <c r="B400">
        <v>0.86028097369020906</v>
      </c>
      <c r="C400" s="15">
        <f t="shared" si="30"/>
        <v>0.98882870539104495</v>
      </c>
      <c r="D400" s="15">
        <f t="shared" si="31"/>
        <v>10</v>
      </c>
      <c r="E400" s="2">
        <f t="shared" si="32"/>
        <v>5.0558564730447753</v>
      </c>
      <c r="F400" s="2">
        <v>5</v>
      </c>
      <c r="G400" s="2">
        <f t="shared" si="33"/>
        <v>5.5856473044775257E-2</v>
      </c>
      <c r="H400" s="2">
        <f t="shared" si="34"/>
        <v>3.812369948079839</v>
      </c>
    </row>
    <row r="401" spans="1:8" x14ac:dyDescent="0.3">
      <c r="A401" s="2">
        <v>79720</v>
      </c>
      <c r="B401">
        <v>0.87888642498801184</v>
      </c>
      <c r="C401" s="15">
        <f t="shared" si="30"/>
        <v>1.0102142815954158</v>
      </c>
      <c r="D401" s="15">
        <f t="shared" si="31"/>
        <v>10</v>
      </c>
      <c r="E401" s="2">
        <f t="shared" si="32"/>
        <v>4.9489285920229209</v>
      </c>
      <c r="F401" s="2">
        <v>5</v>
      </c>
      <c r="G401" s="2">
        <f t="shared" si="33"/>
        <v>-5.1071407977079097E-2</v>
      </c>
      <c r="H401" s="2" t="e">
        <f t="shared" si="34"/>
        <v>#NUM!</v>
      </c>
    </row>
    <row r="402" spans="1:8" x14ac:dyDescent="0.3">
      <c r="A402" s="2">
        <v>79920</v>
      </c>
      <c r="B402">
        <v>0.88220780633485951</v>
      </c>
      <c r="C402" s="15">
        <f t="shared" si="30"/>
        <v>1.0140319613044362</v>
      </c>
      <c r="D402" s="15">
        <f t="shared" si="31"/>
        <v>10</v>
      </c>
      <c r="E402" s="2">
        <f t="shared" si="32"/>
        <v>4.9298401934778191</v>
      </c>
      <c r="F402" s="2">
        <v>5</v>
      </c>
      <c r="G402" s="2">
        <f t="shared" si="33"/>
        <v>-7.0159806522180901E-2</v>
      </c>
      <c r="H402" s="2" t="e">
        <f t="shared" si="34"/>
        <v>#NUM!</v>
      </c>
    </row>
    <row r="403" spans="1:8" x14ac:dyDescent="0.3">
      <c r="A403" s="2">
        <v>80120</v>
      </c>
      <c r="B403">
        <v>0.86024697566022945</v>
      </c>
      <c r="C403" s="15">
        <f t="shared" si="30"/>
        <v>0.98878962719566599</v>
      </c>
      <c r="D403" s="15">
        <f t="shared" si="31"/>
        <v>10</v>
      </c>
      <c r="E403" s="2">
        <f t="shared" si="32"/>
        <v>5.0560518640216703</v>
      </c>
      <c r="F403" s="2">
        <v>5</v>
      </c>
      <c r="G403" s="2">
        <f t="shared" si="33"/>
        <v>5.6051864021670283E-2</v>
      </c>
      <c r="H403" s="2">
        <f t="shared" si="34"/>
        <v>3.8089166077565939</v>
      </c>
    </row>
    <row r="404" spans="1:8" x14ac:dyDescent="0.3">
      <c r="A404" s="2">
        <v>80320</v>
      </c>
      <c r="B404">
        <v>0.86485411462249284</v>
      </c>
      <c r="C404" s="15">
        <f t="shared" si="30"/>
        <v>0.9940851892212561</v>
      </c>
      <c r="D404" s="15">
        <f t="shared" si="31"/>
        <v>10</v>
      </c>
      <c r="E404" s="2">
        <f t="shared" si="32"/>
        <v>5.0295740538937199</v>
      </c>
      <c r="F404" s="2">
        <v>5</v>
      </c>
      <c r="G404" s="2">
        <f t="shared" si="33"/>
        <v>2.957405389371992E-2</v>
      </c>
      <c r="H404" s="2">
        <f t="shared" si="34"/>
        <v>4.443045978529625</v>
      </c>
    </row>
    <row r="405" spans="1:8" x14ac:dyDescent="0.3">
      <c r="A405" s="2">
        <v>80520</v>
      </c>
      <c r="B405">
        <v>0.88164598943618722</v>
      </c>
      <c r="C405" s="15">
        <f t="shared" si="30"/>
        <v>1.0133861947542382</v>
      </c>
      <c r="D405" s="15">
        <f t="shared" si="31"/>
        <v>10</v>
      </c>
      <c r="E405" s="2">
        <f t="shared" si="32"/>
        <v>4.9330690262288091</v>
      </c>
      <c r="F405" s="2">
        <v>5</v>
      </c>
      <c r="G405" s="2">
        <f t="shared" si="33"/>
        <v>-6.6930973771190949E-2</v>
      </c>
      <c r="H405" s="2" t="e">
        <f t="shared" si="34"/>
        <v>#NUM!</v>
      </c>
    </row>
    <row r="406" spans="1:8" x14ac:dyDescent="0.3">
      <c r="A406" s="2">
        <v>80720</v>
      </c>
      <c r="B406">
        <v>0.89957241420746425</v>
      </c>
      <c r="C406" s="15">
        <f t="shared" si="30"/>
        <v>1.0339912806982348</v>
      </c>
      <c r="D406" s="15">
        <f t="shared" si="31"/>
        <v>10</v>
      </c>
      <c r="E406" s="2">
        <f t="shared" si="32"/>
        <v>4.8300435965088262</v>
      </c>
      <c r="F406" s="2">
        <v>5</v>
      </c>
      <c r="G406" s="2">
        <f t="shared" si="33"/>
        <v>-0.1699564034911738</v>
      </c>
      <c r="H406" s="2" t="e">
        <f t="shared" si="34"/>
        <v>#NUM!</v>
      </c>
    </row>
    <row r="407" spans="1:8" x14ac:dyDescent="0.3">
      <c r="A407" s="2">
        <v>80920</v>
      </c>
      <c r="B407">
        <v>0.88053528454650842</v>
      </c>
      <c r="C407" s="15">
        <f t="shared" si="30"/>
        <v>1.0121095224672512</v>
      </c>
      <c r="D407" s="15">
        <f t="shared" si="31"/>
        <v>10</v>
      </c>
      <c r="E407" s="2">
        <f t="shared" si="32"/>
        <v>4.9394523876637439</v>
      </c>
      <c r="F407" s="2">
        <v>5</v>
      </c>
      <c r="G407" s="2">
        <f t="shared" si="33"/>
        <v>-6.0547612336256051E-2</v>
      </c>
      <c r="H407" s="2" t="e">
        <f t="shared" si="34"/>
        <v>#NUM!</v>
      </c>
    </row>
    <row r="408" spans="1:8" x14ac:dyDescent="0.3">
      <c r="A408" s="2">
        <v>81120</v>
      </c>
      <c r="B408">
        <v>0.90785897095365631</v>
      </c>
      <c r="C408" s="15">
        <f t="shared" si="30"/>
        <v>1.043516058567421</v>
      </c>
      <c r="D408" s="15">
        <f t="shared" si="31"/>
        <v>10</v>
      </c>
      <c r="E408" s="2">
        <f t="shared" si="32"/>
        <v>4.7824197071628944</v>
      </c>
      <c r="F408" s="2">
        <v>5</v>
      </c>
      <c r="G408" s="2">
        <f t="shared" si="33"/>
        <v>-0.21758029283710556</v>
      </c>
      <c r="H408" s="2" t="e">
        <f t="shared" si="34"/>
        <v>#NUM!</v>
      </c>
    </row>
    <row r="409" spans="1:8" x14ac:dyDescent="0.3">
      <c r="A409" s="2">
        <v>81320</v>
      </c>
      <c r="B409">
        <v>0.85645827595703661</v>
      </c>
      <c r="C409" s="15">
        <f t="shared" si="30"/>
        <v>0.98443479995061678</v>
      </c>
      <c r="D409" s="15">
        <f t="shared" si="31"/>
        <v>10</v>
      </c>
      <c r="E409" s="2">
        <f t="shared" si="32"/>
        <v>5.0778260002469162</v>
      </c>
      <c r="F409" s="2">
        <v>5</v>
      </c>
      <c r="G409" s="2">
        <f t="shared" si="33"/>
        <v>7.7826000246916216E-2</v>
      </c>
      <c r="H409" s="2">
        <f t="shared" si="34"/>
        <v>3.4850157469481275</v>
      </c>
    </row>
    <row r="410" spans="1:8" x14ac:dyDescent="0.3">
      <c r="A410" s="2">
        <v>81520</v>
      </c>
      <c r="B410">
        <v>0.9051309505600027</v>
      </c>
      <c r="C410" s="15">
        <f t="shared" si="30"/>
        <v>1.0403804029425319</v>
      </c>
      <c r="D410" s="15">
        <f t="shared" si="31"/>
        <v>10</v>
      </c>
      <c r="E410" s="2">
        <f t="shared" si="32"/>
        <v>4.7980979852873409</v>
      </c>
      <c r="F410" s="2">
        <v>5</v>
      </c>
      <c r="G410" s="2">
        <f t="shared" si="33"/>
        <v>-0.20190201471265912</v>
      </c>
      <c r="H410" s="2" t="e">
        <f t="shared" si="34"/>
        <v>#NUM!</v>
      </c>
    </row>
    <row r="411" spans="1:8" x14ac:dyDescent="0.3">
      <c r="A411" s="2">
        <v>81720</v>
      </c>
      <c r="B411">
        <v>0.86996035495465662</v>
      </c>
      <c r="C411" s="15">
        <f t="shared" si="30"/>
        <v>0.99995443098236392</v>
      </c>
      <c r="D411" s="15">
        <f t="shared" si="31"/>
        <v>10</v>
      </c>
      <c r="E411" s="2">
        <f t="shared" si="32"/>
        <v>5.0002278450881805</v>
      </c>
      <c r="F411" s="2">
        <v>5</v>
      </c>
      <c r="G411" s="2">
        <f t="shared" si="33"/>
        <v>2.2784508818052274E-4</v>
      </c>
      <c r="H411" s="2">
        <f t="shared" si="34"/>
        <v>9.3031808975905825</v>
      </c>
    </row>
    <row r="412" spans="1:8" x14ac:dyDescent="0.3">
      <c r="A412" s="2">
        <v>81920</v>
      </c>
      <c r="B412">
        <v>0.85178625416300657</v>
      </c>
      <c r="C412" s="15">
        <f t="shared" si="30"/>
        <v>0.97906465995747882</v>
      </c>
      <c r="D412" s="15">
        <f t="shared" si="31"/>
        <v>10</v>
      </c>
      <c r="E412" s="2">
        <f t="shared" si="32"/>
        <v>5.1046767002126057</v>
      </c>
      <c r="F412" s="2">
        <v>5</v>
      </c>
      <c r="G412" s="2">
        <f t="shared" si="33"/>
        <v>0.10467670021260567</v>
      </c>
      <c r="H412" s="2">
        <f t="shared" si="34"/>
        <v>3.1938886634569155</v>
      </c>
    </row>
    <row r="413" spans="1:8" x14ac:dyDescent="0.3">
      <c r="A413" s="2">
        <v>82120</v>
      </c>
      <c r="B413">
        <v>0.86688335035163144</v>
      </c>
      <c r="C413" s="15">
        <f t="shared" si="30"/>
        <v>0.99641764408233502</v>
      </c>
      <c r="D413" s="15">
        <f t="shared" si="31"/>
        <v>10</v>
      </c>
      <c r="E413" s="2">
        <f t="shared" si="32"/>
        <v>5.0179117795883252</v>
      </c>
      <c r="F413" s="2">
        <v>5</v>
      </c>
      <c r="G413" s="2">
        <f t="shared" si="33"/>
        <v>1.7911779588325238E-2</v>
      </c>
      <c r="H413" s="2">
        <f t="shared" si="34"/>
        <v>4.942163391451702</v>
      </c>
    </row>
    <row r="414" spans="1:8" x14ac:dyDescent="0.3">
      <c r="A414" s="2">
        <v>82320</v>
      </c>
      <c r="B414">
        <v>0.86087795890968066</v>
      </c>
      <c r="C414" s="15">
        <f t="shared" si="30"/>
        <v>0.98951489529848358</v>
      </c>
      <c r="D414" s="15">
        <f t="shared" si="31"/>
        <v>10</v>
      </c>
      <c r="E414" s="2">
        <f t="shared" si="32"/>
        <v>5.0524255235075817</v>
      </c>
      <c r="F414" s="2">
        <v>5</v>
      </c>
      <c r="G414" s="2">
        <f t="shared" si="33"/>
        <v>5.2425523507581673E-2</v>
      </c>
      <c r="H414" s="2">
        <f t="shared" si="34"/>
        <v>3.8750829655096024</v>
      </c>
    </row>
    <row r="415" spans="1:8" x14ac:dyDescent="0.3">
      <c r="A415" s="2">
        <v>82520</v>
      </c>
      <c r="B415">
        <v>0.87714987714987713</v>
      </c>
      <c r="C415" s="15">
        <f t="shared" si="30"/>
        <v>1.00821824959756</v>
      </c>
      <c r="D415" s="15">
        <f t="shared" si="31"/>
        <v>10</v>
      </c>
      <c r="E415" s="2">
        <f t="shared" si="32"/>
        <v>4.9589087520122002</v>
      </c>
      <c r="F415" s="2">
        <v>5</v>
      </c>
      <c r="G415" s="2">
        <f t="shared" si="33"/>
        <v>-4.1091247987799839E-2</v>
      </c>
      <c r="H415" s="2" t="e">
        <f t="shared" si="34"/>
        <v>#NUM!</v>
      </c>
    </row>
    <row r="416" spans="1:8" x14ac:dyDescent="0.3">
      <c r="A416" s="2">
        <v>82720</v>
      </c>
      <c r="B416">
        <v>0.87074177705598066</v>
      </c>
      <c r="C416" s="15">
        <f t="shared" si="30"/>
        <v>1.0008526173057248</v>
      </c>
      <c r="D416" s="15">
        <f t="shared" si="31"/>
        <v>10</v>
      </c>
      <c r="E416" s="2">
        <f t="shared" si="32"/>
        <v>4.9957369134713758</v>
      </c>
      <c r="F416" s="2">
        <v>5</v>
      </c>
      <c r="G416" s="2">
        <f t="shared" si="33"/>
        <v>-4.2630865286241715E-3</v>
      </c>
      <c r="H416" s="2" t="e">
        <f t="shared" si="34"/>
        <v>#NUM!</v>
      </c>
    </row>
    <row r="417" spans="1:8" x14ac:dyDescent="0.3">
      <c r="A417" s="2">
        <v>82920</v>
      </c>
      <c r="B417">
        <v>0.85556217283641034</v>
      </c>
      <c r="C417" s="15">
        <f t="shared" si="30"/>
        <v>0.98340479636369005</v>
      </c>
      <c r="D417" s="15">
        <f t="shared" si="31"/>
        <v>10</v>
      </c>
      <c r="E417" s="2">
        <f t="shared" si="32"/>
        <v>5.08297601818155</v>
      </c>
      <c r="F417" s="2">
        <v>5</v>
      </c>
      <c r="G417" s="2">
        <f t="shared" si="33"/>
        <v>8.2976018181549982E-2</v>
      </c>
      <c r="H417" s="2">
        <f t="shared" si="34"/>
        <v>3.4219533903572619</v>
      </c>
    </row>
    <row r="418" spans="1:8" x14ac:dyDescent="0.3">
      <c r="A418" s="2">
        <v>83120</v>
      </c>
      <c r="B418">
        <v>0.88450123196402242</v>
      </c>
      <c r="C418" s="15">
        <f t="shared" si="30"/>
        <v>1.0166680827172672</v>
      </c>
      <c r="D418" s="15">
        <f t="shared" si="31"/>
        <v>10</v>
      </c>
      <c r="E418" s="2">
        <f t="shared" si="32"/>
        <v>4.9166595864136644</v>
      </c>
      <c r="F418" s="2">
        <v>5</v>
      </c>
      <c r="G418" s="2">
        <f t="shared" si="33"/>
        <v>-8.3340413586335593E-2</v>
      </c>
      <c r="H418" s="2" t="e">
        <f t="shared" si="34"/>
        <v>#NUM!</v>
      </c>
    </row>
    <row r="419" spans="1:8" x14ac:dyDescent="0.3">
      <c r="A419" s="2">
        <v>83320</v>
      </c>
      <c r="B419">
        <v>0.88739073415676439</v>
      </c>
      <c r="C419" s="15">
        <f t="shared" si="30"/>
        <v>1.0199893496054764</v>
      </c>
      <c r="D419" s="15">
        <f t="shared" si="31"/>
        <v>10</v>
      </c>
      <c r="E419" s="2">
        <f t="shared" si="32"/>
        <v>4.9000532519726185</v>
      </c>
      <c r="F419" s="2">
        <v>5</v>
      </c>
      <c r="G419" s="2">
        <f t="shared" si="33"/>
        <v>-9.994674802738146E-2</v>
      </c>
      <c r="H419" s="2" t="e">
        <f t="shared" si="34"/>
        <v>#NUM!</v>
      </c>
    </row>
    <row r="420" spans="1:8" x14ac:dyDescent="0.3">
      <c r="A420" s="2">
        <v>83520</v>
      </c>
      <c r="B420">
        <v>0.8632913495892045</v>
      </c>
      <c r="C420" s="15">
        <f t="shared" si="30"/>
        <v>0.99228890757379828</v>
      </c>
      <c r="D420" s="15">
        <f t="shared" si="31"/>
        <v>10</v>
      </c>
      <c r="E420" s="2">
        <f t="shared" si="32"/>
        <v>5.0385554621310087</v>
      </c>
      <c r="F420" s="2">
        <v>5</v>
      </c>
      <c r="G420" s="2">
        <f t="shared" si="33"/>
        <v>3.8555462131008689E-2</v>
      </c>
      <c r="H420" s="2">
        <f t="shared" si="34"/>
        <v>4.1796297452744371</v>
      </c>
    </row>
    <row r="421" spans="1:8" x14ac:dyDescent="0.3">
      <c r="A421" s="2">
        <v>83720</v>
      </c>
      <c r="B421">
        <v>0.89380849709642252</v>
      </c>
      <c r="C421" s="15">
        <f t="shared" si="30"/>
        <v>1.0273660886165776</v>
      </c>
      <c r="D421" s="15">
        <f t="shared" si="31"/>
        <v>10</v>
      </c>
      <c r="E421" s="2">
        <f t="shared" si="32"/>
        <v>4.8631695569171116</v>
      </c>
      <c r="F421" s="2">
        <v>5</v>
      </c>
      <c r="G421" s="2">
        <f t="shared" si="33"/>
        <v>-0.13683044308288839</v>
      </c>
      <c r="H421" s="2" t="e">
        <f t="shared" si="34"/>
        <v>#NUM!</v>
      </c>
    </row>
    <row r="422" spans="1:8" x14ac:dyDescent="0.3">
      <c r="A422" s="2">
        <v>83920</v>
      </c>
      <c r="B422">
        <v>0.86755480420275943</v>
      </c>
      <c r="C422" s="15">
        <f t="shared" si="30"/>
        <v>0.99718943011811434</v>
      </c>
      <c r="D422" s="15">
        <f t="shared" si="31"/>
        <v>10</v>
      </c>
      <c r="E422" s="2">
        <f t="shared" si="32"/>
        <v>5.0140528494094285</v>
      </c>
      <c r="F422" s="2">
        <v>5</v>
      </c>
      <c r="G422" s="2">
        <f t="shared" si="33"/>
        <v>1.4052849409428525E-2</v>
      </c>
      <c r="H422" s="2">
        <f t="shared" si="34"/>
        <v>5.1840274583124524</v>
      </c>
    </row>
    <row r="423" spans="1:8" x14ac:dyDescent="0.3">
      <c r="A423" s="2">
        <v>84120</v>
      </c>
      <c r="B423">
        <v>0.86164884124652508</v>
      </c>
      <c r="C423" s="15">
        <f t="shared" si="30"/>
        <v>0.99040096695002888</v>
      </c>
      <c r="D423" s="15">
        <f t="shared" si="31"/>
        <v>10</v>
      </c>
      <c r="E423" s="2">
        <f t="shared" si="32"/>
        <v>5.0479951652498558</v>
      </c>
      <c r="F423" s="2">
        <v>5</v>
      </c>
      <c r="G423" s="2">
        <f t="shared" si="33"/>
        <v>4.7995165249855809E-2</v>
      </c>
      <c r="H423" s="2">
        <f t="shared" si="34"/>
        <v>3.962498984031515</v>
      </c>
    </row>
    <row r="424" spans="1:8" x14ac:dyDescent="0.3">
      <c r="A424" s="2">
        <v>84320</v>
      </c>
      <c r="B424">
        <v>0.85480289264576692</v>
      </c>
      <c r="C424" s="15">
        <f t="shared" si="30"/>
        <v>0.98253206051237574</v>
      </c>
      <c r="D424" s="15">
        <f t="shared" si="31"/>
        <v>10</v>
      </c>
      <c r="E424" s="2">
        <f t="shared" si="32"/>
        <v>5.0873396974381215</v>
      </c>
      <c r="F424" s="2">
        <v>5</v>
      </c>
      <c r="G424" s="2">
        <f t="shared" si="33"/>
        <v>8.7339697438121533E-2</v>
      </c>
      <c r="H424" s="2">
        <f t="shared" si="34"/>
        <v>3.3715580557245448</v>
      </c>
    </row>
    <row r="425" spans="1:8" x14ac:dyDescent="0.3">
      <c r="A425" s="2">
        <v>84520</v>
      </c>
      <c r="B425">
        <v>0.85974028532658886</v>
      </c>
      <c r="C425" s="15">
        <f t="shared" si="30"/>
        <v>0.98820722451332055</v>
      </c>
      <c r="D425" s="15">
        <f t="shared" si="31"/>
        <v>10</v>
      </c>
      <c r="E425" s="2">
        <f t="shared" si="32"/>
        <v>5.0589638774333974</v>
      </c>
      <c r="F425" s="2">
        <v>5</v>
      </c>
      <c r="G425" s="2">
        <f t="shared" si="33"/>
        <v>5.8963877433397371E-2</v>
      </c>
      <c r="H425" s="2">
        <f t="shared" si="34"/>
        <v>3.7588447839337396</v>
      </c>
    </row>
    <row r="426" spans="1:8" x14ac:dyDescent="0.3">
      <c r="A426" s="2">
        <v>84720</v>
      </c>
      <c r="B426">
        <v>0.86625152821021356</v>
      </c>
      <c r="C426" s="15">
        <f t="shared" si="30"/>
        <v>0.99569141173587761</v>
      </c>
      <c r="D426" s="15">
        <f t="shared" si="31"/>
        <v>10</v>
      </c>
      <c r="E426" s="2">
        <f t="shared" si="32"/>
        <v>5.0215429413206119</v>
      </c>
      <c r="F426" s="2">
        <v>5</v>
      </c>
      <c r="G426" s="2">
        <f t="shared" si="33"/>
        <v>2.1542941320611853E-2</v>
      </c>
      <c r="H426" s="2">
        <f t="shared" si="34"/>
        <v>4.7582971297632231</v>
      </c>
    </row>
    <row r="427" spans="1:8" x14ac:dyDescent="0.3">
      <c r="A427" s="2">
        <v>84920</v>
      </c>
      <c r="B427">
        <v>0.88051279055047571</v>
      </c>
      <c r="C427" s="15">
        <f t="shared" si="30"/>
        <v>1.0120836672993974</v>
      </c>
      <c r="D427" s="15">
        <f t="shared" si="31"/>
        <v>10</v>
      </c>
      <c r="E427" s="2">
        <f t="shared" si="32"/>
        <v>4.939581663503013</v>
      </c>
      <c r="F427" s="2">
        <v>5</v>
      </c>
      <c r="G427" s="2">
        <f t="shared" si="33"/>
        <v>-6.0418336496987024E-2</v>
      </c>
      <c r="H427" s="2" t="e">
        <f t="shared" si="34"/>
        <v>#NUM!</v>
      </c>
    </row>
    <row r="428" spans="1:8" x14ac:dyDescent="0.3">
      <c r="A428" s="2">
        <v>85120</v>
      </c>
      <c r="B428">
        <v>0.8501033245470655</v>
      </c>
      <c r="C428" s="15">
        <f t="shared" si="30"/>
        <v>0.97713025810007526</v>
      </c>
      <c r="D428" s="15">
        <f t="shared" si="31"/>
        <v>10</v>
      </c>
      <c r="E428" s="2">
        <f t="shared" si="32"/>
        <v>5.1143487094996241</v>
      </c>
      <c r="F428" s="2">
        <v>5</v>
      </c>
      <c r="G428" s="2">
        <f t="shared" si="33"/>
        <v>0.11434870949962406</v>
      </c>
      <c r="H428" s="2">
        <f t="shared" si="34"/>
        <v>3.1074055253226702</v>
      </c>
    </row>
    <row r="429" spans="1:8" x14ac:dyDescent="0.3">
      <c r="A429" s="2">
        <v>85320</v>
      </c>
      <c r="B429">
        <v>0.86761379986064124</v>
      </c>
      <c r="C429" s="15">
        <f t="shared" si="30"/>
        <v>0.99725724121912784</v>
      </c>
      <c r="D429" s="15">
        <f t="shared" si="31"/>
        <v>10</v>
      </c>
      <c r="E429" s="2">
        <f t="shared" si="32"/>
        <v>5.013713793904361</v>
      </c>
      <c r="F429" s="2">
        <v>5</v>
      </c>
      <c r="G429" s="2">
        <f t="shared" si="33"/>
        <v>1.3713793904361005E-2</v>
      </c>
      <c r="H429" s="2">
        <f t="shared" si="34"/>
        <v>5.2083828345087033</v>
      </c>
    </row>
    <row r="430" spans="1:8" x14ac:dyDescent="0.3">
      <c r="A430" s="2">
        <v>85520</v>
      </c>
      <c r="B430">
        <v>0.84012416224383069</v>
      </c>
      <c r="C430" s="15">
        <f t="shared" si="30"/>
        <v>0.96565995660210424</v>
      </c>
      <c r="D430" s="15">
        <f t="shared" si="31"/>
        <v>10</v>
      </c>
      <c r="E430" s="2">
        <f t="shared" si="32"/>
        <v>5.1717002169894783</v>
      </c>
      <c r="F430" s="2">
        <v>5</v>
      </c>
      <c r="G430" s="2">
        <f t="shared" si="33"/>
        <v>0.17170021698947835</v>
      </c>
      <c r="H430" s="2">
        <f t="shared" si="34"/>
        <v>2.7120595632925681</v>
      </c>
    </row>
    <row r="431" spans="1:8" x14ac:dyDescent="0.3">
      <c r="A431" s="2">
        <v>85720</v>
      </c>
      <c r="B431">
        <v>0.86391458157216905</v>
      </c>
      <c r="C431" s="15">
        <f t="shared" si="30"/>
        <v>0.99300526617490692</v>
      </c>
      <c r="D431" s="15">
        <f t="shared" si="31"/>
        <v>10</v>
      </c>
      <c r="E431" s="2">
        <f t="shared" si="32"/>
        <v>5.0349736691254652</v>
      </c>
      <c r="F431" s="2">
        <v>5</v>
      </c>
      <c r="G431" s="2">
        <f t="shared" si="33"/>
        <v>3.4973669125465179E-2</v>
      </c>
      <c r="H431" s="2">
        <f t="shared" si="34"/>
        <v>4.2764209273503972</v>
      </c>
    </row>
    <row r="432" spans="1:8" x14ac:dyDescent="0.3">
      <c r="A432" s="2">
        <v>85920</v>
      </c>
      <c r="B432">
        <v>0.87172176200384766</v>
      </c>
      <c r="C432" s="15">
        <f t="shared" si="30"/>
        <v>1.0019790367860317</v>
      </c>
      <c r="D432" s="15">
        <f t="shared" si="31"/>
        <v>10</v>
      </c>
      <c r="E432" s="2">
        <f t="shared" si="32"/>
        <v>4.9901048160698416</v>
      </c>
      <c r="F432" s="2">
        <v>5</v>
      </c>
      <c r="G432" s="2">
        <f t="shared" si="33"/>
        <v>-9.8951839301584243E-3</v>
      </c>
      <c r="H432" s="2" t="e">
        <f t="shared" si="34"/>
        <v>#NUM!</v>
      </c>
    </row>
    <row r="433" spans="1:8" x14ac:dyDescent="0.3">
      <c r="A433" s="2">
        <v>86120</v>
      </c>
      <c r="B433">
        <v>0.85578622673552152</v>
      </c>
      <c r="C433" s="15">
        <f t="shared" si="30"/>
        <v>0.98366232958105926</v>
      </c>
      <c r="D433" s="15">
        <f t="shared" si="31"/>
        <v>10</v>
      </c>
      <c r="E433" s="2">
        <f t="shared" si="32"/>
        <v>5.0816883520947034</v>
      </c>
      <c r="F433" s="2">
        <v>5</v>
      </c>
      <c r="G433" s="2">
        <f t="shared" si="33"/>
        <v>8.1688352094703376E-2</v>
      </c>
      <c r="H433" s="2">
        <f t="shared" si="34"/>
        <v>3.4373402350884579</v>
      </c>
    </row>
    <row r="434" spans="1:8" x14ac:dyDescent="0.3">
      <c r="A434" s="2">
        <v>86320</v>
      </c>
      <c r="B434">
        <v>0.84650261918387115</v>
      </c>
      <c r="C434" s="15">
        <f t="shared" si="30"/>
        <v>0.97299151630330016</v>
      </c>
      <c r="D434" s="15">
        <f t="shared" si="31"/>
        <v>10</v>
      </c>
      <c r="E434" s="2">
        <f t="shared" si="32"/>
        <v>5.1350424184834988</v>
      </c>
      <c r="F434" s="2">
        <v>5</v>
      </c>
      <c r="G434" s="2">
        <f t="shared" si="33"/>
        <v>0.13504241848349885</v>
      </c>
      <c r="H434" s="2">
        <f t="shared" si="34"/>
        <v>2.9451072623541283</v>
      </c>
    </row>
    <row r="435" spans="1:8" x14ac:dyDescent="0.3">
      <c r="A435" s="2">
        <v>86520</v>
      </c>
      <c r="B435">
        <v>0.89390397140468481</v>
      </c>
      <c r="C435" s="15">
        <f t="shared" si="30"/>
        <v>1.0274758292007871</v>
      </c>
      <c r="D435" s="15">
        <f t="shared" si="31"/>
        <v>10</v>
      </c>
      <c r="E435" s="2">
        <f t="shared" si="32"/>
        <v>4.8626208539960647</v>
      </c>
      <c r="F435" s="2">
        <v>5</v>
      </c>
      <c r="G435" s="2">
        <f t="shared" si="33"/>
        <v>-0.1373791460039353</v>
      </c>
      <c r="H435" s="2" t="e">
        <f t="shared" si="34"/>
        <v>#NUM!</v>
      </c>
    </row>
    <row r="436" spans="1:8" x14ac:dyDescent="0.3">
      <c r="A436" s="2">
        <v>86720</v>
      </c>
      <c r="B436">
        <v>0.89502992974501749</v>
      </c>
      <c r="C436" s="15">
        <f t="shared" si="30"/>
        <v>1.0287700341896753</v>
      </c>
      <c r="D436" s="15">
        <f t="shared" si="31"/>
        <v>10</v>
      </c>
      <c r="E436" s="2">
        <f t="shared" si="32"/>
        <v>4.8561498290516241</v>
      </c>
      <c r="F436" s="2">
        <v>5</v>
      </c>
      <c r="G436" s="2">
        <f t="shared" si="33"/>
        <v>-0.14385017094837593</v>
      </c>
      <c r="H436" s="2" t="e">
        <f t="shared" si="34"/>
        <v>#NUM!</v>
      </c>
    </row>
    <row r="437" spans="1:8" x14ac:dyDescent="0.3">
      <c r="A437" s="2">
        <v>86920</v>
      </c>
      <c r="B437">
        <v>0.85065400073072706</v>
      </c>
      <c r="C437" s="15">
        <f t="shared" si="30"/>
        <v>0.97776321923072074</v>
      </c>
      <c r="D437" s="15">
        <f t="shared" si="31"/>
        <v>10</v>
      </c>
      <c r="E437" s="2">
        <f t="shared" si="32"/>
        <v>5.1111839038463964</v>
      </c>
      <c r="F437" s="2">
        <v>5</v>
      </c>
      <c r="G437" s="2">
        <f t="shared" si="33"/>
        <v>0.11118390384639643</v>
      </c>
      <c r="H437" s="2">
        <f t="shared" si="34"/>
        <v>3.1348535377740698</v>
      </c>
    </row>
    <row r="438" spans="1:8" x14ac:dyDescent="0.3">
      <c r="A438" s="2">
        <v>87120</v>
      </c>
      <c r="B438">
        <v>0.90289443048220519</v>
      </c>
      <c r="C438" s="15">
        <f t="shared" si="30"/>
        <v>1.0378096902094314</v>
      </c>
      <c r="D438" s="15">
        <f t="shared" si="31"/>
        <v>10</v>
      </c>
      <c r="E438" s="2">
        <f t="shared" si="32"/>
        <v>4.8109515489528434</v>
      </c>
      <c r="F438" s="2">
        <v>5</v>
      </c>
      <c r="G438" s="2">
        <f t="shared" si="33"/>
        <v>-0.18904845104715662</v>
      </c>
      <c r="H438" s="2" t="e">
        <f t="shared" si="34"/>
        <v>#NUM!</v>
      </c>
    </row>
    <row r="439" spans="1:8" x14ac:dyDescent="0.3">
      <c r="A439" s="2">
        <v>87320</v>
      </c>
      <c r="B439">
        <v>0.87829947188871971</v>
      </c>
      <c r="C439" s="15">
        <f t="shared" si="30"/>
        <v>1.0095396228605973</v>
      </c>
      <c r="D439" s="15">
        <f t="shared" si="31"/>
        <v>10</v>
      </c>
      <c r="E439" s="2">
        <f t="shared" si="32"/>
        <v>4.9523018856970138</v>
      </c>
      <c r="F439" s="2">
        <v>5</v>
      </c>
      <c r="G439" s="2">
        <f t="shared" si="33"/>
        <v>-4.7698114302986205E-2</v>
      </c>
      <c r="H439" s="2" t="e">
        <f t="shared" si="34"/>
        <v>#NUM!</v>
      </c>
    </row>
    <row r="440" spans="1:8" x14ac:dyDescent="0.3">
      <c r="A440" s="2">
        <v>87520</v>
      </c>
      <c r="B440">
        <v>0.90188449220468636</v>
      </c>
      <c r="C440" s="15">
        <f t="shared" si="30"/>
        <v>1.036648841614582</v>
      </c>
      <c r="D440" s="15">
        <f t="shared" si="31"/>
        <v>10</v>
      </c>
      <c r="E440" s="2">
        <f t="shared" si="32"/>
        <v>4.8167557919270898</v>
      </c>
      <c r="F440" s="2">
        <v>5</v>
      </c>
      <c r="G440" s="2">
        <f t="shared" si="33"/>
        <v>-0.1832442080729102</v>
      </c>
      <c r="H440" s="2" t="e">
        <f t="shared" si="34"/>
        <v>#NUM!</v>
      </c>
    </row>
    <row r="441" spans="1:8" x14ac:dyDescent="0.3">
      <c r="A441" s="2">
        <v>87720</v>
      </c>
      <c r="B441">
        <v>0.88331398302900588</v>
      </c>
      <c r="C441" s="15">
        <f t="shared" si="30"/>
        <v>1.0153034287689722</v>
      </c>
      <c r="D441" s="15">
        <f t="shared" si="31"/>
        <v>10</v>
      </c>
      <c r="E441" s="2">
        <f t="shared" si="32"/>
        <v>4.9234828561551396</v>
      </c>
      <c r="F441" s="2">
        <v>5</v>
      </c>
      <c r="G441" s="2">
        <f t="shared" si="33"/>
        <v>-7.6517143844860414E-2</v>
      </c>
      <c r="H441" s="2" t="e">
        <f t="shared" si="34"/>
        <v>#NUM!</v>
      </c>
    </row>
    <row r="442" spans="1:8" x14ac:dyDescent="0.3">
      <c r="A442" s="2">
        <v>87920</v>
      </c>
      <c r="B442">
        <v>0.86277481106361154</v>
      </c>
      <c r="C442" s="15">
        <f t="shared" si="30"/>
        <v>0.99169518513058796</v>
      </c>
      <c r="D442" s="15">
        <f t="shared" si="31"/>
        <v>10</v>
      </c>
      <c r="E442" s="2">
        <f t="shared" si="32"/>
        <v>5.04152407434706</v>
      </c>
      <c r="F442" s="2">
        <v>5</v>
      </c>
      <c r="G442" s="2">
        <f t="shared" si="33"/>
        <v>4.1524074347059958E-2</v>
      </c>
      <c r="H442" s="2">
        <f t="shared" si="34"/>
        <v>4.106043166707515</v>
      </c>
    </row>
    <row r="443" spans="1:8" x14ac:dyDescent="0.3">
      <c r="A443" s="2">
        <v>88120</v>
      </c>
      <c r="B443">
        <v>0.86536449250087211</v>
      </c>
      <c r="C443" s="15">
        <f t="shared" si="30"/>
        <v>0.99467183046077257</v>
      </c>
      <c r="D443" s="15">
        <f t="shared" si="31"/>
        <v>10</v>
      </c>
      <c r="E443" s="2">
        <f t="shared" si="32"/>
        <v>5.0266408476961368</v>
      </c>
      <c r="F443" s="2">
        <v>5</v>
      </c>
      <c r="G443" s="2">
        <f t="shared" si="33"/>
        <v>2.6640847696136838E-2</v>
      </c>
      <c r="H443" s="2">
        <f t="shared" si="34"/>
        <v>4.5469143703292412</v>
      </c>
    </row>
    <row r="444" spans="1:8" x14ac:dyDescent="0.3">
      <c r="A444" s="2">
        <v>88320</v>
      </c>
      <c r="B444">
        <v>0.86989176269407897</v>
      </c>
      <c r="C444" s="15">
        <f t="shared" si="30"/>
        <v>0.99987558930353904</v>
      </c>
      <c r="D444" s="15">
        <f t="shared" si="31"/>
        <v>10</v>
      </c>
      <c r="E444" s="2">
        <f t="shared" si="32"/>
        <v>5.0006220534823047</v>
      </c>
      <c r="F444" s="2">
        <v>5</v>
      </c>
      <c r="G444" s="2">
        <f t="shared" si="33"/>
        <v>6.2205348230470747E-4</v>
      </c>
      <c r="H444" s="2">
        <f t="shared" si="34"/>
        <v>8.2988996193410767</v>
      </c>
    </row>
    <row r="445" spans="1:8" x14ac:dyDescent="0.3">
      <c r="A445" s="2">
        <v>88520</v>
      </c>
      <c r="B445">
        <v>0.88108331208953961</v>
      </c>
      <c r="C445" s="15">
        <f t="shared" si="30"/>
        <v>1.0127394391833788</v>
      </c>
      <c r="D445" s="15">
        <f t="shared" si="31"/>
        <v>10</v>
      </c>
      <c r="E445" s="2">
        <f t="shared" si="32"/>
        <v>4.9363028040831054</v>
      </c>
      <c r="F445" s="2">
        <v>5</v>
      </c>
      <c r="G445" s="2">
        <f t="shared" si="33"/>
        <v>-6.36971959168946E-2</v>
      </c>
      <c r="H445" s="2" t="e">
        <f t="shared" si="34"/>
        <v>#NUM!</v>
      </c>
    </row>
    <row r="446" spans="1:8" x14ac:dyDescent="0.3">
      <c r="A446" s="2">
        <v>88720</v>
      </c>
      <c r="B446">
        <v>0.89726367418262687</v>
      </c>
      <c r="C446" s="15">
        <f t="shared" si="30"/>
        <v>1.0313375565317551</v>
      </c>
      <c r="D446" s="15">
        <f t="shared" si="31"/>
        <v>10</v>
      </c>
      <c r="E446" s="2">
        <f t="shared" si="32"/>
        <v>4.8433122173412251</v>
      </c>
      <c r="F446" s="2">
        <v>5</v>
      </c>
      <c r="G446" s="2">
        <f t="shared" si="33"/>
        <v>-0.15668778265877492</v>
      </c>
      <c r="H446" s="2" t="e">
        <f t="shared" si="34"/>
        <v>#NUM!</v>
      </c>
    </row>
    <row r="447" spans="1:8" x14ac:dyDescent="0.3">
      <c r="A447" s="2">
        <v>88920</v>
      </c>
      <c r="B447">
        <v>0.8872366286432084</v>
      </c>
      <c r="C447" s="15">
        <f t="shared" si="30"/>
        <v>1.019812216831274</v>
      </c>
      <c r="D447" s="15">
        <f t="shared" si="31"/>
        <v>10</v>
      </c>
      <c r="E447" s="2">
        <f t="shared" si="32"/>
        <v>4.9009389158436303</v>
      </c>
      <c r="F447" s="2">
        <v>5</v>
      </c>
      <c r="G447" s="2">
        <f t="shared" si="33"/>
        <v>-9.9061084156369716E-2</v>
      </c>
      <c r="H447" s="2" t="e">
        <f t="shared" si="34"/>
        <v>#NUM!</v>
      </c>
    </row>
    <row r="448" spans="1:8" x14ac:dyDescent="0.3">
      <c r="A448" s="2">
        <v>89120</v>
      </c>
      <c r="B448">
        <v>0.89784181959162579</v>
      </c>
      <c r="C448" s="15">
        <f t="shared" si="30"/>
        <v>1.0320020914846273</v>
      </c>
      <c r="D448" s="15">
        <f t="shared" si="31"/>
        <v>10</v>
      </c>
      <c r="E448" s="2">
        <f t="shared" si="32"/>
        <v>4.8399895425768635</v>
      </c>
      <c r="F448" s="2">
        <v>5</v>
      </c>
      <c r="G448" s="2">
        <f t="shared" si="33"/>
        <v>-0.16001045742313647</v>
      </c>
      <c r="H448" s="2" t="e">
        <f t="shared" si="34"/>
        <v>#NUM!</v>
      </c>
    </row>
    <row r="449" spans="1:8" x14ac:dyDescent="0.3">
      <c r="A449" s="2">
        <v>89320</v>
      </c>
      <c r="B449">
        <v>0.86418254317737819</v>
      </c>
      <c r="C449" s="15">
        <f t="shared" si="30"/>
        <v>0.99331326801997499</v>
      </c>
      <c r="D449" s="15">
        <f t="shared" si="31"/>
        <v>10</v>
      </c>
      <c r="E449" s="2">
        <f t="shared" si="32"/>
        <v>5.0334336599001253</v>
      </c>
      <c r="F449" s="2">
        <v>5</v>
      </c>
      <c r="G449" s="2">
        <f t="shared" si="33"/>
        <v>3.3433659900125257E-2</v>
      </c>
      <c r="H449" s="2">
        <f t="shared" si="34"/>
        <v>4.3211473118540686</v>
      </c>
    </row>
    <row r="450" spans="1:8" x14ac:dyDescent="0.3">
      <c r="A450" s="2">
        <v>89520</v>
      </c>
      <c r="B450">
        <v>0.87745818320887259</v>
      </c>
      <c r="C450" s="15">
        <f t="shared" si="30"/>
        <v>1.0085726243780144</v>
      </c>
      <c r="D450" s="15">
        <f t="shared" si="31"/>
        <v>10</v>
      </c>
      <c r="E450" s="2">
        <f t="shared" si="32"/>
        <v>4.9571368781099281</v>
      </c>
      <c r="F450" s="2">
        <v>5</v>
      </c>
      <c r="G450" s="2">
        <f t="shared" si="33"/>
        <v>-4.2863121890071909E-2</v>
      </c>
      <c r="H450" s="2" t="e">
        <f t="shared" si="34"/>
        <v>#NUM!</v>
      </c>
    </row>
    <row r="451" spans="1:8" x14ac:dyDescent="0.3">
      <c r="A451" s="2">
        <v>89720</v>
      </c>
      <c r="B451">
        <v>0.87699272433306397</v>
      </c>
      <c r="C451" s="15">
        <f t="shared" ref="C451:C514" si="35">B451/$J$27</f>
        <v>1.0080376141759355</v>
      </c>
      <c r="D451" s="15">
        <f t="shared" ref="D451:D514" si="36">$J$28</f>
        <v>10</v>
      </c>
      <c r="E451" s="2">
        <f t="shared" si="32"/>
        <v>4.9598119291203222</v>
      </c>
      <c r="F451" s="2">
        <v>5</v>
      </c>
      <c r="G451" s="2">
        <f t="shared" si="33"/>
        <v>-4.0188070879677795E-2</v>
      </c>
      <c r="H451" s="2" t="e">
        <f t="shared" si="34"/>
        <v>#NUM!</v>
      </c>
    </row>
    <row r="452" spans="1:8" x14ac:dyDescent="0.3">
      <c r="A452" s="2">
        <v>89920</v>
      </c>
      <c r="B452">
        <v>0.90771477245071797</v>
      </c>
      <c r="C452" s="15">
        <f t="shared" si="35"/>
        <v>1.0433503131617448</v>
      </c>
      <c r="D452" s="15">
        <f t="shared" si="36"/>
        <v>10</v>
      </c>
      <c r="E452" s="2">
        <f t="shared" ref="E452:E515" si="37">D452-(F452*C452)</f>
        <v>4.7832484341912762</v>
      </c>
      <c r="F452" s="2">
        <v>5</v>
      </c>
      <c r="G452" s="2">
        <f t="shared" ref="G452:G515" si="38">F452-(F452*C452)</f>
        <v>-0.21675156580872379</v>
      </c>
      <c r="H452" s="2" t="e">
        <f t="shared" ref="H452:H515" si="39">LN((F452*E452)/(D452*G452))</f>
        <v>#NUM!</v>
      </c>
    </row>
    <row r="453" spans="1:8" x14ac:dyDescent="0.3">
      <c r="A453" s="2">
        <v>90120</v>
      </c>
      <c r="B453">
        <v>0.87638702992098783</v>
      </c>
      <c r="C453" s="15">
        <f t="shared" si="35"/>
        <v>1.0073414137022849</v>
      </c>
      <c r="D453" s="15">
        <f t="shared" si="36"/>
        <v>10</v>
      </c>
      <c r="E453" s="2">
        <f t="shared" si="37"/>
        <v>4.9632929314885752</v>
      </c>
      <c r="F453" s="2">
        <v>5</v>
      </c>
      <c r="G453" s="2">
        <f t="shared" si="38"/>
        <v>-3.6707068511424801E-2</v>
      </c>
      <c r="H453" s="2" t="e">
        <f t="shared" si="39"/>
        <v>#NUM!</v>
      </c>
    </row>
    <row r="454" spans="1:8" x14ac:dyDescent="0.3">
      <c r="A454" s="2">
        <v>90320</v>
      </c>
      <c r="B454">
        <v>0.84139464161983213</v>
      </c>
      <c r="C454" s="15">
        <f t="shared" si="35"/>
        <v>0.96712027772394493</v>
      </c>
      <c r="D454" s="15">
        <f t="shared" si="36"/>
        <v>10</v>
      </c>
      <c r="E454" s="2">
        <f t="shared" si="37"/>
        <v>5.1643986113802756</v>
      </c>
      <c r="F454" s="2">
        <v>5</v>
      </c>
      <c r="G454" s="2">
        <f t="shared" si="38"/>
        <v>0.16439861138027556</v>
      </c>
      <c r="H454" s="2">
        <f t="shared" si="39"/>
        <v>2.7541027228631036</v>
      </c>
    </row>
    <row r="455" spans="1:8" x14ac:dyDescent="0.3">
      <c r="A455" s="2">
        <v>90520</v>
      </c>
      <c r="B455">
        <v>0.8681719776855239</v>
      </c>
      <c r="C455" s="15">
        <f t="shared" si="35"/>
        <v>0.99789882492588955</v>
      </c>
      <c r="D455" s="15">
        <f t="shared" si="36"/>
        <v>10</v>
      </c>
      <c r="E455" s="2">
        <f t="shared" si="37"/>
        <v>5.0105058753705523</v>
      </c>
      <c r="F455" s="2">
        <v>5</v>
      </c>
      <c r="G455" s="2">
        <f t="shared" si="38"/>
        <v>1.0505875370552253E-2</v>
      </c>
      <c r="H455" s="2">
        <f t="shared" si="39"/>
        <v>5.474210321780502</v>
      </c>
    </row>
    <row r="456" spans="1:8" x14ac:dyDescent="0.3">
      <c r="A456" s="2">
        <v>90720</v>
      </c>
      <c r="B456">
        <v>0.87911927133316969</v>
      </c>
      <c r="C456" s="15">
        <f t="shared" si="35"/>
        <v>1.0104819210726088</v>
      </c>
      <c r="D456" s="15">
        <f t="shared" si="36"/>
        <v>10</v>
      </c>
      <c r="E456" s="2">
        <f t="shared" si="37"/>
        <v>4.9475903946369559</v>
      </c>
      <c r="F456" s="2">
        <v>5</v>
      </c>
      <c r="G456" s="2">
        <f t="shared" si="38"/>
        <v>-5.2409605363044065E-2</v>
      </c>
      <c r="H456" s="2" t="e">
        <f t="shared" si="39"/>
        <v>#NUM!</v>
      </c>
    </row>
    <row r="457" spans="1:8" x14ac:dyDescent="0.3">
      <c r="A457" s="2">
        <v>90920</v>
      </c>
      <c r="B457">
        <v>0.86925549495748189</v>
      </c>
      <c r="C457" s="15">
        <f t="shared" si="35"/>
        <v>0.99914424707756544</v>
      </c>
      <c r="D457" s="15">
        <f t="shared" si="36"/>
        <v>10</v>
      </c>
      <c r="E457" s="2">
        <f t="shared" si="37"/>
        <v>5.0042787646121729</v>
      </c>
      <c r="F457" s="2">
        <v>5</v>
      </c>
      <c r="G457" s="2">
        <f t="shared" si="38"/>
        <v>4.2787646121729139E-3</v>
      </c>
      <c r="H457" s="2">
        <f t="shared" si="39"/>
        <v>6.3712370719180473</v>
      </c>
    </row>
    <row r="458" spans="1:8" x14ac:dyDescent="0.3">
      <c r="A458" s="2">
        <v>91120</v>
      </c>
      <c r="B458">
        <v>0.86339073846373715</v>
      </c>
      <c r="C458" s="15">
        <f t="shared" si="35"/>
        <v>0.99240314765946802</v>
      </c>
      <c r="D458" s="15">
        <f t="shared" si="36"/>
        <v>10</v>
      </c>
      <c r="E458" s="2">
        <f t="shared" si="37"/>
        <v>5.0379842617026602</v>
      </c>
      <c r="F458" s="2">
        <v>5</v>
      </c>
      <c r="G458" s="2">
        <f t="shared" si="38"/>
        <v>3.7984261702660227E-2</v>
      </c>
      <c r="H458" s="2">
        <f t="shared" si="39"/>
        <v>4.1944422442134295</v>
      </c>
    </row>
    <row r="459" spans="1:8" x14ac:dyDescent="0.3">
      <c r="A459" s="2">
        <v>91320</v>
      </c>
      <c r="B459">
        <v>0.8624832163881424</v>
      </c>
      <c r="C459" s="15">
        <f t="shared" si="35"/>
        <v>0.99136001883694524</v>
      </c>
      <c r="D459" s="15">
        <f t="shared" si="36"/>
        <v>10</v>
      </c>
      <c r="E459" s="2">
        <f t="shared" si="37"/>
        <v>5.0431999058152739</v>
      </c>
      <c r="F459" s="2">
        <v>5</v>
      </c>
      <c r="G459" s="2">
        <f t="shared" si="38"/>
        <v>4.3199905815273887E-2</v>
      </c>
      <c r="H459" s="2">
        <f t="shared" si="39"/>
        <v>4.0668105659422773</v>
      </c>
    </row>
    <row r="460" spans="1:8" x14ac:dyDescent="0.3">
      <c r="A460" s="2">
        <v>91520</v>
      </c>
      <c r="B460">
        <v>0.89762388327497922</v>
      </c>
      <c r="C460" s="15">
        <f t="shared" si="35"/>
        <v>1.0317515899712404</v>
      </c>
      <c r="D460" s="15">
        <f t="shared" si="36"/>
        <v>10</v>
      </c>
      <c r="E460" s="2">
        <f t="shared" si="37"/>
        <v>4.8412420501437978</v>
      </c>
      <c r="F460" s="2">
        <v>5</v>
      </c>
      <c r="G460" s="2">
        <f t="shared" si="38"/>
        <v>-0.15875794985620217</v>
      </c>
      <c r="H460" s="2" t="e">
        <f t="shared" si="39"/>
        <v>#NUM!</v>
      </c>
    </row>
    <row r="461" spans="1:8" x14ac:dyDescent="0.3">
      <c r="A461" s="2">
        <v>91720</v>
      </c>
      <c r="B461">
        <v>0.8968186449564246</v>
      </c>
      <c r="C461" s="15">
        <f t="shared" si="35"/>
        <v>1.0308260286855455</v>
      </c>
      <c r="D461" s="15">
        <f t="shared" si="36"/>
        <v>10</v>
      </c>
      <c r="E461" s="2">
        <f t="shared" si="37"/>
        <v>4.8458698565722722</v>
      </c>
      <c r="F461" s="2">
        <v>5</v>
      </c>
      <c r="G461" s="2">
        <f t="shared" si="38"/>
        <v>-0.15413014342772779</v>
      </c>
      <c r="H461" s="2" t="e">
        <f t="shared" si="39"/>
        <v>#NUM!</v>
      </c>
    </row>
    <row r="462" spans="1:8" x14ac:dyDescent="0.3">
      <c r="A462" s="2">
        <v>91920</v>
      </c>
      <c r="B462">
        <v>0.87841316618907628</v>
      </c>
      <c r="C462" s="15">
        <f t="shared" si="35"/>
        <v>1.0096703059644554</v>
      </c>
      <c r="D462" s="15">
        <f t="shared" si="36"/>
        <v>10</v>
      </c>
      <c r="E462" s="2">
        <f t="shared" si="37"/>
        <v>4.951648470177723</v>
      </c>
      <c r="F462" s="2">
        <v>5</v>
      </c>
      <c r="G462" s="2">
        <f t="shared" si="38"/>
        <v>-4.8351529822276973E-2</v>
      </c>
      <c r="H462" s="2" t="e">
        <f t="shared" si="39"/>
        <v>#NUM!</v>
      </c>
    </row>
    <row r="463" spans="1:8" x14ac:dyDescent="0.3">
      <c r="A463" s="2">
        <v>92120</v>
      </c>
      <c r="B463">
        <v>0.87575501688853574</v>
      </c>
      <c r="C463" s="15">
        <f t="shared" si="35"/>
        <v>1.0066149619408458</v>
      </c>
      <c r="D463" s="15">
        <f t="shared" si="36"/>
        <v>10</v>
      </c>
      <c r="E463" s="2">
        <f t="shared" si="37"/>
        <v>4.966925190295771</v>
      </c>
      <c r="F463" s="2">
        <v>5</v>
      </c>
      <c r="G463" s="2">
        <f t="shared" si="38"/>
        <v>-3.3074809704229047E-2</v>
      </c>
      <c r="H463" s="2" t="e">
        <f t="shared" si="39"/>
        <v>#NUM!</v>
      </c>
    </row>
    <row r="464" spans="1:8" x14ac:dyDescent="0.3">
      <c r="A464" s="2">
        <v>92320</v>
      </c>
      <c r="B464">
        <v>0.90756463132481646</v>
      </c>
      <c r="C464" s="15">
        <f t="shared" si="35"/>
        <v>1.0431777371549615</v>
      </c>
      <c r="D464" s="15">
        <f t="shared" si="36"/>
        <v>10</v>
      </c>
      <c r="E464" s="2">
        <f t="shared" si="37"/>
        <v>4.7841113142251928</v>
      </c>
      <c r="F464" s="2">
        <v>5</v>
      </c>
      <c r="G464" s="2">
        <f t="shared" si="38"/>
        <v>-0.21588868577480724</v>
      </c>
      <c r="H464" s="2" t="e">
        <f t="shared" si="39"/>
        <v>#NUM!</v>
      </c>
    </row>
    <row r="465" spans="1:8" x14ac:dyDescent="0.3">
      <c r="A465" s="2">
        <v>92520</v>
      </c>
      <c r="B465">
        <v>0.84520274129069106</v>
      </c>
      <c r="C465" s="15">
        <f t="shared" si="35"/>
        <v>0.97149740378240357</v>
      </c>
      <c r="D465" s="15">
        <f t="shared" si="36"/>
        <v>10</v>
      </c>
      <c r="E465" s="2">
        <f t="shared" si="37"/>
        <v>5.1425129810879824</v>
      </c>
      <c r="F465" s="2">
        <v>5</v>
      </c>
      <c r="G465" s="2">
        <f t="shared" si="38"/>
        <v>0.14251298108798238</v>
      </c>
      <c r="H465" s="2">
        <f t="shared" si="39"/>
        <v>2.8927168743256813</v>
      </c>
    </row>
    <row r="466" spans="1:8" x14ac:dyDescent="0.3">
      <c r="A466" s="2">
        <v>92720</v>
      </c>
      <c r="B466">
        <v>0.87836823428482302</v>
      </c>
      <c r="C466" s="15">
        <f t="shared" si="35"/>
        <v>1.0096186600974977</v>
      </c>
      <c r="D466" s="15">
        <f t="shared" si="36"/>
        <v>10</v>
      </c>
      <c r="E466" s="2">
        <f t="shared" si="37"/>
        <v>4.9519066995125112</v>
      </c>
      <c r="F466" s="2">
        <v>5</v>
      </c>
      <c r="G466" s="2">
        <f t="shared" si="38"/>
        <v>-4.8093300487488833E-2</v>
      </c>
      <c r="H466" s="2" t="e">
        <f t="shared" si="39"/>
        <v>#NUM!</v>
      </c>
    </row>
    <row r="467" spans="1:8" x14ac:dyDescent="0.3">
      <c r="A467" s="2">
        <v>92920</v>
      </c>
      <c r="B467">
        <v>0.87606543503794843</v>
      </c>
      <c r="C467" s="15">
        <f t="shared" si="35"/>
        <v>1.0069717644114349</v>
      </c>
      <c r="D467" s="15">
        <f t="shared" si="36"/>
        <v>10</v>
      </c>
      <c r="E467" s="2">
        <f t="shared" si="37"/>
        <v>4.9651411779428258</v>
      </c>
      <c r="F467" s="2">
        <v>5</v>
      </c>
      <c r="G467" s="2">
        <f t="shared" si="38"/>
        <v>-3.4858822057174166E-2</v>
      </c>
      <c r="H467" s="2" t="e">
        <f t="shared" si="39"/>
        <v>#NUM!</v>
      </c>
    </row>
    <row r="468" spans="1:8" x14ac:dyDescent="0.3">
      <c r="A468" s="2">
        <v>93120</v>
      </c>
      <c r="B468">
        <v>0.8689720356391224</v>
      </c>
      <c r="C468" s="15">
        <f t="shared" si="35"/>
        <v>0.99881843176910623</v>
      </c>
      <c r="D468" s="15">
        <f t="shared" si="36"/>
        <v>10</v>
      </c>
      <c r="E468" s="2">
        <f t="shared" si="37"/>
        <v>5.0059078411544693</v>
      </c>
      <c r="F468" s="2">
        <v>5</v>
      </c>
      <c r="G468" s="2">
        <f t="shared" si="38"/>
        <v>5.9078411544692955E-3</v>
      </c>
      <c r="H468" s="2">
        <f t="shared" si="39"/>
        <v>6.0489464037921508</v>
      </c>
    </row>
    <row r="469" spans="1:8" x14ac:dyDescent="0.3">
      <c r="A469" s="2">
        <v>93320</v>
      </c>
      <c r="B469">
        <v>0.85986328712833138</v>
      </c>
      <c r="C469" s="15">
        <f t="shared" si="35"/>
        <v>0.9883486058946338</v>
      </c>
      <c r="D469" s="15">
        <f t="shared" si="36"/>
        <v>10</v>
      </c>
      <c r="E469" s="2">
        <f t="shared" si="37"/>
        <v>5.0582569705268305</v>
      </c>
      <c r="F469" s="2">
        <v>5</v>
      </c>
      <c r="G469" s="2">
        <f t="shared" si="38"/>
        <v>5.8256970526830543E-2</v>
      </c>
      <c r="H469" s="2">
        <f t="shared" si="39"/>
        <v>3.7707662991663771</v>
      </c>
    </row>
    <row r="470" spans="1:8" x14ac:dyDescent="0.3">
      <c r="A470" s="2">
        <v>93520</v>
      </c>
      <c r="B470">
        <v>0.87129203262079546</v>
      </c>
      <c r="C470" s="15">
        <f t="shared" si="35"/>
        <v>1.0014850949664316</v>
      </c>
      <c r="D470" s="15">
        <f t="shared" si="36"/>
        <v>10</v>
      </c>
      <c r="E470" s="2">
        <f t="shared" si="37"/>
        <v>4.9925745251678419</v>
      </c>
      <c r="F470" s="2">
        <v>5</v>
      </c>
      <c r="G470" s="2">
        <f t="shared" si="38"/>
        <v>-7.4254748321580522E-3</v>
      </c>
      <c r="H470" s="2" t="e">
        <f t="shared" si="39"/>
        <v>#NUM!</v>
      </c>
    </row>
    <row r="471" spans="1:8" x14ac:dyDescent="0.3">
      <c r="A471" s="2">
        <v>93720</v>
      </c>
      <c r="B471">
        <v>0.89089512474962562</v>
      </c>
      <c r="C471" s="15">
        <f t="shared" si="35"/>
        <v>1.0240173847696847</v>
      </c>
      <c r="D471" s="15">
        <f t="shared" si="36"/>
        <v>10</v>
      </c>
      <c r="E471" s="2">
        <f t="shared" si="37"/>
        <v>4.8799130761515759</v>
      </c>
      <c r="F471" s="2">
        <v>5</v>
      </c>
      <c r="G471" s="2">
        <f t="shared" si="38"/>
        <v>-0.12008692384842412</v>
      </c>
      <c r="H471" s="2" t="e">
        <f t="shared" si="39"/>
        <v>#NUM!</v>
      </c>
    </row>
    <row r="472" spans="1:8" x14ac:dyDescent="0.3">
      <c r="A472" s="2">
        <v>93920</v>
      </c>
      <c r="B472">
        <v>0.87035988461529101</v>
      </c>
      <c r="C472" s="15">
        <f t="shared" si="35"/>
        <v>1.0004136604773459</v>
      </c>
      <c r="D472" s="15">
        <f t="shared" si="36"/>
        <v>10</v>
      </c>
      <c r="E472" s="2">
        <f t="shared" si="37"/>
        <v>4.9979316976132706</v>
      </c>
      <c r="F472" s="2">
        <v>5</v>
      </c>
      <c r="G472" s="2">
        <f t="shared" si="38"/>
        <v>-2.0683023867293926E-3</v>
      </c>
      <c r="H472" s="2" t="e">
        <f t="shared" si="39"/>
        <v>#NUM!</v>
      </c>
    </row>
    <row r="473" spans="1:8" x14ac:dyDescent="0.3">
      <c r="A473" s="2">
        <v>94120</v>
      </c>
      <c r="B473">
        <v>0.90472043414756742</v>
      </c>
      <c r="C473" s="15">
        <f t="shared" si="35"/>
        <v>1.0399085449972039</v>
      </c>
      <c r="D473" s="15">
        <f t="shared" si="36"/>
        <v>10</v>
      </c>
      <c r="E473" s="2">
        <f t="shared" si="37"/>
        <v>4.8004572750139811</v>
      </c>
      <c r="F473" s="2">
        <v>5</v>
      </c>
      <c r="G473" s="2">
        <f t="shared" si="38"/>
        <v>-0.19954272498601888</v>
      </c>
      <c r="H473" s="2" t="e">
        <f t="shared" si="39"/>
        <v>#NUM!</v>
      </c>
    </row>
    <row r="474" spans="1:8" x14ac:dyDescent="0.3">
      <c r="A474" s="2">
        <v>94320</v>
      </c>
      <c r="B474">
        <v>0.85849609826484108</v>
      </c>
      <c r="C474" s="15">
        <f t="shared" si="35"/>
        <v>0.98677712444234611</v>
      </c>
      <c r="D474" s="15">
        <f t="shared" si="36"/>
        <v>10</v>
      </c>
      <c r="E474" s="2">
        <f t="shared" si="37"/>
        <v>5.0661143777882698</v>
      </c>
      <c r="F474" s="2">
        <v>5</v>
      </c>
      <c r="G474" s="2">
        <f t="shared" si="38"/>
        <v>6.6114377788269785E-2</v>
      </c>
      <c r="H474" s="2">
        <f t="shared" si="39"/>
        <v>3.6457959883689188</v>
      </c>
    </row>
    <row r="475" spans="1:8" x14ac:dyDescent="0.3">
      <c r="A475" s="2">
        <v>94520</v>
      </c>
      <c r="B475">
        <v>0.88880914315129866</v>
      </c>
      <c r="C475" s="15">
        <f t="shared" si="35"/>
        <v>1.0216197047716076</v>
      </c>
      <c r="D475" s="15">
        <f t="shared" si="36"/>
        <v>10</v>
      </c>
      <c r="E475" s="2">
        <f t="shared" si="37"/>
        <v>4.8919014761419621</v>
      </c>
      <c r="F475" s="2">
        <v>5</v>
      </c>
      <c r="G475" s="2">
        <f t="shared" si="38"/>
        <v>-0.10809852385803786</v>
      </c>
      <c r="H475" s="2" t="e">
        <f t="shared" si="39"/>
        <v>#NUM!</v>
      </c>
    </row>
    <row r="476" spans="1:8" x14ac:dyDescent="0.3">
      <c r="A476" s="2">
        <v>94720</v>
      </c>
      <c r="B476">
        <v>0.88023703689411248</v>
      </c>
      <c r="C476" s="15">
        <f t="shared" si="35"/>
        <v>1.0117667090736926</v>
      </c>
      <c r="D476" s="15">
        <f t="shared" si="36"/>
        <v>10</v>
      </c>
      <c r="E476" s="2">
        <f t="shared" si="37"/>
        <v>4.9411664546315368</v>
      </c>
      <c r="F476" s="2">
        <v>5</v>
      </c>
      <c r="G476" s="2">
        <f t="shared" si="38"/>
        <v>-5.8833545368463191E-2</v>
      </c>
      <c r="H476" s="2" t="e">
        <f t="shared" si="39"/>
        <v>#NUM!</v>
      </c>
    </row>
    <row r="477" spans="1:8" x14ac:dyDescent="0.3">
      <c r="A477" s="2">
        <v>94920</v>
      </c>
      <c r="B477">
        <v>0.83676741997384407</v>
      </c>
      <c r="C477" s="15">
        <f t="shared" si="35"/>
        <v>0.96180163215384373</v>
      </c>
      <c r="D477" s="15">
        <f t="shared" si="36"/>
        <v>10</v>
      </c>
      <c r="E477" s="2">
        <f t="shared" si="37"/>
        <v>5.1909918392307812</v>
      </c>
      <c r="F477" s="2">
        <v>5</v>
      </c>
      <c r="G477" s="2">
        <f t="shared" si="38"/>
        <v>0.19099183923078122</v>
      </c>
      <c r="H477" s="2">
        <f t="shared" si="39"/>
        <v>2.6093021825729976</v>
      </c>
    </row>
    <row r="478" spans="1:8" x14ac:dyDescent="0.3">
      <c r="A478" s="2">
        <v>95120</v>
      </c>
      <c r="B478">
        <v>0.87015354967820047</v>
      </c>
      <c r="C478" s="15">
        <f t="shared" si="35"/>
        <v>1.0001764938829891</v>
      </c>
      <c r="D478" s="15">
        <f t="shared" si="36"/>
        <v>10</v>
      </c>
      <c r="E478" s="2">
        <f t="shared" si="37"/>
        <v>4.9991175305850541</v>
      </c>
      <c r="F478" s="2">
        <v>5</v>
      </c>
      <c r="G478" s="2">
        <f t="shared" si="38"/>
        <v>-8.8246941494585229E-4</v>
      </c>
      <c r="H478" s="2" t="e">
        <f t="shared" si="39"/>
        <v>#NUM!</v>
      </c>
    </row>
    <row r="479" spans="1:8" x14ac:dyDescent="0.3">
      <c r="A479" s="2">
        <v>95320</v>
      </c>
      <c r="B479">
        <v>0.86681313328379317</v>
      </c>
      <c r="C479" s="15">
        <f t="shared" si="35"/>
        <v>0.99633693480895769</v>
      </c>
      <c r="D479" s="15">
        <f t="shared" si="36"/>
        <v>10</v>
      </c>
      <c r="E479" s="2">
        <f t="shared" si="37"/>
        <v>5.0183153259552116</v>
      </c>
      <c r="F479" s="2">
        <v>5</v>
      </c>
      <c r="G479" s="2">
        <f t="shared" si="38"/>
        <v>1.831532595521157E-2</v>
      </c>
      <c r="H479" s="2">
        <f t="shared" si="39"/>
        <v>4.9199641901181259</v>
      </c>
    </row>
    <row r="480" spans="1:8" x14ac:dyDescent="0.3">
      <c r="A480" s="2">
        <v>95520</v>
      </c>
      <c r="B480">
        <v>0.85034995274848346</v>
      </c>
      <c r="C480" s="15">
        <f t="shared" si="35"/>
        <v>0.97741373879136029</v>
      </c>
      <c r="D480" s="15">
        <f t="shared" si="36"/>
        <v>10</v>
      </c>
      <c r="E480" s="2">
        <f t="shared" si="37"/>
        <v>5.1129313060431985</v>
      </c>
      <c r="F480" s="2">
        <v>5</v>
      </c>
      <c r="G480" s="2">
        <f t="shared" si="38"/>
        <v>0.11293130604319845</v>
      </c>
      <c r="H480" s="2">
        <f>LN((F480*E480)/(D480*G480))</f>
        <v>3.1196012565356681</v>
      </c>
    </row>
    <row r="481" spans="1:8" x14ac:dyDescent="0.3">
      <c r="A481" s="2">
        <v>95720</v>
      </c>
      <c r="B481">
        <v>0.9138689700130378</v>
      </c>
      <c r="C481" s="15">
        <f t="shared" si="35"/>
        <v>1.0504241034632618</v>
      </c>
      <c r="D481" s="15">
        <f t="shared" si="36"/>
        <v>10</v>
      </c>
      <c r="E481" s="2">
        <f t="shared" si="37"/>
        <v>4.7478794826836914</v>
      </c>
      <c r="F481" s="2">
        <v>5</v>
      </c>
      <c r="G481" s="2">
        <f t="shared" si="38"/>
        <v>-0.25212051731630858</v>
      </c>
      <c r="H481" s="2" t="e">
        <f t="shared" si="39"/>
        <v>#NUM!</v>
      </c>
    </row>
    <row r="482" spans="1:8" x14ac:dyDescent="0.3">
      <c r="A482" s="2">
        <v>95920</v>
      </c>
      <c r="B482">
        <v>0.88431549051339142</v>
      </c>
      <c r="C482" s="15">
        <f t="shared" si="35"/>
        <v>1.0164545867970016</v>
      </c>
      <c r="D482" s="15">
        <f t="shared" si="36"/>
        <v>10</v>
      </c>
      <c r="E482" s="2">
        <f t="shared" si="37"/>
        <v>4.9177270660149919</v>
      </c>
      <c r="F482" s="2">
        <v>5</v>
      </c>
      <c r="G482" s="2">
        <f t="shared" si="38"/>
        <v>-8.2272933985008123E-2</v>
      </c>
      <c r="H482" s="2" t="e">
        <f t="shared" si="39"/>
        <v>#NUM!</v>
      </c>
    </row>
    <row r="483" spans="1:8" x14ac:dyDescent="0.3">
      <c r="A483" s="2">
        <v>96120</v>
      </c>
      <c r="B483">
        <v>0.91566815383969646</v>
      </c>
      <c r="C483" s="15">
        <f t="shared" si="35"/>
        <v>1.0524921308502257</v>
      </c>
      <c r="D483" s="15">
        <f t="shared" si="36"/>
        <v>10</v>
      </c>
      <c r="E483" s="2">
        <f t="shared" si="37"/>
        <v>4.7375393457488713</v>
      </c>
      <c r="F483" s="2">
        <v>5</v>
      </c>
      <c r="G483" s="2">
        <f t="shared" si="38"/>
        <v>-0.26246065425112874</v>
      </c>
      <c r="H483" s="2" t="e">
        <f t="shared" si="39"/>
        <v>#NUM!</v>
      </c>
    </row>
    <row r="484" spans="1:8" x14ac:dyDescent="0.3">
      <c r="A484" s="2">
        <v>96320</v>
      </c>
      <c r="B484">
        <v>0.87759883591881027</v>
      </c>
      <c r="C484" s="15">
        <f t="shared" si="35"/>
        <v>1.0087342941595521</v>
      </c>
      <c r="D484" s="15">
        <f t="shared" si="36"/>
        <v>10</v>
      </c>
      <c r="E484" s="2">
        <f t="shared" si="37"/>
        <v>4.9563285292022394</v>
      </c>
      <c r="F484" s="2">
        <v>5</v>
      </c>
      <c r="G484" s="2">
        <f t="shared" si="38"/>
        <v>-4.367147079776057E-2</v>
      </c>
      <c r="H484" s="2" t="e">
        <f t="shared" si="39"/>
        <v>#NUM!</v>
      </c>
    </row>
    <row r="485" spans="1:8" x14ac:dyDescent="0.3">
      <c r="A485" s="2">
        <v>96520</v>
      </c>
      <c r="B485">
        <v>0.85863488071689964</v>
      </c>
      <c r="C485" s="15">
        <f t="shared" si="35"/>
        <v>0.98693664450218355</v>
      </c>
      <c r="D485" s="15">
        <f t="shared" si="36"/>
        <v>10</v>
      </c>
      <c r="E485" s="2">
        <f t="shared" si="37"/>
        <v>5.0653167774890822</v>
      </c>
      <c r="F485" s="2">
        <v>5</v>
      </c>
      <c r="G485" s="2">
        <f t="shared" si="38"/>
        <v>6.5316777489082156E-2</v>
      </c>
      <c r="H485" s="2">
        <f t="shared" si="39"/>
        <v>3.6577758439427761</v>
      </c>
    </row>
    <row r="486" spans="1:8" x14ac:dyDescent="0.3">
      <c r="A486" s="2">
        <v>96720</v>
      </c>
      <c r="B486">
        <v>0.86512471429991056</v>
      </c>
      <c r="C486" s="15">
        <f t="shared" si="35"/>
        <v>0.99439622333323052</v>
      </c>
      <c r="D486" s="15">
        <f t="shared" si="36"/>
        <v>10</v>
      </c>
      <c r="E486" s="2">
        <f t="shared" si="37"/>
        <v>5.0280188833338473</v>
      </c>
      <c r="F486" s="2">
        <v>5</v>
      </c>
      <c r="G486" s="2">
        <f t="shared" si="38"/>
        <v>2.8018883333847278E-2</v>
      </c>
      <c r="H486" s="2">
        <f t="shared" si="39"/>
        <v>4.4967554571315995</v>
      </c>
    </row>
    <row r="487" spans="1:8" x14ac:dyDescent="0.3">
      <c r="A487" s="2">
        <v>96920</v>
      </c>
      <c r="B487">
        <v>0.89350832599471619</v>
      </c>
      <c r="C487" s="15">
        <f t="shared" si="35"/>
        <v>1.0270210643617428</v>
      </c>
      <c r="D487" s="15">
        <f t="shared" si="36"/>
        <v>10</v>
      </c>
      <c r="E487" s="2">
        <f t="shared" si="37"/>
        <v>4.8648946781912858</v>
      </c>
      <c r="F487" s="2">
        <v>5</v>
      </c>
      <c r="G487" s="2">
        <f t="shared" si="38"/>
        <v>-0.13510532180871415</v>
      </c>
      <c r="H487" s="2" t="e">
        <f t="shared" si="39"/>
        <v>#NUM!</v>
      </c>
    </row>
    <row r="488" spans="1:8" x14ac:dyDescent="0.3">
      <c r="A488" s="2">
        <v>97120</v>
      </c>
      <c r="B488">
        <v>0.89651204457476819</v>
      </c>
      <c r="C488" s="15">
        <f t="shared" si="35"/>
        <v>1.0304736144537565</v>
      </c>
      <c r="D488" s="15">
        <f t="shared" si="36"/>
        <v>10</v>
      </c>
      <c r="E488" s="2">
        <f t="shared" si="37"/>
        <v>4.8476319277312179</v>
      </c>
      <c r="F488" s="2">
        <v>5</v>
      </c>
      <c r="G488" s="2">
        <f t="shared" si="38"/>
        <v>-0.15236807226878213</v>
      </c>
      <c r="H488" s="2" t="e">
        <f t="shared" si="39"/>
        <v>#NUM!</v>
      </c>
    </row>
    <row r="489" spans="1:8" x14ac:dyDescent="0.3">
      <c r="A489" s="2">
        <v>97320</v>
      </c>
      <c r="B489">
        <v>0.85195034165680417</v>
      </c>
      <c r="C489" s="15">
        <f t="shared" si="35"/>
        <v>0.97925326627218867</v>
      </c>
      <c r="D489" s="15">
        <f t="shared" si="36"/>
        <v>10</v>
      </c>
      <c r="E489" s="2">
        <f t="shared" si="37"/>
        <v>5.1037336686390571</v>
      </c>
      <c r="F489" s="2">
        <v>5</v>
      </c>
      <c r="G489" s="2">
        <f t="shared" si="38"/>
        <v>0.10373366863905709</v>
      </c>
      <c r="H489" s="2">
        <f t="shared" si="39"/>
        <v>3.2027537261813754</v>
      </c>
    </row>
    <row r="490" spans="1:8" x14ac:dyDescent="0.3">
      <c r="A490" s="2">
        <v>97520</v>
      </c>
      <c r="B490">
        <v>0.88196173790759691</v>
      </c>
      <c r="C490" s="15">
        <f t="shared" si="35"/>
        <v>1.0137491240317207</v>
      </c>
      <c r="D490" s="15">
        <f t="shared" si="36"/>
        <v>10</v>
      </c>
      <c r="E490" s="2">
        <f t="shared" si="37"/>
        <v>4.9312543798413966</v>
      </c>
      <c r="F490" s="2">
        <v>5</v>
      </c>
      <c r="G490" s="2">
        <f t="shared" si="38"/>
        <v>-6.8745620158603415E-2</v>
      </c>
      <c r="H490" s="2" t="e">
        <f t="shared" si="39"/>
        <v>#NUM!</v>
      </c>
    </row>
    <row r="491" spans="1:8" x14ac:dyDescent="0.3">
      <c r="A491" s="2">
        <v>97720</v>
      </c>
      <c r="B491">
        <v>0.87290781682336183</v>
      </c>
      <c r="C491" s="15">
        <f t="shared" si="35"/>
        <v>1.0033423181877723</v>
      </c>
      <c r="D491" s="15">
        <f t="shared" si="36"/>
        <v>10</v>
      </c>
      <c r="E491" s="2">
        <f t="shared" si="37"/>
        <v>4.9832884090611387</v>
      </c>
      <c r="F491" s="2">
        <v>5</v>
      </c>
      <c r="G491" s="2">
        <f t="shared" si="38"/>
        <v>-1.671159093886132E-2</v>
      </c>
      <c r="H491" s="2" t="e">
        <f t="shared" si="39"/>
        <v>#NUM!</v>
      </c>
    </row>
    <row r="492" spans="1:8" x14ac:dyDescent="0.3">
      <c r="A492" s="2">
        <v>97920</v>
      </c>
      <c r="B492">
        <v>0.87641553801019711</v>
      </c>
      <c r="C492" s="15">
        <f t="shared" si="35"/>
        <v>1.0073741816209163</v>
      </c>
      <c r="D492" s="15">
        <f t="shared" si="36"/>
        <v>10</v>
      </c>
      <c r="E492" s="2">
        <f t="shared" si="37"/>
        <v>4.9631290918954187</v>
      </c>
      <c r="F492" s="2">
        <v>5</v>
      </c>
      <c r="G492" s="2">
        <f t="shared" si="38"/>
        <v>-3.6870908104581268E-2</v>
      </c>
      <c r="H492" s="2" t="e">
        <f t="shared" si="39"/>
        <v>#NUM!</v>
      </c>
    </row>
    <row r="493" spans="1:8" x14ac:dyDescent="0.3">
      <c r="A493" s="2">
        <v>98120</v>
      </c>
      <c r="B493">
        <v>0.88429081627605577</v>
      </c>
      <c r="C493" s="15">
        <f t="shared" si="35"/>
        <v>1.0164262256046619</v>
      </c>
      <c r="D493" s="15">
        <f t="shared" si="36"/>
        <v>10</v>
      </c>
      <c r="E493" s="2">
        <f t="shared" si="37"/>
        <v>4.9178688719766903</v>
      </c>
      <c r="F493" s="2">
        <v>5</v>
      </c>
      <c r="G493" s="2">
        <f t="shared" si="38"/>
        <v>-8.2131128023309685E-2</v>
      </c>
      <c r="H493" s="2" t="e">
        <f t="shared" si="39"/>
        <v>#NUM!</v>
      </c>
    </row>
    <row r="494" spans="1:8" x14ac:dyDescent="0.3">
      <c r="A494" s="2">
        <v>98320</v>
      </c>
      <c r="B494">
        <v>0.87604774086060355</v>
      </c>
      <c r="C494" s="15">
        <f t="shared" si="35"/>
        <v>1.0069514262765558</v>
      </c>
      <c r="D494" s="15">
        <f t="shared" si="36"/>
        <v>10</v>
      </c>
      <c r="E494" s="2">
        <f t="shared" si="37"/>
        <v>4.9652428686172208</v>
      </c>
      <c r="F494" s="2">
        <v>5</v>
      </c>
      <c r="G494" s="2">
        <f t="shared" si="38"/>
        <v>-3.4757131382779249E-2</v>
      </c>
      <c r="H494" s="2" t="e">
        <f t="shared" si="39"/>
        <v>#NUM!</v>
      </c>
    </row>
    <row r="495" spans="1:8" x14ac:dyDescent="0.3">
      <c r="A495" s="2">
        <v>98520</v>
      </c>
      <c r="B495">
        <v>0.87167117700121588</v>
      </c>
      <c r="C495" s="15">
        <f t="shared" si="35"/>
        <v>1.0019208931048458</v>
      </c>
      <c r="D495" s="15">
        <f t="shared" si="36"/>
        <v>10</v>
      </c>
      <c r="E495" s="2">
        <f t="shared" si="37"/>
        <v>4.9903955344757716</v>
      </c>
      <c r="F495" s="2">
        <v>5</v>
      </c>
      <c r="G495" s="2">
        <f t="shared" si="38"/>
        <v>-9.6044655242284449E-3</v>
      </c>
      <c r="H495" s="2" t="e">
        <f t="shared" si="39"/>
        <v>#NUM!</v>
      </c>
    </row>
    <row r="496" spans="1:8" x14ac:dyDescent="0.3">
      <c r="A496" s="2">
        <v>98720</v>
      </c>
      <c r="B496">
        <v>0.9196523132753347</v>
      </c>
      <c r="C496" s="15">
        <f t="shared" si="35"/>
        <v>1.0570716244544076</v>
      </c>
      <c r="D496" s="15">
        <f t="shared" si="36"/>
        <v>10</v>
      </c>
      <c r="E496" s="2">
        <f t="shared" si="37"/>
        <v>4.7146418777279617</v>
      </c>
      <c r="F496" s="2">
        <v>5</v>
      </c>
      <c r="G496" s="2">
        <f t="shared" si="38"/>
        <v>-0.28535812227203827</v>
      </c>
      <c r="H496" s="2" t="e">
        <f t="shared" si="39"/>
        <v>#NUM!</v>
      </c>
    </row>
    <row r="497" spans="1:8" x14ac:dyDescent="0.3">
      <c r="A497" s="2">
        <v>98920</v>
      </c>
      <c r="B497">
        <v>0.91956685139180827</v>
      </c>
      <c r="C497" s="15">
        <f t="shared" si="35"/>
        <v>1.0569733924043774</v>
      </c>
      <c r="D497" s="15">
        <f t="shared" si="36"/>
        <v>10</v>
      </c>
      <c r="E497" s="2">
        <f t="shared" si="37"/>
        <v>4.7151330379781129</v>
      </c>
      <c r="F497" s="2">
        <v>5</v>
      </c>
      <c r="G497" s="2">
        <f t="shared" si="38"/>
        <v>-0.2848669620218871</v>
      </c>
      <c r="H497" s="2" t="e">
        <f t="shared" si="39"/>
        <v>#NUM!</v>
      </c>
    </row>
    <row r="498" spans="1:8" x14ac:dyDescent="0.3">
      <c r="A498" s="2">
        <v>99120</v>
      </c>
      <c r="B498">
        <v>0.88429731749528007</v>
      </c>
      <c r="C498" s="15">
        <f t="shared" si="35"/>
        <v>1.0164336982704369</v>
      </c>
      <c r="D498" s="15">
        <f t="shared" si="36"/>
        <v>10</v>
      </c>
      <c r="E498" s="2">
        <f t="shared" si="37"/>
        <v>4.917831508647815</v>
      </c>
      <c r="F498" s="2">
        <v>5</v>
      </c>
      <c r="G498" s="2">
        <f t="shared" si="38"/>
        <v>-8.2168491352184958E-2</v>
      </c>
      <c r="H498" s="2" t="e">
        <f t="shared" si="39"/>
        <v>#NUM!</v>
      </c>
    </row>
    <row r="499" spans="1:8" x14ac:dyDescent="0.3">
      <c r="A499" s="2">
        <v>99320</v>
      </c>
      <c r="B499">
        <v>0.86450426944971537</v>
      </c>
      <c r="C499" s="15">
        <f t="shared" si="35"/>
        <v>0.99368306833300613</v>
      </c>
      <c r="D499" s="15">
        <f t="shared" si="36"/>
        <v>10</v>
      </c>
      <c r="E499" s="2">
        <f t="shared" si="37"/>
        <v>5.0315846583349693</v>
      </c>
      <c r="F499" s="2">
        <v>5</v>
      </c>
      <c r="G499" s="2">
        <f t="shared" si="38"/>
        <v>3.1584658334969262E-2</v>
      </c>
      <c r="H499" s="2">
        <f t="shared" si="39"/>
        <v>4.3776715673643594</v>
      </c>
    </row>
    <row r="500" spans="1:8" x14ac:dyDescent="0.3">
      <c r="A500" s="2">
        <v>99520</v>
      </c>
      <c r="B500">
        <v>0.87762373784302783</v>
      </c>
      <c r="C500" s="15">
        <f t="shared" si="35"/>
        <v>1.0087629170609516</v>
      </c>
      <c r="D500" s="15">
        <f t="shared" si="36"/>
        <v>10</v>
      </c>
      <c r="E500" s="2">
        <f t="shared" si="37"/>
        <v>4.9561854146952422</v>
      </c>
      <c r="F500" s="2">
        <v>5</v>
      </c>
      <c r="G500" s="2">
        <f t="shared" si="38"/>
        <v>-4.3814585304757792E-2</v>
      </c>
      <c r="H500" s="2" t="e">
        <f t="shared" si="39"/>
        <v>#NUM!</v>
      </c>
    </row>
    <row r="501" spans="1:8" x14ac:dyDescent="0.3">
      <c r="A501" s="2">
        <v>99720</v>
      </c>
      <c r="B501">
        <v>0.8689951176318671</v>
      </c>
      <c r="C501" s="15">
        <f t="shared" si="35"/>
        <v>0.99884496279524959</v>
      </c>
      <c r="D501" s="15">
        <f t="shared" si="36"/>
        <v>10</v>
      </c>
      <c r="E501" s="2">
        <f t="shared" si="37"/>
        <v>5.0057751860237518</v>
      </c>
      <c r="F501" s="2">
        <v>5</v>
      </c>
      <c r="G501" s="2">
        <f t="shared" si="38"/>
        <v>5.7751860237518216E-3</v>
      </c>
      <c r="H501" s="2">
        <f t="shared" si="39"/>
        <v>6.0716299137246326</v>
      </c>
    </row>
    <row r="502" spans="1:8" x14ac:dyDescent="0.3">
      <c r="A502" s="2">
        <v>99920</v>
      </c>
      <c r="B502">
        <v>0.88376226643033262</v>
      </c>
      <c r="C502" s="15">
        <f t="shared" si="35"/>
        <v>1.0158186970463594</v>
      </c>
      <c r="D502" s="15">
        <f t="shared" si="36"/>
        <v>10</v>
      </c>
      <c r="E502" s="2">
        <f t="shared" si="37"/>
        <v>4.9209065147682027</v>
      </c>
      <c r="F502" s="2">
        <v>5</v>
      </c>
      <c r="G502" s="2">
        <f t="shared" si="38"/>
        <v>-7.9093485231797267E-2</v>
      </c>
      <c r="H502" s="2" t="e">
        <f t="shared" si="39"/>
        <v>#NUM!</v>
      </c>
    </row>
    <row r="503" spans="1:8" x14ac:dyDescent="0.3">
      <c r="A503" s="2">
        <v>100120</v>
      </c>
      <c r="B503">
        <v>0.86476404907640037</v>
      </c>
      <c r="C503" s="15">
        <f t="shared" si="35"/>
        <v>0.99398166560505785</v>
      </c>
      <c r="D503" s="15">
        <f t="shared" si="36"/>
        <v>10</v>
      </c>
      <c r="E503" s="2">
        <f t="shared" si="37"/>
        <v>5.0300916719747111</v>
      </c>
      <c r="F503" s="2">
        <v>5</v>
      </c>
      <c r="G503" s="2">
        <f t="shared" si="38"/>
        <v>3.0091671974711076E-2</v>
      </c>
      <c r="H503" s="2">
        <f t="shared" si="39"/>
        <v>4.4257978525212174</v>
      </c>
    </row>
    <row r="504" spans="1:8" x14ac:dyDescent="0.3">
      <c r="A504" s="2">
        <v>100320</v>
      </c>
      <c r="B504">
        <v>0.90850411695685196</v>
      </c>
      <c r="C504" s="15">
        <f t="shared" si="35"/>
        <v>1.044257605697531</v>
      </c>
      <c r="D504" s="15">
        <f t="shared" si="36"/>
        <v>10</v>
      </c>
      <c r="E504" s="2">
        <f t="shared" si="37"/>
        <v>4.7787119715123447</v>
      </c>
      <c r="F504" s="2">
        <v>5</v>
      </c>
      <c r="G504" s="2">
        <f t="shared" si="38"/>
        <v>-0.22128802848765528</v>
      </c>
      <c r="H504" s="2" t="e">
        <f t="shared" si="39"/>
        <v>#NUM!</v>
      </c>
    </row>
    <row r="505" spans="1:8" x14ac:dyDescent="0.3">
      <c r="A505" s="2">
        <v>100520</v>
      </c>
      <c r="B505">
        <v>0.86936393969568337</v>
      </c>
      <c r="C505" s="15">
        <f t="shared" si="35"/>
        <v>0.99926889620193493</v>
      </c>
      <c r="D505" s="15">
        <f t="shared" si="36"/>
        <v>10</v>
      </c>
      <c r="E505" s="2">
        <f t="shared" si="37"/>
        <v>5.0036555189903256</v>
      </c>
      <c r="F505" s="2">
        <v>5</v>
      </c>
      <c r="G505" s="2">
        <f t="shared" si="38"/>
        <v>3.655518990325568E-3</v>
      </c>
      <c r="H505" s="2">
        <f t="shared" si="39"/>
        <v>6.5285387697895869</v>
      </c>
    </row>
    <row r="506" spans="1:8" x14ac:dyDescent="0.3">
      <c r="A506" s="2">
        <v>100720</v>
      </c>
      <c r="B506">
        <v>0.88634863132886155</v>
      </c>
      <c r="C506" s="15">
        <f t="shared" si="35"/>
        <v>1.0187915302630592</v>
      </c>
      <c r="D506" s="15">
        <f t="shared" si="36"/>
        <v>10</v>
      </c>
      <c r="E506" s="2">
        <f t="shared" si="37"/>
        <v>4.9060423486847036</v>
      </c>
      <c r="F506" s="2">
        <v>5</v>
      </c>
      <c r="G506" s="2">
        <f t="shared" si="38"/>
        <v>-9.3957651315296431E-2</v>
      </c>
      <c r="H506" s="2" t="e">
        <f t="shared" si="39"/>
        <v>#NUM!</v>
      </c>
    </row>
    <row r="507" spans="1:8" x14ac:dyDescent="0.3">
      <c r="A507" s="2">
        <v>100920</v>
      </c>
      <c r="B507">
        <v>0.87787432055009507</v>
      </c>
      <c r="C507" s="15">
        <f t="shared" si="35"/>
        <v>1.0090509431610288</v>
      </c>
      <c r="D507" s="15">
        <f t="shared" si="36"/>
        <v>10</v>
      </c>
      <c r="E507" s="2">
        <f t="shared" si="37"/>
        <v>4.954745284194856</v>
      </c>
      <c r="F507" s="2">
        <v>5</v>
      </c>
      <c r="G507" s="2">
        <f t="shared" si="38"/>
        <v>-4.5254715805143952E-2</v>
      </c>
      <c r="H507" s="2" t="e">
        <f t="shared" si="39"/>
        <v>#NUM!</v>
      </c>
    </row>
    <row r="508" spans="1:8" x14ac:dyDescent="0.3">
      <c r="A508" s="2">
        <v>101120</v>
      </c>
      <c r="B508">
        <v>0.88930909968718885</v>
      </c>
      <c r="C508" s="15">
        <f t="shared" si="35"/>
        <v>1.022194367456539</v>
      </c>
      <c r="D508" s="15">
        <f t="shared" si="36"/>
        <v>10</v>
      </c>
      <c r="E508" s="2">
        <f t="shared" si="37"/>
        <v>4.8890281627173051</v>
      </c>
      <c r="F508" s="2">
        <v>5</v>
      </c>
      <c r="G508" s="2">
        <f t="shared" si="38"/>
        <v>-0.11097183728269489</v>
      </c>
      <c r="H508" s="2" t="e">
        <f t="shared" si="39"/>
        <v>#NUM!</v>
      </c>
    </row>
    <row r="509" spans="1:8" x14ac:dyDescent="0.3">
      <c r="A509" s="2">
        <v>101320</v>
      </c>
      <c r="B509">
        <v>0.89368703959823048</v>
      </c>
      <c r="C509" s="15">
        <f t="shared" si="35"/>
        <v>1.0272264822968167</v>
      </c>
      <c r="D509" s="15">
        <f t="shared" si="36"/>
        <v>10</v>
      </c>
      <c r="E509" s="2">
        <f t="shared" si="37"/>
        <v>4.8638675885159168</v>
      </c>
      <c r="F509" s="2">
        <v>5</v>
      </c>
      <c r="G509" s="2">
        <f t="shared" si="38"/>
        <v>-0.13613241148408317</v>
      </c>
      <c r="H509" s="2" t="e">
        <f t="shared" si="39"/>
        <v>#NUM!</v>
      </c>
    </row>
    <row r="510" spans="1:8" x14ac:dyDescent="0.3">
      <c r="A510" s="2">
        <v>101520</v>
      </c>
      <c r="B510">
        <v>0.87157540132687084</v>
      </c>
      <c r="C510" s="15">
        <f t="shared" si="35"/>
        <v>1.0018108061228401</v>
      </c>
      <c r="D510" s="15">
        <f t="shared" si="36"/>
        <v>10</v>
      </c>
      <c r="E510" s="2">
        <f t="shared" si="37"/>
        <v>4.9909459693857992</v>
      </c>
      <c r="F510" s="2">
        <v>5</v>
      </c>
      <c r="G510" s="2">
        <f t="shared" si="38"/>
        <v>-9.0540306142008475E-3</v>
      </c>
      <c r="H510" s="2" t="e">
        <f t="shared" si="39"/>
        <v>#NUM!</v>
      </c>
    </row>
    <row r="511" spans="1:8" x14ac:dyDescent="0.3">
      <c r="A511" s="2">
        <v>101720</v>
      </c>
      <c r="B511">
        <v>0.8720951612784601</v>
      </c>
      <c r="C511" s="15">
        <f t="shared" si="35"/>
        <v>1.0024082313545519</v>
      </c>
      <c r="D511" s="15">
        <f t="shared" si="36"/>
        <v>10</v>
      </c>
      <c r="E511" s="2">
        <f t="shared" si="37"/>
        <v>4.9879588432272399</v>
      </c>
      <c r="F511" s="2">
        <v>5</v>
      </c>
      <c r="G511" s="2">
        <f t="shared" si="38"/>
        <v>-1.2041156772760075E-2</v>
      </c>
      <c r="H511" s="2" t="e">
        <f t="shared" si="39"/>
        <v>#NUM!</v>
      </c>
    </row>
    <row r="512" spans="1:8" x14ac:dyDescent="0.3">
      <c r="A512" s="2">
        <v>101920</v>
      </c>
      <c r="B512">
        <v>0.90158797692490589</v>
      </c>
      <c r="C512" s="15">
        <f t="shared" si="35"/>
        <v>1.0363080194539147</v>
      </c>
      <c r="D512" s="15">
        <f t="shared" si="36"/>
        <v>10</v>
      </c>
      <c r="E512" s="2">
        <f t="shared" si="37"/>
        <v>4.8184599027304262</v>
      </c>
      <c r="F512" s="2">
        <v>5</v>
      </c>
      <c r="G512" s="2">
        <f t="shared" si="38"/>
        <v>-0.18154009726957376</v>
      </c>
      <c r="H512" s="2" t="e">
        <f t="shared" si="39"/>
        <v>#NUM!</v>
      </c>
    </row>
    <row r="513" spans="1:8" x14ac:dyDescent="0.3">
      <c r="A513" s="2">
        <v>102120</v>
      </c>
      <c r="B513">
        <v>0.86796988289149679</v>
      </c>
      <c r="C513" s="15">
        <f t="shared" si="35"/>
        <v>0.99766653205919176</v>
      </c>
      <c r="D513" s="15">
        <f t="shared" si="36"/>
        <v>10</v>
      </c>
      <c r="E513" s="2">
        <f t="shared" si="37"/>
        <v>5.011667339704041</v>
      </c>
      <c r="F513" s="2">
        <v>5</v>
      </c>
      <c r="G513" s="2">
        <f t="shared" si="38"/>
        <v>1.1667339704040991E-2</v>
      </c>
      <c r="H513" s="2">
        <f t="shared" si="39"/>
        <v>5.3695833004135256</v>
      </c>
    </row>
    <row r="514" spans="1:8" x14ac:dyDescent="0.3">
      <c r="A514" s="2">
        <v>102320</v>
      </c>
      <c r="B514">
        <v>0.87589355499038513</v>
      </c>
      <c r="C514" s="15">
        <f t="shared" si="35"/>
        <v>1.0067742011383738</v>
      </c>
      <c r="D514" s="15">
        <f t="shared" si="36"/>
        <v>10</v>
      </c>
      <c r="E514" s="2">
        <f t="shared" si="37"/>
        <v>4.9661289943081313</v>
      </c>
      <c r="F514" s="2">
        <v>5</v>
      </c>
      <c r="G514" s="2">
        <f t="shared" si="38"/>
        <v>-3.3871005691868739E-2</v>
      </c>
      <c r="H514" s="2" t="e">
        <f t="shared" si="39"/>
        <v>#NUM!</v>
      </c>
    </row>
    <row r="515" spans="1:8" x14ac:dyDescent="0.3">
      <c r="A515" s="2">
        <v>102520</v>
      </c>
      <c r="B515">
        <v>0.86440132762124777</v>
      </c>
      <c r="C515" s="15">
        <f t="shared" ref="C515:C578" si="40">B515/$J$27</f>
        <v>0.99356474439223885</v>
      </c>
      <c r="D515" s="15">
        <f t="shared" ref="D515:D578" si="41">$J$28</f>
        <v>10</v>
      </c>
      <c r="E515" s="2">
        <f t="shared" si="37"/>
        <v>5.032176278038806</v>
      </c>
      <c r="F515" s="2">
        <v>5</v>
      </c>
      <c r="G515" s="2">
        <f t="shared" si="38"/>
        <v>3.2176278038805961E-2</v>
      </c>
      <c r="H515" s="2">
        <f t="shared" si="39"/>
        <v>4.3592311744343801</v>
      </c>
    </row>
    <row r="516" spans="1:8" x14ac:dyDescent="0.3">
      <c r="A516" s="2">
        <v>102720</v>
      </c>
      <c r="B516">
        <v>0.8365088728309491</v>
      </c>
      <c r="C516" s="15">
        <f t="shared" si="40"/>
        <v>0.96150445152982655</v>
      </c>
      <c r="D516" s="15">
        <f t="shared" si="41"/>
        <v>10</v>
      </c>
      <c r="E516" s="2">
        <f t="shared" ref="E516:E579" si="42">D516-(F516*C516)</f>
        <v>5.1924777423508672</v>
      </c>
      <c r="F516" s="2">
        <v>5</v>
      </c>
      <c r="G516" s="2">
        <f t="shared" ref="G516:G579" si="43">F516-(F516*C516)</f>
        <v>0.19247774235086723</v>
      </c>
      <c r="H516" s="2">
        <f t="shared" ref="H516:H579" si="44">LN((F516*E516)/(D516*G516))</f>
        <v>2.6018385657900303</v>
      </c>
    </row>
    <row r="517" spans="1:8" x14ac:dyDescent="0.3">
      <c r="A517" s="2">
        <v>102920</v>
      </c>
      <c r="B517">
        <v>0.89169341684851833</v>
      </c>
      <c r="C517" s="15">
        <f t="shared" si="40"/>
        <v>1.0249349618948487</v>
      </c>
      <c r="D517" s="15">
        <f t="shared" si="41"/>
        <v>10</v>
      </c>
      <c r="E517" s="2">
        <f t="shared" si="42"/>
        <v>4.8753251905257571</v>
      </c>
      <c r="F517" s="2">
        <v>5</v>
      </c>
      <c r="G517" s="2">
        <f t="shared" si="43"/>
        <v>-0.12467480947424292</v>
      </c>
      <c r="H517" s="2" t="e">
        <f t="shared" si="44"/>
        <v>#NUM!</v>
      </c>
    </row>
    <row r="518" spans="1:8" x14ac:dyDescent="0.3">
      <c r="A518" s="2">
        <v>103120</v>
      </c>
      <c r="B518">
        <v>0.85023048886403518</v>
      </c>
      <c r="C518" s="15">
        <f t="shared" si="40"/>
        <v>0.9772764239816496</v>
      </c>
      <c r="D518" s="15">
        <f t="shared" si="41"/>
        <v>10</v>
      </c>
      <c r="E518" s="2">
        <f t="shared" si="42"/>
        <v>5.113617880091752</v>
      </c>
      <c r="F518" s="2">
        <v>5</v>
      </c>
      <c r="G518" s="2">
        <f t="shared" si="43"/>
        <v>0.113617880091752</v>
      </c>
      <c r="H518" s="2">
        <f t="shared" si="44"/>
        <v>3.1136743630663797</v>
      </c>
    </row>
    <row r="519" spans="1:8" x14ac:dyDescent="0.3">
      <c r="A519" s="2">
        <v>103320</v>
      </c>
      <c r="B519">
        <v>0.85536052085326542</v>
      </c>
      <c r="C519" s="15">
        <f t="shared" si="40"/>
        <v>0.98317301247501776</v>
      </c>
      <c r="D519" s="15">
        <f t="shared" si="41"/>
        <v>10</v>
      </c>
      <c r="E519" s="2">
        <f t="shared" si="42"/>
        <v>5.0841349376249116</v>
      </c>
      <c r="F519" s="2">
        <v>5</v>
      </c>
      <c r="G519" s="2">
        <f t="shared" si="43"/>
        <v>8.4134937624911643E-2</v>
      </c>
      <c r="H519" s="2">
        <f t="shared" si="44"/>
        <v>3.4083110827638023</v>
      </c>
    </row>
    <row r="520" spans="1:8" x14ac:dyDescent="0.3">
      <c r="A520" s="2">
        <v>103520</v>
      </c>
      <c r="B520">
        <v>0.85549196111808568</v>
      </c>
      <c r="C520" s="15">
        <f t="shared" si="40"/>
        <v>0.98332409323917891</v>
      </c>
      <c r="D520" s="15">
        <f t="shared" si="41"/>
        <v>10</v>
      </c>
      <c r="E520" s="2">
        <f t="shared" si="42"/>
        <v>5.0833795338041057</v>
      </c>
      <c r="F520" s="2">
        <v>5</v>
      </c>
      <c r="G520" s="2">
        <f t="shared" si="43"/>
        <v>8.3379533804105677E-2</v>
      </c>
      <c r="H520" s="2">
        <f t="shared" si="44"/>
        <v>3.4171815201660314</v>
      </c>
    </row>
    <row r="521" spans="1:8" x14ac:dyDescent="0.3">
      <c r="A521" s="2">
        <v>103720</v>
      </c>
      <c r="B521">
        <v>0.85730217842017864</v>
      </c>
      <c r="C521" s="15">
        <f t="shared" si="40"/>
        <v>0.98540480278181453</v>
      </c>
      <c r="D521" s="15">
        <f t="shared" si="41"/>
        <v>10</v>
      </c>
      <c r="E521" s="2">
        <f t="shared" si="42"/>
        <v>5.0729759860909276</v>
      </c>
      <c r="F521" s="2">
        <v>5</v>
      </c>
      <c r="G521" s="2">
        <f t="shared" si="43"/>
        <v>7.2975986090927591E-2</v>
      </c>
      <c r="H521" s="2">
        <f t="shared" si="44"/>
        <v>3.5484052939538859</v>
      </c>
    </row>
    <row r="522" spans="1:8" x14ac:dyDescent="0.3">
      <c r="A522" s="2">
        <v>103920</v>
      </c>
      <c r="B522">
        <v>0.88126213325404812</v>
      </c>
      <c r="C522" s="15">
        <f t="shared" si="40"/>
        <v>1.0129449807517794</v>
      </c>
      <c r="D522" s="15">
        <f t="shared" si="41"/>
        <v>10</v>
      </c>
      <c r="E522" s="2">
        <f t="shared" si="42"/>
        <v>4.9352750962411029</v>
      </c>
      <c r="F522" s="2">
        <v>5</v>
      </c>
      <c r="G522" s="2">
        <f t="shared" si="43"/>
        <v>-6.4724903758897057E-2</v>
      </c>
      <c r="H522" s="2" t="e">
        <f t="shared" si="44"/>
        <v>#NUM!</v>
      </c>
    </row>
    <row r="523" spans="1:8" x14ac:dyDescent="0.3">
      <c r="A523" s="2">
        <v>104120</v>
      </c>
      <c r="B523">
        <v>0.85593896479505338</v>
      </c>
      <c r="C523" s="15">
        <f t="shared" si="40"/>
        <v>0.98383789056902693</v>
      </c>
      <c r="D523" s="15">
        <f t="shared" si="41"/>
        <v>10</v>
      </c>
      <c r="E523" s="2">
        <f t="shared" si="42"/>
        <v>5.080810547154865</v>
      </c>
      <c r="F523" s="2">
        <v>5</v>
      </c>
      <c r="G523" s="2">
        <f t="shared" si="43"/>
        <v>8.081054715486502E-2</v>
      </c>
      <c r="H523" s="2">
        <f t="shared" si="44"/>
        <v>3.4479714127082617</v>
      </c>
    </row>
    <row r="524" spans="1:8" x14ac:dyDescent="0.3">
      <c r="A524" s="2">
        <v>104320</v>
      </c>
      <c r="B524">
        <v>0.8661964217501088</v>
      </c>
      <c r="C524" s="15">
        <f t="shared" si="40"/>
        <v>0.99562807097713657</v>
      </c>
      <c r="D524" s="15">
        <f t="shared" si="41"/>
        <v>10</v>
      </c>
      <c r="E524" s="2">
        <f t="shared" si="42"/>
        <v>5.0218596451143167</v>
      </c>
      <c r="F524" s="2">
        <v>5</v>
      </c>
      <c r="G524" s="2">
        <f t="shared" si="43"/>
        <v>2.1859645114316706E-2</v>
      </c>
      <c r="H524" s="2">
        <f t="shared" si="44"/>
        <v>4.7437661626222454</v>
      </c>
    </row>
    <row r="525" spans="1:8" x14ac:dyDescent="0.3">
      <c r="A525" s="2">
        <v>104520</v>
      </c>
      <c r="B525">
        <v>0.87230814991076744</v>
      </c>
      <c r="C525" s="15">
        <f t="shared" si="40"/>
        <v>1.0026530458744454</v>
      </c>
      <c r="D525" s="15">
        <f t="shared" si="41"/>
        <v>10</v>
      </c>
      <c r="E525" s="2">
        <f t="shared" si="42"/>
        <v>4.9867347706277734</v>
      </c>
      <c r="F525" s="2">
        <v>5</v>
      </c>
      <c r="G525" s="2">
        <f t="shared" si="43"/>
        <v>-1.3265229372226628E-2</v>
      </c>
      <c r="H525" s="2" t="e">
        <f t="shared" si="44"/>
        <v>#NUM!</v>
      </c>
    </row>
    <row r="526" spans="1:8" x14ac:dyDescent="0.3">
      <c r="A526" s="2">
        <v>104720</v>
      </c>
      <c r="B526">
        <v>0.855744030637409</v>
      </c>
      <c r="C526" s="15">
        <f t="shared" si="40"/>
        <v>0.98361382831886091</v>
      </c>
      <c r="D526" s="15">
        <f t="shared" si="41"/>
        <v>10</v>
      </c>
      <c r="E526" s="2">
        <f t="shared" si="42"/>
        <v>5.0819308584056957</v>
      </c>
      <c r="F526" s="2">
        <v>5</v>
      </c>
      <c r="G526" s="2">
        <f t="shared" si="43"/>
        <v>8.1930858405695695E-2</v>
      </c>
      <c r="H526" s="2">
        <f t="shared" si="44"/>
        <v>3.4344236766289069</v>
      </c>
    </row>
    <row r="527" spans="1:8" x14ac:dyDescent="0.3">
      <c r="A527" s="2">
        <v>104920</v>
      </c>
      <c r="B527">
        <v>0.86027011488652649</v>
      </c>
      <c r="C527" s="15">
        <f t="shared" si="40"/>
        <v>0.98881622400750169</v>
      </c>
      <c r="D527" s="15">
        <f t="shared" si="41"/>
        <v>10</v>
      </c>
      <c r="E527" s="2">
        <f t="shared" si="42"/>
        <v>5.0559188799624915</v>
      </c>
      <c r="F527" s="2">
        <v>5</v>
      </c>
      <c r="G527" s="2">
        <f t="shared" si="43"/>
        <v>5.5918879962491452E-2</v>
      </c>
      <c r="H527" s="2">
        <f t="shared" si="44"/>
        <v>3.8112656423849116</v>
      </c>
    </row>
    <row r="528" spans="1:8" x14ac:dyDescent="0.3">
      <c r="A528" s="2">
        <v>105120</v>
      </c>
      <c r="B528">
        <v>0.84511064381778112</v>
      </c>
      <c r="C528" s="15">
        <f t="shared" si="40"/>
        <v>0.97139154461813926</v>
      </c>
      <c r="D528" s="15">
        <f t="shared" si="41"/>
        <v>10</v>
      </c>
      <c r="E528" s="2">
        <f t="shared" si="42"/>
        <v>5.1430422769093038</v>
      </c>
      <c r="F528" s="2">
        <v>5</v>
      </c>
      <c r="G528" s="2">
        <f t="shared" si="43"/>
        <v>0.14304227690930382</v>
      </c>
      <c r="H528" s="2">
        <f t="shared" si="44"/>
        <v>2.8891126561743721</v>
      </c>
    </row>
    <row r="529" spans="1:8" x14ac:dyDescent="0.3">
      <c r="A529" s="2">
        <v>105320</v>
      </c>
      <c r="B529">
        <v>0.86946163651920971</v>
      </c>
      <c r="C529" s="15">
        <f t="shared" si="40"/>
        <v>0.99938119140139048</v>
      </c>
      <c r="D529" s="15">
        <f t="shared" si="41"/>
        <v>10</v>
      </c>
      <c r="E529" s="2">
        <f t="shared" si="42"/>
        <v>5.0030940429930473</v>
      </c>
      <c r="F529" s="2">
        <v>5</v>
      </c>
      <c r="G529" s="2">
        <f t="shared" si="43"/>
        <v>3.0940429930472746E-3</v>
      </c>
      <c r="H529" s="2">
        <f t="shared" si="44"/>
        <v>6.6951859803978033</v>
      </c>
    </row>
    <row r="530" spans="1:8" x14ac:dyDescent="0.3">
      <c r="A530" s="2">
        <v>105520</v>
      </c>
      <c r="B530">
        <v>0.87697012823812626</v>
      </c>
      <c r="C530" s="15">
        <f t="shared" si="40"/>
        <v>1.0080116416530187</v>
      </c>
      <c r="D530" s="15">
        <f t="shared" si="41"/>
        <v>10</v>
      </c>
      <c r="E530" s="2">
        <f t="shared" si="42"/>
        <v>4.9599417917349067</v>
      </c>
      <c r="F530" s="2">
        <v>5</v>
      </c>
      <c r="G530" s="2">
        <f t="shared" si="43"/>
        <v>-4.005820826509332E-2</v>
      </c>
      <c r="H530" s="2" t="e">
        <f t="shared" si="44"/>
        <v>#NUM!</v>
      </c>
    </row>
    <row r="531" spans="1:8" x14ac:dyDescent="0.3">
      <c r="A531" s="2">
        <v>105720</v>
      </c>
      <c r="B531">
        <v>0.86922356460191941</v>
      </c>
      <c r="C531" s="15">
        <f t="shared" si="40"/>
        <v>0.99910754551944758</v>
      </c>
      <c r="D531" s="15">
        <f t="shared" si="41"/>
        <v>10</v>
      </c>
      <c r="E531" s="2">
        <f t="shared" si="42"/>
        <v>5.0044622724027619</v>
      </c>
      <c r="F531" s="2">
        <v>5</v>
      </c>
      <c r="G531" s="2">
        <f t="shared" si="43"/>
        <v>4.4622724027618688E-3</v>
      </c>
      <c r="H531" s="2">
        <f t="shared" si="44"/>
        <v>6.329279923713238</v>
      </c>
    </row>
    <row r="532" spans="1:8" x14ac:dyDescent="0.3">
      <c r="A532" s="2">
        <v>105920</v>
      </c>
      <c r="B532">
        <v>0.90549021072153146</v>
      </c>
      <c r="C532" s="15">
        <f t="shared" si="40"/>
        <v>1.0407933456569327</v>
      </c>
      <c r="D532" s="15">
        <f t="shared" si="41"/>
        <v>10</v>
      </c>
      <c r="E532" s="2">
        <f t="shared" si="42"/>
        <v>4.796033271715336</v>
      </c>
      <c r="F532" s="2">
        <v>5</v>
      </c>
      <c r="G532" s="2">
        <f t="shared" si="43"/>
        <v>-0.203966728284664</v>
      </c>
      <c r="H532" s="2" t="e">
        <f t="shared" si="44"/>
        <v>#NUM!</v>
      </c>
    </row>
    <row r="533" spans="1:8" x14ac:dyDescent="0.3">
      <c r="A533" s="2">
        <v>106120</v>
      </c>
      <c r="B533">
        <v>0.8959327174962084</v>
      </c>
      <c r="C533" s="15">
        <f t="shared" si="40"/>
        <v>1.0298077212600096</v>
      </c>
      <c r="D533" s="15">
        <f t="shared" si="41"/>
        <v>10</v>
      </c>
      <c r="E533" s="2">
        <f t="shared" si="42"/>
        <v>4.8509613936999516</v>
      </c>
      <c r="F533" s="2">
        <v>5</v>
      </c>
      <c r="G533" s="2">
        <f t="shared" si="43"/>
        <v>-0.14903860630004839</v>
      </c>
      <c r="H533" s="2" t="e">
        <f t="shared" si="44"/>
        <v>#NUM!</v>
      </c>
    </row>
    <row r="534" spans="1:8" x14ac:dyDescent="0.3">
      <c r="A534" s="2">
        <v>106320</v>
      </c>
      <c r="B534">
        <v>0.8646397324170525</v>
      </c>
      <c r="C534" s="15">
        <f t="shared" si="40"/>
        <v>0.9938387728931638</v>
      </c>
      <c r="D534" s="15">
        <f t="shared" si="41"/>
        <v>10</v>
      </c>
      <c r="E534" s="2">
        <f t="shared" si="42"/>
        <v>5.0308061355341813</v>
      </c>
      <c r="F534" s="2">
        <v>5</v>
      </c>
      <c r="G534" s="2">
        <f t="shared" si="43"/>
        <v>3.0806135534181323E-2</v>
      </c>
      <c r="H534" s="2">
        <f t="shared" si="44"/>
        <v>4.4024744594104934</v>
      </c>
    </row>
    <row r="535" spans="1:8" x14ac:dyDescent="0.3">
      <c r="A535" s="2">
        <v>106520</v>
      </c>
      <c r="B535">
        <v>0.86094580684226463</v>
      </c>
      <c r="C535" s="15">
        <f t="shared" si="40"/>
        <v>0.98959288142789037</v>
      </c>
      <c r="D535" s="15">
        <f t="shared" si="41"/>
        <v>10</v>
      </c>
      <c r="E535" s="2">
        <f t="shared" si="42"/>
        <v>5.0520355928605483</v>
      </c>
      <c r="F535" s="2">
        <v>5</v>
      </c>
      <c r="G535" s="2">
        <f t="shared" si="43"/>
        <v>5.2035592860548263E-2</v>
      </c>
      <c r="H535" s="2">
        <f t="shared" si="44"/>
        <v>3.88247138566599</v>
      </c>
    </row>
    <row r="536" spans="1:8" x14ac:dyDescent="0.3">
      <c r="A536" s="2">
        <v>106720</v>
      </c>
      <c r="B536">
        <v>0.86415335806587912</v>
      </c>
      <c r="C536" s="15">
        <f t="shared" si="40"/>
        <v>0.99327972191480363</v>
      </c>
      <c r="D536" s="15">
        <f t="shared" si="41"/>
        <v>10</v>
      </c>
      <c r="E536" s="2">
        <f t="shared" si="42"/>
        <v>5.0336013904259822</v>
      </c>
      <c r="F536" s="2">
        <v>5</v>
      </c>
      <c r="G536" s="2">
        <f t="shared" si="43"/>
        <v>3.3601390425982203E-2</v>
      </c>
      <c r="H536" s="2">
        <f t="shared" si="44"/>
        <v>4.3161763606942936</v>
      </c>
    </row>
    <row r="537" spans="1:8" x14ac:dyDescent="0.3">
      <c r="A537" s="2">
        <v>106920</v>
      </c>
      <c r="B537">
        <v>0.85985194899314954</v>
      </c>
      <c r="C537" s="15">
        <f t="shared" si="40"/>
        <v>0.98833557355534429</v>
      </c>
      <c r="D537" s="15">
        <f t="shared" si="41"/>
        <v>10</v>
      </c>
      <c r="E537" s="2">
        <f t="shared" si="42"/>
        <v>5.0583221322232781</v>
      </c>
      <c r="F537" s="2">
        <v>5</v>
      </c>
      <c r="G537" s="2">
        <f t="shared" si="43"/>
        <v>5.8322132223278089E-2</v>
      </c>
      <c r="H537" s="2">
        <f t="shared" si="44"/>
        <v>3.7696612845218302</v>
      </c>
    </row>
    <row r="538" spans="1:8" x14ac:dyDescent="0.3">
      <c r="A538" s="2">
        <v>107120</v>
      </c>
      <c r="B538">
        <v>0.87655663299493025</v>
      </c>
      <c r="C538" s="15">
        <f t="shared" si="40"/>
        <v>1.0075363597642877</v>
      </c>
      <c r="D538" s="15">
        <f t="shared" si="41"/>
        <v>10</v>
      </c>
      <c r="E538" s="2">
        <f t="shared" si="42"/>
        <v>4.9623182011785616</v>
      </c>
      <c r="F538" s="2">
        <v>5</v>
      </c>
      <c r="G538" s="2">
        <f t="shared" si="43"/>
        <v>-3.7681798821438406E-2</v>
      </c>
      <c r="H538" s="2" t="e">
        <f t="shared" si="44"/>
        <v>#NUM!</v>
      </c>
    </row>
    <row r="539" spans="1:8" x14ac:dyDescent="0.3">
      <c r="A539" s="2">
        <v>107320</v>
      </c>
      <c r="B539">
        <v>0.87025910719654576</v>
      </c>
      <c r="C539" s="15">
        <f t="shared" si="40"/>
        <v>1.0002978243638456</v>
      </c>
      <c r="D539" s="15">
        <f t="shared" si="41"/>
        <v>10</v>
      </c>
      <c r="E539" s="2">
        <f t="shared" si="42"/>
        <v>4.9985108781807721</v>
      </c>
      <c r="F539" s="2">
        <v>5</v>
      </c>
      <c r="G539" s="2">
        <f t="shared" si="43"/>
        <v>-1.4891218192278899E-3</v>
      </c>
      <c r="H539" s="2" t="e">
        <f t="shared" si="44"/>
        <v>#NUM!</v>
      </c>
    </row>
    <row r="540" spans="1:8" x14ac:dyDescent="0.3">
      <c r="A540" s="2">
        <v>107520</v>
      </c>
      <c r="B540">
        <v>0.83070012008836136</v>
      </c>
      <c r="C540" s="15">
        <f t="shared" si="40"/>
        <v>0.9548277242394958</v>
      </c>
      <c r="D540" s="15">
        <f t="shared" si="41"/>
        <v>10</v>
      </c>
      <c r="E540" s="2">
        <f t="shared" si="42"/>
        <v>5.225861378802521</v>
      </c>
      <c r="F540" s="2">
        <v>5</v>
      </c>
      <c r="G540" s="2">
        <f t="shared" si="43"/>
        <v>0.225861378802521</v>
      </c>
      <c r="H540" s="2">
        <f t="shared" si="44"/>
        <v>2.4483062969180387</v>
      </c>
    </row>
    <row r="541" spans="1:8" x14ac:dyDescent="0.3">
      <c r="A541" s="2">
        <v>107720</v>
      </c>
      <c r="B541">
        <v>0.86015000974089217</v>
      </c>
      <c r="C541" s="15">
        <f t="shared" si="40"/>
        <v>0.98867817211596798</v>
      </c>
      <c r="D541" s="15">
        <f t="shared" si="41"/>
        <v>10</v>
      </c>
      <c r="E541" s="2">
        <f t="shared" si="42"/>
        <v>5.0566091394201598</v>
      </c>
      <c r="F541" s="2">
        <v>5</v>
      </c>
      <c r="G541" s="2">
        <f t="shared" si="43"/>
        <v>5.6609139420159771E-2</v>
      </c>
      <c r="H541" s="2">
        <f t="shared" si="44"/>
        <v>3.7991337805062999</v>
      </c>
    </row>
    <row r="542" spans="1:8" x14ac:dyDescent="0.3">
      <c r="A542" s="2">
        <v>107920</v>
      </c>
      <c r="B542">
        <v>0.88269141484230917</v>
      </c>
      <c r="C542" s="15">
        <f t="shared" si="40"/>
        <v>1.0145878331520795</v>
      </c>
      <c r="D542" s="15">
        <f t="shared" si="41"/>
        <v>10</v>
      </c>
      <c r="E542" s="2">
        <f t="shared" si="42"/>
        <v>4.9270608342396027</v>
      </c>
      <c r="F542" s="2">
        <v>5</v>
      </c>
      <c r="G542" s="2">
        <f t="shared" si="43"/>
        <v>-7.2939165760397273E-2</v>
      </c>
      <c r="H542" s="2" t="e">
        <f t="shared" si="44"/>
        <v>#NUM!</v>
      </c>
    </row>
    <row r="543" spans="1:8" x14ac:dyDescent="0.3">
      <c r="A543" s="2">
        <v>108120</v>
      </c>
      <c r="B543">
        <v>0.87052976777404611</v>
      </c>
      <c r="C543" s="15">
        <f t="shared" si="40"/>
        <v>1.000608928475915</v>
      </c>
      <c r="D543" s="15">
        <f t="shared" si="41"/>
        <v>10</v>
      </c>
      <c r="E543" s="2">
        <f t="shared" si="42"/>
        <v>4.9969553576204255</v>
      </c>
      <c r="F543" s="2">
        <v>5</v>
      </c>
      <c r="G543" s="2">
        <f t="shared" si="43"/>
        <v>-3.0446423795744693E-3</v>
      </c>
      <c r="H543" s="2" t="e">
        <f t="shared" si="44"/>
        <v>#NUM!</v>
      </c>
    </row>
    <row r="544" spans="1:8" x14ac:dyDescent="0.3">
      <c r="A544" s="2">
        <v>108320</v>
      </c>
      <c r="B544">
        <v>0.87061177077955598</v>
      </c>
      <c r="C544" s="15">
        <f t="shared" si="40"/>
        <v>1.0007031848040873</v>
      </c>
      <c r="D544" s="15">
        <f t="shared" si="41"/>
        <v>10</v>
      </c>
      <c r="E544" s="2">
        <f t="shared" si="42"/>
        <v>4.9964840759795637</v>
      </c>
      <c r="F544" s="2">
        <v>5</v>
      </c>
      <c r="G544" s="2">
        <f t="shared" si="43"/>
        <v>-3.5159240204363229E-3</v>
      </c>
      <c r="H544" s="2" t="e">
        <f t="shared" si="44"/>
        <v>#NUM!</v>
      </c>
    </row>
    <row r="545" spans="1:8" x14ac:dyDescent="0.3">
      <c r="A545" s="2">
        <v>108520</v>
      </c>
      <c r="B545">
        <v>0.8764871817176374</v>
      </c>
      <c r="C545" s="15">
        <f t="shared" si="40"/>
        <v>1.0074565307099281</v>
      </c>
      <c r="D545" s="15">
        <f t="shared" si="41"/>
        <v>10</v>
      </c>
      <c r="E545" s="2">
        <f t="shared" si="42"/>
        <v>4.9627173464503596</v>
      </c>
      <c r="F545" s="2">
        <v>5</v>
      </c>
      <c r="G545" s="2">
        <f t="shared" si="43"/>
        <v>-3.7282653549640443E-2</v>
      </c>
      <c r="H545" s="2" t="e">
        <f t="shared" si="44"/>
        <v>#NUM!</v>
      </c>
    </row>
    <row r="546" spans="1:8" x14ac:dyDescent="0.3">
      <c r="A546" s="2">
        <v>108720</v>
      </c>
      <c r="B546">
        <v>0.88133189630722109</v>
      </c>
      <c r="C546" s="15">
        <f t="shared" si="40"/>
        <v>1.0130251681692197</v>
      </c>
      <c r="D546" s="15">
        <f t="shared" si="41"/>
        <v>10</v>
      </c>
      <c r="E546" s="2">
        <f t="shared" si="42"/>
        <v>4.9348741591539014</v>
      </c>
      <c r="F546" s="2">
        <v>5</v>
      </c>
      <c r="G546" s="2">
        <f t="shared" si="43"/>
        <v>-6.5125840846098626E-2</v>
      </c>
      <c r="H546" s="2" t="e">
        <f t="shared" si="44"/>
        <v>#NUM!</v>
      </c>
    </row>
    <row r="547" spans="1:8" x14ac:dyDescent="0.3">
      <c r="A547" s="2">
        <v>108920</v>
      </c>
      <c r="B547">
        <v>0.88262922465208749</v>
      </c>
      <c r="C547" s="15">
        <f t="shared" si="40"/>
        <v>1.0145163501748131</v>
      </c>
      <c r="D547" s="15">
        <f t="shared" si="41"/>
        <v>10</v>
      </c>
      <c r="E547" s="2">
        <f t="shared" si="42"/>
        <v>4.9274182491259344</v>
      </c>
      <c r="F547" s="2">
        <v>5</v>
      </c>
      <c r="G547" s="2">
        <f t="shared" si="43"/>
        <v>-7.2581750874065598E-2</v>
      </c>
      <c r="H547" s="2" t="e">
        <f t="shared" si="44"/>
        <v>#NUM!</v>
      </c>
    </row>
    <row r="548" spans="1:8" x14ac:dyDescent="0.3">
      <c r="A548" s="2">
        <v>109120</v>
      </c>
      <c r="B548">
        <v>0.84149993342774487</v>
      </c>
      <c r="C548" s="15">
        <f t="shared" si="40"/>
        <v>0.96724130279051135</v>
      </c>
      <c r="D548" s="15">
        <f t="shared" si="41"/>
        <v>10</v>
      </c>
      <c r="E548" s="2">
        <f t="shared" si="42"/>
        <v>5.1637934860474433</v>
      </c>
      <c r="F548" s="2">
        <v>5</v>
      </c>
      <c r="G548" s="2">
        <f t="shared" si="43"/>
        <v>0.16379348604744326</v>
      </c>
      <c r="H548" s="2">
        <f t="shared" si="44"/>
        <v>2.7576731766158482</v>
      </c>
    </row>
    <row r="549" spans="1:8" x14ac:dyDescent="0.3">
      <c r="A549" s="2">
        <v>109320</v>
      </c>
      <c r="B549">
        <v>0.87888900233844425</v>
      </c>
      <c r="C549" s="15">
        <f t="shared" si="40"/>
        <v>1.0102172440671773</v>
      </c>
      <c r="D549" s="15">
        <f t="shared" si="41"/>
        <v>10</v>
      </c>
      <c r="E549" s="2">
        <f t="shared" si="42"/>
        <v>4.9489137796641138</v>
      </c>
      <c r="F549" s="2">
        <v>5</v>
      </c>
      <c r="G549" s="2">
        <f t="shared" si="43"/>
        <v>-5.1086220335886168E-2</v>
      </c>
      <c r="H549" s="2" t="e">
        <f t="shared" si="44"/>
        <v>#NUM!</v>
      </c>
    </row>
    <row r="550" spans="1:8" x14ac:dyDescent="0.3">
      <c r="A550" s="2">
        <v>109520</v>
      </c>
      <c r="B550">
        <v>0.89420357451200261</v>
      </c>
      <c r="C550" s="15">
        <f t="shared" si="40"/>
        <v>1.0278202005885086</v>
      </c>
      <c r="D550" s="15">
        <f t="shared" si="41"/>
        <v>10</v>
      </c>
      <c r="E550" s="2">
        <f t="shared" si="42"/>
        <v>4.8608989970574568</v>
      </c>
      <c r="F550" s="2">
        <v>5</v>
      </c>
      <c r="G550" s="2">
        <f t="shared" si="43"/>
        <v>-0.13910100294254324</v>
      </c>
      <c r="H550" s="2" t="e">
        <f t="shared" si="44"/>
        <v>#NUM!</v>
      </c>
    </row>
    <row r="551" spans="1:8" x14ac:dyDescent="0.3">
      <c r="A551" s="2">
        <v>109720</v>
      </c>
      <c r="B551">
        <v>0.86590149314644016</v>
      </c>
      <c r="C551" s="15">
        <f t="shared" si="40"/>
        <v>0.99528907258211519</v>
      </c>
      <c r="D551" s="15">
        <f t="shared" si="41"/>
        <v>10</v>
      </c>
      <c r="E551" s="2">
        <f t="shared" si="42"/>
        <v>5.0235546370894237</v>
      </c>
      <c r="F551" s="2">
        <v>5</v>
      </c>
      <c r="G551" s="2">
        <f t="shared" si="43"/>
        <v>2.3554637089423736E-2</v>
      </c>
      <c r="H551" s="2">
        <f t="shared" si="44"/>
        <v>4.669423171493678</v>
      </c>
    </row>
    <row r="552" spans="1:8" x14ac:dyDescent="0.3">
      <c r="A552" s="2">
        <v>109920</v>
      </c>
      <c r="B552">
        <v>0.88600712729862696</v>
      </c>
      <c r="C552" s="15">
        <f t="shared" si="40"/>
        <v>1.0183989968949736</v>
      </c>
      <c r="D552" s="15">
        <f t="shared" si="41"/>
        <v>10</v>
      </c>
      <c r="E552" s="2">
        <f t="shared" si="42"/>
        <v>4.9080050155251325</v>
      </c>
      <c r="F552" s="2">
        <v>5</v>
      </c>
      <c r="G552" s="2">
        <f t="shared" si="43"/>
        <v>-9.1994984474867536E-2</v>
      </c>
      <c r="H552" s="2" t="e">
        <f t="shared" si="44"/>
        <v>#NUM!</v>
      </c>
    </row>
    <row r="553" spans="1:8" x14ac:dyDescent="0.3">
      <c r="A553" s="2">
        <v>110120</v>
      </c>
      <c r="B553">
        <v>0.85834075666443355</v>
      </c>
      <c r="C553" s="15">
        <f t="shared" si="40"/>
        <v>0.98659857087865921</v>
      </c>
      <c r="D553" s="15">
        <f t="shared" si="41"/>
        <v>10</v>
      </c>
      <c r="E553" s="2">
        <f t="shared" si="42"/>
        <v>5.0670071456067038</v>
      </c>
      <c r="F553" s="2">
        <v>5</v>
      </c>
      <c r="G553" s="2">
        <f t="shared" si="43"/>
        <v>6.7007145606703844E-2</v>
      </c>
      <c r="H553" s="2">
        <f t="shared" si="44"/>
        <v>3.6325591705888098</v>
      </c>
    </row>
    <row r="554" spans="1:8" x14ac:dyDescent="0.3">
      <c r="A554" s="2">
        <v>110320</v>
      </c>
      <c r="B554">
        <v>0.87603516276999549</v>
      </c>
      <c r="C554" s="15">
        <f t="shared" si="40"/>
        <v>1.0069369687011442</v>
      </c>
      <c r="D554" s="15">
        <f t="shared" si="41"/>
        <v>10</v>
      </c>
      <c r="E554" s="2">
        <f t="shared" si="42"/>
        <v>4.9653151564942792</v>
      </c>
      <c r="F554" s="2">
        <v>5</v>
      </c>
      <c r="G554" s="2">
        <f t="shared" si="43"/>
        <v>-3.4684843505720764E-2</v>
      </c>
      <c r="H554" s="2" t="e">
        <f t="shared" si="44"/>
        <v>#NUM!</v>
      </c>
    </row>
    <row r="555" spans="1:8" x14ac:dyDescent="0.3">
      <c r="A555" s="2">
        <v>110520</v>
      </c>
      <c r="B555">
        <v>0.88549349004900568</v>
      </c>
      <c r="C555" s="15">
        <f t="shared" si="40"/>
        <v>1.0178086092517307</v>
      </c>
      <c r="D555" s="15">
        <f t="shared" si="41"/>
        <v>10</v>
      </c>
      <c r="E555" s="2">
        <f t="shared" si="42"/>
        <v>4.9109569537413469</v>
      </c>
      <c r="F555" s="2">
        <v>5</v>
      </c>
      <c r="G555" s="2">
        <f t="shared" si="43"/>
        <v>-8.9043046258653114E-2</v>
      </c>
      <c r="H555" s="2" t="e">
        <f t="shared" si="44"/>
        <v>#NUM!</v>
      </c>
    </row>
    <row r="556" spans="1:8" x14ac:dyDescent="0.3">
      <c r="A556" s="2">
        <v>110720</v>
      </c>
      <c r="B556">
        <v>0.85944211305850404</v>
      </c>
      <c r="C556" s="15">
        <f t="shared" si="40"/>
        <v>0.98786449776839547</v>
      </c>
      <c r="D556" s="15">
        <f t="shared" si="41"/>
        <v>10</v>
      </c>
      <c r="E556" s="2">
        <f t="shared" si="42"/>
        <v>5.0606775111580227</v>
      </c>
      <c r="F556" s="2">
        <v>5</v>
      </c>
      <c r="G556" s="2">
        <f t="shared" si="43"/>
        <v>6.0677511158022668E-2</v>
      </c>
      <c r="H556" s="2">
        <f t="shared" si="44"/>
        <v>3.7305353304582671</v>
      </c>
    </row>
    <row r="557" spans="1:8" x14ac:dyDescent="0.3">
      <c r="A557" s="2">
        <v>110920</v>
      </c>
      <c r="B557">
        <v>0.85872239573395448</v>
      </c>
      <c r="C557" s="15">
        <f t="shared" si="40"/>
        <v>0.98703723647580976</v>
      </c>
      <c r="D557" s="15">
        <f t="shared" si="41"/>
        <v>10</v>
      </c>
      <c r="E557" s="2">
        <f t="shared" si="42"/>
        <v>5.0648138176209514</v>
      </c>
      <c r="F557" s="2">
        <v>5</v>
      </c>
      <c r="G557" s="2">
        <f t="shared" si="43"/>
        <v>6.4813817620951397E-2</v>
      </c>
      <c r="H557" s="2">
        <f t="shared" si="44"/>
        <v>3.6654066613152678</v>
      </c>
    </row>
    <row r="558" spans="1:8" x14ac:dyDescent="0.3">
      <c r="A558" s="2">
        <v>111120</v>
      </c>
      <c r="B558">
        <v>0.86846977978453732</v>
      </c>
      <c r="C558" s="15">
        <f t="shared" si="40"/>
        <v>0.99824112618912342</v>
      </c>
      <c r="D558" s="15">
        <f t="shared" si="41"/>
        <v>10</v>
      </c>
      <c r="E558" s="2">
        <f t="shared" si="42"/>
        <v>5.0087943690543826</v>
      </c>
      <c r="F558" s="2">
        <v>5</v>
      </c>
      <c r="G558" s="2">
        <f t="shared" si="43"/>
        <v>8.7943690543825781E-3</v>
      </c>
      <c r="H558" s="2">
        <f t="shared" si="44"/>
        <v>5.6516917031703464</v>
      </c>
    </row>
    <row r="559" spans="1:8" x14ac:dyDescent="0.3">
      <c r="A559" s="2">
        <v>111320</v>
      </c>
      <c r="B559">
        <v>0.94462583121136845</v>
      </c>
      <c r="C559" s="15">
        <f t="shared" si="40"/>
        <v>1.0857768174843316</v>
      </c>
      <c r="D559" s="15">
        <f t="shared" si="41"/>
        <v>10</v>
      </c>
      <c r="E559" s="2">
        <f t="shared" si="42"/>
        <v>4.5711159125783416</v>
      </c>
      <c r="F559" s="2">
        <v>5</v>
      </c>
      <c r="G559" s="2">
        <f t="shared" si="43"/>
        <v>-0.4288840874216584</v>
      </c>
      <c r="H559" s="2" t="e">
        <f t="shared" si="44"/>
        <v>#NUM!</v>
      </c>
    </row>
    <row r="560" spans="1:8" x14ac:dyDescent="0.3">
      <c r="A560" s="2">
        <v>111520</v>
      </c>
      <c r="B560">
        <v>0.85942565268403581</v>
      </c>
      <c r="C560" s="15">
        <f t="shared" si="40"/>
        <v>0.98784557779774229</v>
      </c>
      <c r="D560" s="15">
        <f t="shared" si="41"/>
        <v>10</v>
      </c>
      <c r="E560" s="2">
        <f t="shared" si="42"/>
        <v>5.0607721110112882</v>
      </c>
      <c r="F560" s="2">
        <v>5</v>
      </c>
      <c r="G560" s="2">
        <f t="shared" si="43"/>
        <v>6.077211101128821E-2</v>
      </c>
      <c r="H560" s="2">
        <f t="shared" si="44"/>
        <v>3.7289961779250329</v>
      </c>
    </row>
    <row r="561" spans="1:8" x14ac:dyDescent="0.3">
      <c r="A561" s="2">
        <v>111720</v>
      </c>
      <c r="B561">
        <v>0.83085903454741217</v>
      </c>
      <c r="C561" s="15">
        <f t="shared" si="40"/>
        <v>0.9550103845372554</v>
      </c>
      <c r="D561" s="15">
        <f t="shared" si="41"/>
        <v>10</v>
      </c>
      <c r="E561" s="2">
        <f t="shared" si="42"/>
        <v>5.2249480773137229</v>
      </c>
      <c r="F561" s="2">
        <v>5</v>
      </c>
      <c r="G561" s="2">
        <f t="shared" si="43"/>
        <v>0.22494807731372291</v>
      </c>
      <c r="H561" s="2">
        <f t="shared" si="44"/>
        <v>2.4521833507885256</v>
      </c>
    </row>
    <row r="562" spans="1:8" x14ac:dyDescent="0.3">
      <c r="A562" s="2">
        <v>111920</v>
      </c>
      <c r="B562">
        <v>0.89552618265583617</v>
      </c>
      <c r="C562" s="15">
        <f t="shared" si="40"/>
        <v>1.0293404398342945</v>
      </c>
      <c r="D562" s="15">
        <f t="shared" si="41"/>
        <v>10</v>
      </c>
      <c r="E562" s="2">
        <f t="shared" si="42"/>
        <v>4.8532978008285275</v>
      </c>
      <c r="F562" s="2">
        <v>5</v>
      </c>
      <c r="G562" s="2">
        <f t="shared" si="43"/>
        <v>-0.14670219917147254</v>
      </c>
      <c r="H562" s="2" t="e">
        <f t="shared" si="44"/>
        <v>#NUM!</v>
      </c>
    </row>
    <row r="563" spans="1:8" x14ac:dyDescent="0.3">
      <c r="A563" s="2">
        <v>112120</v>
      </c>
      <c r="B563">
        <v>0.8779136954606378</v>
      </c>
      <c r="C563" s="15">
        <f t="shared" si="40"/>
        <v>1.009096201678894</v>
      </c>
      <c r="D563" s="15">
        <f t="shared" si="41"/>
        <v>10</v>
      </c>
      <c r="E563" s="2">
        <f t="shared" si="42"/>
        <v>4.9545189916055303</v>
      </c>
      <c r="F563" s="2">
        <v>5</v>
      </c>
      <c r="G563" s="2">
        <f t="shared" si="43"/>
        <v>-4.5481008394469669E-2</v>
      </c>
      <c r="H563" s="2" t="e">
        <f t="shared" si="44"/>
        <v>#NUM!</v>
      </c>
    </row>
    <row r="564" spans="1:8" x14ac:dyDescent="0.3">
      <c r="A564" s="2">
        <v>112320</v>
      </c>
      <c r="B564">
        <v>0.86277307475734633</v>
      </c>
      <c r="C564" s="15">
        <f t="shared" si="40"/>
        <v>0.99169318937626016</v>
      </c>
      <c r="D564" s="15">
        <f t="shared" si="41"/>
        <v>10</v>
      </c>
      <c r="E564" s="2">
        <f t="shared" si="42"/>
        <v>5.0415340531186992</v>
      </c>
      <c r="F564" s="2">
        <v>5</v>
      </c>
      <c r="G564" s="2">
        <f t="shared" si="43"/>
        <v>4.1534053118699177E-2</v>
      </c>
      <c r="H564" s="2">
        <f t="shared" si="44"/>
        <v>4.1058048619705634</v>
      </c>
    </row>
    <row r="565" spans="1:8" x14ac:dyDescent="0.3">
      <c r="A565" s="2">
        <v>112520</v>
      </c>
      <c r="B565">
        <v>0.8325522908548576</v>
      </c>
      <c r="C565" s="15">
        <f t="shared" si="40"/>
        <v>0.95695665615500869</v>
      </c>
      <c r="D565" s="15">
        <f t="shared" si="41"/>
        <v>10</v>
      </c>
      <c r="E565" s="2">
        <f t="shared" si="42"/>
        <v>5.2152167192249568</v>
      </c>
      <c r="F565" s="2">
        <v>5</v>
      </c>
      <c r="G565" s="2">
        <f t="shared" si="43"/>
        <v>0.21521671922495678</v>
      </c>
      <c r="H565" s="2">
        <f t="shared" si="44"/>
        <v>2.4945432260742453</v>
      </c>
    </row>
    <row r="566" spans="1:8" x14ac:dyDescent="0.3">
      <c r="A566" s="2">
        <v>112720</v>
      </c>
      <c r="B566">
        <v>0.88531686008118682</v>
      </c>
      <c r="C566" s="15">
        <f t="shared" si="40"/>
        <v>1.0176055863002147</v>
      </c>
      <c r="D566" s="15">
        <f t="shared" si="41"/>
        <v>10</v>
      </c>
      <c r="E566" s="2">
        <f t="shared" si="42"/>
        <v>4.9119720684989261</v>
      </c>
      <c r="F566" s="2">
        <v>5</v>
      </c>
      <c r="G566" s="2">
        <f t="shared" si="43"/>
        <v>-8.8027931501073908E-2</v>
      </c>
      <c r="H566" s="2" t="e">
        <f t="shared" si="44"/>
        <v>#NUM!</v>
      </c>
    </row>
    <row r="567" spans="1:8" x14ac:dyDescent="0.3">
      <c r="A567" s="2">
        <v>112920</v>
      </c>
      <c r="B567">
        <v>0.86308970002056662</v>
      </c>
      <c r="C567" s="15">
        <f t="shared" si="40"/>
        <v>0.99205712646042143</v>
      </c>
      <c r="D567" s="15">
        <f t="shared" si="41"/>
        <v>10</v>
      </c>
      <c r="E567" s="2">
        <f t="shared" si="42"/>
        <v>5.0397143676978926</v>
      </c>
      <c r="F567" s="2">
        <v>5</v>
      </c>
      <c r="G567" s="2">
        <f t="shared" si="43"/>
        <v>3.9714367697892605E-2</v>
      </c>
      <c r="H567" s="2">
        <f t="shared" si="44"/>
        <v>4.1502444768550566</v>
      </c>
    </row>
    <row r="568" spans="1:8" x14ac:dyDescent="0.3">
      <c r="A568" s="2">
        <v>113120</v>
      </c>
      <c r="B568">
        <v>0.86791389891109205</v>
      </c>
      <c r="C568" s="15">
        <f t="shared" si="40"/>
        <v>0.99760218265642764</v>
      </c>
      <c r="D568" s="15">
        <f t="shared" si="41"/>
        <v>10</v>
      </c>
      <c r="E568" s="2">
        <f t="shared" si="42"/>
        <v>5.011989086717862</v>
      </c>
      <c r="F568" s="2">
        <v>5</v>
      </c>
      <c r="G568" s="2">
        <f t="shared" si="43"/>
        <v>1.198908671786203E-2</v>
      </c>
      <c r="H568" s="2">
        <f t="shared" si="44"/>
        <v>5.3424441622048295</v>
      </c>
    </row>
    <row r="569" spans="1:8" x14ac:dyDescent="0.3">
      <c r="A569" s="2">
        <v>113320</v>
      </c>
      <c r="B569">
        <v>0.84035193965623356</v>
      </c>
      <c r="C569" s="15">
        <f t="shared" si="40"/>
        <v>0.9659217697198087</v>
      </c>
      <c r="D569" s="15">
        <f t="shared" si="41"/>
        <v>10</v>
      </c>
      <c r="E569" s="2">
        <f t="shared" si="42"/>
        <v>5.1703911514009562</v>
      </c>
      <c r="F569" s="2">
        <v>5</v>
      </c>
      <c r="G569" s="2">
        <f t="shared" si="43"/>
        <v>0.17039115140095618</v>
      </c>
      <c r="H569" s="2">
        <f t="shared" si="44"/>
        <v>2.7194597573430794</v>
      </c>
    </row>
    <row r="570" spans="1:8" x14ac:dyDescent="0.3">
      <c r="A570" s="2">
        <v>113520</v>
      </c>
      <c r="B570">
        <v>0.85436917192542039</v>
      </c>
      <c r="C570" s="15">
        <f t="shared" si="40"/>
        <v>0.98203353094875911</v>
      </c>
      <c r="D570" s="15">
        <f t="shared" si="41"/>
        <v>10</v>
      </c>
      <c r="E570" s="2">
        <f t="shared" si="42"/>
        <v>5.0898323452562044</v>
      </c>
      <c r="F570" s="2">
        <v>5</v>
      </c>
      <c r="G570" s="2">
        <f t="shared" si="43"/>
        <v>8.9832345256204427E-2</v>
      </c>
      <c r="H570" s="2">
        <f t="shared" si="44"/>
        <v>3.3439078877613766</v>
      </c>
    </row>
    <row r="571" spans="1:8" x14ac:dyDescent="0.3">
      <c r="A571" s="2">
        <v>113720</v>
      </c>
      <c r="B571">
        <v>0.8728351539225423</v>
      </c>
      <c r="C571" s="15">
        <f t="shared" si="40"/>
        <v>1.0032587976121177</v>
      </c>
      <c r="D571" s="15">
        <f t="shared" si="41"/>
        <v>10</v>
      </c>
      <c r="E571" s="2">
        <f t="shared" si="42"/>
        <v>4.9837060119394119</v>
      </c>
      <c r="F571" s="2">
        <v>5</v>
      </c>
      <c r="G571" s="2">
        <f t="shared" si="43"/>
        <v>-1.6293988060588127E-2</v>
      </c>
      <c r="H571" s="2" t="e">
        <f t="shared" si="44"/>
        <v>#NUM!</v>
      </c>
    </row>
    <row r="572" spans="1:8" x14ac:dyDescent="0.3">
      <c r="A572" s="2">
        <v>113920</v>
      </c>
      <c r="B572">
        <v>0.88714421821690914</v>
      </c>
      <c r="C572" s="15">
        <f t="shared" si="40"/>
        <v>1.0197059979504703</v>
      </c>
      <c r="D572" s="15">
        <f t="shared" si="41"/>
        <v>10</v>
      </c>
      <c r="E572" s="2">
        <f t="shared" si="42"/>
        <v>4.9014700102476478</v>
      </c>
      <c r="F572" s="2">
        <v>5</v>
      </c>
      <c r="G572" s="2">
        <f t="shared" si="43"/>
        <v>-9.8529989752352165E-2</v>
      </c>
      <c r="H572" s="2" t="e">
        <f t="shared" si="44"/>
        <v>#NUM!</v>
      </c>
    </row>
    <row r="573" spans="1:8" x14ac:dyDescent="0.3">
      <c r="A573" s="2">
        <v>114120</v>
      </c>
      <c r="B573">
        <v>0.87143046420527126</v>
      </c>
      <c r="C573" s="15">
        <f t="shared" si="40"/>
        <v>1.0016442117301969</v>
      </c>
      <c r="D573" s="15">
        <f t="shared" si="41"/>
        <v>10</v>
      </c>
      <c r="E573" s="2">
        <f t="shared" si="42"/>
        <v>4.9917789413490157</v>
      </c>
      <c r="F573" s="2">
        <v>5</v>
      </c>
      <c r="G573" s="2">
        <f t="shared" si="43"/>
        <v>-8.2210586509843253E-3</v>
      </c>
      <c r="H573" s="2" t="e">
        <f t="shared" si="44"/>
        <v>#NUM!</v>
      </c>
    </row>
    <row r="574" spans="1:8" x14ac:dyDescent="0.3">
      <c r="A574" s="2">
        <v>114320</v>
      </c>
      <c r="B574">
        <v>0.87917251449727574</v>
      </c>
      <c r="C574" s="15">
        <f t="shared" si="40"/>
        <v>1.0105431201118111</v>
      </c>
      <c r="D574" s="15">
        <f t="shared" si="41"/>
        <v>10</v>
      </c>
      <c r="E574" s="2">
        <f t="shared" si="42"/>
        <v>4.9472843994409441</v>
      </c>
      <c r="F574" s="2">
        <v>5</v>
      </c>
      <c r="G574" s="2">
        <f t="shared" si="43"/>
        <v>-5.2715600559055886E-2</v>
      </c>
      <c r="H574" s="2" t="e">
        <f t="shared" si="44"/>
        <v>#NUM!</v>
      </c>
    </row>
    <row r="575" spans="1:8" x14ac:dyDescent="0.3">
      <c r="A575" s="2">
        <v>114520</v>
      </c>
      <c r="B575">
        <v>0.87626656809684478</v>
      </c>
      <c r="C575" s="15">
        <f t="shared" si="40"/>
        <v>1.0072029518354537</v>
      </c>
      <c r="D575" s="15">
        <f t="shared" si="41"/>
        <v>10</v>
      </c>
      <c r="E575" s="2">
        <f t="shared" si="42"/>
        <v>4.9639852408227316</v>
      </c>
      <c r="F575" s="2">
        <v>5</v>
      </c>
      <c r="G575" s="2">
        <f t="shared" si="43"/>
        <v>-3.6014759177268374E-2</v>
      </c>
      <c r="H575" s="2" t="e">
        <f t="shared" si="44"/>
        <v>#NUM!</v>
      </c>
    </row>
    <row r="576" spans="1:8" x14ac:dyDescent="0.3">
      <c r="A576" s="2">
        <v>114720</v>
      </c>
      <c r="B576">
        <v>0.87549650302313831</v>
      </c>
      <c r="C576" s="15">
        <f t="shared" si="40"/>
        <v>1.0063178195668256</v>
      </c>
      <c r="D576" s="15">
        <f t="shared" si="41"/>
        <v>10</v>
      </c>
      <c r="E576" s="2">
        <f t="shared" si="42"/>
        <v>4.9684109021658713</v>
      </c>
      <c r="F576" s="2">
        <v>5</v>
      </c>
      <c r="G576" s="2">
        <f t="shared" si="43"/>
        <v>-3.1589097834128665E-2</v>
      </c>
      <c r="H576" s="2" t="e">
        <f t="shared" si="44"/>
        <v>#NUM!</v>
      </c>
    </row>
    <row r="577" spans="1:8" x14ac:dyDescent="0.3">
      <c r="A577" s="2">
        <v>114920</v>
      </c>
      <c r="B577">
        <v>0.85813779387633182</v>
      </c>
      <c r="C577" s="15">
        <f t="shared" si="40"/>
        <v>0.98636528031762283</v>
      </c>
      <c r="D577" s="15">
        <f t="shared" si="41"/>
        <v>10</v>
      </c>
      <c r="E577" s="2">
        <f t="shared" si="42"/>
        <v>5.0681735984118861</v>
      </c>
      <c r="F577" s="2">
        <v>5</v>
      </c>
      <c r="G577" s="2">
        <f t="shared" si="43"/>
        <v>6.8173598411886083E-2</v>
      </c>
      <c r="H577" s="2">
        <f t="shared" si="44"/>
        <v>3.6155312442859402</v>
      </c>
    </row>
    <row r="578" spans="1:8" x14ac:dyDescent="0.3">
      <c r="A578" s="2">
        <v>115120</v>
      </c>
      <c r="B578">
        <v>0.88339244357043878</v>
      </c>
      <c r="C578" s="15">
        <f t="shared" si="40"/>
        <v>1.0153936132993548</v>
      </c>
      <c r="D578" s="15">
        <f t="shared" si="41"/>
        <v>10</v>
      </c>
      <c r="E578" s="2">
        <f t="shared" si="42"/>
        <v>4.9230319335032258</v>
      </c>
      <c r="F578" s="2">
        <v>5</v>
      </c>
      <c r="G578" s="2">
        <f t="shared" si="43"/>
        <v>-7.6968066496774235E-2</v>
      </c>
      <c r="H578" s="2" t="e">
        <f t="shared" si="44"/>
        <v>#NUM!</v>
      </c>
    </row>
    <row r="579" spans="1:8" x14ac:dyDescent="0.3">
      <c r="A579" s="2">
        <v>115320</v>
      </c>
      <c r="B579">
        <v>0.91083814182920531</v>
      </c>
      <c r="C579" s="15">
        <f t="shared" ref="C579:C642" si="45">B579/$J$27</f>
        <v>1.0469403929071326</v>
      </c>
      <c r="D579" s="15">
        <f t="shared" ref="D579:D642" si="46">$J$28</f>
        <v>10</v>
      </c>
      <c r="E579" s="2">
        <f t="shared" si="42"/>
        <v>4.7652980354643368</v>
      </c>
      <c r="F579" s="2">
        <v>5</v>
      </c>
      <c r="G579" s="2">
        <f t="shared" si="43"/>
        <v>-0.23470196453566317</v>
      </c>
      <c r="H579" s="2" t="e">
        <f t="shared" si="44"/>
        <v>#NUM!</v>
      </c>
    </row>
    <row r="580" spans="1:8" x14ac:dyDescent="0.3">
      <c r="A580" s="2">
        <v>115520</v>
      </c>
      <c r="B580">
        <v>0.88882114532161272</v>
      </c>
      <c r="C580" s="15">
        <f t="shared" si="45"/>
        <v>1.0216335003696697</v>
      </c>
      <c r="D580" s="15">
        <f t="shared" si="46"/>
        <v>10</v>
      </c>
      <c r="E580" s="2">
        <f t="shared" ref="E580:E643" si="47">D580-(F580*C580)</f>
        <v>4.8918324981516514</v>
      </c>
      <c r="F580" s="2">
        <v>5</v>
      </c>
      <c r="G580" s="2">
        <f t="shared" ref="G580:G643" si="48">F580-(F580*C580)</f>
        <v>-0.10816750184834856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0.89118589665416281</v>
      </c>
      <c r="C581" s="15">
        <f t="shared" si="45"/>
        <v>1.0243516053496124</v>
      </c>
      <c r="D581" s="15">
        <f t="shared" si="46"/>
        <v>10</v>
      </c>
      <c r="E581" s="2">
        <f t="shared" si="47"/>
        <v>4.8782419732519378</v>
      </c>
      <c r="F581" s="2">
        <v>5</v>
      </c>
      <c r="G581" s="2">
        <f t="shared" si="48"/>
        <v>-0.12175802674806224</v>
      </c>
      <c r="H581" s="2" t="e">
        <f t="shared" si="49"/>
        <v>#NUM!</v>
      </c>
    </row>
    <row r="582" spans="1:8" x14ac:dyDescent="0.3">
      <c r="A582" s="2">
        <v>115920</v>
      </c>
      <c r="B582">
        <v>0.85847719265601319</v>
      </c>
      <c r="C582" s="15">
        <f t="shared" si="45"/>
        <v>0.98675539385748645</v>
      </c>
      <c r="D582" s="15">
        <f t="shared" si="46"/>
        <v>10</v>
      </c>
      <c r="E582" s="2">
        <f t="shared" si="47"/>
        <v>5.0662230307125675</v>
      </c>
      <c r="F582" s="2">
        <v>5</v>
      </c>
      <c r="G582" s="2">
        <f t="shared" si="48"/>
        <v>6.6223030712567521E-2</v>
      </c>
      <c r="H582" s="2">
        <f t="shared" si="49"/>
        <v>3.644175375643524</v>
      </c>
    </row>
    <row r="583" spans="1:8" x14ac:dyDescent="0.3">
      <c r="A583" s="2">
        <v>116120</v>
      </c>
      <c r="B583">
        <v>0.87571097113018737</v>
      </c>
      <c r="C583" s="15">
        <f t="shared" si="45"/>
        <v>1.0065643346323994</v>
      </c>
      <c r="D583" s="15">
        <f t="shared" si="46"/>
        <v>10</v>
      </c>
      <c r="E583" s="2">
        <f t="shared" si="47"/>
        <v>4.9671783268380034</v>
      </c>
      <c r="F583" s="2">
        <v>5</v>
      </c>
      <c r="G583" s="2">
        <f t="shared" si="48"/>
        <v>-3.2821673161996578E-2</v>
      </c>
      <c r="H583" s="2" t="e">
        <f t="shared" si="49"/>
        <v>#NUM!</v>
      </c>
    </row>
    <row r="584" spans="1:8" x14ac:dyDescent="0.3">
      <c r="A584" s="2">
        <v>116320</v>
      </c>
      <c r="B584">
        <v>0.88184327097103188</v>
      </c>
      <c r="C584" s="15">
        <f t="shared" si="45"/>
        <v>1.0136129551391171</v>
      </c>
      <c r="D584" s="15">
        <f t="shared" si="46"/>
        <v>10</v>
      </c>
      <c r="E584" s="2">
        <f t="shared" si="47"/>
        <v>4.9319352243044143</v>
      </c>
      <c r="F584" s="2">
        <v>5</v>
      </c>
      <c r="G584" s="2">
        <f t="shared" si="48"/>
        <v>-6.8064775695585666E-2</v>
      </c>
      <c r="H584" s="2" t="e">
        <f t="shared" si="49"/>
        <v>#NUM!</v>
      </c>
    </row>
    <row r="585" spans="1:8" x14ac:dyDescent="0.3">
      <c r="A585" s="2">
        <v>116520</v>
      </c>
      <c r="B585">
        <v>0.86680372752434243</v>
      </c>
      <c r="C585" s="15">
        <f t="shared" si="45"/>
        <v>0.99632612359119821</v>
      </c>
      <c r="D585" s="15">
        <f t="shared" si="46"/>
        <v>10</v>
      </c>
      <c r="E585" s="2">
        <f t="shared" si="47"/>
        <v>5.0183693820440087</v>
      </c>
      <c r="F585" s="2">
        <v>5</v>
      </c>
      <c r="G585" s="2">
        <f t="shared" si="48"/>
        <v>1.8369382044008731E-2</v>
      </c>
      <c r="H585" s="2">
        <f t="shared" si="49"/>
        <v>4.9170278958153624</v>
      </c>
    </row>
    <row r="586" spans="1:8" x14ac:dyDescent="0.3">
      <c r="A586" s="2">
        <v>116720</v>
      </c>
      <c r="B586">
        <v>0.88878307009189739</v>
      </c>
      <c r="C586" s="15">
        <f t="shared" si="45"/>
        <v>1.0215897357378132</v>
      </c>
      <c r="D586" s="15">
        <f t="shared" si="46"/>
        <v>10</v>
      </c>
      <c r="E586" s="2">
        <f t="shared" si="47"/>
        <v>4.8920513213109338</v>
      </c>
      <c r="F586" s="2">
        <v>5</v>
      </c>
      <c r="G586" s="2">
        <f t="shared" si="48"/>
        <v>-0.10794867868906621</v>
      </c>
      <c r="H586" s="2" t="e">
        <f t="shared" si="49"/>
        <v>#NUM!</v>
      </c>
    </row>
    <row r="587" spans="1:8" x14ac:dyDescent="0.3">
      <c r="A587" s="2">
        <v>116920</v>
      </c>
      <c r="B587">
        <v>0.86169361841606396</v>
      </c>
      <c r="C587" s="15">
        <f t="shared" si="45"/>
        <v>0.99045243496099311</v>
      </c>
      <c r="D587" s="15">
        <f t="shared" si="46"/>
        <v>10</v>
      </c>
      <c r="E587" s="2">
        <f t="shared" si="47"/>
        <v>5.0477378251950347</v>
      </c>
      <c r="F587" s="2">
        <v>5</v>
      </c>
      <c r="G587" s="2">
        <f t="shared" si="48"/>
        <v>4.7737825195034667E-2</v>
      </c>
      <c r="H587" s="2">
        <f t="shared" si="49"/>
        <v>3.9678242212616044</v>
      </c>
    </row>
    <row r="588" spans="1:8" x14ac:dyDescent="0.3">
      <c r="A588" s="2">
        <v>117120</v>
      </c>
      <c r="B588">
        <v>0.87774999630128281</v>
      </c>
      <c r="C588" s="15">
        <f t="shared" si="45"/>
        <v>1.0089080417256124</v>
      </c>
      <c r="D588" s="15">
        <f t="shared" si="46"/>
        <v>10</v>
      </c>
      <c r="E588" s="2">
        <f t="shared" si="47"/>
        <v>4.955459791371938</v>
      </c>
      <c r="F588" s="2">
        <v>5</v>
      </c>
      <c r="G588" s="2">
        <f t="shared" si="48"/>
        <v>-4.4540208628061961E-2</v>
      </c>
      <c r="H588" s="2" t="e">
        <f t="shared" si="49"/>
        <v>#NUM!</v>
      </c>
    </row>
    <row r="589" spans="1:8" x14ac:dyDescent="0.3">
      <c r="A589" s="2">
        <v>117320</v>
      </c>
      <c r="B589">
        <v>0.88378546637798705</v>
      </c>
      <c r="C589" s="15">
        <f t="shared" si="45"/>
        <v>1.0158453636528586</v>
      </c>
      <c r="D589" s="15">
        <f t="shared" si="46"/>
        <v>10</v>
      </c>
      <c r="E589" s="2">
        <f t="shared" si="47"/>
        <v>4.920773181735707</v>
      </c>
      <c r="F589" s="2">
        <v>5</v>
      </c>
      <c r="G589" s="2">
        <f t="shared" si="48"/>
        <v>-7.9226818264293009E-2</v>
      </c>
      <c r="H589" s="2" t="e">
        <f t="shared" si="49"/>
        <v>#NUM!</v>
      </c>
    </row>
    <row r="590" spans="1:8" x14ac:dyDescent="0.3">
      <c r="A590" s="2">
        <v>117520</v>
      </c>
      <c r="B590">
        <v>0.88161786125141328</v>
      </c>
      <c r="C590" s="15">
        <f t="shared" si="45"/>
        <v>1.0133538635073716</v>
      </c>
      <c r="D590" s="15">
        <f t="shared" si="46"/>
        <v>10</v>
      </c>
      <c r="E590" s="2">
        <f t="shared" si="47"/>
        <v>4.933230682463142</v>
      </c>
      <c r="F590" s="2">
        <v>5</v>
      </c>
      <c r="G590" s="2">
        <f t="shared" si="48"/>
        <v>-6.6769317536857997E-2</v>
      </c>
      <c r="H590" s="2" t="e">
        <f t="shared" si="49"/>
        <v>#NUM!</v>
      </c>
    </row>
    <row r="591" spans="1:8" x14ac:dyDescent="0.3">
      <c r="A591" s="2">
        <v>117720</v>
      </c>
      <c r="B591">
        <v>0.87523263604555945</v>
      </c>
      <c r="C591" s="15">
        <f t="shared" si="45"/>
        <v>1.0060145241902982</v>
      </c>
      <c r="D591" s="15">
        <f t="shared" si="46"/>
        <v>10</v>
      </c>
      <c r="E591" s="2">
        <f t="shared" si="47"/>
        <v>4.9699273790485083</v>
      </c>
      <c r="F591" s="2">
        <v>5</v>
      </c>
      <c r="G591" s="2">
        <f t="shared" si="48"/>
        <v>-3.0072620951491658E-2</v>
      </c>
      <c r="H591" s="2" t="e">
        <f t="shared" si="49"/>
        <v>#NUM!</v>
      </c>
    </row>
    <row r="592" spans="1:8" x14ac:dyDescent="0.3">
      <c r="A592" s="2">
        <v>117920</v>
      </c>
      <c r="B592">
        <v>0.88439060883563481</v>
      </c>
      <c r="C592" s="15">
        <f t="shared" si="45"/>
        <v>1.0165409296961319</v>
      </c>
      <c r="D592" s="15">
        <f t="shared" si="46"/>
        <v>10</v>
      </c>
      <c r="E592" s="2">
        <f t="shared" si="47"/>
        <v>4.9172953515193409</v>
      </c>
      <c r="F592" s="2">
        <v>5</v>
      </c>
      <c r="G592" s="2">
        <f t="shared" si="48"/>
        <v>-8.270464848065906E-2</v>
      </c>
      <c r="H592" s="2" t="e">
        <f t="shared" si="49"/>
        <v>#NUM!</v>
      </c>
    </row>
    <row r="593" spans="1:8" x14ac:dyDescent="0.3">
      <c r="A593" s="2">
        <v>118120</v>
      </c>
      <c r="B593">
        <v>0.88509174198707652</v>
      </c>
      <c r="C593" s="15">
        <f t="shared" si="45"/>
        <v>1.0173468298702029</v>
      </c>
      <c r="D593" s="15">
        <f t="shared" si="46"/>
        <v>10</v>
      </c>
      <c r="E593" s="2">
        <f t="shared" si="47"/>
        <v>4.9132658506489859</v>
      </c>
      <c r="F593" s="2">
        <v>5</v>
      </c>
      <c r="G593" s="2">
        <f t="shared" si="48"/>
        <v>-8.6734149351014089E-2</v>
      </c>
      <c r="H593" s="2" t="e">
        <f t="shared" si="49"/>
        <v>#NUM!</v>
      </c>
    </row>
    <row r="594" spans="1:8" x14ac:dyDescent="0.3">
      <c r="A594" s="2">
        <v>118320</v>
      </c>
      <c r="B594">
        <v>0.83355895055759677</v>
      </c>
      <c r="C594" s="15">
        <f t="shared" si="45"/>
        <v>0.9581137362730997</v>
      </c>
      <c r="D594" s="15">
        <f t="shared" si="46"/>
        <v>10</v>
      </c>
      <c r="E594" s="2">
        <f t="shared" si="47"/>
        <v>5.2094313186345014</v>
      </c>
      <c r="F594" s="2">
        <v>5</v>
      </c>
      <c r="G594" s="2">
        <f t="shared" si="48"/>
        <v>0.20943131863450137</v>
      </c>
      <c r="H594" s="2">
        <f t="shared" si="49"/>
        <v>2.5206829454039243</v>
      </c>
    </row>
    <row r="595" spans="1:8" x14ac:dyDescent="0.3">
      <c r="A595" s="2">
        <v>118520</v>
      </c>
      <c r="B595">
        <v>0.86917148268424615</v>
      </c>
      <c r="C595" s="15">
        <f t="shared" si="45"/>
        <v>0.99904768124625998</v>
      </c>
      <c r="D595" s="15">
        <f t="shared" si="46"/>
        <v>10</v>
      </c>
      <c r="E595" s="2">
        <f t="shared" si="47"/>
        <v>5.0047615937687002</v>
      </c>
      <c r="F595" s="2">
        <v>5</v>
      </c>
      <c r="G595" s="2">
        <f t="shared" si="48"/>
        <v>4.761593768700223E-3</v>
      </c>
      <c r="H595" s="2">
        <f t="shared" si="49"/>
        <v>6.2644154388831943</v>
      </c>
    </row>
    <row r="596" spans="1:8" x14ac:dyDescent="0.3">
      <c r="A596" s="2">
        <v>118720</v>
      </c>
      <c r="B596">
        <v>0.86703958482427557</v>
      </c>
      <c r="C596" s="15">
        <f t="shared" si="45"/>
        <v>0.99659722393594896</v>
      </c>
      <c r="D596" s="15">
        <f t="shared" si="46"/>
        <v>10</v>
      </c>
      <c r="E596" s="2">
        <f t="shared" si="47"/>
        <v>5.0170138803202553</v>
      </c>
      <c r="F596" s="2">
        <v>5</v>
      </c>
      <c r="G596" s="2">
        <f t="shared" si="48"/>
        <v>1.7013880320255304E-2</v>
      </c>
      <c r="H596" s="2">
        <f t="shared" si="49"/>
        <v>4.9934135102410622</v>
      </c>
    </row>
    <row r="597" spans="1:8" x14ac:dyDescent="0.3">
      <c r="A597" s="2">
        <v>118920</v>
      </c>
      <c r="B597">
        <v>0.85658848191337855</v>
      </c>
      <c r="C597" s="15">
        <f t="shared" si="45"/>
        <v>0.98458446196940064</v>
      </c>
      <c r="D597" s="15">
        <f t="shared" si="46"/>
        <v>10</v>
      </c>
      <c r="E597" s="2">
        <f t="shared" si="47"/>
        <v>5.077077690152997</v>
      </c>
      <c r="F597" s="2">
        <v>5</v>
      </c>
      <c r="G597" s="2">
        <f t="shared" si="48"/>
        <v>7.7077690152997036E-2</v>
      </c>
      <c r="H597" s="2">
        <f t="shared" si="49"/>
        <v>3.4945300604258644</v>
      </c>
    </row>
    <row r="598" spans="1:8" x14ac:dyDescent="0.3">
      <c r="A598" s="2">
        <v>119120</v>
      </c>
      <c r="B598">
        <v>0.84870609474508396</v>
      </c>
      <c r="C598" s="15">
        <f t="shared" si="45"/>
        <v>0.97552424683342986</v>
      </c>
      <c r="D598" s="15">
        <f t="shared" si="46"/>
        <v>10</v>
      </c>
      <c r="E598" s="2">
        <f t="shared" si="47"/>
        <v>5.1223787658328508</v>
      </c>
      <c r="F598" s="2">
        <v>5</v>
      </c>
      <c r="G598" s="2">
        <f t="shared" si="48"/>
        <v>0.12237876583285079</v>
      </c>
      <c r="H598" s="2">
        <f t="shared" si="49"/>
        <v>3.0411061590101491</v>
      </c>
    </row>
    <row r="599" spans="1:8" x14ac:dyDescent="0.3">
      <c r="A599" s="2">
        <v>119320</v>
      </c>
      <c r="B599">
        <v>0.84836469313368146</v>
      </c>
      <c r="C599" s="15">
        <f t="shared" si="45"/>
        <v>0.97513183118813962</v>
      </c>
      <c r="D599" s="15">
        <f t="shared" si="46"/>
        <v>10</v>
      </c>
      <c r="E599" s="2">
        <f t="shared" si="47"/>
        <v>5.1243408440593017</v>
      </c>
      <c r="F599" s="2">
        <v>5</v>
      </c>
      <c r="G599" s="2">
        <f t="shared" si="48"/>
        <v>0.12434084405930168</v>
      </c>
      <c r="H599" s="2">
        <f t="shared" si="49"/>
        <v>3.0255834622467592</v>
      </c>
    </row>
    <row r="600" spans="1:8" x14ac:dyDescent="0.3">
      <c r="A600" s="2">
        <v>119520</v>
      </c>
      <c r="B600">
        <v>0.88181705393381904</v>
      </c>
      <c r="C600" s="15">
        <f t="shared" si="45"/>
        <v>1.0135828206135851</v>
      </c>
      <c r="D600" s="15">
        <f t="shared" si="46"/>
        <v>10</v>
      </c>
      <c r="E600" s="2">
        <f t="shared" si="47"/>
        <v>4.9320858969320742</v>
      </c>
      <c r="F600" s="2">
        <v>5</v>
      </c>
      <c r="G600" s="2">
        <f t="shared" si="48"/>
        <v>-6.791410306792578E-2</v>
      </c>
      <c r="H600" s="2" t="e">
        <f t="shared" si="49"/>
        <v>#NUM!</v>
      </c>
    </row>
    <row r="601" spans="1:8" x14ac:dyDescent="0.3">
      <c r="A601" s="2">
        <v>119720</v>
      </c>
      <c r="B601">
        <v>0.8787721816863262</v>
      </c>
      <c r="C601" s="15">
        <f t="shared" si="45"/>
        <v>1.0100829674555474</v>
      </c>
      <c r="D601" s="15">
        <f t="shared" si="46"/>
        <v>10</v>
      </c>
      <c r="E601" s="2">
        <f t="shared" si="47"/>
        <v>4.9495851627222631</v>
      </c>
      <c r="F601" s="2">
        <v>5</v>
      </c>
      <c r="G601" s="2">
        <f t="shared" si="48"/>
        <v>-5.0414837277736879E-2</v>
      </c>
      <c r="H601" s="2" t="e">
        <f t="shared" si="49"/>
        <v>#NUM!</v>
      </c>
    </row>
    <row r="602" spans="1:8" x14ac:dyDescent="0.3">
      <c r="A602" s="2">
        <v>119920</v>
      </c>
      <c r="B602">
        <v>0.90659185971685974</v>
      </c>
      <c r="C602" s="15">
        <f t="shared" si="45"/>
        <v>1.0420596088699536</v>
      </c>
      <c r="D602" s="15">
        <f t="shared" si="46"/>
        <v>10</v>
      </c>
      <c r="E602" s="2">
        <f t="shared" si="47"/>
        <v>4.7897019556502318</v>
      </c>
      <c r="F602" s="2">
        <v>5</v>
      </c>
      <c r="G602" s="2">
        <f t="shared" si="48"/>
        <v>-0.21029804434976818</v>
      </c>
      <c r="H602" s="2" t="e">
        <f t="shared" si="49"/>
        <v>#NUM!</v>
      </c>
    </row>
    <row r="603" spans="1:8" x14ac:dyDescent="0.3">
      <c r="A603" s="2">
        <v>120120</v>
      </c>
      <c r="B603">
        <v>0.86697133116835401</v>
      </c>
      <c r="C603" s="15">
        <f t="shared" si="45"/>
        <v>0.99651877145787815</v>
      </c>
      <c r="D603" s="15">
        <f t="shared" si="46"/>
        <v>10</v>
      </c>
      <c r="E603" s="2">
        <f t="shared" si="47"/>
        <v>5.0174061427106089</v>
      </c>
      <c r="F603" s="2">
        <v>5</v>
      </c>
      <c r="G603" s="2">
        <f t="shared" si="48"/>
        <v>1.7406142710608918E-2</v>
      </c>
      <c r="H603" s="2">
        <f t="shared" si="49"/>
        <v>4.9706980206830389</v>
      </c>
    </row>
    <row r="604" spans="1:8" x14ac:dyDescent="0.3">
      <c r="A604" s="2">
        <v>120320</v>
      </c>
      <c r="B604">
        <v>0.90084096707382777</v>
      </c>
      <c r="C604" s="15">
        <f t="shared" si="45"/>
        <v>1.0354493874411814</v>
      </c>
      <c r="D604" s="15">
        <f t="shared" si="46"/>
        <v>10</v>
      </c>
      <c r="E604" s="2">
        <f t="shared" si="47"/>
        <v>4.8227530627940931</v>
      </c>
      <c r="F604" s="2">
        <v>5</v>
      </c>
      <c r="G604" s="2">
        <f t="shared" si="48"/>
        <v>-0.1772469372059069</v>
      </c>
      <c r="H604" s="2" t="e">
        <f t="shared" si="49"/>
        <v>#NUM!</v>
      </c>
    </row>
    <row r="605" spans="1:8" x14ac:dyDescent="0.3">
      <c r="A605" s="2">
        <v>120520</v>
      </c>
      <c r="B605">
        <v>0.90449578031463529</v>
      </c>
      <c r="C605" s="15">
        <f t="shared" si="45"/>
        <v>1.0396503222007303</v>
      </c>
      <c r="D605" s="15">
        <f t="shared" si="46"/>
        <v>10</v>
      </c>
      <c r="E605" s="2">
        <f t="shared" si="47"/>
        <v>4.8017483889963488</v>
      </c>
      <c r="F605" s="2">
        <v>5</v>
      </c>
      <c r="G605" s="2">
        <f t="shared" si="48"/>
        <v>-0.19825161100365118</v>
      </c>
      <c r="H605" s="2" t="e">
        <f t="shared" si="49"/>
        <v>#NUM!</v>
      </c>
    </row>
    <row r="606" spans="1:8" x14ac:dyDescent="0.3">
      <c r="A606" s="2">
        <v>120720</v>
      </c>
      <c r="B606">
        <v>0.86415321780419507</v>
      </c>
      <c r="C606" s="15">
        <f t="shared" si="45"/>
        <v>0.99327956069447709</v>
      </c>
      <c r="D606" s="15">
        <f t="shared" si="46"/>
        <v>10</v>
      </c>
      <c r="E606" s="2">
        <f t="shared" si="47"/>
        <v>5.0336021965276148</v>
      </c>
      <c r="F606" s="2">
        <v>5</v>
      </c>
      <c r="G606" s="2">
        <f t="shared" si="48"/>
        <v>3.3602196527614758E-2</v>
      </c>
      <c r="H606" s="2">
        <f t="shared" si="49"/>
        <v>4.3161525309988891</v>
      </c>
    </row>
    <row r="607" spans="1:8" x14ac:dyDescent="0.3">
      <c r="A607" s="2">
        <v>120920</v>
      </c>
      <c r="B607">
        <v>0.90426140177297387</v>
      </c>
      <c r="C607" s="15">
        <f t="shared" si="45"/>
        <v>1.0393809215781309</v>
      </c>
      <c r="D607" s="15">
        <f t="shared" si="46"/>
        <v>10</v>
      </c>
      <c r="E607" s="2">
        <f t="shared" si="47"/>
        <v>4.8030953921093458</v>
      </c>
      <c r="F607" s="2">
        <v>5</v>
      </c>
      <c r="G607" s="2">
        <f t="shared" si="48"/>
        <v>-0.19690460789065423</v>
      </c>
      <c r="H607" s="2" t="e">
        <f t="shared" si="49"/>
        <v>#NUM!</v>
      </c>
    </row>
    <row r="608" spans="1:8" x14ac:dyDescent="0.3">
      <c r="A608" s="2">
        <v>121120</v>
      </c>
      <c r="B608">
        <v>0.85516448282079127</v>
      </c>
      <c r="C608" s="15">
        <f t="shared" si="45"/>
        <v>0.98294768140320832</v>
      </c>
      <c r="D608" s="15">
        <f t="shared" si="46"/>
        <v>10</v>
      </c>
      <c r="E608" s="2">
        <f t="shared" si="47"/>
        <v>5.085261592983958</v>
      </c>
      <c r="F608" s="2">
        <v>5</v>
      </c>
      <c r="G608" s="2">
        <f t="shared" si="48"/>
        <v>8.5261592983957968E-2</v>
      </c>
      <c r="H608" s="2">
        <f t="shared" si="49"/>
        <v>3.3952304756477876</v>
      </c>
    </row>
    <row r="609" spans="1:8" x14ac:dyDescent="0.3">
      <c r="A609" s="2">
        <v>121320</v>
      </c>
      <c r="B609">
        <v>0.90370826996245746</v>
      </c>
      <c r="C609" s="15">
        <f t="shared" si="45"/>
        <v>1.038745137887882</v>
      </c>
      <c r="D609" s="15">
        <f t="shared" si="46"/>
        <v>10</v>
      </c>
      <c r="E609" s="2">
        <f t="shared" si="47"/>
        <v>4.8062743105605898</v>
      </c>
      <c r="F609" s="2">
        <v>5</v>
      </c>
      <c r="G609" s="2">
        <f t="shared" si="48"/>
        <v>-0.19372568943941015</v>
      </c>
      <c r="H609" s="2" t="e">
        <f t="shared" si="49"/>
        <v>#NUM!</v>
      </c>
    </row>
    <row r="610" spans="1:8" x14ac:dyDescent="0.3">
      <c r="A610" s="2">
        <v>121520</v>
      </c>
      <c r="B610">
        <v>0.83990141158462772</v>
      </c>
      <c r="C610" s="15">
        <f t="shared" si="45"/>
        <v>0.9654039213616411</v>
      </c>
      <c r="D610" s="15">
        <f t="shared" si="46"/>
        <v>10</v>
      </c>
      <c r="E610" s="2">
        <f t="shared" si="47"/>
        <v>5.1729803931917946</v>
      </c>
      <c r="F610" s="2">
        <v>5</v>
      </c>
      <c r="G610" s="2">
        <f t="shared" si="48"/>
        <v>0.17298039319179459</v>
      </c>
      <c r="H610" s="2">
        <f t="shared" si="49"/>
        <v>2.7048788452928565</v>
      </c>
    </row>
    <row r="611" spans="1:8" x14ac:dyDescent="0.3">
      <c r="A611" s="2">
        <v>121720</v>
      </c>
      <c r="B611">
        <v>0.88604858067672287</v>
      </c>
      <c r="C611" s="15">
        <f t="shared" si="45"/>
        <v>1.0184466444560034</v>
      </c>
      <c r="D611" s="15">
        <f t="shared" si="46"/>
        <v>10</v>
      </c>
      <c r="E611" s="2">
        <f t="shared" si="47"/>
        <v>4.9077667777199832</v>
      </c>
      <c r="F611" s="2">
        <v>5</v>
      </c>
      <c r="G611" s="2">
        <f t="shared" si="48"/>
        <v>-9.2233222280016847E-2</v>
      </c>
      <c r="H611" s="2" t="e">
        <f t="shared" si="49"/>
        <v>#NUM!</v>
      </c>
    </row>
    <row r="612" spans="1:8" x14ac:dyDescent="0.3">
      <c r="A612" s="2">
        <v>121920</v>
      </c>
      <c r="B612">
        <v>0.90290149943593712</v>
      </c>
      <c r="C612" s="15">
        <f t="shared" si="45"/>
        <v>1.037817815443606</v>
      </c>
      <c r="D612" s="15">
        <f t="shared" si="46"/>
        <v>10</v>
      </c>
      <c r="E612" s="2">
        <f t="shared" si="47"/>
        <v>4.8109109227819697</v>
      </c>
      <c r="F612" s="2">
        <v>5</v>
      </c>
      <c r="G612" s="2">
        <f t="shared" si="48"/>
        <v>-0.18908907721803025</v>
      </c>
      <c r="H612" s="2" t="e">
        <f t="shared" si="49"/>
        <v>#NUM!</v>
      </c>
    </row>
    <row r="613" spans="1:8" x14ac:dyDescent="0.3">
      <c r="A613" s="2">
        <v>122120</v>
      </c>
      <c r="B613">
        <v>0.87102459581339464</v>
      </c>
      <c r="C613" s="15">
        <f t="shared" si="45"/>
        <v>1.0011776963372352</v>
      </c>
      <c r="D613" s="15">
        <f t="shared" si="46"/>
        <v>10</v>
      </c>
      <c r="E613" s="2">
        <f t="shared" si="47"/>
        <v>4.994111518313824</v>
      </c>
      <c r="F613" s="2">
        <v>5</v>
      </c>
      <c r="G613" s="2">
        <f t="shared" si="48"/>
        <v>-5.8884816861759504E-3</v>
      </c>
      <c r="H613" s="2" t="e">
        <f t="shared" si="49"/>
        <v>#NUM!</v>
      </c>
    </row>
    <row r="614" spans="1:8" x14ac:dyDescent="0.3">
      <c r="A614" s="2">
        <v>122320</v>
      </c>
      <c r="B614">
        <v>0.89087309624108868</v>
      </c>
      <c r="C614" s="15">
        <f t="shared" si="45"/>
        <v>1.0239920646449294</v>
      </c>
      <c r="D614" s="15">
        <f t="shared" si="46"/>
        <v>10</v>
      </c>
      <c r="E614" s="2">
        <f t="shared" si="47"/>
        <v>4.8800396767753531</v>
      </c>
      <c r="F614" s="2">
        <v>5</v>
      </c>
      <c r="G614" s="2">
        <f t="shared" si="48"/>
        <v>-0.11996032322464689</v>
      </c>
      <c r="H614" s="2" t="e">
        <f t="shared" si="49"/>
        <v>#NUM!</v>
      </c>
    </row>
    <row r="615" spans="1:8" x14ac:dyDescent="0.3">
      <c r="A615" s="2">
        <v>122520</v>
      </c>
      <c r="B615">
        <v>0.86979535197709745</v>
      </c>
      <c r="C615" s="15">
        <f t="shared" si="45"/>
        <v>0.9997647723874683</v>
      </c>
      <c r="D615" s="15">
        <f t="shared" si="46"/>
        <v>10</v>
      </c>
      <c r="E615" s="2">
        <f t="shared" si="47"/>
        <v>5.0011761380626583</v>
      </c>
      <c r="F615" s="2">
        <v>5</v>
      </c>
      <c r="G615" s="2">
        <f t="shared" si="48"/>
        <v>1.1761380626582607E-3</v>
      </c>
      <c r="H615" s="2">
        <f t="shared" si="49"/>
        <v>7.6620449680019682</v>
      </c>
    </row>
    <row r="616" spans="1:8" x14ac:dyDescent="0.3">
      <c r="A616" s="2">
        <v>122720</v>
      </c>
      <c r="B616">
        <v>0.86924326792350803</v>
      </c>
      <c r="C616" s="15">
        <f t="shared" si="45"/>
        <v>0.99913019301552652</v>
      </c>
      <c r="D616" s="15">
        <f t="shared" si="46"/>
        <v>10</v>
      </c>
      <c r="E616" s="2">
        <f t="shared" si="47"/>
        <v>5.0043490349223676</v>
      </c>
      <c r="F616" s="2">
        <v>5</v>
      </c>
      <c r="G616" s="2">
        <f t="shared" si="48"/>
        <v>4.3490349223676006E-3</v>
      </c>
      <c r="H616" s="2">
        <f t="shared" si="49"/>
        <v>6.3549614762181665</v>
      </c>
    </row>
    <row r="617" spans="1:8" x14ac:dyDescent="0.3">
      <c r="A617" s="2">
        <v>122920</v>
      </c>
      <c r="B617">
        <v>0.85899053627760258</v>
      </c>
      <c r="C617" s="15">
        <f t="shared" si="45"/>
        <v>0.98734544399724433</v>
      </c>
      <c r="D617" s="15">
        <f t="shared" si="46"/>
        <v>10</v>
      </c>
      <c r="E617" s="2">
        <f t="shared" si="47"/>
        <v>5.0632727800137785</v>
      </c>
      <c r="F617" s="2">
        <v>5</v>
      </c>
      <c r="G617" s="2">
        <f t="shared" si="48"/>
        <v>6.3272780013778451E-2</v>
      </c>
      <c r="H617" s="2">
        <f t="shared" si="49"/>
        <v>3.6891659460225017</v>
      </c>
    </row>
    <row r="618" spans="1:8" x14ac:dyDescent="0.3">
      <c r="A618" s="2">
        <v>123120</v>
      </c>
      <c r="B618">
        <v>0.89012067351724555</v>
      </c>
      <c r="C618" s="15">
        <f t="shared" si="45"/>
        <v>1.0231272109393628</v>
      </c>
      <c r="D618" s="15">
        <f t="shared" si="46"/>
        <v>10</v>
      </c>
      <c r="E618" s="2">
        <f t="shared" si="47"/>
        <v>4.8843639453031864</v>
      </c>
      <c r="F618" s="2">
        <v>5</v>
      </c>
      <c r="G618" s="2">
        <f t="shared" si="48"/>
        <v>-0.11563605469681359</v>
      </c>
      <c r="H618" s="2" t="e">
        <f t="shared" si="49"/>
        <v>#NUM!</v>
      </c>
    </row>
    <row r="619" spans="1:8" x14ac:dyDescent="0.3">
      <c r="A619" s="2">
        <v>123320</v>
      </c>
      <c r="B619">
        <v>0.8816855997830475</v>
      </c>
      <c r="C619" s="15">
        <f t="shared" si="45"/>
        <v>1.0134317238885604</v>
      </c>
      <c r="D619" s="15">
        <f t="shared" si="46"/>
        <v>10</v>
      </c>
      <c r="E619" s="2">
        <f t="shared" si="47"/>
        <v>4.932841380557198</v>
      </c>
      <c r="F619" s="2">
        <v>5</v>
      </c>
      <c r="G619" s="2">
        <f t="shared" si="48"/>
        <v>-6.7158619442801992E-2</v>
      </c>
      <c r="H619" s="2" t="e">
        <f t="shared" si="49"/>
        <v>#NUM!</v>
      </c>
    </row>
    <row r="620" spans="1:8" x14ac:dyDescent="0.3">
      <c r="A620" s="2">
        <v>123520</v>
      </c>
      <c r="B620">
        <v>0.84383409383409391</v>
      </c>
      <c r="C620" s="15">
        <f t="shared" si="45"/>
        <v>0.96992424578631486</v>
      </c>
      <c r="D620" s="15">
        <f t="shared" si="46"/>
        <v>10</v>
      </c>
      <c r="E620" s="2">
        <f t="shared" si="47"/>
        <v>5.1503787710684259</v>
      </c>
      <c r="F620" s="2">
        <v>5</v>
      </c>
      <c r="G620" s="2">
        <f t="shared" si="48"/>
        <v>0.1503787710684259</v>
      </c>
      <c r="H620" s="2">
        <f t="shared" si="49"/>
        <v>2.8405211064314386</v>
      </c>
    </row>
    <row r="621" spans="1:8" x14ac:dyDescent="0.3">
      <c r="A621" s="2">
        <v>123720</v>
      </c>
      <c r="B621">
        <v>0.86807881237292916</v>
      </c>
      <c r="C621" s="15">
        <f t="shared" si="45"/>
        <v>0.99779173835968871</v>
      </c>
      <c r="D621" s="15">
        <f t="shared" si="46"/>
        <v>10</v>
      </c>
      <c r="E621" s="2">
        <f t="shared" si="47"/>
        <v>5.0110413082015564</v>
      </c>
      <c r="F621" s="2">
        <v>5</v>
      </c>
      <c r="G621" s="2">
        <f t="shared" si="48"/>
        <v>1.1041308201556355E-2</v>
      </c>
      <c r="H621" s="2">
        <f t="shared" si="49"/>
        <v>5.4246083075238261</v>
      </c>
    </row>
    <row r="622" spans="1:8" x14ac:dyDescent="0.3">
      <c r="A622" s="2">
        <v>123920</v>
      </c>
      <c r="B622">
        <v>0.89489949032106053</v>
      </c>
      <c r="C622" s="15">
        <f t="shared" si="45"/>
        <v>1.0286201038173111</v>
      </c>
      <c r="D622" s="15">
        <f t="shared" si="46"/>
        <v>10</v>
      </c>
      <c r="E622" s="2">
        <f t="shared" si="47"/>
        <v>4.8568994809134445</v>
      </c>
      <c r="F622" s="2">
        <v>5</v>
      </c>
      <c r="G622" s="2">
        <f t="shared" si="48"/>
        <v>-0.14310051908655552</v>
      </c>
      <c r="H622" s="2" t="e">
        <f t="shared" si="49"/>
        <v>#NUM!</v>
      </c>
    </row>
    <row r="623" spans="1:8" x14ac:dyDescent="0.3">
      <c r="A623" s="2">
        <v>124120</v>
      </c>
      <c r="B623">
        <v>0.90342741935483872</v>
      </c>
      <c r="C623" s="15">
        <f t="shared" si="45"/>
        <v>1.0384223210975159</v>
      </c>
      <c r="D623" s="15">
        <f t="shared" si="46"/>
        <v>10</v>
      </c>
      <c r="E623" s="2">
        <f t="shared" si="47"/>
        <v>4.8078883945124211</v>
      </c>
      <c r="F623" s="2">
        <v>5</v>
      </c>
      <c r="G623" s="2">
        <f t="shared" si="48"/>
        <v>-0.19211160548757888</v>
      </c>
      <c r="H623" s="2" t="e">
        <f t="shared" si="49"/>
        <v>#NUM!</v>
      </c>
    </row>
    <row r="624" spans="1:8" x14ac:dyDescent="0.3">
      <c r="A624" s="2">
        <v>124320</v>
      </c>
      <c r="B624">
        <v>0.89576187872799973</v>
      </c>
      <c r="C624" s="15">
        <f t="shared" si="45"/>
        <v>1.0296113548597698</v>
      </c>
      <c r="D624" s="15">
        <f t="shared" si="46"/>
        <v>10</v>
      </c>
      <c r="E624" s="2">
        <f t="shared" si="47"/>
        <v>4.8519432257011506</v>
      </c>
      <c r="F624" s="2">
        <v>5</v>
      </c>
      <c r="G624" s="2">
        <f t="shared" si="48"/>
        <v>-0.14805677429884945</v>
      </c>
      <c r="H624" s="2" t="e">
        <f t="shared" si="49"/>
        <v>#NUM!</v>
      </c>
    </row>
    <row r="625" spans="1:8" x14ac:dyDescent="0.3">
      <c r="A625" s="2">
        <v>124520</v>
      </c>
      <c r="B625">
        <v>0.86163609149049347</v>
      </c>
      <c r="C625" s="15">
        <f t="shared" si="45"/>
        <v>0.99038631205803851</v>
      </c>
      <c r="D625" s="15">
        <f t="shared" si="46"/>
        <v>10</v>
      </c>
      <c r="E625" s="2">
        <f t="shared" si="47"/>
        <v>5.048068439709807</v>
      </c>
      <c r="F625" s="2">
        <v>5</v>
      </c>
      <c r="G625" s="2">
        <f t="shared" si="48"/>
        <v>4.8068439709807009E-2</v>
      </c>
      <c r="H625" s="2">
        <f t="shared" si="49"/>
        <v>3.9609879586873964</v>
      </c>
    </row>
    <row r="626" spans="1:8" x14ac:dyDescent="0.3">
      <c r="A626" s="2">
        <v>124720</v>
      </c>
      <c r="B626">
        <v>0.88375313184010207</v>
      </c>
      <c r="C626" s="15">
        <f t="shared" si="45"/>
        <v>1.0158081975173587</v>
      </c>
      <c r="D626" s="15">
        <f t="shared" si="46"/>
        <v>10</v>
      </c>
      <c r="E626" s="2">
        <f t="shared" si="47"/>
        <v>4.9209590124132063</v>
      </c>
      <c r="F626" s="2">
        <v>5</v>
      </c>
      <c r="G626" s="2">
        <f t="shared" si="48"/>
        <v>-7.9040987586793676E-2</v>
      </c>
      <c r="H626" s="2" t="e">
        <f t="shared" si="49"/>
        <v>#NUM!</v>
      </c>
    </row>
    <row r="627" spans="1:8" x14ac:dyDescent="0.3">
      <c r="A627" s="2">
        <v>124920</v>
      </c>
      <c r="B627">
        <v>0.86835213814596468</v>
      </c>
      <c r="C627" s="15">
        <f t="shared" si="45"/>
        <v>0.99810590591490189</v>
      </c>
      <c r="D627" s="15">
        <f t="shared" si="46"/>
        <v>10</v>
      </c>
      <c r="E627" s="2">
        <f t="shared" si="47"/>
        <v>5.0094704704254909</v>
      </c>
      <c r="F627" s="2">
        <v>5</v>
      </c>
      <c r="G627" s="2">
        <f t="shared" si="48"/>
        <v>9.4704704254908734E-3</v>
      </c>
      <c r="H627" s="2">
        <f t="shared" si="49"/>
        <v>5.5777597321006223</v>
      </c>
    </row>
    <row r="628" spans="1:8" x14ac:dyDescent="0.3">
      <c r="A628" s="2">
        <v>125120</v>
      </c>
      <c r="B628">
        <v>0.88005766650204786</v>
      </c>
      <c r="C628" s="15">
        <f t="shared" si="45"/>
        <v>1.0115605362092503</v>
      </c>
      <c r="D628" s="15">
        <f t="shared" si="46"/>
        <v>10</v>
      </c>
      <c r="E628" s="2">
        <f t="shared" si="47"/>
        <v>4.942197318953748</v>
      </c>
      <c r="F628" s="2">
        <v>5</v>
      </c>
      <c r="G628" s="2">
        <f t="shared" si="48"/>
        <v>-5.7802681046251969E-2</v>
      </c>
      <c r="H628" s="2" t="e">
        <f t="shared" si="49"/>
        <v>#NUM!</v>
      </c>
    </row>
    <row r="629" spans="1:8" x14ac:dyDescent="0.3">
      <c r="A629" s="2">
        <v>125320</v>
      </c>
      <c r="B629">
        <v>0.86606500818051768</v>
      </c>
      <c r="C629" s="15">
        <f t="shared" si="45"/>
        <v>0.99547702089714674</v>
      </c>
      <c r="D629" s="15">
        <f t="shared" si="46"/>
        <v>10</v>
      </c>
      <c r="E629" s="2">
        <f t="shared" si="47"/>
        <v>5.0226148955142662</v>
      </c>
      <c r="F629" s="2">
        <v>5</v>
      </c>
      <c r="G629" s="2">
        <f t="shared" si="48"/>
        <v>2.2614895514266209E-2</v>
      </c>
      <c r="H629" s="2">
        <f t="shared" si="49"/>
        <v>4.7099500093045439</v>
      </c>
    </row>
    <row r="630" spans="1:8" x14ac:dyDescent="0.3">
      <c r="A630" s="2">
        <v>125520</v>
      </c>
      <c r="B630">
        <v>0.85678444077875127</v>
      </c>
      <c r="C630" s="15">
        <f t="shared" si="45"/>
        <v>0.98480970204454166</v>
      </c>
      <c r="D630" s="15">
        <f t="shared" si="46"/>
        <v>10</v>
      </c>
      <c r="E630" s="2">
        <f t="shared" si="47"/>
        <v>5.0759514897772915</v>
      </c>
      <c r="F630" s="2">
        <v>5</v>
      </c>
      <c r="G630" s="2">
        <f t="shared" si="48"/>
        <v>7.5951489777291492E-2</v>
      </c>
      <c r="H630" s="2">
        <f t="shared" si="49"/>
        <v>3.5090272473602533</v>
      </c>
    </row>
    <row r="631" spans="1:8" x14ac:dyDescent="0.3">
      <c r="A631" s="2">
        <v>125720</v>
      </c>
      <c r="B631">
        <v>0.86316254816362836</v>
      </c>
      <c r="C631" s="15">
        <f t="shared" si="45"/>
        <v>0.99214085995819357</v>
      </c>
      <c r="D631" s="15">
        <f t="shared" si="46"/>
        <v>10</v>
      </c>
      <c r="E631" s="2">
        <f t="shared" si="47"/>
        <v>5.0392957002090322</v>
      </c>
      <c r="F631" s="2">
        <v>5</v>
      </c>
      <c r="G631" s="2">
        <f t="shared" si="48"/>
        <v>3.9295700209032169E-2</v>
      </c>
      <c r="H631" s="2">
        <f t="shared" si="49"/>
        <v>4.1607593252684438</v>
      </c>
    </row>
    <row r="632" spans="1:8" x14ac:dyDescent="0.3">
      <c r="A632" s="2">
        <v>125920</v>
      </c>
      <c r="B632">
        <v>0.86927263706152647</v>
      </c>
      <c r="C632" s="15">
        <f t="shared" si="45"/>
        <v>0.99916395064543273</v>
      </c>
      <c r="D632" s="15">
        <f t="shared" si="46"/>
        <v>10</v>
      </c>
      <c r="E632" s="2">
        <f t="shared" si="47"/>
        <v>5.0041802467728367</v>
      </c>
      <c r="F632" s="2">
        <v>5</v>
      </c>
      <c r="G632" s="2">
        <f t="shared" si="48"/>
        <v>4.1802467728366821E-3</v>
      </c>
      <c r="H632" s="2">
        <f t="shared" si="49"/>
        <v>6.3945114295583938</v>
      </c>
    </row>
    <row r="633" spans="1:8" x14ac:dyDescent="0.3">
      <c r="A633" s="2">
        <v>126120</v>
      </c>
      <c r="B633">
        <v>0.878077552032969</v>
      </c>
      <c r="C633" s="15">
        <f t="shared" si="45"/>
        <v>1.009284542566631</v>
      </c>
      <c r="D633" s="15">
        <f t="shared" si="46"/>
        <v>10</v>
      </c>
      <c r="E633" s="2">
        <f t="shared" si="47"/>
        <v>4.9535772871668451</v>
      </c>
      <c r="F633" s="2">
        <v>5</v>
      </c>
      <c r="G633" s="2">
        <f t="shared" si="48"/>
        <v>-4.6422712833154911E-2</v>
      </c>
      <c r="H633" s="2" t="e">
        <f t="shared" si="49"/>
        <v>#NUM!</v>
      </c>
    </row>
    <row r="634" spans="1:8" x14ac:dyDescent="0.3">
      <c r="A634" s="2">
        <v>126320</v>
      </c>
      <c r="B634">
        <v>0.87939081306804223</v>
      </c>
      <c r="C634" s="15">
        <f t="shared" si="45"/>
        <v>1.0107940380092439</v>
      </c>
      <c r="D634" s="15">
        <f t="shared" si="46"/>
        <v>10</v>
      </c>
      <c r="E634" s="2">
        <f t="shared" si="47"/>
        <v>4.9460298099537798</v>
      </c>
      <c r="F634" s="2">
        <v>5</v>
      </c>
      <c r="G634" s="2">
        <f t="shared" si="48"/>
        <v>-5.3970190046220168E-2</v>
      </c>
      <c r="H634" s="2" t="e">
        <f t="shared" si="49"/>
        <v>#NUM!</v>
      </c>
    </row>
    <row r="635" spans="1:8" x14ac:dyDescent="0.3">
      <c r="A635" s="2">
        <v>126520</v>
      </c>
      <c r="B635">
        <v>0.89981832206727153</v>
      </c>
      <c r="C635" s="15">
        <f t="shared" si="45"/>
        <v>1.034273933410657</v>
      </c>
      <c r="D635" s="15">
        <f t="shared" si="46"/>
        <v>10</v>
      </c>
      <c r="E635" s="2">
        <f t="shared" si="47"/>
        <v>4.8286303329467151</v>
      </c>
      <c r="F635" s="2">
        <v>5</v>
      </c>
      <c r="G635" s="2">
        <f t="shared" si="48"/>
        <v>-0.17136966705328494</v>
      </c>
      <c r="H635" s="2" t="e">
        <f t="shared" si="49"/>
        <v>#NUM!</v>
      </c>
    </row>
    <row r="636" spans="1:8" x14ac:dyDescent="0.3">
      <c r="A636" s="2">
        <v>126720</v>
      </c>
      <c r="B636">
        <v>0.87622180661774063</v>
      </c>
      <c r="C636" s="15">
        <f t="shared" si="45"/>
        <v>1.0071515018594719</v>
      </c>
      <c r="D636" s="15">
        <f t="shared" si="46"/>
        <v>10</v>
      </c>
      <c r="E636" s="2">
        <f t="shared" si="47"/>
        <v>4.9642424907026408</v>
      </c>
      <c r="F636" s="2">
        <v>5</v>
      </c>
      <c r="G636" s="2">
        <f t="shared" si="48"/>
        <v>-3.5757509297359213E-2</v>
      </c>
      <c r="H636" s="2" t="e">
        <f t="shared" si="49"/>
        <v>#NUM!</v>
      </c>
    </row>
    <row r="637" spans="1:8" x14ac:dyDescent="0.3">
      <c r="A637" s="2">
        <v>126920</v>
      </c>
      <c r="B637">
        <v>0.84848224435829001</v>
      </c>
      <c r="C637" s="15">
        <f t="shared" si="45"/>
        <v>0.97526694753826437</v>
      </c>
      <c r="D637" s="15">
        <f t="shared" si="46"/>
        <v>10</v>
      </c>
      <c r="E637" s="2">
        <f t="shared" si="47"/>
        <v>5.1236652623086778</v>
      </c>
      <c r="F637" s="2">
        <v>5</v>
      </c>
      <c r="G637" s="2">
        <f t="shared" si="48"/>
        <v>0.1236652623086778</v>
      </c>
      <c r="H637" s="2">
        <f t="shared" si="49"/>
        <v>3.0308997350241333</v>
      </c>
    </row>
    <row r="638" spans="1:8" x14ac:dyDescent="0.3">
      <c r="A638" s="2">
        <v>127120</v>
      </c>
      <c r="B638">
        <v>0.88473469551261985</v>
      </c>
      <c r="C638" s="15">
        <f t="shared" si="45"/>
        <v>1.0169364316237011</v>
      </c>
      <c r="D638" s="15">
        <f t="shared" si="46"/>
        <v>10</v>
      </c>
      <c r="E638" s="2">
        <f t="shared" si="47"/>
        <v>4.9153178418814942</v>
      </c>
      <c r="F638" s="2">
        <v>5</v>
      </c>
      <c r="G638" s="2">
        <f t="shared" si="48"/>
        <v>-8.4682158118505768E-2</v>
      </c>
      <c r="H638" s="2" t="e">
        <f t="shared" si="49"/>
        <v>#NUM!</v>
      </c>
    </row>
    <row r="639" spans="1:8" x14ac:dyDescent="0.3">
      <c r="A639" s="2">
        <v>127320</v>
      </c>
      <c r="B639">
        <v>0.89730091167209747</v>
      </c>
      <c r="C639" s="15">
        <f t="shared" si="45"/>
        <v>1.0313803582437902</v>
      </c>
      <c r="D639" s="15">
        <f t="shared" si="46"/>
        <v>10</v>
      </c>
      <c r="E639" s="2">
        <f t="shared" si="47"/>
        <v>4.8430982087810488</v>
      </c>
      <c r="F639" s="2">
        <v>5</v>
      </c>
      <c r="G639" s="2">
        <f t="shared" si="48"/>
        <v>-0.1569017912189512</v>
      </c>
      <c r="H639" s="2" t="e">
        <f t="shared" si="49"/>
        <v>#NUM!</v>
      </c>
    </row>
    <row r="640" spans="1:8" x14ac:dyDescent="0.3">
      <c r="A640" s="2">
        <v>127520</v>
      </c>
      <c r="B640">
        <v>0.91770602939444301</v>
      </c>
      <c r="C640" s="15">
        <f t="shared" si="45"/>
        <v>1.0548345165453368</v>
      </c>
      <c r="D640" s="15">
        <f t="shared" si="46"/>
        <v>10</v>
      </c>
      <c r="E640" s="2">
        <f t="shared" si="47"/>
        <v>4.7258274172733161</v>
      </c>
      <c r="F640" s="2">
        <v>5</v>
      </c>
      <c r="G640" s="2">
        <f t="shared" si="48"/>
        <v>-0.27417258272668388</v>
      </c>
      <c r="H640" s="2" t="e">
        <f t="shared" si="49"/>
        <v>#NUM!</v>
      </c>
    </row>
    <row r="641" spans="1:8" x14ac:dyDescent="0.3">
      <c r="A641" s="2">
        <v>127720</v>
      </c>
      <c r="B641">
        <v>0.86904974980147975</v>
      </c>
      <c r="C641" s="15">
        <f t="shared" si="45"/>
        <v>0.99890775839250545</v>
      </c>
      <c r="D641" s="15">
        <f t="shared" si="46"/>
        <v>10</v>
      </c>
      <c r="E641" s="2">
        <f t="shared" si="47"/>
        <v>5.005461208037473</v>
      </c>
      <c r="F641" s="2">
        <v>5</v>
      </c>
      <c r="G641" s="2">
        <f t="shared" si="48"/>
        <v>5.4612080374729643E-3</v>
      </c>
      <c r="H641" s="2">
        <f t="shared" si="49"/>
        <v>6.1274676388333491</v>
      </c>
    </row>
    <row r="642" spans="1:8" x14ac:dyDescent="0.3">
      <c r="A642" s="2">
        <v>127920</v>
      </c>
      <c r="B642">
        <v>0.8931946237452093</v>
      </c>
      <c r="C642" s="15">
        <f t="shared" si="45"/>
        <v>1.026660487063459</v>
      </c>
      <c r="D642" s="15">
        <f t="shared" si="46"/>
        <v>10</v>
      </c>
      <c r="E642" s="2">
        <f t="shared" si="47"/>
        <v>4.8666975646827044</v>
      </c>
      <c r="F642" s="2">
        <v>5</v>
      </c>
      <c r="G642" s="2">
        <f t="shared" si="48"/>
        <v>-0.13330243531729558</v>
      </c>
      <c r="H642" s="2" t="e">
        <f t="shared" si="49"/>
        <v>#NUM!</v>
      </c>
    </row>
    <row r="643" spans="1:8" x14ac:dyDescent="0.3">
      <c r="A643" s="2">
        <v>128120</v>
      </c>
      <c r="B643">
        <v>0.85587927380435624</v>
      </c>
      <c r="C643" s="15">
        <f t="shared" ref="C643:C706" si="50">B643/$J$27</f>
        <v>0.98376928023489218</v>
      </c>
      <c r="D643" s="15">
        <f t="shared" ref="D643:D706" si="51">$J$28</f>
        <v>10</v>
      </c>
      <c r="E643" s="2">
        <f t="shared" si="47"/>
        <v>5.081153598825539</v>
      </c>
      <c r="F643" s="2">
        <v>5</v>
      </c>
      <c r="G643" s="2">
        <f t="shared" si="48"/>
        <v>8.1153598825538964E-2</v>
      </c>
      <c r="H643" s="2">
        <f t="shared" si="49"/>
        <v>3.4438027798187534</v>
      </c>
    </row>
    <row r="644" spans="1:8" x14ac:dyDescent="0.3">
      <c r="A644" s="2">
        <v>128320</v>
      </c>
      <c r="B644">
        <v>0.87158283011571525</v>
      </c>
      <c r="C644" s="15">
        <f t="shared" si="50"/>
        <v>1.0018193449605923</v>
      </c>
      <c r="D644" s="15">
        <f t="shared" si="51"/>
        <v>10</v>
      </c>
      <c r="E644" s="2">
        <f t="shared" ref="E644:E707" si="52">D644-(F644*C644)</f>
        <v>4.9909032751970379</v>
      </c>
      <c r="F644" s="2">
        <v>5</v>
      </c>
      <c r="G644" s="2">
        <f t="shared" ref="G644:G707" si="53">F644-(F644*C644)</f>
        <v>-9.0967248029620862E-3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0.88866004671106102</v>
      </c>
      <c r="C645" s="15">
        <f t="shared" si="50"/>
        <v>1.0214483295529437</v>
      </c>
      <c r="D645" s="15">
        <f t="shared" si="51"/>
        <v>10</v>
      </c>
      <c r="E645" s="2">
        <f t="shared" si="52"/>
        <v>4.8927583522352815</v>
      </c>
      <c r="F645" s="2">
        <v>5</v>
      </c>
      <c r="G645" s="2">
        <f t="shared" si="53"/>
        <v>-0.10724164776471845</v>
      </c>
      <c r="H645" s="2" t="e">
        <f t="shared" si="54"/>
        <v>#NUM!</v>
      </c>
    </row>
    <row r="646" spans="1:8" x14ac:dyDescent="0.3">
      <c r="A646" s="2">
        <v>128720</v>
      </c>
      <c r="B646">
        <v>0.90214861692354809</v>
      </c>
      <c r="C646" s="15">
        <f t="shared" si="50"/>
        <v>1.0369524332454576</v>
      </c>
      <c r="D646" s="15">
        <f t="shared" si="51"/>
        <v>10</v>
      </c>
      <c r="E646" s="2">
        <f t="shared" si="52"/>
        <v>4.815237833772712</v>
      </c>
      <c r="F646" s="2">
        <v>5</v>
      </c>
      <c r="G646" s="2">
        <f t="shared" si="53"/>
        <v>-0.18476216622728803</v>
      </c>
      <c r="H646" s="2" t="e">
        <f t="shared" si="54"/>
        <v>#NUM!</v>
      </c>
    </row>
    <row r="647" spans="1:8" x14ac:dyDescent="0.3">
      <c r="A647" s="2">
        <v>128920</v>
      </c>
      <c r="B647">
        <v>0.89373626978527065</v>
      </c>
      <c r="C647" s="15">
        <f t="shared" si="50"/>
        <v>1.027283068718702</v>
      </c>
      <c r="D647" s="15">
        <f t="shared" si="51"/>
        <v>10</v>
      </c>
      <c r="E647" s="2">
        <f t="shared" si="52"/>
        <v>4.8635846564064895</v>
      </c>
      <c r="F647" s="2">
        <v>5</v>
      </c>
      <c r="G647" s="2">
        <f t="shared" si="53"/>
        <v>-0.13641534359351049</v>
      </c>
      <c r="H647" s="2" t="e">
        <f t="shared" si="54"/>
        <v>#NUM!</v>
      </c>
    </row>
    <row r="648" spans="1:8" x14ac:dyDescent="0.3">
      <c r="A648" s="2">
        <v>129120</v>
      </c>
      <c r="B648">
        <v>0.87537795190773349</v>
      </c>
      <c r="C648" s="15">
        <f t="shared" si="50"/>
        <v>1.006181553916935</v>
      </c>
      <c r="D648" s="15">
        <f t="shared" si="51"/>
        <v>10</v>
      </c>
      <c r="E648" s="2">
        <f t="shared" si="52"/>
        <v>4.9690922304153249</v>
      </c>
      <c r="F648" s="2">
        <v>5</v>
      </c>
      <c r="G648" s="2">
        <f t="shared" si="53"/>
        <v>-3.0907769584675115E-2</v>
      </c>
      <c r="H648" s="2" t="e">
        <f t="shared" si="54"/>
        <v>#NUM!</v>
      </c>
    </row>
    <row r="649" spans="1:8" x14ac:dyDescent="0.3">
      <c r="A649" s="2">
        <v>129320</v>
      </c>
      <c r="B649">
        <v>0.88534001778927796</v>
      </c>
      <c r="C649" s="15">
        <f t="shared" si="50"/>
        <v>1.017632204355492</v>
      </c>
      <c r="D649" s="15">
        <f t="shared" si="51"/>
        <v>10</v>
      </c>
      <c r="E649" s="2">
        <f t="shared" si="52"/>
        <v>4.9118389782225407</v>
      </c>
      <c r="F649" s="2">
        <v>5</v>
      </c>
      <c r="G649" s="2">
        <f t="shared" si="53"/>
        <v>-8.8161021777459325E-2</v>
      </c>
      <c r="H649" s="2" t="e">
        <f t="shared" si="54"/>
        <v>#NUM!</v>
      </c>
    </row>
    <row r="650" spans="1:8" x14ac:dyDescent="0.3">
      <c r="A650" s="2">
        <v>129520</v>
      </c>
      <c r="B650">
        <v>0.90219223453390707</v>
      </c>
      <c r="C650" s="15">
        <f t="shared" si="50"/>
        <v>1.0370025684297783</v>
      </c>
      <c r="D650" s="15">
        <f t="shared" si="51"/>
        <v>10</v>
      </c>
      <c r="E650" s="2">
        <f t="shared" si="52"/>
        <v>4.8149871578511085</v>
      </c>
      <c r="F650" s="2">
        <v>5</v>
      </c>
      <c r="G650" s="2">
        <f t="shared" si="53"/>
        <v>-0.18501284214889147</v>
      </c>
      <c r="H650" s="2" t="e">
        <f t="shared" si="54"/>
        <v>#NUM!</v>
      </c>
    </row>
    <row r="651" spans="1:8" x14ac:dyDescent="0.3">
      <c r="A651" s="2">
        <v>129720</v>
      </c>
      <c r="B651">
        <v>0.89365207962009707</v>
      </c>
      <c r="C651" s="15">
        <f t="shared" si="50"/>
        <v>1.0271862984139046</v>
      </c>
      <c r="D651" s="15">
        <f t="shared" si="51"/>
        <v>10</v>
      </c>
      <c r="E651" s="2">
        <f t="shared" si="52"/>
        <v>4.8640685079304768</v>
      </c>
      <c r="F651" s="2">
        <v>5</v>
      </c>
      <c r="G651" s="2">
        <f t="shared" si="53"/>
        <v>-0.13593149206952315</v>
      </c>
      <c r="H651" s="2" t="e">
        <f t="shared" si="54"/>
        <v>#NUM!</v>
      </c>
    </row>
    <row r="652" spans="1:8" x14ac:dyDescent="0.3">
      <c r="A652" s="2">
        <v>129920</v>
      </c>
      <c r="B652">
        <v>0.86375574035000624</v>
      </c>
      <c r="C652" s="15">
        <f t="shared" si="50"/>
        <v>0.99282269005747847</v>
      </c>
      <c r="D652" s="15">
        <f t="shared" si="51"/>
        <v>10</v>
      </c>
      <c r="E652" s="2">
        <f t="shared" si="52"/>
        <v>5.0358865497126075</v>
      </c>
      <c r="F652" s="2">
        <v>5</v>
      </c>
      <c r="G652" s="2">
        <f t="shared" si="53"/>
        <v>3.5886549712607518E-2</v>
      </c>
      <c r="H652" s="2">
        <f t="shared" si="54"/>
        <v>4.2508351210178654</v>
      </c>
    </row>
    <row r="653" spans="1:8" x14ac:dyDescent="0.3">
      <c r="A653" s="2">
        <v>130120</v>
      </c>
      <c r="B653">
        <v>0.89264138801450665</v>
      </c>
      <c r="C653" s="15">
        <f t="shared" si="50"/>
        <v>1.0260245839247204</v>
      </c>
      <c r="D653" s="15">
        <f t="shared" si="51"/>
        <v>10</v>
      </c>
      <c r="E653" s="2">
        <f t="shared" si="52"/>
        <v>4.8698770803763978</v>
      </c>
      <c r="F653" s="2">
        <v>5</v>
      </c>
      <c r="G653" s="2">
        <f t="shared" si="53"/>
        <v>-0.13012291962360223</v>
      </c>
      <c r="H653" s="2" t="e">
        <f t="shared" si="54"/>
        <v>#NUM!</v>
      </c>
    </row>
    <row r="654" spans="1:8" x14ac:dyDescent="0.3">
      <c r="A654" s="2">
        <v>130320</v>
      </c>
      <c r="B654">
        <v>0.90269811459807836</v>
      </c>
      <c r="C654" s="15">
        <f t="shared" si="50"/>
        <v>1.0375840397679061</v>
      </c>
      <c r="D654" s="15">
        <f t="shared" si="51"/>
        <v>10</v>
      </c>
      <c r="E654" s="2">
        <f t="shared" si="52"/>
        <v>4.8120798011604693</v>
      </c>
      <c r="F654" s="2">
        <v>5</v>
      </c>
      <c r="G654" s="2">
        <f t="shared" si="53"/>
        <v>-0.18792019883953071</v>
      </c>
      <c r="H654" s="2" t="e">
        <f t="shared" si="54"/>
        <v>#NUM!</v>
      </c>
    </row>
    <row r="655" spans="1:8" x14ac:dyDescent="0.3">
      <c r="A655" s="2">
        <v>130520</v>
      </c>
      <c r="B655">
        <v>0.85993473326464021</v>
      </c>
      <c r="C655" s="15">
        <f t="shared" si="50"/>
        <v>0.98843072789039099</v>
      </c>
      <c r="D655" s="15">
        <f t="shared" si="51"/>
        <v>10</v>
      </c>
      <c r="E655" s="2">
        <f t="shared" si="52"/>
        <v>5.0578463605480453</v>
      </c>
      <c r="F655" s="2">
        <v>5</v>
      </c>
      <c r="G655" s="2">
        <f t="shared" si="53"/>
        <v>5.7846360548045261E-2</v>
      </c>
      <c r="H655" s="2">
        <f t="shared" si="54"/>
        <v>3.7777583308885321</v>
      </c>
    </row>
    <row r="656" spans="1:8" x14ac:dyDescent="0.3">
      <c r="A656" s="2">
        <v>130720</v>
      </c>
      <c r="B656">
        <v>0.84357579910673064</v>
      </c>
      <c r="C656" s="15">
        <f t="shared" si="50"/>
        <v>0.9696273552950927</v>
      </c>
      <c r="D656" s="15">
        <f t="shared" si="51"/>
        <v>10</v>
      </c>
      <c r="E656" s="2">
        <f t="shared" si="52"/>
        <v>5.1518632235245363</v>
      </c>
      <c r="F656" s="2">
        <v>5</v>
      </c>
      <c r="G656" s="2">
        <f t="shared" si="53"/>
        <v>0.15186322352453629</v>
      </c>
      <c r="H656" s="2">
        <f t="shared" si="54"/>
        <v>2.8309862681336986</v>
      </c>
    </row>
    <row r="657" spans="1:8" x14ac:dyDescent="0.3">
      <c r="A657" s="2">
        <v>130920</v>
      </c>
      <c r="B657">
        <v>0.89691119593069191</v>
      </c>
      <c r="C657" s="15">
        <f t="shared" si="50"/>
        <v>1.0309324091157379</v>
      </c>
      <c r="D657" s="15">
        <f t="shared" si="51"/>
        <v>10</v>
      </c>
      <c r="E657" s="2">
        <f t="shared" si="52"/>
        <v>4.8453379544213107</v>
      </c>
      <c r="F657" s="2">
        <v>5</v>
      </c>
      <c r="G657" s="2">
        <f t="shared" si="53"/>
        <v>-0.15466204557868934</v>
      </c>
      <c r="H657" s="2" t="e">
        <f t="shared" si="54"/>
        <v>#NUM!</v>
      </c>
    </row>
    <row r="658" spans="1:8" x14ac:dyDescent="0.3">
      <c r="A658" s="2">
        <v>131120</v>
      </c>
      <c r="B658">
        <v>0.87454025028510152</v>
      </c>
      <c r="C658" s="15">
        <f t="shared" si="50"/>
        <v>1.0052186784886223</v>
      </c>
      <c r="D658" s="15">
        <f t="shared" si="51"/>
        <v>10</v>
      </c>
      <c r="E658" s="2">
        <f t="shared" si="52"/>
        <v>4.9739066075568878</v>
      </c>
      <c r="F658" s="2">
        <v>5</v>
      </c>
      <c r="G658" s="2">
        <f t="shared" si="53"/>
        <v>-2.6093392443112151E-2</v>
      </c>
      <c r="H658" s="2" t="e">
        <f t="shared" si="54"/>
        <v>#NUM!</v>
      </c>
    </row>
    <row r="659" spans="1:8" x14ac:dyDescent="0.3">
      <c r="A659" s="2">
        <v>131320</v>
      </c>
      <c r="B659">
        <v>0.87503528982628676</v>
      </c>
      <c r="C659" s="15">
        <f t="shared" si="50"/>
        <v>1.005787689455502</v>
      </c>
      <c r="D659" s="15">
        <f t="shared" si="51"/>
        <v>10</v>
      </c>
      <c r="E659" s="2">
        <f t="shared" si="52"/>
        <v>4.9710615527224897</v>
      </c>
      <c r="F659" s="2">
        <v>5</v>
      </c>
      <c r="G659" s="2">
        <f t="shared" si="53"/>
        <v>-2.8938447277510271E-2</v>
      </c>
      <c r="H659" s="2" t="e">
        <f t="shared" si="54"/>
        <v>#NUM!</v>
      </c>
    </row>
    <row r="660" spans="1:8" x14ac:dyDescent="0.3">
      <c r="A660" s="2">
        <v>131520</v>
      </c>
      <c r="B660">
        <v>0.89031767196245493</v>
      </c>
      <c r="C660" s="15">
        <f t="shared" si="50"/>
        <v>1.0233536459338561</v>
      </c>
      <c r="D660" s="15">
        <f t="shared" si="51"/>
        <v>10</v>
      </c>
      <c r="E660" s="2">
        <f t="shared" si="52"/>
        <v>4.8832317703307195</v>
      </c>
      <c r="F660" s="2">
        <v>5</v>
      </c>
      <c r="G660" s="2">
        <f t="shared" si="53"/>
        <v>-0.11676822966928047</v>
      </c>
      <c r="H660" s="2" t="e">
        <f t="shared" si="54"/>
        <v>#NUM!</v>
      </c>
    </row>
    <row r="661" spans="1:8" x14ac:dyDescent="0.3">
      <c r="A661" s="2">
        <v>131720</v>
      </c>
      <c r="B661">
        <v>0.89759293367997905</v>
      </c>
      <c r="C661" s="15">
        <f t="shared" si="50"/>
        <v>1.0317160157241139</v>
      </c>
      <c r="D661" s="15">
        <f t="shared" si="51"/>
        <v>10</v>
      </c>
      <c r="E661" s="2">
        <f t="shared" si="52"/>
        <v>4.8414199213794307</v>
      </c>
      <c r="F661" s="2">
        <v>5</v>
      </c>
      <c r="G661" s="2">
        <f t="shared" si="53"/>
        <v>-0.15858007862056933</v>
      </c>
      <c r="H661" s="2" t="e">
        <f t="shared" si="54"/>
        <v>#NUM!</v>
      </c>
    </row>
    <row r="662" spans="1:8" x14ac:dyDescent="0.3">
      <c r="A662" s="2">
        <v>131920</v>
      </c>
      <c r="B662">
        <v>0.90832840270494697</v>
      </c>
      <c r="C662" s="15">
        <f t="shared" si="50"/>
        <v>1.0440556352930426</v>
      </c>
      <c r="D662" s="15">
        <f t="shared" si="51"/>
        <v>10</v>
      </c>
      <c r="E662" s="2">
        <f t="shared" si="52"/>
        <v>4.7797218235347874</v>
      </c>
      <c r="F662" s="2">
        <v>5</v>
      </c>
      <c r="G662" s="2">
        <f t="shared" si="53"/>
        <v>-0.22027817646521264</v>
      </c>
      <c r="H662" s="2" t="e">
        <f t="shared" si="54"/>
        <v>#NUM!</v>
      </c>
    </row>
    <row r="663" spans="1:8" x14ac:dyDescent="0.3">
      <c r="A663" s="2">
        <v>132120</v>
      </c>
      <c r="B663">
        <v>0.88349918327671395</v>
      </c>
      <c r="C663" s="15">
        <f t="shared" si="50"/>
        <v>1.0155163026169125</v>
      </c>
      <c r="D663" s="15">
        <f t="shared" si="51"/>
        <v>10</v>
      </c>
      <c r="E663" s="2">
        <f t="shared" si="52"/>
        <v>4.9224184869154373</v>
      </c>
      <c r="F663" s="2">
        <v>5</v>
      </c>
      <c r="G663" s="2">
        <f t="shared" si="53"/>
        <v>-7.7581513084562737E-2</v>
      </c>
      <c r="H663" s="2" t="e">
        <f t="shared" si="54"/>
        <v>#NUM!</v>
      </c>
    </row>
    <row r="664" spans="1:8" x14ac:dyDescent="0.3">
      <c r="A664" s="2">
        <v>132320</v>
      </c>
      <c r="B664">
        <v>0.86837663876355864</v>
      </c>
      <c r="C664" s="15">
        <f t="shared" si="50"/>
        <v>0.99813406754432032</v>
      </c>
      <c r="D664" s="15">
        <f t="shared" si="51"/>
        <v>10</v>
      </c>
      <c r="E664" s="2">
        <f t="shared" si="52"/>
        <v>5.0093296622783985</v>
      </c>
      <c r="F664" s="2">
        <v>5</v>
      </c>
      <c r="G664" s="2">
        <f t="shared" si="53"/>
        <v>9.3296622783984873E-3</v>
      </c>
      <c r="H664" s="2">
        <f t="shared" si="54"/>
        <v>5.5927113878033534</v>
      </c>
    </row>
    <row r="665" spans="1:8" x14ac:dyDescent="0.3">
      <c r="A665" s="2">
        <v>132520</v>
      </c>
      <c r="B665">
        <v>0.91874304044459409</v>
      </c>
      <c r="C665" s="15">
        <f t="shared" si="50"/>
        <v>1.0560264832696484</v>
      </c>
      <c r="D665" s="15">
        <f t="shared" si="51"/>
        <v>10</v>
      </c>
      <c r="E665" s="2">
        <f t="shared" si="52"/>
        <v>4.7198675836517578</v>
      </c>
      <c r="F665" s="2">
        <v>5</v>
      </c>
      <c r="G665" s="2">
        <f t="shared" si="53"/>
        <v>-0.28013241634824215</v>
      </c>
      <c r="H665" s="2" t="e">
        <f t="shared" si="54"/>
        <v>#NUM!</v>
      </c>
    </row>
    <row r="666" spans="1:8" x14ac:dyDescent="0.3">
      <c r="A666" s="2">
        <v>132720</v>
      </c>
      <c r="B666">
        <v>0.82749009393786033</v>
      </c>
      <c r="C666" s="15">
        <f t="shared" si="50"/>
        <v>0.95113803900903482</v>
      </c>
      <c r="D666" s="15">
        <f t="shared" si="51"/>
        <v>10</v>
      </c>
      <c r="E666" s="2">
        <f t="shared" si="52"/>
        <v>5.2443098049548258</v>
      </c>
      <c r="F666" s="2">
        <v>5</v>
      </c>
      <c r="G666" s="2">
        <f t="shared" si="53"/>
        <v>0.24430980495482579</v>
      </c>
      <c r="H666" s="2">
        <f t="shared" si="54"/>
        <v>2.3733146282106743</v>
      </c>
    </row>
    <row r="667" spans="1:8" x14ac:dyDescent="0.3">
      <c r="A667" s="2">
        <v>132920</v>
      </c>
      <c r="B667">
        <v>0.86861971999372345</v>
      </c>
      <c r="C667" s="15">
        <f t="shared" si="50"/>
        <v>0.99841347125715341</v>
      </c>
      <c r="D667" s="15">
        <f t="shared" si="51"/>
        <v>10</v>
      </c>
      <c r="E667" s="2">
        <f t="shared" si="52"/>
        <v>5.0079326437142333</v>
      </c>
      <c r="F667" s="2">
        <v>5</v>
      </c>
      <c r="G667" s="2">
        <f t="shared" si="53"/>
        <v>7.9326437142333006E-3</v>
      </c>
      <c r="H667" s="2">
        <f t="shared" si="54"/>
        <v>5.7546449209383139</v>
      </c>
    </row>
    <row r="668" spans="1:8" x14ac:dyDescent="0.3">
      <c r="A668" s="2">
        <v>133120</v>
      </c>
      <c r="B668">
        <v>0.8771599801052844</v>
      </c>
      <c r="C668" s="15">
        <f t="shared" si="50"/>
        <v>1.0082298621899821</v>
      </c>
      <c r="D668" s="15">
        <f t="shared" si="51"/>
        <v>10</v>
      </c>
      <c r="E668" s="2">
        <f t="shared" si="52"/>
        <v>4.9588506890500899</v>
      </c>
      <c r="F668" s="2">
        <v>5</v>
      </c>
      <c r="G668" s="2">
        <f t="shared" si="53"/>
        <v>-4.1149310949910145E-2</v>
      </c>
      <c r="H668" s="2" t="e">
        <f t="shared" si="54"/>
        <v>#NUM!</v>
      </c>
    </row>
    <row r="669" spans="1:8" x14ac:dyDescent="0.3">
      <c r="A669" s="2">
        <v>133320</v>
      </c>
      <c r="B669">
        <v>0.89252646099501087</v>
      </c>
      <c r="C669" s="15">
        <f t="shared" si="50"/>
        <v>1.0258924839023114</v>
      </c>
      <c r="D669" s="15">
        <f t="shared" si="51"/>
        <v>10</v>
      </c>
      <c r="E669" s="2">
        <f t="shared" si="52"/>
        <v>4.8705375804884437</v>
      </c>
      <c r="F669" s="2">
        <v>5</v>
      </c>
      <c r="G669" s="2">
        <f t="shared" si="53"/>
        <v>-0.12946241951155635</v>
      </c>
      <c r="H669" s="2" t="e">
        <f t="shared" si="54"/>
        <v>#NUM!</v>
      </c>
    </row>
    <row r="670" spans="1:8" x14ac:dyDescent="0.3">
      <c r="A670" s="2">
        <v>133520</v>
      </c>
      <c r="B670">
        <v>0.93687779877306965</v>
      </c>
      <c r="C670" s="15">
        <f t="shared" si="50"/>
        <v>1.0768710330724938</v>
      </c>
      <c r="D670" s="15">
        <f t="shared" si="51"/>
        <v>10</v>
      </c>
      <c r="E670" s="2">
        <f t="shared" si="52"/>
        <v>4.6156448346375312</v>
      </c>
      <c r="F670" s="2">
        <v>5</v>
      </c>
      <c r="G670" s="2">
        <f t="shared" si="53"/>
        <v>-0.38435516536246883</v>
      </c>
      <c r="H670" s="2" t="e">
        <f t="shared" si="54"/>
        <v>#NUM!</v>
      </c>
    </row>
    <row r="671" spans="1:8" x14ac:dyDescent="0.3">
      <c r="A671" s="2">
        <v>133720</v>
      </c>
      <c r="B671">
        <v>0.8597667341032551</v>
      </c>
      <c r="C671" s="15">
        <f t="shared" si="50"/>
        <v>0.98823762540604032</v>
      </c>
      <c r="D671" s="15">
        <f t="shared" si="51"/>
        <v>10</v>
      </c>
      <c r="E671" s="2">
        <f t="shared" si="52"/>
        <v>5.0588118729697982</v>
      </c>
      <c r="F671" s="2">
        <v>5</v>
      </c>
      <c r="G671" s="2">
        <f t="shared" si="53"/>
        <v>5.8811872969798173E-2</v>
      </c>
      <c r="H671" s="2">
        <f t="shared" si="54"/>
        <v>3.7613959906601409</v>
      </c>
    </row>
    <row r="672" spans="1:8" x14ac:dyDescent="0.3">
      <c r="A672" s="2">
        <v>133920</v>
      </c>
      <c r="B672">
        <v>0.90437134764079918</v>
      </c>
      <c r="C672" s="15">
        <f t="shared" si="50"/>
        <v>1.0395072961388496</v>
      </c>
      <c r="D672" s="15">
        <f t="shared" si="51"/>
        <v>10</v>
      </c>
      <c r="E672" s="2">
        <f t="shared" si="52"/>
        <v>4.8024635193057517</v>
      </c>
      <c r="F672" s="2">
        <v>5</v>
      </c>
      <c r="G672" s="2">
        <f t="shared" si="53"/>
        <v>-0.19753648069424834</v>
      </c>
      <c r="H672" s="2" t="e">
        <f t="shared" si="54"/>
        <v>#NUM!</v>
      </c>
    </row>
    <row r="673" spans="1:8" x14ac:dyDescent="0.3">
      <c r="A673" s="2">
        <v>134120</v>
      </c>
      <c r="B673">
        <v>0.89578241091929822</v>
      </c>
      <c r="C673" s="15">
        <f t="shared" si="50"/>
        <v>1.0296349550796531</v>
      </c>
      <c r="D673" s="15">
        <f t="shared" si="51"/>
        <v>10</v>
      </c>
      <c r="E673" s="2">
        <f t="shared" si="52"/>
        <v>4.8518252246017344</v>
      </c>
      <c r="F673" s="2">
        <v>5</v>
      </c>
      <c r="G673" s="2">
        <f t="shared" si="53"/>
        <v>-0.14817477539826562</v>
      </c>
      <c r="H673" s="2" t="e">
        <f t="shared" si="54"/>
        <v>#NUM!</v>
      </c>
    </row>
    <row r="674" spans="1:8" x14ac:dyDescent="0.3">
      <c r="A674" s="2">
        <v>134320</v>
      </c>
      <c r="B674">
        <v>0.84567957426811957</v>
      </c>
      <c r="C674" s="15">
        <f t="shared" si="50"/>
        <v>0.97204548766450527</v>
      </c>
      <c r="D674" s="15">
        <f t="shared" si="51"/>
        <v>10</v>
      </c>
      <c r="E674" s="2">
        <f t="shared" si="52"/>
        <v>5.1397725616774732</v>
      </c>
      <c r="F674" s="2">
        <v>5</v>
      </c>
      <c r="G674" s="2">
        <f t="shared" si="53"/>
        <v>0.13977256167747321</v>
      </c>
      <c r="H674" s="2">
        <f t="shared" si="54"/>
        <v>2.9116003860743147</v>
      </c>
    </row>
    <row r="675" spans="1:8" x14ac:dyDescent="0.3">
      <c r="A675" s="2">
        <v>134520</v>
      </c>
      <c r="B675">
        <v>0.87490664675130692</v>
      </c>
      <c r="C675" s="15">
        <f t="shared" si="50"/>
        <v>1.005639823852077</v>
      </c>
      <c r="D675" s="15">
        <f t="shared" si="51"/>
        <v>10</v>
      </c>
      <c r="E675" s="2">
        <f t="shared" si="52"/>
        <v>4.9718008807396155</v>
      </c>
      <c r="F675" s="2">
        <v>5</v>
      </c>
      <c r="G675" s="2">
        <f t="shared" si="53"/>
        <v>-2.8199119260384542E-2</v>
      </c>
      <c r="H675" s="2" t="e">
        <f t="shared" si="54"/>
        <v>#NUM!</v>
      </c>
    </row>
    <row r="676" spans="1:8" x14ac:dyDescent="0.3">
      <c r="A676" s="2">
        <v>134720</v>
      </c>
      <c r="B676">
        <v>0.88654129517244828</v>
      </c>
      <c r="C676" s="15">
        <f t="shared" si="50"/>
        <v>1.0190129829568371</v>
      </c>
      <c r="D676" s="15">
        <f t="shared" si="51"/>
        <v>10</v>
      </c>
      <c r="E676" s="2">
        <f t="shared" si="52"/>
        <v>4.9049350852158149</v>
      </c>
      <c r="F676" s="2">
        <v>5</v>
      </c>
      <c r="G676" s="2">
        <f t="shared" si="53"/>
        <v>-9.5064914784185106E-2</v>
      </c>
      <c r="H676" s="2" t="e">
        <f t="shared" si="54"/>
        <v>#NUM!</v>
      </c>
    </row>
    <row r="677" spans="1:8" x14ac:dyDescent="0.3">
      <c r="A677" s="2">
        <v>134920</v>
      </c>
      <c r="B677">
        <v>0.86515315099168255</v>
      </c>
      <c r="C677" s="15">
        <f t="shared" si="50"/>
        <v>0.99442890918584204</v>
      </c>
      <c r="D677" s="15">
        <f t="shared" si="51"/>
        <v>10</v>
      </c>
      <c r="E677" s="2">
        <f t="shared" si="52"/>
        <v>5.0278554540707896</v>
      </c>
      <c r="F677" s="2">
        <v>5</v>
      </c>
      <c r="G677" s="2">
        <f t="shared" si="53"/>
        <v>2.7855454070789598E-2</v>
      </c>
      <c r="H677" s="2">
        <f t="shared" si="54"/>
        <v>4.5025728559700919</v>
      </c>
    </row>
    <row r="678" spans="1:8" x14ac:dyDescent="0.3">
      <c r="A678" s="2">
        <v>135120</v>
      </c>
      <c r="B678">
        <v>0.89482153157985289</v>
      </c>
      <c r="C678" s="15">
        <f t="shared" si="50"/>
        <v>1.0285304960687964</v>
      </c>
      <c r="D678" s="15">
        <f t="shared" si="51"/>
        <v>10</v>
      </c>
      <c r="E678" s="2">
        <f t="shared" si="52"/>
        <v>4.8573475196560176</v>
      </c>
      <c r="F678" s="2">
        <v>5</v>
      </c>
      <c r="G678" s="2">
        <f t="shared" si="53"/>
        <v>-0.14265248034398237</v>
      </c>
      <c r="H678" s="2" t="e">
        <f t="shared" si="54"/>
        <v>#NUM!</v>
      </c>
    </row>
    <row r="679" spans="1:8" x14ac:dyDescent="0.3">
      <c r="A679" s="2">
        <v>135320</v>
      </c>
      <c r="B679">
        <v>0.86316903575780479</v>
      </c>
      <c r="C679" s="15">
        <f t="shared" si="50"/>
        <v>0.99214831696299399</v>
      </c>
      <c r="D679" s="15">
        <f t="shared" si="51"/>
        <v>10</v>
      </c>
      <c r="E679" s="2">
        <f t="shared" si="52"/>
        <v>5.0392584151850297</v>
      </c>
      <c r="F679" s="2">
        <v>5</v>
      </c>
      <c r="G679" s="2">
        <f t="shared" si="53"/>
        <v>3.9258415185029705E-2</v>
      </c>
      <c r="H679" s="2">
        <f t="shared" si="54"/>
        <v>4.1617012089684051</v>
      </c>
    </row>
    <row r="680" spans="1:8" x14ac:dyDescent="0.3">
      <c r="A680" s="2">
        <v>135520</v>
      </c>
      <c r="B680">
        <v>0.89559616156382249</v>
      </c>
      <c r="C680" s="15">
        <f t="shared" si="50"/>
        <v>1.0294208753607155</v>
      </c>
      <c r="D680" s="15">
        <f t="shared" si="51"/>
        <v>10</v>
      </c>
      <c r="E680" s="2">
        <f t="shared" si="52"/>
        <v>4.8528956231964226</v>
      </c>
      <c r="F680" s="2">
        <v>5</v>
      </c>
      <c r="G680" s="2">
        <f t="shared" si="53"/>
        <v>-0.14710437680357735</v>
      </c>
      <c r="H680" s="2" t="e">
        <f t="shared" si="54"/>
        <v>#NUM!</v>
      </c>
    </row>
    <row r="681" spans="1:8" x14ac:dyDescent="0.3">
      <c r="A681" s="2">
        <v>135720</v>
      </c>
      <c r="B681">
        <v>0.88378200263609863</v>
      </c>
      <c r="C681" s="15">
        <f t="shared" si="50"/>
        <v>1.0158413823403432</v>
      </c>
      <c r="D681" s="15">
        <f t="shared" si="51"/>
        <v>10</v>
      </c>
      <c r="E681" s="2">
        <f t="shared" si="52"/>
        <v>4.920793088298284</v>
      </c>
      <c r="F681" s="2">
        <v>5</v>
      </c>
      <c r="G681" s="2">
        <f t="shared" si="53"/>
        <v>-7.920691170171601E-2</v>
      </c>
      <c r="H681" s="2" t="e">
        <f t="shared" si="54"/>
        <v>#NUM!</v>
      </c>
    </row>
    <row r="682" spans="1:8" x14ac:dyDescent="0.3">
      <c r="A682" s="2">
        <v>135920</v>
      </c>
      <c r="B682">
        <v>0.85961730298358585</v>
      </c>
      <c r="C682" s="15">
        <f t="shared" si="50"/>
        <v>0.9880658654983745</v>
      </c>
      <c r="D682" s="15">
        <f t="shared" si="51"/>
        <v>10</v>
      </c>
      <c r="E682" s="2">
        <f t="shared" si="52"/>
        <v>5.059670672508128</v>
      </c>
      <c r="F682" s="2">
        <v>5</v>
      </c>
      <c r="G682" s="2">
        <f t="shared" si="53"/>
        <v>5.9670672508127964E-2</v>
      </c>
      <c r="H682" s="2">
        <f t="shared" si="54"/>
        <v>3.7470688431921304</v>
      </c>
    </row>
    <row r="683" spans="1:8" x14ac:dyDescent="0.3">
      <c r="A683" s="2">
        <v>136120</v>
      </c>
      <c r="B683">
        <v>0.88938125971445925</v>
      </c>
      <c r="C683" s="15">
        <f t="shared" si="50"/>
        <v>1.0222773100166198</v>
      </c>
      <c r="D683" s="15">
        <f t="shared" si="51"/>
        <v>10</v>
      </c>
      <c r="E683" s="2">
        <f t="shared" si="52"/>
        <v>4.8886134499169014</v>
      </c>
      <c r="F683" s="2">
        <v>5</v>
      </c>
      <c r="G683" s="2">
        <f t="shared" si="53"/>
        <v>-0.11138655008309861</v>
      </c>
      <c r="H683" s="2" t="e">
        <f t="shared" si="54"/>
        <v>#NUM!</v>
      </c>
    </row>
    <row r="684" spans="1:8" x14ac:dyDescent="0.3">
      <c r="A684" s="2">
        <v>136320</v>
      </c>
      <c r="B684">
        <v>0.8580613094424494</v>
      </c>
      <c r="C684" s="15">
        <f t="shared" si="50"/>
        <v>0.98627736717522918</v>
      </c>
      <c r="D684" s="15">
        <f t="shared" si="51"/>
        <v>10</v>
      </c>
      <c r="E684" s="2">
        <f t="shared" si="52"/>
        <v>5.0686131641238541</v>
      </c>
      <c r="F684" s="2">
        <v>5</v>
      </c>
      <c r="G684" s="2">
        <f t="shared" si="53"/>
        <v>6.8613164123854098E-2</v>
      </c>
      <c r="H684" s="2">
        <f t="shared" si="54"/>
        <v>3.609190927787703</v>
      </c>
    </row>
    <row r="685" spans="1:8" x14ac:dyDescent="0.3">
      <c r="A685" s="2">
        <v>136520</v>
      </c>
      <c r="B685">
        <v>0.88150765424860289</v>
      </c>
      <c r="C685" s="15">
        <f t="shared" si="50"/>
        <v>1.0132271887914976</v>
      </c>
      <c r="D685" s="15">
        <f t="shared" si="51"/>
        <v>10</v>
      </c>
      <c r="E685" s="2">
        <f t="shared" si="52"/>
        <v>4.9338640560425118</v>
      </c>
      <c r="F685" s="2">
        <v>5</v>
      </c>
      <c r="G685" s="2">
        <f t="shared" si="53"/>
        <v>-6.613594395748823E-2</v>
      </c>
      <c r="H685" s="2" t="e">
        <f t="shared" si="54"/>
        <v>#NUM!</v>
      </c>
    </row>
    <row r="686" spans="1:8" x14ac:dyDescent="0.3">
      <c r="A686" s="2">
        <v>136720</v>
      </c>
      <c r="B686">
        <v>0.87960147737011785</v>
      </c>
      <c r="C686" s="15">
        <f t="shared" si="50"/>
        <v>1.0110361808851929</v>
      </c>
      <c r="D686" s="15">
        <f t="shared" si="51"/>
        <v>10</v>
      </c>
      <c r="E686" s="2">
        <f t="shared" si="52"/>
        <v>4.9448190955740357</v>
      </c>
      <c r="F686" s="2">
        <v>5</v>
      </c>
      <c r="G686" s="2">
        <f t="shared" si="53"/>
        <v>-5.518090442596435E-2</v>
      </c>
      <c r="H686" s="2" t="e">
        <f t="shared" si="54"/>
        <v>#NUM!</v>
      </c>
    </row>
    <row r="687" spans="1:8" x14ac:dyDescent="0.3">
      <c r="A687" s="2">
        <v>136920</v>
      </c>
      <c r="B687">
        <v>0.88958178215666528</v>
      </c>
      <c r="C687" s="15">
        <f t="shared" si="50"/>
        <v>1.0225077955823738</v>
      </c>
      <c r="D687" s="15">
        <f t="shared" si="51"/>
        <v>10</v>
      </c>
      <c r="E687" s="2">
        <f t="shared" si="52"/>
        <v>4.8874610220881305</v>
      </c>
      <c r="F687" s="2">
        <v>5</v>
      </c>
      <c r="G687" s="2">
        <f t="shared" si="53"/>
        <v>-0.11253897791186951</v>
      </c>
      <c r="H687" s="2" t="e">
        <f t="shared" si="54"/>
        <v>#NUM!</v>
      </c>
    </row>
    <row r="688" spans="1:8" x14ac:dyDescent="0.3">
      <c r="A688" s="2">
        <v>137120</v>
      </c>
      <c r="B688">
        <v>0.88308871964532865</v>
      </c>
      <c r="C688" s="15">
        <f t="shared" si="50"/>
        <v>1.0150445053394581</v>
      </c>
      <c r="D688" s="15">
        <f t="shared" si="51"/>
        <v>10</v>
      </c>
      <c r="E688" s="2">
        <f t="shared" si="52"/>
        <v>4.9247774733027097</v>
      </c>
      <c r="F688" s="2">
        <v>5</v>
      </c>
      <c r="G688" s="2">
        <f t="shared" si="53"/>
        <v>-7.5222526697290348E-2</v>
      </c>
      <c r="H688" s="2" t="e">
        <f t="shared" si="54"/>
        <v>#NUM!</v>
      </c>
    </row>
    <row r="689" spans="1:8" x14ac:dyDescent="0.3">
      <c r="A689" s="2">
        <v>137320</v>
      </c>
      <c r="B689">
        <v>0.89895081032840607</v>
      </c>
      <c r="C689" s="15">
        <f t="shared" si="50"/>
        <v>1.0332767934809266</v>
      </c>
      <c r="D689" s="15">
        <f t="shared" si="51"/>
        <v>10</v>
      </c>
      <c r="E689" s="2">
        <f t="shared" si="52"/>
        <v>4.8336160325953674</v>
      </c>
      <c r="F689" s="2">
        <v>5</v>
      </c>
      <c r="G689" s="2">
        <f t="shared" si="53"/>
        <v>-0.16638396740463257</v>
      </c>
      <c r="H689" s="2" t="e">
        <f t="shared" si="54"/>
        <v>#NUM!</v>
      </c>
    </row>
    <row r="690" spans="1:8" x14ac:dyDescent="0.3">
      <c r="A690" s="2">
        <v>137520</v>
      </c>
      <c r="B690">
        <v>0.85967937855225462</v>
      </c>
      <c r="C690" s="15">
        <f t="shared" si="50"/>
        <v>0.98813721672672949</v>
      </c>
      <c r="D690" s="15">
        <f t="shared" si="51"/>
        <v>10</v>
      </c>
      <c r="E690" s="2">
        <f t="shared" si="52"/>
        <v>5.059313916366353</v>
      </c>
      <c r="F690" s="2">
        <v>5</v>
      </c>
      <c r="G690" s="2">
        <f t="shared" si="53"/>
        <v>5.931391636635297E-2</v>
      </c>
      <c r="H690" s="2">
        <f t="shared" si="54"/>
        <v>3.7529950270647459</v>
      </c>
    </row>
    <row r="691" spans="1:8" x14ac:dyDescent="0.3">
      <c r="A691" s="2">
        <v>137720</v>
      </c>
      <c r="B691">
        <v>0.87188853664116561</v>
      </c>
      <c r="C691" s="15">
        <f t="shared" si="50"/>
        <v>1.0021707317714548</v>
      </c>
      <c r="D691" s="15">
        <f t="shared" si="51"/>
        <v>10</v>
      </c>
      <c r="E691" s="2">
        <f t="shared" si="52"/>
        <v>4.9891463411427264</v>
      </c>
      <c r="F691" s="2">
        <v>5</v>
      </c>
      <c r="G691" s="2">
        <f t="shared" si="53"/>
        <v>-1.0853658857273629E-2</v>
      </c>
      <c r="H691" s="2" t="e">
        <f t="shared" si="54"/>
        <v>#NUM!</v>
      </c>
    </row>
    <row r="692" spans="1:8" x14ac:dyDescent="0.3">
      <c r="A692" s="2">
        <v>137920</v>
      </c>
      <c r="B692">
        <v>0.8685773276471207</v>
      </c>
      <c r="C692" s="15">
        <f t="shared" si="50"/>
        <v>0.99836474442197787</v>
      </c>
      <c r="D692" s="15">
        <f t="shared" si="51"/>
        <v>10</v>
      </c>
      <c r="E692" s="2">
        <f t="shared" si="52"/>
        <v>5.0081762778901107</v>
      </c>
      <c r="F692" s="2">
        <v>5</v>
      </c>
      <c r="G692" s="2">
        <f t="shared" si="53"/>
        <v>8.1762778901106614E-3</v>
      </c>
      <c r="H692" s="2">
        <f t="shared" si="54"/>
        <v>5.7244429094594951</v>
      </c>
    </row>
    <row r="693" spans="1:8" x14ac:dyDescent="0.3">
      <c r="A693" s="2">
        <v>138120</v>
      </c>
      <c r="B693">
        <v>0.87529795381873787</v>
      </c>
      <c r="C693" s="15">
        <f t="shared" si="50"/>
        <v>1.0060896020905032</v>
      </c>
      <c r="D693" s="15">
        <f t="shared" si="51"/>
        <v>10</v>
      </c>
      <c r="E693" s="2">
        <f t="shared" si="52"/>
        <v>4.969551989547484</v>
      </c>
      <c r="F693" s="2">
        <v>5</v>
      </c>
      <c r="G693" s="2">
        <f t="shared" si="53"/>
        <v>-3.0448010452515994E-2</v>
      </c>
      <c r="H693" s="2" t="e">
        <f t="shared" si="54"/>
        <v>#NUM!</v>
      </c>
    </row>
    <row r="694" spans="1:8" x14ac:dyDescent="0.3">
      <c r="A694" s="2">
        <v>138320</v>
      </c>
      <c r="B694">
        <v>0.85562687141273275</v>
      </c>
      <c r="C694" s="15">
        <f t="shared" si="50"/>
        <v>0.98347916254337098</v>
      </c>
      <c r="D694" s="15">
        <f t="shared" si="51"/>
        <v>10</v>
      </c>
      <c r="E694" s="2">
        <f t="shared" si="52"/>
        <v>5.0826041872831453</v>
      </c>
      <c r="F694" s="2">
        <v>5</v>
      </c>
      <c r="G694" s="2">
        <f t="shared" si="53"/>
        <v>8.2604187283145336E-2</v>
      </c>
      <c r="H694" s="2">
        <f t="shared" si="54"/>
        <v>3.4263714912093484</v>
      </c>
    </row>
    <row r="695" spans="1:8" x14ac:dyDescent="0.3">
      <c r="A695" s="2">
        <v>138520</v>
      </c>
      <c r="B695">
        <v>0.91228168269524024</v>
      </c>
      <c r="C695" s="15">
        <f t="shared" si="50"/>
        <v>1.0485996352818854</v>
      </c>
      <c r="D695" s="15">
        <f t="shared" si="51"/>
        <v>10</v>
      </c>
      <c r="E695" s="2">
        <f t="shared" si="52"/>
        <v>4.7570018235905733</v>
      </c>
      <c r="F695" s="2">
        <v>5</v>
      </c>
      <c r="G695" s="2">
        <f t="shared" si="53"/>
        <v>-0.24299817640942667</v>
      </c>
      <c r="H695" s="2" t="e">
        <f t="shared" si="54"/>
        <v>#NUM!</v>
      </c>
    </row>
    <row r="696" spans="1:8" x14ac:dyDescent="0.3">
      <c r="A696" s="2">
        <v>138720</v>
      </c>
      <c r="B696">
        <v>0.90197355149899527</v>
      </c>
      <c r="C696" s="15">
        <f t="shared" si="50"/>
        <v>1.0367512086195347</v>
      </c>
      <c r="D696" s="15">
        <f t="shared" si="51"/>
        <v>10</v>
      </c>
      <c r="E696" s="2">
        <f t="shared" si="52"/>
        <v>4.8162439569023263</v>
      </c>
      <c r="F696" s="2">
        <v>5</v>
      </c>
      <c r="G696" s="2">
        <f t="shared" si="53"/>
        <v>-0.18375604309767368</v>
      </c>
      <c r="H696" s="2" t="e">
        <f t="shared" si="54"/>
        <v>#NUM!</v>
      </c>
    </row>
    <row r="697" spans="1:8" x14ac:dyDescent="0.3">
      <c r="A697" s="2">
        <v>138920</v>
      </c>
      <c r="B697">
        <v>0.89895445756491099</v>
      </c>
      <c r="C697" s="15">
        <f t="shared" si="50"/>
        <v>1.0332809857067942</v>
      </c>
      <c r="D697" s="15">
        <f t="shared" si="51"/>
        <v>10</v>
      </c>
      <c r="E697" s="2">
        <f t="shared" si="52"/>
        <v>4.8335950714660294</v>
      </c>
      <c r="F697" s="2">
        <v>5</v>
      </c>
      <c r="G697" s="2">
        <f t="shared" si="53"/>
        <v>-0.1664049285339706</v>
      </c>
      <c r="H697" s="2" t="e">
        <f t="shared" si="54"/>
        <v>#NUM!</v>
      </c>
    </row>
    <row r="698" spans="1:8" x14ac:dyDescent="0.3">
      <c r="A698" s="2">
        <v>139120</v>
      </c>
      <c r="B698">
        <v>0.85553724264826514</v>
      </c>
      <c r="C698" s="15">
        <f t="shared" si="50"/>
        <v>0.98337614097501735</v>
      </c>
      <c r="D698" s="15">
        <f t="shared" si="51"/>
        <v>10</v>
      </c>
      <c r="E698" s="2">
        <f t="shared" si="52"/>
        <v>5.0831192951249129</v>
      </c>
      <c r="F698" s="2">
        <v>5</v>
      </c>
      <c r="G698" s="2">
        <f t="shared" si="53"/>
        <v>8.3119295124912895E-2</v>
      </c>
      <c r="H698" s="2">
        <f t="shared" si="54"/>
        <v>3.4202563394993279</v>
      </c>
    </row>
    <row r="699" spans="1:8" x14ac:dyDescent="0.3">
      <c r="A699" s="2">
        <v>139320</v>
      </c>
      <c r="B699">
        <v>0.87441247595631988</v>
      </c>
      <c r="C699" s="15">
        <f t="shared" si="50"/>
        <v>1.0050718114440458</v>
      </c>
      <c r="D699" s="15">
        <f t="shared" si="51"/>
        <v>10</v>
      </c>
      <c r="E699" s="2">
        <f t="shared" si="52"/>
        <v>4.9746409427797715</v>
      </c>
      <c r="F699" s="2">
        <v>5</v>
      </c>
      <c r="G699" s="2">
        <f t="shared" si="53"/>
        <v>-2.5359057220228465E-2</v>
      </c>
      <c r="H699" s="2" t="e">
        <f t="shared" si="54"/>
        <v>#NUM!</v>
      </c>
    </row>
    <row r="700" spans="1:8" x14ac:dyDescent="0.3">
      <c r="A700" s="2">
        <v>139520</v>
      </c>
      <c r="B700">
        <v>0.88151937304043593</v>
      </c>
      <c r="C700" s="15">
        <f t="shared" si="50"/>
        <v>1.0132406586671678</v>
      </c>
      <c r="D700" s="15">
        <f t="shared" si="51"/>
        <v>10</v>
      </c>
      <c r="E700" s="2">
        <f t="shared" si="52"/>
        <v>4.933796706664161</v>
      </c>
      <c r="F700" s="2">
        <v>5</v>
      </c>
      <c r="G700" s="2">
        <f t="shared" si="53"/>
        <v>-6.6203293335838964E-2</v>
      </c>
      <c r="H700" s="2" t="e">
        <f t="shared" si="54"/>
        <v>#NUM!</v>
      </c>
    </row>
    <row r="701" spans="1:8" x14ac:dyDescent="0.3">
      <c r="A701" s="2">
        <v>139720</v>
      </c>
      <c r="B701">
        <v>0.84746701320948359</v>
      </c>
      <c r="C701" s="15">
        <f t="shared" si="50"/>
        <v>0.97410001518331446</v>
      </c>
      <c r="D701" s="15">
        <f t="shared" si="51"/>
        <v>10</v>
      </c>
      <c r="E701" s="2">
        <f t="shared" si="52"/>
        <v>5.1294999240834276</v>
      </c>
      <c r="F701" s="2">
        <v>5</v>
      </c>
      <c r="G701" s="2">
        <f t="shared" si="53"/>
        <v>0.12949992408342759</v>
      </c>
      <c r="H701" s="2">
        <f t="shared" si="54"/>
        <v>2.9859359772567653</v>
      </c>
    </row>
    <row r="702" spans="1:8" x14ac:dyDescent="0.3">
      <c r="A702" s="2">
        <v>139920</v>
      </c>
      <c r="B702">
        <v>0.87833501444400131</v>
      </c>
      <c r="C702" s="15">
        <f t="shared" si="50"/>
        <v>1.0095804763724152</v>
      </c>
      <c r="D702" s="15">
        <f t="shared" si="51"/>
        <v>10</v>
      </c>
      <c r="E702" s="2">
        <f t="shared" si="52"/>
        <v>4.9520976181379242</v>
      </c>
      <c r="F702" s="2">
        <v>5</v>
      </c>
      <c r="G702" s="2">
        <f t="shared" si="53"/>
        <v>-4.7902381862075849E-2</v>
      </c>
      <c r="H702" s="2" t="e">
        <f t="shared" si="54"/>
        <v>#NUM!</v>
      </c>
    </row>
    <row r="703" spans="1:8" x14ac:dyDescent="0.3">
      <c r="A703" s="2">
        <v>140120</v>
      </c>
      <c r="B703">
        <v>0.91577884476683091</v>
      </c>
      <c r="C703" s="15">
        <f t="shared" si="50"/>
        <v>1.0526193618009552</v>
      </c>
      <c r="D703" s="15">
        <f t="shared" si="51"/>
        <v>10</v>
      </c>
      <c r="E703" s="2">
        <f t="shared" si="52"/>
        <v>4.7369031909952239</v>
      </c>
      <c r="F703" s="2">
        <v>5</v>
      </c>
      <c r="G703" s="2">
        <f t="shared" si="53"/>
        <v>-0.26309680900477606</v>
      </c>
      <c r="H703" s="2" t="e">
        <f t="shared" si="54"/>
        <v>#NUM!</v>
      </c>
    </row>
    <row r="704" spans="1:8" x14ac:dyDescent="0.3">
      <c r="A704" s="2">
        <v>140320</v>
      </c>
      <c r="B704">
        <v>0.9288658573741555</v>
      </c>
      <c r="C704" s="15">
        <f t="shared" si="50"/>
        <v>1.0676619050277649</v>
      </c>
      <c r="D704" s="15">
        <f t="shared" si="51"/>
        <v>10</v>
      </c>
      <c r="E704" s="2">
        <f t="shared" si="52"/>
        <v>4.6616904748611754</v>
      </c>
      <c r="F704" s="2">
        <v>5</v>
      </c>
      <c r="G704" s="2">
        <f t="shared" si="53"/>
        <v>-0.33830952513882462</v>
      </c>
      <c r="H704" s="2" t="e">
        <f t="shared" si="54"/>
        <v>#NUM!</v>
      </c>
    </row>
    <row r="705" spans="1:8" x14ac:dyDescent="0.3">
      <c r="A705" s="2">
        <v>140520</v>
      </c>
      <c r="B705">
        <v>0.86099192722226803</v>
      </c>
      <c r="C705" s="15">
        <f t="shared" si="50"/>
        <v>0.98964589335892872</v>
      </c>
      <c r="D705" s="15">
        <f t="shared" si="51"/>
        <v>10</v>
      </c>
      <c r="E705" s="2">
        <f t="shared" si="52"/>
        <v>5.0517705332053566</v>
      </c>
      <c r="F705" s="2">
        <v>5</v>
      </c>
      <c r="G705" s="2">
        <f t="shared" si="53"/>
        <v>5.1770533205356628E-2</v>
      </c>
      <c r="H705" s="2">
        <f t="shared" si="54"/>
        <v>3.8875257505327054</v>
      </c>
    </row>
    <row r="706" spans="1:8" x14ac:dyDescent="0.3">
      <c r="A706" s="2">
        <v>140720</v>
      </c>
      <c r="B706">
        <v>0.8858737313341305</v>
      </c>
      <c r="C706" s="15">
        <f t="shared" si="50"/>
        <v>1.0182456682001499</v>
      </c>
      <c r="D706" s="15">
        <f t="shared" si="51"/>
        <v>10</v>
      </c>
      <c r="E706" s="2">
        <f t="shared" si="52"/>
        <v>4.9087716589992505</v>
      </c>
      <c r="F706" s="2">
        <v>5</v>
      </c>
      <c r="G706" s="2">
        <f t="shared" si="53"/>
        <v>-9.1228341000749502E-2</v>
      </c>
      <c r="H706" s="2" t="e">
        <f t="shared" si="54"/>
        <v>#NUM!</v>
      </c>
    </row>
    <row r="707" spans="1:8" x14ac:dyDescent="0.3">
      <c r="A707" s="2">
        <v>140920</v>
      </c>
      <c r="B707">
        <v>0.8782466833354865</v>
      </c>
      <c r="C707" s="15">
        <f t="shared" ref="C707:C752" si="55">B707/$J$27</f>
        <v>1.0094789463626281</v>
      </c>
      <c r="D707" s="15">
        <f t="shared" ref="D707:D752" si="56">$J$28</f>
        <v>10</v>
      </c>
      <c r="E707" s="2">
        <f t="shared" si="52"/>
        <v>4.9526052681868595</v>
      </c>
      <c r="F707" s="2">
        <v>5</v>
      </c>
      <c r="G707" s="2">
        <f t="shared" si="53"/>
        <v>-4.7394731813140467E-2</v>
      </c>
      <c r="H707" s="2" t="e">
        <f t="shared" si="54"/>
        <v>#NUM!</v>
      </c>
    </row>
    <row r="708" spans="1:8" x14ac:dyDescent="0.3">
      <c r="A708" s="2">
        <v>141120</v>
      </c>
      <c r="B708">
        <v>0.88011259719426593</v>
      </c>
      <c r="C708" s="15">
        <f t="shared" si="55"/>
        <v>1.011623674935938</v>
      </c>
      <c r="D708" s="15">
        <f t="shared" si="56"/>
        <v>10</v>
      </c>
      <c r="E708" s="2">
        <f t="shared" ref="E708:E752" si="57">D708-(F708*C708)</f>
        <v>4.9418816253203097</v>
      </c>
      <c r="F708" s="2">
        <v>5</v>
      </c>
      <c r="G708" s="2">
        <f t="shared" ref="G708:G752" si="58">F708-(F708*C708)</f>
        <v>-5.8118374679690277E-2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0.88666880622819466</v>
      </c>
      <c r="C709" s="15">
        <f t="shared" si="55"/>
        <v>1.0191595473887296</v>
      </c>
      <c r="D709" s="15">
        <f t="shared" si="56"/>
        <v>10</v>
      </c>
      <c r="E709" s="2">
        <f t="shared" si="57"/>
        <v>4.9042022630563515</v>
      </c>
      <c r="F709" s="2">
        <v>5</v>
      </c>
      <c r="G709" s="2">
        <f t="shared" si="58"/>
        <v>-9.5797736943648459E-2</v>
      </c>
      <c r="H709" s="2" t="e">
        <f t="shared" si="59"/>
        <v>#NUM!</v>
      </c>
    </row>
    <row r="710" spans="1:8" x14ac:dyDescent="0.3">
      <c r="A710" s="2">
        <v>141520</v>
      </c>
      <c r="B710">
        <v>0.84822799205181554</v>
      </c>
      <c r="C710" s="15">
        <f t="shared" si="55"/>
        <v>0.974974703507834</v>
      </c>
      <c r="D710" s="15">
        <f t="shared" si="56"/>
        <v>10</v>
      </c>
      <c r="E710" s="2">
        <f t="shared" si="57"/>
        <v>5.1251264824608302</v>
      </c>
      <c r="F710" s="2">
        <v>5</v>
      </c>
      <c r="G710" s="2">
        <f t="shared" si="58"/>
        <v>0.12512648246083025</v>
      </c>
      <c r="H710" s="2">
        <f t="shared" si="59"/>
        <v>3.019438217242679</v>
      </c>
    </row>
    <row r="711" spans="1:8" x14ac:dyDescent="0.3">
      <c r="A711" s="2">
        <v>141720</v>
      </c>
      <c r="B711">
        <v>0.87300223231311369</v>
      </c>
      <c r="C711" s="15">
        <f t="shared" si="55"/>
        <v>1.0034508417392112</v>
      </c>
      <c r="D711" s="15">
        <f t="shared" si="56"/>
        <v>10</v>
      </c>
      <c r="E711" s="2">
        <f t="shared" si="57"/>
        <v>4.9827457913039446</v>
      </c>
      <c r="F711" s="2">
        <v>5</v>
      </c>
      <c r="G711" s="2">
        <f t="shared" si="58"/>
        <v>-1.7254208696055429E-2</v>
      </c>
      <c r="H711" s="2" t="e">
        <f t="shared" si="59"/>
        <v>#NUM!</v>
      </c>
    </row>
    <row r="712" spans="1:8" x14ac:dyDescent="0.3">
      <c r="A712" s="2">
        <v>141920</v>
      </c>
      <c r="B712">
        <v>0.88387175972338738</v>
      </c>
      <c r="C712" s="15">
        <f t="shared" si="55"/>
        <v>1.0159445514061924</v>
      </c>
      <c r="D712" s="15">
        <f t="shared" si="56"/>
        <v>10</v>
      </c>
      <c r="E712" s="2">
        <f t="shared" si="57"/>
        <v>4.9202772429690373</v>
      </c>
      <c r="F712" s="2">
        <v>5</v>
      </c>
      <c r="G712" s="2">
        <f t="shared" si="58"/>
        <v>-7.9722757030962654E-2</v>
      </c>
      <c r="H712" s="2" t="e">
        <f t="shared" si="59"/>
        <v>#NUM!</v>
      </c>
    </row>
    <row r="713" spans="1:8" x14ac:dyDescent="0.3">
      <c r="A713" s="2">
        <v>142120</v>
      </c>
      <c r="B713">
        <v>0.88315233320674802</v>
      </c>
      <c r="C713" s="15">
        <f t="shared" si="55"/>
        <v>1.0151176243755724</v>
      </c>
      <c r="D713" s="15">
        <f t="shared" si="56"/>
        <v>10</v>
      </c>
      <c r="E713" s="2">
        <f t="shared" si="57"/>
        <v>4.9244118781221378</v>
      </c>
      <c r="F713" s="2">
        <v>5</v>
      </c>
      <c r="G713" s="2">
        <f t="shared" si="58"/>
        <v>-7.5588121877862235E-2</v>
      </c>
      <c r="H713" s="2" t="e">
        <f t="shared" si="59"/>
        <v>#NUM!</v>
      </c>
    </row>
    <row r="714" spans="1:8" x14ac:dyDescent="0.3">
      <c r="A714" s="2">
        <v>142320</v>
      </c>
      <c r="B714">
        <v>0.90967755126032812</v>
      </c>
      <c r="C714" s="15">
        <f t="shared" si="55"/>
        <v>1.0456063807589979</v>
      </c>
      <c r="D714" s="15">
        <f t="shared" si="56"/>
        <v>10</v>
      </c>
      <c r="E714" s="2">
        <f t="shared" si="57"/>
        <v>4.7719680962050104</v>
      </c>
      <c r="F714" s="2">
        <v>5</v>
      </c>
      <c r="G714" s="2">
        <f t="shared" si="58"/>
        <v>-0.22803190379498961</v>
      </c>
      <c r="H714" s="2" t="e">
        <f t="shared" si="59"/>
        <v>#NUM!</v>
      </c>
    </row>
    <row r="715" spans="1:8" x14ac:dyDescent="0.3">
      <c r="A715" s="2">
        <v>142520</v>
      </c>
      <c r="B715">
        <v>0.90947289276023546</v>
      </c>
      <c r="C715" s="15">
        <f t="shared" si="55"/>
        <v>1.045371141103719</v>
      </c>
      <c r="D715" s="15">
        <f t="shared" si="56"/>
        <v>10</v>
      </c>
      <c r="E715" s="2">
        <f t="shared" si="57"/>
        <v>4.7731442944814049</v>
      </c>
      <c r="F715" s="2">
        <v>5</v>
      </c>
      <c r="G715" s="2">
        <f t="shared" si="58"/>
        <v>-0.22685570551859513</v>
      </c>
      <c r="H715" s="2" t="e">
        <f t="shared" si="59"/>
        <v>#NUM!</v>
      </c>
    </row>
    <row r="716" spans="1:8" x14ac:dyDescent="0.3">
      <c r="A716" s="2">
        <v>142720</v>
      </c>
      <c r="B716">
        <v>0.88250216635060974</v>
      </c>
      <c r="C716" s="15">
        <f t="shared" si="55"/>
        <v>1.0143703061501261</v>
      </c>
      <c r="D716" s="15">
        <f t="shared" si="56"/>
        <v>10</v>
      </c>
      <c r="E716" s="2">
        <f t="shared" si="57"/>
        <v>4.9281484692493693</v>
      </c>
      <c r="F716" s="2">
        <v>5</v>
      </c>
      <c r="G716" s="2">
        <f t="shared" si="58"/>
        <v>-7.1851530750630666E-2</v>
      </c>
      <c r="H716" s="2" t="e">
        <f t="shared" si="59"/>
        <v>#NUM!</v>
      </c>
    </row>
    <row r="717" spans="1:8" x14ac:dyDescent="0.3">
      <c r="A717" s="2">
        <v>142920</v>
      </c>
      <c r="B717">
        <v>0.86868580166802478</v>
      </c>
      <c r="C717" s="15">
        <f t="shared" si="55"/>
        <v>0.99848942720462619</v>
      </c>
      <c r="D717" s="15">
        <f t="shared" si="56"/>
        <v>10</v>
      </c>
      <c r="E717" s="2">
        <f t="shared" si="57"/>
        <v>5.0075528639768692</v>
      </c>
      <c r="F717" s="2">
        <v>5</v>
      </c>
      <c r="G717" s="2">
        <f t="shared" si="58"/>
        <v>7.5528639768691619E-3</v>
      </c>
      <c r="H717" s="2">
        <f t="shared" si="59"/>
        <v>5.8036286178678589</v>
      </c>
    </row>
    <row r="718" spans="1:8" x14ac:dyDescent="0.3">
      <c r="A718" s="2">
        <v>143120</v>
      </c>
      <c r="B718">
        <v>0.86563084088796483</v>
      </c>
      <c r="C718" s="15">
        <f t="shared" si="55"/>
        <v>0.9949779780321435</v>
      </c>
      <c r="D718" s="15">
        <f t="shared" si="56"/>
        <v>10</v>
      </c>
      <c r="E718" s="2">
        <f t="shared" si="57"/>
        <v>5.0251101098392823</v>
      </c>
      <c r="F718" s="2">
        <v>5</v>
      </c>
      <c r="G718" s="2">
        <f t="shared" si="58"/>
        <v>2.5110109839282302E-2</v>
      </c>
      <c r="H718" s="2">
        <f t="shared" si="59"/>
        <v>4.6057849170488936</v>
      </c>
    </row>
    <row r="719" spans="1:8" x14ac:dyDescent="0.3">
      <c r="A719" s="2">
        <v>143320</v>
      </c>
      <c r="B719">
        <v>0.89097436899795801</v>
      </c>
      <c r="C719" s="15">
        <f t="shared" si="55"/>
        <v>1.0241084701125953</v>
      </c>
      <c r="D719" s="15">
        <f t="shared" si="56"/>
        <v>10</v>
      </c>
      <c r="E719" s="2">
        <f t="shared" si="57"/>
        <v>4.8794576494370236</v>
      </c>
      <c r="F719" s="2">
        <v>5</v>
      </c>
      <c r="G719" s="2">
        <f t="shared" si="58"/>
        <v>-0.12054235056297635</v>
      </c>
      <c r="H719" s="2" t="e">
        <f t="shared" si="59"/>
        <v>#NUM!</v>
      </c>
    </row>
    <row r="720" spans="1:8" x14ac:dyDescent="0.3">
      <c r="A720" s="2">
        <v>143520</v>
      </c>
      <c r="B720">
        <v>0.85526905016248844</v>
      </c>
      <c r="C720" s="15">
        <f t="shared" si="55"/>
        <v>0.98306787374998672</v>
      </c>
      <c r="D720" s="15">
        <f t="shared" si="56"/>
        <v>10</v>
      </c>
      <c r="E720" s="2">
        <f t="shared" si="57"/>
        <v>5.0846606312500668</v>
      </c>
      <c r="F720" s="2">
        <v>5</v>
      </c>
      <c r="G720" s="2">
        <f t="shared" si="58"/>
        <v>8.4660631250066842E-2</v>
      </c>
      <c r="H720" s="2">
        <f t="shared" si="59"/>
        <v>3.402185695150155</v>
      </c>
    </row>
    <row r="721" spans="1:8" x14ac:dyDescent="0.3">
      <c r="A721" s="2">
        <v>143720</v>
      </c>
      <c r="B721">
        <v>0.89931247369159528</v>
      </c>
      <c r="C721" s="15">
        <f t="shared" si="55"/>
        <v>1.0336924984960865</v>
      </c>
      <c r="D721" s="15">
        <f t="shared" si="56"/>
        <v>10</v>
      </c>
      <c r="E721" s="2">
        <f t="shared" si="57"/>
        <v>4.8315375075195677</v>
      </c>
      <c r="F721" s="2">
        <v>5</v>
      </c>
      <c r="G721" s="2">
        <f t="shared" si="58"/>
        <v>-0.16846249248043232</v>
      </c>
      <c r="H721" s="2" t="e">
        <f t="shared" si="59"/>
        <v>#NUM!</v>
      </c>
    </row>
    <row r="722" spans="1:8" x14ac:dyDescent="0.3">
      <c r="A722" s="2">
        <v>143920</v>
      </c>
      <c r="B722">
        <v>0.89362937091173378</v>
      </c>
      <c r="C722" s="15">
        <f t="shared" si="55"/>
        <v>1.0271601964502688</v>
      </c>
      <c r="D722" s="15">
        <f t="shared" si="56"/>
        <v>10</v>
      </c>
      <c r="E722" s="2">
        <f t="shared" si="57"/>
        <v>4.864199017748656</v>
      </c>
      <c r="F722" s="2">
        <v>5</v>
      </c>
      <c r="G722" s="2">
        <f t="shared" si="58"/>
        <v>-0.13580098225134396</v>
      </c>
      <c r="H722" s="2" t="e">
        <f t="shared" si="59"/>
        <v>#NUM!</v>
      </c>
    </row>
    <row r="723" spans="1:8" x14ac:dyDescent="0.3">
      <c r="A723" s="2">
        <v>144120</v>
      </c>
      <c r="B723">
        <v>0.89850361144691526</v>
      </c>
      <c r="C723" s="15">
        <f t="shared" si="55"/>
        <v>1.0327627717780634</v>
      </c>
      <c r="D723" s="15">
        <f t="shared" si="56"/>
        <v>10</v>
      </c>
      <c r="E723" s="2">
        <f t="shared" si="57"/>
        <v>4.8361861411096827</v>
      </c>
      <c r="F723" s="2">
        <v>5</v>
      </c>
      <c r="G723" s="2">
        <f t="shared" si="58"/>
        <v>-0.1638138588903173</v>
      </c>
      <c r="H723" s="2" t="e">
        <f t="shared" si="59"/>
        <v>#NUM!</v>
      </c>
    </row>
    <row r="724" spans="1:8" x14ac:dyDescent="0.3">
      <c r="A724" s="2">
        <v>144320</v>
      </c>
      <c r="B724">
        <v>0.86141794353845402</v>
      </c>
      <c r="C724" s="15">
        <f t="shared" si="55"/>
        <v>0.99013556728557939</v>
      </c>
      <c r="D724" s="15">
        <f t="shared" si="56"/>
        <v>10</v>
      </c>
      <c r="E724" s="2">
        <f t="shared" si="57"/>
        <v>5.0493221635721035</v>
      </c>
      <c r="F724" s="2">
        <v>5</v>
      </c>
      <c r="G724" s="2">
        <f t="shared" si="58"/>
        <v>4.9322163572103506E-2</v>
      </c>
      <c r="H724" s="2">
        <f t="shared" si="59"/>
        <v>3.9354885622837616</v>
      </c>
    </row>
    <row r="725" spans="1:8" x14ac:dyDescent="0.3">
      <c r="A725" s="2">
        <v>144520</v>
      </c>
      <c r="B725">
        <v>0.90030611400678417</v>
      </c>
      <c r="C725" s="15">
        <f t="shared" si="55"/>
        <v>1.0348346138009012</v>
      </c>
      <c r="D725" s="15">
        <f t="shared" si="56"/>
        <v>10</v>
      </c>
      <c r="E725" s="2">
        <f t="shared" si="57"/>
        <v>4.8258269309954933</v>
      </c>
      <c r="F725" s="2">
        <v>5</v>
      </c>
      <c r="G725" s="2">
        <f t="shared" si="58"/>
        <v>-0.17417306900450669</v>
      </c>
      <c r="H725" s="2" t="e">
        <f t="shared" si="59"/>
        <v>#NUM!</v>
      </c>
    </row>
    <row r="726" spans="1:8" x14ac:dyDescent="0.3">
      <c r="A726" s="2">
        <v>144720</v>
      </c>
      <c r="B726">
        <v>0.89453894497851594</v>
      </c>
      <c r="C726" s="15">
        <f t="shared" si="55"/>
        <v>1.0282056838833518</v>
      </c>
      <c r="D726" s="15">
        <f t="shared" si="56"/>
        <v>10</v>
      </c>
      <c r="E726" s="2">
        <f t="shared" si="57"/>
        <v>4.8589715805832414</v>
      </c>
      <c r="F726" s="2">
        <v>5</v>
      </c>
      <c r="G726" s="2">
        <f t="shared" si="58"/>
        <v>-0.14102841941675859</v>
      </c>
      <c r="H726" s="2" t="e">
        <f t="shared" si="59"/>
        <v>#NUM!</v>
      </c>
    </row>
    <row r="727" spans="1:8" x14ac:dyDescent="0.3">
      <c r="A727" s="2">
        <v>144920</v>
      </c>
      <c r="B727">
        <v>0.87010069259592293</v>
      </c>
      <c r="C727" s="15">
        <f t="shared" si="55"/>
        <v>1.0001157386160033</v>
      </c>
      <c r="D727" s="15">
        <f t="shared" si="56"/>
        <v>10</v>
      </c>
      <c r="E727" s="2">
        <f t="shared" si="57"/>
        <v>4.9994213069199835</v>
      </c>
      <c r="F727" s="2">
        <v>5</v>
      </c>
      <c r="G727" s="2">
        <f t="shared" si="58"/>
        <v>-5.7869308001645692E-4</v>
      </c>
      <c r="H727" s="2" t="e">
        <f t="shared" si="59"/>
        <v>#NUM!</v>
      </c>
    </row>
    <row r="728" spans="1:8" x14ac:dyDescent="0.3">
      <c r="A728" s="2">
        <v>145120</v>
      </c>
      <c r="B728">
        <v>0.87334382869980198</v>
      </c>
      <c r="C728" s="15">
        <f t="shared" si="55"/>
        <v>1.0038434812641401</v>
      </c>
      <c r="D728" s="15">
        <f t="shared" si="56"/>
        <v>10</v>
      </c>
      <c r="E728" s="2">
        <f t="shared" si="57"/>
        <v>4.9807825936792991</v>
      </c>
      <c r="F728" s="2">
        <v>5</v>
      </c>
      <c r="G728" s="2">
        <f t="shared" si="58"/>
        <v>-1.9217406320700903E-2</v>
      </c>
      <c r="H728" s="2" t="e">
        <f t="shared" si="59"/>
        <v>#NUM!</v>
      </c>
    </row>
    <row r="729" spans="1:8" x14ac:dyDescent="0.3">
      <c r="A729" s="2">
        <v>145320</v>
      </c>
      <c r="B729">
        <v>0.85712272507650189</v>
      </c>
      <c r="C729" s="15">
        <f t="shared" si="55"/>
        <v>0.98519853457069184</v>
      </c>
      <c r="D729" s="15">
        <f t="shared" si="56"/>
        <v>10</v>
      </c>
      <c r="E729" s="2">
        <f t="shared" si="57"/>
        <v>5.0740073271465409</v>
      </c>
      <c r="F729" s="2">
        <v>5</v>
      </c>
      <c r="G729" s="2">
        <f t="shared" si="58"/>
        <v>7.4007327146540902E-2</v>
      </c>
      <c r="H729" s="2">
        <f t="shared" si="59"/>
        <v>3.5345748998592446</v>
      </c>
    </row>
    <row r="730" spans="1:8" x14ac:dyDescent="0.3">
      <c r="A730" s="2">
        <v>145520</v>
      </c>
      <c r="B730">
        <v>0.88703446144336273</v>
      </c>
      <c r="C730" s="15">
        <f t="shared" si="55"/>
        <v>1.0195798407394974</v>
      </c>
      <c r="D730" s="15">
        <f t="shared" si="56"/>
        <v>10</v>
      </c>
      <c r="E730" s="2">
        <f t="shared" si="57"/>
        <v>4.9021007963025127</v>
      </c>
      <c r="F730" s="2">
        <v>5</v>
      </c>
      <c r="G730" s="2">
        <f t="shared" si="58"/>
        <v>-9.789920369748728E-2</v>
      </c>
      <c r="H730" s="2" t="e">
        <f t="shared" si="59"/>
        <v>#NUM!</v>
      </c>
    </row>
    <row r="731" spans="1:8" x14ac:dyDescent="0.3">
      <c r="A731" s="2">
        <v>145720</v>
      </c>
      <c r="B731">
        <v>0.9162035057716974</v>
      </c>
      <c r="C731" s="15">
        <f t="shared" si="55"/>
        <v>1.0531074778985028</v>
      </c>
      <c r="D731" s="15">
        <f t="shared" si="56"/>
        <v>10</v>
      </c>
      <c r="E731" s="2">
        <f t="shared" si="57"/>
        <v>4.7344626105074861</v>
      </c>
      <c r="F731" s="2">
        <v>5</v>
      </c>
      <c r="G731" s="2">
        <f t="shared" si="58"/>
        <v>-0.26553738949251393</v>
      </c>
      <c r="H731" s="2" t="e">
        <f t="shared" si="59"/>
        <v>#NUM!</v>
      </c>
    </row>
    <row r="732" spans="1:8" x14ac:dyDescent="0.3">
      <c r="A732" s="2">
        <v>145920</v>
      </c>
      <c r="B732">
        <v>0.87469027625962781</v>
      </c>
      <c r="C732" s="15">
        <f t="shared" si="55"/>
        <v>1.0053911221375031</v>
      </c>
      <c r="D732" s="15">
        <f t="shared" si="56"/>
        <v>10</v>
      </c>
      <c r="E732" s="2">
        <f t="shared" si="57"/>
        <v>4.9730443893124843</v>
      </c>
      <c r="F732" s="2">
        <v>5</v>
      </c>
      <c r="G732" s="2">
        <f t="shared" si="58"/>
        <v>-2.695561068751573E-2</v>
      </c>
      <c r="H732" s="2" t="e">
        <f t="shared" si="59"/>
        <v>#NUM!</v>
      </c>
    </row>
    <row r="733" spans="1:8" x14ac:dyDescent="0.3">
      <c r="A733" s="2">
        <v>146120</v>
      </c>
      <c r="B733">
        <v>0.86677663740241762</v>
      </c>
      <c r="C733" s="15">
        <f t="shared" si="55"/>
        <v>0.99629498552002027</v>
      </c>
      <c r="D733" s="15">
        <f t="shared" si="56"/>
        <v>10</v>
      </c>
      <c r="E733" s="2">
        <f t="shared" si="57"/>
        <v>5.0185250723998989</v>
      </c>
      <c r="F733" s="2">
        <v>5</v>
      </c>
      <c r="G733" s="2">
        <f t="shared" si="58"/>
        <v>1.8525072399898868E-2</v>
      </c>
      <c r="H733" s="2">
        <f t="shared" si="59"/>
        <v>4.9086190992750556</v>
      </c>
    </row>
    <row r="734" spans="1:8" x14ac:dyDescent="0.3">
      <c r="A734" s="2">
        <v>146320</v>
      </c>
      <c r="B734">
        <v>0.88104862051434363</v>
      </c>
      <c r="C734" s="15">
        <f t="shared" si="55"/>
        <v>1.0126995638095904</v>
      </c>
      <c r="D734" s="15">
        <f t="shared" si="56"/>
        <v>10</v>
      </c>
      <c r="E734" s="2">
        <f t="shared" si="57"/>
        <v>4.936502180952048</v>
      </c>
      <c r="F734" s="2">
        <v>5</v>
      </c>
      <c r="G734" s="2">
        <f t="shared" si="58"/>
        <v>-6.3497819047952042E-2</v>
      </c>
      <c r="H734" s="2" t="e">
        <f t="shared" si="59"/>
        <v>#NUM!</v>
      </c>
    </row>
    <row r="735" spans="1:8" x14ac:dyDescent="0.3">
      <c r="A735" s="2">
        <v>146520</v>
      </c>
      <c r="B735">
        <v>0.91465104026112543</v>
      </c>
      <c r="C735" s="15">
        <f t="shared" si="55"/>
        <v>1.0513230347829028</v>
      </c>
      <c r="D735" s="15">
        <f t="shared" si="56"/>
        <v>10</v>
      </c>
      <c r="E735" s="2">
        <f t="shared" si="57"/>
        <v>4.7433848260854861</v>
      </c>
      <c r="F735" s="2">
        <v>5</v>
      </c>
      <c r="G735" s="2">
        <f t="shared" si="58"/>
        <v>-0.25661517391451394</v>
      </c>
      <c r="H735" s="2" t="e">
        <f t="shared" si="59"/>
        <v>#NUM!</v>
      </c>
    </row>
    <row r="736" spans="1:8" x14ac:dyDescent="0.3">
      <c r="A736" s="2">
        <v>146720</v>
      </c>
      <c r="B736">
        <v>0.91273643863011422</v>
      </c>
      <c r="C736" s="15">
        <f t="shared" si="55"/>
        <v>1.0491223432530048</v>
      </c>
      <c r="D736" s="15">
        <f t="shared" si="56"/>
        <v>10</v>
      </c>
      <c r="E736" s="2">
        <f t="shared" si="57"/>
        <v>4.7543882837349756</v>
      </c>
      <c r="F736" s="2">
        <v>5</v>
      </c>
      <c r="G736" s="2">
        <f t="shared" si="58"/>
        <v>-0.24561171626502443</v>
      </c>
      <c r="H736" s="2" t="e">
        <f t="shared" si="59"/>
        <v>#NUM!</v>
      </c>
    </row>
    <row r="737" spans="1:8" x14ac:dyDescent="0.3">
      <c r="A737" s="2">
        <v>146920</v>
      </c>
      <c r="B737">
        <v>0.84394172922985133</v>
      </c>
      <c r="C737" s="15">
        <f t="shared" si="55"/>
        <v>0.97004796463201304</v>
      </c>
      <c r="D737" s="15">
        <f t="shared" si="56"/>
        <v>10</v>
      </c>
      <c r="E737" s="2">
        <f t="shared" si="57"/>
        <v>5.1497601768399353</v>
      </c>
      <c r="F737" s="2">
        <v>5</v>
      </c>
      <c r="G737" s="2">
        <f t="shared" si="58"/>
        <v>0.14976017683993526</v>
      </c>
      <c r="H737" s="2">
        <f t="shared" si="59"/>
        <v>2.8445230508588337</v>
      </c>
    </row>
    <row r="738" spans="1:8" x14ac:dyDescent="0.3">
      <c r="A738" s="2">
        <v>147120</v>
      </c>
      <c r="B738">
        <v>0.86740874874818463</v>
      </c>
      <c r="C738" s="15">
        <f t="shared" si="55"/>
        <v>0.99702155028526973</v>
      </c>
      <c r="D738" s="15">
        <f t="shared" si="56"/>
        <v>10</v>
      </c>
      <c r="E738" s="2">
        <f t="shared" si="57"/>
        <v>5.0148922485736511</v>
      </c>
      <c r="F738" s="2">
        <v>5</v>
      </c>
      <c r="G738" s="2">
        <f t="shared" si="58"/>
        <v>1.4892248573651123E-2</v>
      </c>
      <c r="H738" s="2">
        <f t="shared" si="59"/>
        <v>5.1261791861489208</v>
      </c>
    </row>
    <row r="739" spans="1:8" x14ac:dyDescent="0.3">
      <c r="A739" s="2">
        <v>147320</v>
      </c>
      <c r="B739">
        <v>0.84952871804329522</v>
      </c>
      <c r="C739" s="15">
        <f t="shared" si="55"/>
        <v>0.97646979085436236</v>
      </c>
      <c r="D739" s="15">
        <f t="shared" si="56"/>
        <v>10</v>
      </c>
      <c r="E739" s="2">
        <f t="shared" si="57"/>
        <v>5.1176510457281879</v>
      </c>
      <c r="F739" s="2">
        <v>5</v>
      </c>
      <c r="G739" s="2">
        <f t="shared" si="58"/>
        <v>0.11765104572818785</v>
      </c>
      <c r="H739" s="2">
        <f t="shared" si="59"/>
        <v>3.0795806484693373</v>
      </c>
    </row>
    <row r="740" spans="1:8" x14ac:dyDescent="0.3">
      <c r="A740" s="2">
        <v>147520</v>
      </c>
      <c r="B740">
        <v>0.88216482590396728</v>
      </c>
      <c r="C740" s="15">
        <f t="shared" si="55"/>
        <v>1.0139825585103073</v>
      </c>
      <c r="D740" s="15">
        <f t="shared" si="56"/>
        <v>10</v>
      </c>
      <c r="E740" s="2">
        <f t="shared" si="57"/>
        <v>4.9300872074484641</v>
      </c>
      <c r="F740" s="2">
        <v>5</v>
      </c>
      <c r="G740" s="2">
        <f t="shared" si="58"/>
        <v>-6.9912792551535929E-2</v>
      </c>
      <c r="H740" s="2" t="e">
        <f t="shared" si="59"/>
        <v>#NUM!</v>
      </c>
    </row>
    <row r="741" spans="1:8" x14ac:dyDescent="0.3">
      <c r="A741" s="2">
        <v>147720</v>
      </c>
      <c r="B741">
        <v>0.87772205982680407</v>
      </c>
      <c r="C741" s="15">
        <f t="shared" si="55"/>
        <v>1.0088759308354069</v>
      </c>
      <c r="D741" s="15">
        <f t="shared" si="56"/>
        <v>10</v>
      </c>
      <c r="E741" s="2">
        <f t="shared" si="57"/>
        <v>4.9556203458229655</v>
      </c>
      <c r="F741" s="2">
        <v>5</v>
      </c>
      <c r="G741" s="2">
        <f t="shared" si="58"/>
        <v>-4.4379654177034489E-2</v>
      </c>
      <c r="H741" s="2" t="e">
        <f t="shared" si="59"/>
        <v>#NUM!</v>
      </c>
    </row>
    <row r="742" spans="1:8" x14ac:dyDescent="0.3">
      <c r="A742" s="2">
        <v>147920</v>
      </c>
      <c r="B742">
        <v>0.85329578021543628</v>
      </c>
      <c r="C742" s="15">
        <f t="shared" si="55"/>
        <v>0.98079974737406472</v>
      </c>
      <c r="D742" s="15">
        <f t="shared" si="56"/>
        <v>10</v>
      </c>
      <c r="E742" s="2">
        <f t="shared" si="57"/>
        <v>5.0960012631296765</v>
      </c>
      <c r="F742" s="2">
        <v>5</v>
      </c>
      <c r="G742" s="2">
        <f t="shared" si="58"/>
        <v>9.6001263129676495E-2</v>
      </c>
      <c r="H742" s="2">
        <f t="shared" si="59"/>
        <v>3.2787029155768415</v>
      </c>
    </row>
    <row r="743" spans="1:8" x14ac:dyDescent="0.3">
      <c r="A743" s="2">
        <v>148120</v>
      </c>
      <c r="B743">
        <v>0.90771098027063313</v>
      </c>
      <c r="C743" s="15">
        <f t="shared" si="55"/>
        <v>1.0433459543340611</v>
      </c>
      <c r="D743" s="15">
        <f t="shared" si="56"/>
        <v>10</v>
      </c>
      <c r="E743" s="2">
        <f t="shared" si="57"/>
        <v>4.7832702283296946</v>
      </c>
      <c r="F743" s="2">
        <v>5</v>
      </c>
      <c r="G743" s="2">
        <f t="shared" si="58"/>
        <v>-0.21672977167030538</v>
      </c>
      <c r="H743" s="2" t="e">
        <f t="shared" si="59"/>
        <v>#NUM!</v>
      </c>
    </row>
    <row r="744" spans="1:8" x14ac:dyDescent="0.3">
      <c r="A744" s="2">
        <v>148320</v>
      </c>
      <c r="B744">
        <v>0.89077764351690658</v>
      </c>
      <c r="C744" s="15">
        <f t="shared" si="55"/>
        <v>1.0238823488700075</v>
      </c>
      <c r="D744" s="15">
        <f t="shared" si="56"/>
        <v>10</v>
      </c>
      <c r="E744" s="2">
        <f t="shared" si="57"/>
        <v>4.8805882556499629</v>
      </c>
      <c r="F744" s="2">
        <v>5</v>
      </c>
      <c r="G744" s="2">
        <f t="shared" si="58"/>
        <v>-0.1194117443500371</v>
      </c>
      <c r="H744" s="2" t="e">
        <f t="shared" si="59"/>
        <v>#NUM!</v>
      </c>
    </row>
    <row r="745" spans="1:8" x14ac:dyDescent="0.3">
      <c r="A745" s="2">
        <v>148520</v>
      </c>
      <c r="B745">
        <v>0.90101713290486418</v>
      </c>
      <c r="C745" s="15">
        <f t="shared" si="55"/>
        <v>1.0356518769021428</v>
      </c>
      <c r="D745" s="15">
        <f t="shared" si="56"/>
        <v>10</v>
      </c>
      <c r="E745" s="2">
        <f t="shared" si="57"/>
        <v>4.8217406154892863</v>
      </c>
      <c r="F745" s="2">
        <v>5</v>
      </c>
      <c r="G745" s="2">
        <f t="shared" si="58"/>
        <v>-0.17825938451071366</v>
      </c>
      <c r="H745" s="2" t="e">
        <f t="shared" si="59"/>
        <v>#NUM!</v>
      </c>
    </row>
    <row r="746" spans="1:8" x14ac:dyDescent="0.3">
      <c r="A746" s="2">
        <v>148720</v>
      </c>
      <c r="B746">
        <v>0.91225323314156825</v>
      </c>
      <c r="C746" s="15">
        <f t="shared" si="55"/>
        <v>1.0485669346454807</v>
      </c>
      <c r="D746" s="15">
        <f t="shared" si="56"/>
        <v>10</v>
      </c>
      <c r="E746" s="2">
        <f t="shared" si="57"/>
        <v>4.7571653267725971</v>
      </c>
      <c r="F746" s="2">
        <v>5</v>
      </c>
      <c r="G746" s="2">
        <f t="shared" si="58"/>
        <v>-0.24283467322740293</v>
      </c>
      <c r="H746" s="2" t="e">
        <f t="shared" si="59"/>
        <v>#NUM!</v>
      </c>
    </row>
    <row r="747" spans="1:8" x14ac:dyDescent="0.3">
      <c r="A747" s="2">
        <v>148920</v>
      </c>
      <c r="B747">
        <v>0.90936950989892296</v>
      </c>
      <c r="C747" s="15">
        <f t="shared" si="55"/>
        <v>1.0452523102286471</v>
      </c>
      <c r="D747" s="15">
        <f t="shared" si="56"/>
        <v>10</v>
      </c>
      <c r="E747" s="2">
        <f t="shared" si="57"/>
        <v>4.7737384488567649</v>
      </c>
      <c r="F747" s="2">
        <v>5</v>
      </c>
      <c r="G747" s="2">
        <f t="shared" si="58"/>
        <v>-0.2262615511432351</v>
      </c>
      <c r="H747" s="2" t="e">
        <f t="shared" si="59"/>
        <v>#NUM!</v>
      </c>
    </row>
    <row r="748" spans="1:8" x14ac:dyDescent="0.3">
      <c r="A748" s="2">
        <v>149120</v>
      </c>
      <c r="B748">
        <v>0.87357431459977464</v>
      </c>
      <c r="C748" s="15">
        <f t="shared" si="55"/>
        <v>1.0041084075859479</v>
      </c>
      <c r="D748" s="15">
        <f t="shared" si="56"/>
        <v>10</v>
      </c>
      <c r="E748" s="2">
        <f t="shared" si="57"/>
        <v>4.9794579620702608</v>
      </c>
      <c r="F748" s="2">
        <v>5</v>
      </c>
      <c r="G748" s="2">
        <f t="shared" si="58"/>
        <v>-2.0542037929739188E-2</v>
      </c>
      <c r="H748" s="2" t="e">
        <f t="shared" si="59"/>
        <v>#NUM!</v>
      </c>
    </row>
    <row r="749" spans="1:8" x14ac:dyDescent="0.3">
      <c r="A749" s="2">
        <v>149320</v>
      </c>
      <c r="B749">
        <v>0.86534837352852811</v>
      </c>
      <c r="C749" s="15">
        <f t="shared" si="55"/>
        <v>0.99465330290635412</v>
      </c>
      <c r="D749" s="15">
        <f t="shared" si="56"/>
        <v>10</v>
      </c>
      <c r="E749" s="2">
        <f t="shared" si="57"/>
        <v>5.0267334854682293</v>
      </c>
      <c r="F749" s="2">
        <v>5</v>
      </c>
      <c r="G749" s="2">
        <f t="shared" si="58"/>
        <v>2.673348546822929E-2</v>
      </c>
      <c r="H749" s="2">
        <f t="shared" si="59"/>
        <v>4.5434615480908889</v>
      </c>
    </row>
    <row r="750" spans="1:8" x14ac:dyDescent="0.3">
      <c r="A750" s="2">
        <v>149520</v>
      </c>
      <c r="B750">
        <v>0.89824058413431795</v>
      </c>
      <c r="C750" s="15">
        <f t="shared" si="55"/>
        <v>1.0324604415336989</v>
      </c>
      <c r="D750" s="15">
        <f t="shared" si="56"/>
        <v>10</v>
      </c>
      <c r="E750" s="2">
        <f t="shared" si="57"/>
        <v>4.8376977923315057</v>
      </c>
      <c r="F750" s="2">
        <v>5</v>
      </c>
      <c r="G750" s="2">
        <f t="shared" si="58"/>
        <v>-0.16230220766849435</v>
      </c>
      <c r="H750" s="2" t="e">
        <f t="shared" si="59"/>
        <v>#NUM!</v>
      </c>
    </row>
    <row r="751" spans="1:8" x14ac:dyDescent="0.3">
      <c r="A751" s="2">
        <v>149720</v>
      </c>
      <c r="B751">
        <v>0.8892791343318428</v>
      </c>
      <c r="C751" s="15">
        <f t="shared" si="55"/>
        <v>1.0221599245193596</v>
      </c>
      <c r="D751" s="15">
        <f t="shared" si="56"/>
        <v>10</v>
      </c>
      <c r="E751" s="2">
        <f t="shared" si="57"/>
        <v>4.8892003774032027</v>
      </c>
      <c r="F751" s="2">
        <v>5</v>
      </c>
      <c r="G751" s="2">
        <f t="shared" si="58"/>
        <v>-0.11079962259679732</v>
      </c>
      <c r="H751" s="2" t="e">
        <f t="shared" si="59"/>
        <v>#NUM!</v>
      </c>
    </row>
    <row r="752" spans="1:8" x14ac:dyDescent="0.3">
      <c r="A752" s="2">
        <v>149920</v>
      </c>
      <c r="B752">
        <v>0.91037903841261769</v>
      </c>
      <c r="C752" s="15">
        <f t="shared" si="55"/>
        <v>1.046412687830595</v>
      </c>
      <c r="D752" s="15">
        <f t="shared" si="56"/>
        <v>10</v>
      </c>
      <c r="E752" s="2">
        <f t="shared" si="57"/>
        <v>4.7679365608470246</v>
      </c>
      <c r="F752" s="2">
        <v>5</v>
      </c>
      <c r="G752" s="2">
        <f t="shared" si="58"/>
        <v>-0.23206343915297545</v>
      </c>
      <c r="H752" s="2" t="e">
        <f t="shared" si="59"/>
        <v>#NUM!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2022-05-30T14:43:10Z</dcterms:modified>
</cp:coreProperties>
</file>