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exa\Documents\NewcastlePhD\SpecificityChapter\ReactionRateKValueSpreadsheets\"/>
    </mc:Choice>
  </mc:AlternateContent>
  <xr:revisionPtr revIDLastSave="0" documentId="13_ncr:1_{4430FDF7-E2A2-47C6-BC22-201E65CADC79}" xr6:coauthVersionLast="47" xr6:coauthVersionMax="47" xr10:uidLastSave="{00000000-0000-0000-0000-000000000000}"/>
  <bookViews>
    <workbookView xWindow="-108" yWindow="-108" windowWidth="23256" windowHeight="12576" xr2:uid="{52A5A8CA-54FA-4C0D-A752-F3D59DDB8A55}"/>
  </bookViews>
  <sheets>
    <sheet name="Normalised0.90x20" sheetId="5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3" i="5" l="1"/>
  <c r="D2" i="5" l="1"/>
  <c r="M4" i="5" s="1"/>
  <c r="D752" i="5"/>
  <c r="C752" i="5"/>
  <c r="G752" i="5" s="1"/>
  <c r="D751" i="5"/>
  <c r="C751" i="5"/>
  <c r="G751" i="5" s="1"/>
  <c r="D750" i="5"/>
  <c r="C750" i="5"/>
  <c r="G750" i="5" s="1"/>
  <c r="D749" i="5"/>
  <c r="C749" i="5"/>
  <c r="D748" i="5"/>
  <c r="C748" i="5"/>
  <c r="G748" i="5" s="1"/>
  <c r="D747" i="5"/>
  <c r="C747" i="5"/>
  <c r="D746" i="5"/>
  <c r="C746" i="5"/>
  <c r="G746" i="5" s="1"/>
  <c r="D745" i="5"/>
  <c r="C745" i="5"/>
  <c r="D744" i="5"/>
  <c r="C744" i="5"/>
  <c r="G744" i="5" s="1"/>
  <c r="D743" i="5"/>
  <c r="C743" i="5"/>
  <c r="G743" i="5" s="1"/>
  <c r="D742" i="5"/>
  <c r="C742" i="5"/>
  <c r="G742" i="5" s="1"/>
  <c r="D741" i="5"/>
  <c r="C741" i="5"/>
  <c r="D740" i="5"/>
  <c r="C740" i="5"/>
  <c r="G740" i="5" s="1"/>
  <c r="D739" i="5"/>
  <c r="C739" i="5"/>
  <c r="D738" i="5"/>
  <c r="C738" i="5"/>
  <c r="G738" i="5" s="1"/>
  <c r="D737" i="5"/>
  <c r="C737" i="5"/>
  <c r="D736" i="5"/>
  <c r="C736" i="5"/>
  <c r="G736" i="5" s="1"/>
  <c r="D735" i="5"/>
  <c r="C735" i="5"/>
  <c r="G735" i="5" s="1"/>
  <c r="D734" i="5"/>
  <c r="C734" i="5"/>
  <c r="G734" i="5" s="1"/>
  <c r="D733" i="5"/>
  <c r="C733" i="5"/>
  <c r="G733" i="5" s="1"/>
  <c r="D732" i="5"/>
  <c r="C732" i="5"/>
  <c r="G732" i="5" s="1"/>
  <c r="D731" i="5"/>
  <c r="C731" i="5"/>
  <c r="G731" i="5" s="1"/>
  <c r="D730" i="5"/>
  <c r="C730" i="5"/>
  <c r="G730" i="5" s="1"/>
  <c r="D729" i="5"/>
  <c r="C729" i="5"/>
  <c r="D728" i="5"/>
  <c r="C728" i="5"/>
  <c r="G728" i="5" s="1"/>
  <c r="D727" i="5"/>
  <c r="C727" i="5"/>
  <c r="G727" i="5" s="1"/>
  <c r="D726" i="5"/>
  <c r="C726" i="5"/>
  <c r="G726" i="5" s="1"/>
  <c r="D725" i="5"/>
  <c r="C725" i="5"/>
  <c r="G725" i="5" s="1"/>
  <c r="D724" i="5"/>
  <c r="C724" i="5"/>
  <c r="G724" i="5" s="1"/>
  <c r="D723" i="5"/>
  <c r="C723" i="5"/>
  <c r="G723" i="5" s="1"/>
  <c r="D722" i="5"/>
  <c r="C722" i="5"/>
  <c r="G722" i="5" s="1"/>
  <c r="D721" i="5"/>
  <c r="C721" i="5"/>
  <c r="D720" i="5"/>
  <c r="C720" i="5"/>
  <c r="G720" i="5" s="1"/>
  <c r="D719" i="5"/>
  <c r="C719" i="5"/>
  <c r="G719" i="5" s="1"/>
  <c r="D718" i="5"/>
  <c r="C718" i="5"/>
  <c r="G718" i="5" s="1"/>
  <c r="D717" i="5"/>
  <c r="C717" i="5"/>
  <c r="G717" i="5" s="1"/>
  <c r="D716" i="5"/>
  <c r="C716" i="5"/>
  <c r="G716" i="5" s="1"/>
  <c r="D715" i="5"/>
  <c r="C715" i="5"/>
  <c r="G715" i="5" s="1"/>
  <c r="D714" i="5"/>
  <c r="C714" i="5"/>
  <c r="D713" i="5"/>
  <c r="C713" i="5"/>
  <c r="D712" i="5"/>
  <c r="C712" i="5"/>
  <c r="G712" i="5" s="1"/>
  <c r="D711" i="5"/>
  <c r="C711" i="5"/>
  <c r="D710" i="5"/>
  <c r="C710" i="5"/>
  <c r="G710" i="5" s="1"/>
  <c r="D709" i="5"/>
  <c r="C709" i="5"/>
  <c r="D708" i="5"/>
  <c r="C708" i="5"/>
  <c r="G708" i="5" s="1"/>
  <c r="D707" i="5"/>
  <c r="C707" i="5"/>
  <c r="G707" i="5" s="1"/>
  <c r="D706" i="5"/>
  <c r="C706" i="5"/>
  <c r="D705" i="5"/>
  <c r="C705" i="5"/>
  <c r="D704" i="5"/>
  <c r="C704" i="5"/>
  <c r="G704" i="5" s="1"/>
  <c r="D703" i="5"/>
  <c r="C703" i="5"/>
  <c r="D702" i="5"/>
  <c r="C702" i="5"/>
  <c r="G702" i="5" s="1"/>
  <c r="D701" i="5"/>
  <c r="C701" i="5"/>
  <c r="D700" i="5"/>
  <c r="C700" i="5"/>
  <c r="G700" i="5" s="1"/>
  <c r="D699" i="5"/>
  <c r="C699" i="5"/>
  <c r="G699" i="5" s="1"/>
  <c r="D698" i="5"/>
  <c r="C698" i="5"/>
  <c r="G698" i="5" s="1"/>
  <c r="D697" i="5"/>
  <c r="C697" i="5"/>
  <c r="D696" i="5"/>
  <c r="C696" i="5"/>
  <c r="G696" i="5" s="1"/>
  <c r="D695" i="5"/>
  <c r="C695" i="5"/>
  <c r="G695" i="5" s="1"/>
  <c r="D694" i="5"/>
  <c r="C694" i="5"/>
  <c r="G694" i="5" s="1"/>
  <c r="D693" i="5"/>
  <c r="C693" i="5"/>
  <c r="D692" i="5"/>
  <c r="C692" i="5"/>
  <c r="G692" i="5" s="1"/>
  <c r="D691" i="5"/>
  <c r="C691" i="5"/>
  <c r="G691" i="5" s="1"/>
  <c r="D690" i="5"/>
  <c r="C690" i="5"/>
  <c r="G690" i="5" s="1"/>
  <c r="D689" i="5"/>
  <c r="C689" i="5"/>
  <c r="D688" i="5"/>
  <c r="C688" i="5"/>
  <c r="G688" i="5" s="1"/>
  <c r="D687" i="5"/>
  <c r="C687" i="5"/>
  <c r="G687" i="5" s="1"/>
  <c r="D686" i="5"/>
  <c r="C686" i="5"/>
  <c r="G686" i="5" s="1"/>
  <c r="D685" i="5"/>
  <c r="C685" i="5"/>
  <c r="D684" i="5"/>
  <c r="C684" i="5"/>
  <c r="G684" i="5" s="1"/>
  <c r="D683" i="5"/>
  <c r="C683" i="5"/>
  <c r="G683" i="5" s="1"/>
  <c r="D682" i="5"/>
  <c r="C682" i="5"/>
  <c r="G682" i="5" s="1"/>
  <c r="D681" i="5"/>
  <c r="C681" i="5"/>
  <c r="D680" i="5"/>
  <c r="C680" i="5"/>
  <c r="G680" i="5" s="1"/>
  <c r="D679" i="5"/>
  <c r="C679" i="5"/>
  <c r="G679" i="5" s="1"/>
  <c r="D678" i="5"/>
  <c r="C678" i="5"/>
  <c r="G678" i="5" s="1"/>
  <c r="D677" i="5"/>
  <c r="C677" i="5"/>
  <c r="D676" i="5"/>
  <c r="C676" i="5"/>
  <c r="G676" i="5" s="1"/>
  <c r="D675" i="5"/>
  <c r="C675" i="5"/>
  <c r="D674" i="5"/>
  <c r="C674" i="5"/>
  <c r="D673" i="5"/>
  <c r="C673" i="5"/>
  <c r="D672" i="5"/>
  <c r="C672" i="5"/>
  <c r="G672" i="5" s="1"/>
  <c r="D671" i="5"/>
  <c r="C671" i="5"/>
  <c r="G671" i="5" s="1"/>
  <c r="D670" i="5"/>
  <c r="C670" i="5"/>
  <c r="G670" i="5" s="1"/>
  <c r="D669" i="5"/>
  <c r="C669" i="5"/>
  <c r="D668" i="5"/>
  <c r="C668" i="5"/>
  <c r="G668" i="5" s="1"/>
  <c r="D667" i="5"/>
  <c r="C667" i="5"/>
  <c r="G667" i="5" s="1"/>
  <c r="D666" i="5"/>
  <c r="C666" i="5"/>
  <c r="G666" i="5" s="1"/>
  <c r="D665" i="5"/>
  <c r="C665" i="5"/>
  <c r="D664" i="5"/>
  <c r="C664" i="5"/>
  <c r="G664" i="5" s="1"/>
  <c r="D663" i="5"/>
  <c r="C663" i="5"/>
  <c r="D662" i="5"/>
  <c r="C662" i="5"/>
  <c r="G662" i="5" s="1"/>
  <c r="D661" i="5"/>
  <c r="C661" i="5"/>
  <c r="D660" i="5"/>
  <c r="C660" i="5"/>
  <c r="G660" i="5" s="1"/>
  <c r="D659" i="5"/>
  <c r="C659" i="5"/>
  <c r="G659" i="5" s="1"/>
  <c r="D658" i="5"/>
  <c r="C658" i="5"/>
  <c r="G658" i="5" s="1"/>
  <c r="D657" i="5"/>
  <c r="C657" i="5"/>
  <c r="D656" i="5"/>
  <c r="C656" i="5"/>
  <c r="G656" i="5" s="1"/>
  <c r="D655" i="5"/>
  <c r="C655" i="5"/>
  <c r="G655" i="5" s="1"/>
  <c r="D654" i="5"/>
  <c r="C654" i="5"/>
  <c r="G654" i="5" s="1"/>
  <c r="D653" i="5"/>
  <c r="C653" i="5"/>
  <c r="D652" i="5"/>
  <c r="C652" i="5"/>
  <c r="G652" i="5" s="1"/>
  <c r="D651" i="5"/>
  <c r="C651" i="5"/>
  <c r="D650" i="5"/>
  <c r="C650" i="5"/>
  <c r="D649" i="5"/>
  <c r="C649" i="5"/>
  <c r="D648" i="5"/>
  <c r="C648" i="5"/>
  <c r="G648" i="5" s="1"/>
  <c r="D647" i="5"/>
  <c r="C647" i="5"/>
  <c r="D646" i="5"/>
  <c r="C646" i="5"/>
  <c r="G646" i="5" s="1"/>
  <c r="D645" i="5"/>
  <c r="C645" i="5"/>
  <c r="D644" i="5"/>
  <c r="C644" i="5"/>
  <c r="G644" i="5" s="1"/>
  <c r="D643" i="5"/>
  <c r="C643" i="5"/>
  <c r="D642" i="5"/>
  <c r="C642" i="5"/>
  <c r="D641" i="5"/>
  <c r="C641" i="5"/>
  <c r="D640" i="5"/>
  <c r="C640" i="5"/>
  <c r="G640" i="5" s="1"/>
  <c r="D639" i="5"/>
  <c r="C639" i="5"/>
  <c r="G639" i="5" s="1"/>
  <c r="D638" i="5"/>
  <c r="C638" i="5"/>
  <c r="G638" i="5" s="1"/>
  <c r="D637" i="5"/>
  <c r="C637" i="5"/>
  <c r="G637" i="5" s="1"/>
  <c r="D636" i="5"/>
  <c r="C636" i="5"/>
  <c r="G636" i="5" s="1"/>
  <c r="D635" i="5"/>
  <c r="C635" i="5"/>
  <c r="D634" i="5"/>
  <c r="C634" i="5"/>
  <c r="D633" i="5"/>
  <c r="C633" i="5"/>
  <c r="D632" i="5"/>
  <c r="C632" i="5"/>
  <c r="G632" i="5" s="1"/>
  <c r="D631" i="5"/>
  <c r="C631" i="5"/>
  <c r="D630" i="5"/>
  <c r="C630" i="5"/>
  <c r="G630" i="5" s="1"/>
  <c r="D629" i="5"/>
  <c r="C629" i="5"/>
  <c r="D628" i="5"/>
  <c r="C628" i="5"/>
  <c r="G628" i="5" s="1"/>
  <c r="D627" i="5"/>
  <c r="C627" i="5"/>
  <c r="D626" i="5"/>
  <c r="C626" i="5"/>
  <c r="D625" i="5"/>
  <c r="C625" i="5"/>
  <c r="D624" i="5"/>
  <c r="C624" i="5"/>
  <c r="G624" i="5" s="1"/>
  <c r="D623" i="5"/>
  <c r="C623" i="5"/>
  <c r="D622" i="5"/>
  <c r="C622" i="5"/>
  <c r="G622" i="5" s="1"/>
  <c r="D621" i="5"/>
  <c r="C621" i="5"/>
  <c r="D620" i="5"/>
  <c r="C620" i="5"/>
  <c r="G620" i="5" s="1"/>
  <c r="D619" i="5"/>
  <c r="C619" i="5"/>
  <c r="D618" i="5"/>
  <c r="C618" i="5"/>
  <c r="D617" i="5"/>
  <c r="C617" i="5"/>
  <c r="D616" i="5"/>
  <c r="C616" i="5"/>
  <c r="G616" i="5" s="1"/>
  <c r="D615" i="5"/>
  <c r="C615" i="5"/>
  <c r="G615" i="5" s="1"/>
  <c r="D614" i="5"/>
  <c r="C614" i="5"/>
  <c r="G614" i="5" s="1"/>
  <c r="D613" i="5"/>
  <c r="C613" i="5"/>
  <c r="D612" i="5"/>
  <c r="C612" i="5"/>
  <c r="G612" i="5" s="1"/>
  <c r="D611" i="5"/>
  <c r="C611" i="5"/>
  <c r="G611" i="5" s="1"/>
  <c r="D610" i="5"/>
  <c r="C610" i="5"/>
  <c r="G610" i="5" s="1"/>
  <c r="D609" i="5"/>
  <c r="C609" i="5"/>
  <c r="D608" i="5"/>
  <c r="C608" i="5"/>
  <c r="G608" i="5" s="1"/>
  <c r="D607" i="5"/>
  <c r="C607" i="5"/>
  <c r="D606" i="5"/>
  <c r="C606" i="5"/>
  <c r="G606" i="5" s="1"/>
  <c r="D605" i="5"/>
  <c r="C605" i="5"/>
  <c r="D604" i="5"/>
  <c r="C604" i="5"/>
  <c r="G604" i="5" s="1"/>
  <c r="D603" i="5"/>
  <c r="C603" i="5"/>
  <c r="G603" i="5" s="1"/>
  <c r="D602" i="5"/>
  <c r="C602" i="5"/>
  <c r="G602" i="5" s="1"/>
  <c r="D601" i="5"/>
  <c r="C601" i="5"/>
  <c r="D600" i="5"/>
  <c r="C600" i="5"/>
  <c r="G600" i="5" s="1"/>
  <c r="D599" i="5"/>
  <c r="C599" i="5"/>
  <c r="G599" i="5" s="1"/>
  <c r="D598" i="5"/>
  <c r="C598" i="5"/>
  <c r="G598" i="5" s="1"/>
  <c r="D597" i="5"/>
  <c r="C597" i="5"/>
  <c r="G597" i="5" s="1"/>
  <c r="D596" i="5"/>
  <c r="C596" i="5"/>
  <c r="G596" i="5" s="1"/>
  <c r="D595" i="5"/>
  <c r="C595" i="5"/>
  <c r="D594" i="5"/>
  <c r="C594" i="5"/>
  <c r="D593" i="5"/>
  <c r="C593" i="5"/>
  <c r="D592" i="5"/>
  <c r="C592" i="5"/>
  <c r="G592" i="5" s="1"/>
  <c r="D591" i="5"/>
  <c r="C591" i="5"/>
  <c r="D590" i="5"/>
  <c r="C590" i="5"/>
  <c r="G590" i="5" s="1"/>
  <c r="D589" i="5"/>
  <c r="C589" i="5"/>
  <c r="D588" i="5"/>
  <c r="C588" i="5"/>
  <c r="G588" i="5" s="1"/>
  <c r="D587" i="5"/>
  <c r="C587" i="5"/>
  <c r="G587" i="5" s="1"/>
  <c r="D586" i="5"/>
  <c r="C586" i="5"/>
  <c r="G586" i="5" s="1"/>
  <c r="D585" i="5"/>
  <c r="C585" i="5"/>
  <c r="G585" i="5" s="1"/>
  <c r="D584" i="5"/>
  <c r="C584" i="5"/>
  <c r="G584" i="5" s="1"/>
  <c r="D583" i="5"/>
  <c r="C583" i="5"/>
  <c r="G583" i="5" s="1"/>
  <c r="D582" i="5"/>
  <c r="C582" i="5"/>
  <c r="G582" i="5" s="1"/>
  <c r="D581" i="5"/>
  <c r="C581" i="5"/>
  <c r="D580" i="5"/>
  <c r="C580" i="5"/>
  <c r="G580" i="5" s="1"/>
  <c r="D579" i="5"/>
  <c r="C579" i="5"/>
  <c r="G579" i="5" s="1"/>
  <c r="D578" i="5"/>
  <c r="C578" i="5"/>
  <c r="G578" i="5" s="1"/>
  <c r="D577" i="5"/>
  <c r="C577" i="5"/>
  <c r="G577" i="5" s="1"/>
  <c r="D576" i="5"/>
  <c r="C576" i="5"/>
  <c r="G576" i="5" s="1"/>
  <c r="D575" i="5"/>
  <c r="C575" i="5"/>
  <c r="G575" i="5" s="1"/>
  <c r="D574" i="5"/>
  <c r="C574" i="5"/>
  <c r="G574" i="5" s="1"/>
  <c r="D573" i="5"/>
  <c r="C573" i="5"/>
  <c r="D572" i="5"/>
  <c r="C572" i="5"/>
  <c r="G572" i="5" s="1"/>
  <c r="D571" i="5"/>
  <c r="C571" i="5"/>
  <c r="G571" i="5" s="1"/>
  <c r="D570" i="5"/>
  <c r="C570" i="5"/>
  <c r="G570" i="5" s="1"/>
  <c r="D569" i="5"/>
  <c r="C569" i="5"/>
  <c r="D568" i="5"/>
  <c r="C568" i="5"/>
  <c r="G568" i="5" s="1"/>
  <c r="D567" i="5"/>
  <c r="C567" i="5"/>
  <c r="G567" i="5" s="1"/>
  <c r="D566" i="5"/>
  <c r="C566" i="5"/>
  <c r="G566" i="5" s="1"/>
  <c r="D565" i="5"/>
  <c r="C565" i="5"/>
  <c r="D564" i="5"/>
  <c r="C564" i="5"/>
  <c r="G564" i="5" s="1"/>
  <c r="D563" i="5"/>
  <c r="C563" i="5"/>
  <c r="D562" i="5"/>
  <c r="C562" i="5"/>
  <c r="D561" i="5"/>
  <c r="C561" i="5"/>
  <c r="D560" i="5"/>
  <c r="C560" i="5"/>
  <c r="G560" i="5" s="1"/>
  <c r="D559" i="5"/>
  <c r="C559" i="5"/>
  <c r="G559" i="5" s="1"/>
  <c r="D558" i="5"/>
  <c r="C558" i="5"/>
  <c r="G558" i="5" s="1"/>
  <c r="D557" i="5"/>
  <c r="C557" i="5"/>
  <c r="D556" i="5"/>
  <c r="C556" i="5"/>
  <c r="G556" i="5" s="1"/>
  <c r="D555" i="5"/>
  <c r="C555" i="5"/>
  <c r="D554" i="5"/>
  <c r="C554" i="5"/>
  <c r="D553" i="5"/>
  <c r="C553" i="5"/>
  <c r="D552" i="5"/>
  <c r="C552" i="5"/>
  <c r="G552" i="5" s="1"/>
  <c r="D551" i="5"/>
  <c r="C551" i="5"/>
  <c r="G551" i="5" s="1"/>
  <c r="D550" i="5"/>
  <c r="C550" i="5"/>
  <c r="G550" i="5" s="1"/>
  <c r="D549" i="5"/>
  <c r="C549" i="5"/>
  <c r="D548" i="5"/>
  <c r="C548" i="5"/>
  <c r="G548" i="5" s="1"/>
  <c r="D547" i="5"/>
  <c r="C547" i="5"/>
  <c r="D546" i="5"/>
  <c r="C546" i="5"/>
  <c r="D545" i="5"/>
  <c r="C545" i="5"/>
  <c r="D544" i="5"/>
  <c r="C544" i="5"/>
  <c r="G544" i="5" s="1"/>
  <c r="D543" i="5"/>
  <c r="C543" i="5"/>
  <c r="D542" i="5"/>
  <c r="C542" i="5"/>
  <c r="G542" i="5" s="1"/>
  <c r="D541" i="5"/>
  <c r="C541" i="5"/>
  <c r="G541" i="5" s="1"/>
  <c r="D540" i="5"/>
  <c r="C540" i="5"/>
  <c r="G540" i="5" s="1"/>
  <c r="D539" i="5"/>
  <c r="C539" i="5"/>
  <c r="D538" i="5"/>
  <c r="C538" i="5"/>
  <c r="D537" i="5"/>
  <c r="C537" i="5"/>
  <c r="G537" i="5" s="1"/>
  <c r="D536" i="5"/>
  <c r="C536" i="5"/>
  <c r="G536" i="5" s="1"/>
  <c r="D535" i="5"/>
  <c r="C535" i="5"/>
  <c r="G535" i="5" s="1"/>
  <c r="D534" i="5"/>
  <c r="C534" i="5"/>
  <c r="G534" i="5" s="1"/>
  <c r="D533" i="5"/>
  <c r="C533" i="5"/>
  <c r="D532" i="5"/>
  <c r="C532" i="5"/>
  <c r="G532" i="5" s="1"/>
  <c r="D531" i="5"/>
  <c r="C531" i="5"/>
  <c r="G531" i="5" s="1"/>
  <c r="D530" i="5"/>
  <c r="C530" i="5"/>
  <c r="G530" i="5" s="1"/>
  <c r="D529" i="5"/>
  <c r="C529" i="5"/>
  <c r="G529" i="5" s="1"/>
  <c r="D528" i="5"/>
  <c r="C528" i="5"/>
  <c r="G528" i="5" s="1"/>
  <c r="D527" i="5"/>
  <c r="C527" i="5"/>
  <c r="D526" i="5"/>
  <c r="C526" i="5"/>
  <c r="G526" i="5" s="1"/>
  <c r="D525" i="5"/>
  <c r="C525" i="5"/>
  <c r="G525" i="5" s="1"/>
  <c r="D524" i="5"/>
  <c r="C524" i="5"/>
  <c r="G524" i="5" s="1"/>
  <c r="D523" i="5"/>
  <c r="C523" i="5"/>
  <c r="G523" i="5" s="1"/>
  <c r="D522" i="5"/>
  <c r="C522" i="5"/>
  <c r="D521" i="5"/>
  <c r="C521" i="5"/>
  <c r="D520" i="5"/>
  <c r="C520" i="5"/>
  <c r="D519" i="5"/>
  <c r="C519" i="5"/>
  <c r="D518" i="5"/>
  <c r="C518" i="5"/>
  <c r="G518" i="5" s="1"/>
  <c r="D517" i="5"/>
  <c r="C517" i="5"/>
  <c r="G517" i="5" s="1"/>
  <c r="D516" i="5"/>
  <c r="C516" i="5"/>
  <c r="G516" i="5" s="1"/>
  <c r="D515" i="5"/>
  <c r="C515" i="5"/>
  <c r="G515" i="5" s="1"/>
  <c r="D514" i="5"/>
  <c r="C514" i="5"/>
  <c r="G514" i="5" s="1"/>
  <c r="D513" i="5"/>
  <c r="C513" i="5"/>
  <c r="D512" i="5"/>
  <c r="C512" i="5"/>
  <c r="D511" i="5"/>
  <c r="C511" i="5"/>
  <c r="G511" i="5" s="1"/>
  <c r="D510" i="5"/>
  <c r="C510" i="5"/>
  <c r="G510" i="5" s="1"/>
  <c r="D509" i="5"/>
  <c r="C509" i="5"/>
  <c r="D508" i="5"/>
  <c r="C508" i="5"/>
  <c r="G508" i="5" s="1"/>
  <c r="D507" i="5"/>
  <c r="C507" i="5"/>
  <c r="G507" i="5" s="1"/>
  <c r="D506" i="5"/>
  <c r="C506" i="5"/>
  <c r="G506" i="5" s="1"/>
  <c r="D505" i="5"/>
  <c r="C505" i="5"/>
  <c r="D504" i="5"/>
  <c r="C504" i="5"/>
  <c r="D503" i="5"/>
  <c r="C503" i="5"/>
  <c r="G503" i="5" s="1"/>
  <c r="D502" i="5"/>
  <c r="C502" i="5"/>
  <c r="D501" i="5"/>
  <c r="C501" i="5"/>
  <c r="G501" i="5" s="1"/>
  <c r="D500" i="5"/>
  <c r="C500" i="5"/>
  <c r="G500" i="5" s="1"/>
  <c r="D499" i="5"/>
  <c r="C499" i="5"/>
  <c r="G499" i="5" s="1"/>
  <c r="D498" i="5"/>
  <c r="C498" i="5"/>
  <c r="D497" i="5"/>
  <c r="C497" i="5"/>
  <c r="D496" i="5"/>
  <c r="C496" i="5"/>
  <c r="D495" i="5"/>
  <c r="C495" i="5"/>
  <c r="D494" i="5"/>
  <c r="C494" i="5"/>
  <c r="G494" i="5" s="1"/>
  <c r="D493" i="5"/>
  <c r="C493" i="5"/>
  <c r="G493" i="5" s="1"/>
  <c r="D492" i="5"/>
  <c r="C492" i="5"/>
  <c r="G492" i="5" s="1"/>
  <c r="D491" i="5"/>
  <c r="C491" i="5"/>
  <c r="G491" i="5" s="1"/>
  <c r="D490" i="5"/>
  <c r="C490" i="5"/>
  <c r="G490" i="5" s="1"/>
  <c r="D489" i="5"/>
  <c r="C489" i="5"/>
  <c r="D488" i="5"/>
  <c r="C488" i="5"/>
  <c r="D487" i="5"/>
  <c r="C487" i="5"/>
  <c r="D486" i="5"/>
  <c r="C486" i="5"/>
  <c r="G486" i="5" s="1"/>
  <c r="D485" i="5"/>
  <c r="C485" i="5"/>
  <c r="D484" i="5"/>
  <c r="C484" i="5"/>
  <c r="G484" i="5" s="1"/>
  <c r="D483" i="5"/>
  <c r="C483" i="5"/>
  <c r="G483" i="5" s="1"/>
  <c r="D482" i="5"/>
  <c r="C482" i="5"/>
  <c r="G482" i="5" s="1"/>
  <c r="D481" i="5"/>
  <c r="C481" i="5"/>
  <c r="D480" i="5"/>
  <c r="C480" i="5"/>
  <c r="D479" i="5"/>
  <c r="C479" i="5"/>
  <c r="G479" i="5" s="1"/>
  <c r="D478" i="5"/>
  <c r="C478" i="5"/>
  <c r="G478" i="5" s="1"/>
  <c r="D477" i="5"/>
  <c r="C477" i="5"/>
  <c r="D476" i="5"/>
  <c r="C476" i="5"/>
  <c r="G476" i="5" s="1"/>
  <c r="D475" i="5"/>
  <c r="C475" i="5"/>
  <c r="G475" i="5" s="1"/>
  <c r="D474" i="5"/>
  <c r="C474" i="5"/>
  <c r="G474" i="5" s="1"/>
  <c r="D473" i="5"/>
  <c r="C473" i="5"/>
  <c r="D472" i="5"/>
  <c r="C472" i="5"/>
  <c r="D471" i="5"/>
  <c r="C471" i="5"/>
  <c r="G471" i="5" s="1"/>
  <c r="D470" i="5"/>
  <c r="C470" i="5"/>
  <c r="D469" i="5"/>
  <c r="C469" i="5"/>
  <c r="G469" i="5" s="1"/>
  <c r="D468" i="5"/>
  <c r="C468" i="5"/>
  <c r="G468" i="5" s="1"/>
  <c r="D467" i="5"/>
  <c r="C467" i="5"/>
  <c r="G467" i="5" s="1"/>
  <c r="D466" i="5"/>
  <c r="C466" i="5"/>
  <c r="D465" i="5"/>
  <c r="C465" i="5"/>
  <c r="D464" i="5"/>
  <c r="C464" i="5"/>
  <c r="D463" i="5"/>
  <c r="C463" i="5"/>
  <c r="D462" i="5"/>
  <c r="C462" i="5"/>
  <c r="G462" i="5" s="1"/>
  <c r="D461" i="5"/>
  <c r="C461" i="5"/>
  <c r="G461" i="5" s="1"/>
  <c r="D460" i="5"/>
  <c r="C460" i="5"/>
  <c r="G460" i="5" s="1"/>
  <c r="D459" i="5"/>
  <c r="C459" i="5"/>
  <c r="G459" i="5" s="1"/>
  <c r="D458" i="5"/>
  <c r="C458" i="5"/>
  <c r="D457" i="5"/>
  <c r="C457" i="5"/>
  <c r="G457" i="5" s="1"/>
  <c r="D456" i="5"/>
  <c r="C456" i="5"/>
  <c r="D455" i="5"/>
  <c r="C455" i="5"/>
  <c r="G455" i="5" s="1"/>
  <c r="D454" i="5"/>
  <c r="C454" i="5"/>
  <c r="G454" i="5" s="1"/>
  <c r="D453" i="5"/>
  <c r="C453" i="5"/>
  <c r="G453" i="5" s="1"/>
  <c r="D452" i="5"/>
  <c r="C452" i="5"/>
  <c r="G452" i="5" s="1"/>
  <c r="D451" i="5"/>
  <c r="C451" i="5"/>
  <c r="G451" i="5" s="1"/>
  <c r="D450" i="5"/>
  <c r="C450" i="5"/>
  <c r="D449" i="5"/>
  <c r="C449" i="5"/>
  <c r="D448" i="5"/>
  <c r="C448" i="5"/>
  <c r="D447" i="5"/>
  <c r="C447" i="5"/>
  <c r="G447" i="5" s="1"/>
  <c r="D446" i="5"/>
  <c r="C446" i="5"/>
  <c r="G446" i="5" s="1"/>
  <c r="D445" i="5"/>
  <c r="C445" i="5"/>
  <c r="D444" i="5"/>
  <c r="C444" i="5"/>
  <c r="G444" i="5" s="1"/>
  <c r="D443" i="5"/>
  <c r="C443" i="5"/>
  <c r="G443" i="5" s="1"/>
  <c r="D442" i="5"/>
  <c r="C442" i="5"/>
  <c r="D441" i="5"/>
  <c r="C441" i="5"/>
  <c r="D440" i="5"/>
  <c r="C440" i="5"/>
  <c r="D439" i="5"/>
  <c r="C439" i="5"/>
  <c r="G439" i="5" s="1"/>
  <c r="D438" i="5"/>
  <c r="C438" i="5"/>
  <c r="G438" i="5" s="1"/>
  <c r="D437" i="5"/>
  <c r="C437" i="5"/>
  <c r="G437" i="5" s="1"/>
  <c r="D436" i="5"/>
  <c r="C436" i="5"/>
  <c r="G436" i="5" s="1"/>
  <c r="D435" i="5"/>
  <c r="C435" i="5"/>
  <c r="G435" i="5" s="1"/>
  <c r="D434" i="5"/>
  <c r="C434" i="5"/>
  <c r="G434" i="5" s="1"/>
  <c r="D433" i="5"/>
  <c r="C433" i="5"/>
  <c r="G433" i="5" s="1"/>
  <c r="D432" i="5"/>
  <c r="C432" i="5"/>
  <c r="D431" i="5"/>
  <c r="C431" i="5"/>
  <c r="G431" i="5" s="1"/>
  <c r="D430" i="5"/>
  <c r="C430" i="5"/>
  <c r="G430" i="5" s="1"/>
  <c r="D429" i="5"/>
  <c r="C429" i="5"/>
  <c r="D428" i="5"/>
  <c r="C428" i="5"/>
  <c r="G428" i="5" s="1"/>
  <c r="D427" i="5"/>
  <c r="C427" i="5"/>
  <c r="G427" i="5" s="1"/>
  <c r="D426" i="5"/>
  <c r="C426" i="5"/>
  <c r="D425" i="5"/>
  <c r="C425" i="5"/>
  <c r="D424" i="5"/>
  <c r="C424" i="5"/>
  <c r="D423" i="5"/>
  <c r="C423" i="5"/>
  <c r="G423" i="5" s="1"/>
  <c r="D422" i="5"/>
  <c r="C422" i="5"/>
  <c r="G422" i="5" s="1"/>
  <c r="D421" i="5"/>
  <c r="C421" i="5"/>
  <c r="D420" i="5"/>
  <c r="C420" i="5"/>
  <c r="G420" i="5" s="1"/>
  <c r="D419" i="5"/>
  <c r="C419" i="5"/>
  <c r="G419" i="5" s="1"/>
  <c r="D418" i="5"/>
  <c r="C418" i="5"/>
  <c r="G418" i="5" s="1"/>
  <c r="D417" i="5"/>
  <c r="C417" i="5"/>
  <c r="D416" i="5"/>
  <c r="C416" i="5"/>
  <c r="D415" i="5"/>
  <c r="C415" i="5"/>
  <c r="G415" i="5" s="1"/>
  <c r="D414" i="5"/>
  <c r="C414" i="5"/>
  <c r="D413" i="5"/>
  <c r="C413" i="5"/>
  <c r="D412" i="5"/>
  <c r="C412" i="5"/>
  <c r="G412" i="5" s="1"/>
  <c r="D411" i="5"/>
  <c r="C411" i="5"/>
  <c r="G411" i="5" s="1"/>
  <c r="D410" i="5"/>
  <c r="C410" i="5"/>
  <c r="D409" i="5"/>
  <c r="C409" i="5"/>
  <c r="D408" i="5"/>
  <c r="C408" i="5"/>
  <c r="D407" i="5"/>
  <c r="C407" i="5"/>
  <c r="G407" i="5" s="1"/>
  <c r="D406" i="5"/>
  <c r="C406" i="5"/>
  <c r="G406" i="5" s="1"/>
  <c r="D405" i="5"/>
  <c r="C405" i="5"/>
  <c r="G405" i="5" s="1"/>
  <c r="D404" i="5"/>
  <c r="C404" i="5"/>
  <c r="G404" i="5" s="1"/>
  <c r="D403" i="5"/>
  <c r="C403" i="5"/>
  <c r="G403" i="5" s="1"/>
  <c r="D402" i="5"/>
  <c r="C402" i="5"/>
  <c r="G402" i="5" s="1"/>
  <c r="D401" i="5"/>
  <c r="C401" i="5"/>
  <c r="D400" i="5"/>
  <c r="C400" i="5"/>
  <c r="D399" i="5"/>
  <c r="C399" i="5"/>
  <c r="D398" i="5"/>
  <c r="C398" i="5"/>
  <c r="D397" i="5"/>
  <c r="C397" i="5"/>
  <c r="D396" i="5"/>
  <c r="C396" i="5"/>
  <c r="G396" i="5" s="1"/>
  <c r="D395" i="5"/>
  <c r="C395" i="5"/>
  <c r="G395" i="5" s="1"/>
  <c r="D394" i="5"/>
  <c r="C394" i="5"/>
  <c r="D393" i="5"/>
  <c r="C393" i="5"/>
  <c r="G393" i="5" s="1"/>
  <c r="D392" i="5"/>
  <c r="C392" i="5"/>
  <c r="D391" i="5"/>
  <c r="C391" i="5"/>
  <c r="G391" i="5" s="1"/>
  <c r="D390" i="5"/>
  <c r="C390" i="5"/>
  <c r="G390" i="5" s="1"/>
  <c r="D389" i="5"/>
  <c r="C389" i="5"/>
  <c r="G389" i="5" s="1"/>
  <c r="D388" i="5"/>
  <c r="C388" i="5"/>
  <c r="G388" i="5" s="1"/>
  <c r="D387" i="5"/>
  <c r="C387" i="5"/>
  <c r="D386" i="5"/>
  <c r="C386" i="5"/>
  <c r="D385" i="5"/>
  <c r="C385" i="5"/>
  <c r="D384" i="5"/>
  <c r="C384" i="5"/>
  <c r="D383" i="5"/>
  <c r="C383" i="5"/>
  <c r="G383" i="5" s="1"/>
  <c r="D382" i="5"/>
  <c r="C382" i="5"/>
  <c r="G382" i="5" s="1"/>
  <c r="D381" i="5"/>
  <c r="C381" i="5"/>
  <c r="G381" i="5" s="1"/>
  <c r="D380" i="5"/>
  <c r="C380" i="5"/>
  <c r="G380" i="5" s="1"/>
  <c r="D379" i="5"/>
  <c r="C379" i="5"/>
  <c r="G379" i="5" s="1"/>
  <c r="D378" i="5"/>
  <c r="C378" i="5"/>
  <c r="G378" i="5" s="1"/>
  <c r="D377" i="5"/>
  <c r="C377" i="5"/>
  <c r="D376" i="5"/>
  <c r="C376" i="5"/>
  <c r="D375" i="5"/>
  <c r="C375" i="5"/>
  <c r="G375" i="5" s="1"/>
  <c r="D374" i="5"/>
  <c r="C374" i="5"/>
  <c r="G374" i="5" s="1"/>
  <c r="D373" i="5"/>
  <c r="C373" i="5"/>
  <c r="G373" i="5" s="1"/>
  <c r="D372" i="5"/>
  <c r="C372" i="5"/>
  <c r="G372" i="5" s="1"/>
  <c r="D371" i="5"/>
  <c r="C371" i="5"/>
  <c r="G371" i="5" s="1"/>
  <c r="D370" i="5"/>
  <c r="C370" i="5"/>
  <c r="D369" i="5"/>
  <c r="C369" i="5"/>
  <c r="D368" i="5"/>
  <c r="C368" i="5"/>
  <c r="G368" i="5" s="1"/>
  <c r="D367" i="5"/>
  <c r="C367" i="5"/>
  <c r="G367" i="5" s="1"/>
  <c r="D366" i="5"/>
  <c r="C366" i="5"/>
  <c r="G366" i="5" s="1"/>
  <c r="D365" i="5"/>
  <c r="C365" i="5"/>
  <c r="G365" i="5" s="1"/>
  <c r="D364" i="5"/>
  <c r="C364" i="5"/>
  <c r="G364" i="5" s="1"/>
  <c r="D363" i="5"/>
  <c r="C363" i="5"/>
  <c r="G363" i="5" s="1"/>
  <c r="D362" i="5"/>
  <c r="C362" i="5"/>
  <c r="G362" i="5" s="1"/>
  <c r="D361" i="5"/>
  <c r="C361" i="5"/>
  <c r="D360" i="5"/>
  <c r="C360" i="5"/>
  <c r="G360" i="5" s="1"/>
  <c r="D359" i="5"/>
  <c r="C359" i="5"/>
  <c r="G359" i="5" s="1"/>
  <c r="D358" i="5"/>
  <c r="C358" i="5"/>
  <c r="G358" i="5" s="1"/>
  <c r="D357" i="5"/>
  <c r="C357" i="5"/>
  <c r="G357" i="5" s="1"/>
  <c r="D356" i="5"/>
  <c r="C356" i="5"/>
  <c r="G356" i="5" s="1"/>
  <c r="D355" i="5"/>
  <c r="C355" i="5"/>
  <c r="D354" i="5"/>
  <c r="C354" i="5"/>
  <c r="D353" i="5"/>
  <c r="C353" i="5"/>
  <c r="D352" i="5"/>
  <c r="C352" i="5"/>
  <c r="D351" i="5"/>
  <c r="C351" i="5"/>
  <c r="G351" i="5" s="1"/>
  <c r="D350" i="5"/>
  <c r="C350" i="5"/>
  <c r="G350" i="5" s="1"/>
  <c r="D349" i="5"/>
  <c r="C349" i="5"/>
  <c r="G349" i="5" s="1"/>
  <c r="D348" i="5"/>
  <c r="C348" i="5"/>
  <c r="G348" i="5" s="1"/>
  <c r="D347" i="5"/>
  <c r="C347" i="5"/>
  <c r="D346" i="5"/>
  <c r="C346" i="5"/>
  <c r="D345" i="5"/>
  <c r="C345" i="5"/>
  <c r="D344" i="5"/>
  <c r="C344" i="5"/>
  <c r="G344" i="5" s="1"/>
  <c r="D343" i="5"/>
  <c r="C343" i="5"/>
  <c r="G343" i="5" s="1"/>
  <c r="D342" i="5"/>
  <c r="C342" i="5"/>
  <c r="G342" i="5" s="1"/>
  <c r="D341" i="5"/>
  <c r="C341" i="5"/>
  <c r="G341" i="5" s="1"/>
  <c r="D340" i="5"/>
  <c r="C340" i="5"/>
  <c r="G340" i="5" s="1"/>
  <c r="D339" i="5"/>
  <c r="C339" i="5"/>
  <c r="G339" i="5" s="1"/>
  <c r="D338" i="5"/>
  <c r="C338" i="5"/>
  <c r="D337" i="5"/>
  <c r="C337" i="5"/>
  <c r="D336" i="5"/>
  <c r="C336" i="5"/>
  <c r="D335" i="5"/>
  <c r="C335" i="5"/>
  <c r="G335" i="5" s="1"/>
  <c r="D334" i="5"/>
  <c r="C334" i="5"/>
  <c r="G334" i="5" s="1"/>
  <c r="D333" i="5"/>
  <c r="C333" i="5"/>
  <c r="G333" i="5" s="1"/>
  <c r="D332" i="5"/>
  <c r="C332" i="5"/>
  <c r="G332" i="5" s="1"/>
  <c r="D331" i="5"/>
  <c r="C331" i="5"/>
  <c r="G331" i="5" s="1"/>
  <c r="D330" i="5"/>
  <c r="C330" i="5"/>
  <c r="G330" i="5" s="1"/>
  <c r="D329" i="5"/>
  <c r="C329" i="5"/>
  <c r="D328" i="5"/>
  <c r="C328" i="5"/>
  <c r="G328" i="5" s="1"/>
  <c r="D327" i="5"/>
  <c r="C327" i="5"/>
  <c r="G327" i="5" s="1"/>
  <c r="D326" i="5"/>
  <c r="C326" i="5"/>
  <c r="G326" i="5" s="1"/>
  <c r="D325" i="5"/>
  <c r="C325" i="5"/>
  <c r="G325" i="5" s="1"/>
  <c r="D324" i="5"/>
  <c r="C324" i="5"/>
  <c r="G324" i="5" s="1"/>
  <c r="D323" i="5"/>
  <c r="C323" i="5"/>
  <c r="G323" i="5" s="1"/>
  <c r="D322" i="5"/>
  <c r="C322" i="5"/>
  <c r="G322" i="5" s="1"/>
  <c r="D321" i="5"/>
  <c r="C321" i="5"/>
  <c r="D320" i="5"/>
  <c r="C320" i="5"/>
  <c r="G320" i="5" s="1"/>
  <c r="D319" i="5"/>
  <c r="C319" i="5"/>
  <c r="G319" i="5" s="1"/>
  <c r="D318" i="5"/>
  <c r="C318" i="5"/>
  <c r="G318" i="5" s="1"/>
  <c r="D317" i="5"/>
  <c r="C317" i="5"/>
  <c r="G317" i="5" s="1"/>
  <c r="D316" i="5"/>
  <c r="C316" i="5"/>
  <c r="G316" i="5" s="1"/>
  <c r="D315" i="5"/>
  <c r="C315" i="5"/>
  <c r="D314" i="5"/>
  <c r="C314" i="5"/>
  <c r="E314" i="5" s="1"/>
  <c r="D313" i="5"/>
  <c r="C313" i="5"/>
  <c r="D312" i="5"/>
  <c r="C312" i="5"/>
  <c r="G312" i="5" s="1"/>
  <c r="D311" i="5"/>
  <c r="C311" i="5"/>
  <c r="G311" i="5" s="1"/>
  <c r="D310" i="5"/>
  <c r="C310" i="5"/>
  <c r="G310" i="5" s="1"/>
  <c r="D309" i="5"/>
  <c r="C309" i="5"/>
  <c r="G309" i="5" s="1"/>
  <c r="D308" i="5"/>
  <c r="C308" i="5"/>
  <c r="G308" i="5" s="1"/>
  <c r="D307" i="5"/>
  <c r="C307" i="5"/>
  <c r="G307" i="5" s="1"/>
  <c r="D306" i="5"/>
  <c r="C306" i="5"/>
  <c r="D305" i="5"/>
  <c r="C305" i="5"/>
  <c r="D304" i="5"/>
  <c r="C304" i="5"/>
  <c r="G304" i="5" s="1"/>
  <c r="D303" i="5"/>
  <c r="C303" i="5"/>
  <c r="G303" i="5" s="1"/>
  <c r="D302" i="5"/>
  <c r="C302" i="5"/>
  <c r="G302" i="5" s="1"/>
  <c r="D301" i="5"/>
  <c r="C301" i="5"/>
  <c r="G301" i="5" s="1"/>
  <c r="D300" i="5"/>
  <c r="C300" i="5"/>
  <c r="G300" i="5" s="1"/>
  <c r="D299" i="5"/>
  <c r="C299" i="5"/>
  <c r="G299" i="5" s="1"/>
  <c r="D298" i="5"/>
  <c r="C298" i="5"/>
  <c r="E298" i="5" s="1"/>
  <c r="D297" i="5"/>
  <c r="C297" i="5"/>
  <c r="D296" i="5"/>
  <c r="C296" i="5"/>
  <c r="G296" i="5" s="1"/>
  <c r="D295" i="5"/>
  <c r="C295" i="5"/>
  <c r="G295" i="5" s="1"/>
  <c r="D294" i="5"/>
  <c r="C294" i="5"/>
  <c r="G294" i="5" s="1"/>
  <c r="D293" i="5"/>
  <c r="C293" i="5"/>
  <c r="G293" i="5" s="1"/>
  <c r="D292" i="5"/>
  <c r="C292" i="5"/>
  <c r="G292" i="5" s="1"/>
  <c r="D291" i="5"/>
  <c r="C291" i="5"/>
  <c r="G291" i="5" s="1"/>
  <c r="D290" i="5"/>
  <c r="C290" i="5"/>
  <c r="G290" i="5" s="1"/>
  <c r="D289" i="5"/>
  <c r="C289" i="5"/>
  <c r="D288" i="5"/>
  <c r="C288" i="5"/>
  <c r="G288" i="5" s="1"/>
  <c r="D287" i="5"/>
  <c r="C287" i="5"/>
  <c r="G287" i="5" s="1"/>
  <c r="D286" i="5"/>
  <c r="C286" i="5"/>
  <c r="E286" i="5" s="1"/>
  <c r="D285" i="5"/>
  <c r="C285" i="5"/>
  <c r="G285" i="5" s="1"/>
  <c r="D284" i="5"/>
  <c r="C284" i="5"/>
  <c r="G284" i="5" s="1"/>
  <c r="D283" i="5"/>
  <c r="C283" i="5"/>
  <c r="G283" i="5" s="1"/>
  <c r="D282" i="5"/>
  <c r="C282" i="5"/>
  <c r="G282" i="5" s="1"/>
  <c r="D281" i="5"/>
  <c r="C281" i="5"/>
  <c r="G281" i="5" s="1"/>
  <c r="D280" i="5"/>
  <c r="C280" i="5"/>
  <c r="G280" i="5" s="1"/>
  <c r="D279" i="5"/>
  <c r="C279" i="5"/>
  <c r="G279" i="5" s="1"/>
  <c r="D278" i="5"/>
  <c r="C278" i="5"/>
  <c r="E278" i="5" s="1"/>
  <c r="D277" i="5"/>
  <c r="C277" i="5"/>
  <c r="G277" i="5" s="1"/>
  <c r="D276" i="5"/>
  <c r="C276" i="5"/>
  <c r="G276" i="5" s="1"/>
  <c r="D275" i="5"/>
  <c r="C275" i="5"/>
  <c r="G275" i="5" s="1"/>
  <c r="D274" i="5"/>
  <c r="C274" i="5"/>
  <c r="G274" i="5" s="1"/>
  <c r="D273" i="5"/>
  <c r="C273" i="5"/>
  <c r="G273" i="5" s="1"/>
  <c r="D272" i="5"/>
  <c r="C272" i="5"/>
  <c r="G272" i="5" s="1"/>
  <c r="D271" i="5"/>
  <c r="C271" i="5"/>
  <c r="G271" i="5" s="1"/>
  <c r="D270" i="5"/>
  <c r="C270" i="5"/>
  <c r="G270" i="5" s="1"/>
  <c r="D269" i="5"/>
  <c r="C269" i="5"/>
  <c r="G269" i="5" s="1"/>
  <c r="D268" i="5"/>
  <c r="C268" i="5"/>
  <c r="G268" i="5" s="1"/>
  <c r="D267" i="5"/>
  <c r="C267" i="5"/>
  <c r="G267" i="5" s="1"/>
  <c r="D266" i="5"/>
  <c r="C266" i="5"/>
  <c r="G266" i="5" s="1"/>
  <c r="D265" i="5"/>
  <c r="C265" i="5"/>
  <c r="D264" i="5"/>
  <c r="C264" i="5"/>
  <c r="G264" i="5" s="1"/>
  <c r="D263" i="5"/>
  <c r="C263" i="5"/>
  <c r="G263" i="5" s="1"/>
  <c r="D262" i="5"/>
  <c r="C262" i="5"/>
  <c r="G262" i="5" s="1"/>
  <c r="D261" i="5"/>
  <c r="C261" i="5"/>
  <c r="G261" i="5" s="1"/>
  <c r="D260" i="5"/>
  <c r="C260" i="5"/>
  <c r="G260" i="5" s="1"/>
  <c r="D259" i="5"/>
  <c r="C259" i="5"/>
  <c r="G259" i="5" s="1"/>
  <c r="D258" i="5"/>
  <c r="C258" i="5"/>
  <c r="G258" i="5" s="1"/>
  <c r="D257" i="5"/>
  <c r="C257" i="5"/>
  <c r="D256" i="5"/>
  <c r="C256" i="5"/>
  <c r="G256" i="5" s="1"/>
  <c r="D255" i="5"/>
  <c r="C255" i="5"/>
  <c r="G255" i="5" s="1"/>
  <c r="D254" i="5"/>
  <c r="C254" i="5"/>
  <c r="G254" i="5" s="1"/>
  <c r="D253" i="5"/>
  <c r="C253" i="5"/>
  <c r="G253" i="5" s="1"/>
  <c r="D252" i="5"/>
  <c r="C252" i="5"/>
  <c r="G252" i="5" s="1"/>
  <c r="D251" i="5"/>
  <c r="C251" i="5"/>
  <c r="G251" i="5" s="1"/>
  <c r="D250" i="5"/>
  <c r="C250" i="5"/>
  <c r="G250" i="5" s="1"/>
  <c r="D249" i="5"/>
  <c r="C249" i="5"/>
  <c r="D248" i="5"/>
  <c r="C248" i="5"/>
  <c r="G248" i="5" s="1"/>
  <c r="D247" i="5"/>
  <c r="C247" i="5"/>
  <c r="G247" i="5" s="1"/>
  <c r="D246" i="5"/>
  <c r="C246" i="5"/>
  <c r="G246" i="5" s="1"/>
  <c r="D245" i="5"/>
  <c r="C245" i="5"/>
  <c r="G245" i="5" s="1"/>
  <c r="D244" i="5"/>
  <c r="C244" i="5"/>
  <c r="G244" i="5" s="1"/>
  <c r="D243" i="5"/>
  <c r="C243" i="5"/>
  <c r="G243" i="5" s="1"/>
  <c r="D242" i="5"/>
  <c r="C242" i="5"/>
  <c r="G242" i="5" s="1"/>
  <c r="D241" i="5"/>
  <c r="C241" i="5"/>
  <c r="D240" i="5"/>
  <c r="C240" i="5"/>
  <c r="G240" i="5" s="1"/>
  <c r="D239" i="5"/>
  <c r="C239" i="5"/>
  <c r="G239" i="5" s="1"/>
  <c r="D238" i="5"/>
  <c r="C238" i="5"/>
  <c r="G238" i="5" s="1"/>
  <c r="D237" i="5"/>
  <c r="C237" i="5"/>
  <c r="G237" i="5" s="1"/>
  <c r="D236" i="5"/>
  <c r="C236" i="5"/>
  <c r="G236" i="5" s="1"/>
  <c r="D235" i="5"/>
  <c r="C235" i="5"/>
  <c r="G235" i="5" s="1"/>
  <c r="D234" i="5"/>
  <c r="C234" i="5"/>
  <c r="G234" i="5" s="1"/>
  <c r="D233" i="5"/>
  <c r="C233" i="5"/>
  <c r="G233" i="5" s="1"/>
  <c r="D232" i="5"/>
  <c r="C232" i="5"/>
  <c r="G232" i="5" s="1"/>
  <c r="D231" i="5"/>
  <c r="C231" i="5"/>
  <c r="G231" i="5" s="1"/>
  <c r="D230" i="5"/>
  <c r="C230" i="5"/>
  <c r="G230" i="5" s="1"/>
  <c r="D229" i="5"/>
  <c r="C229" i="5"/>
  <c r="G229" i="5" s="1"/>
  <c r="D228" i="5"/>
  <c r="C228" i="5"/>
  <c r="G228" i="5" s="1"/>
  <c r="D227" i="5"/>
  <c r="C227" i="5"/>
  <c r="G227" i="5" s="1"/>
  <c r="D226" i="5"/>
  <c r="C226" i="5"/>
  <c r="G226" i="5" s="1"/>
  <c r="D225" i="5"/>
  <c r="C225" i="5"/>
  <c r="G225" i="5" s="1"/>
  <c r="D224" i="5"/>
  <c r="C224" i="5"/>
  <c r="G224" i="5" s="1"/>
  <c r="D223" i="5"/>
  <c r="C223" i="5"/>
  <c r="D222" i="5"/>
  <c r="C222" i="5"/>
  <c r="G222" i="5" s="1"/>
  <c r="D221" i="5"/>
  <c r="C221" i="5"/>
  <c r="G221" i="5" s="1"/>
  <c r="D220" i="5"/>
  <c r="C220" i="5"/>
  <c r="G220" i="5" s="1"/>
  <c r="D219" i="5"/>
  <c r="C219" i="5"/>
  <c r="G219" i="5" s="1"/>
  <c r="D218" i="5"/>
  <c r="C218" i="5"/>
  <c r="G218" i="5" s="1"/>
  <c r="D217" i="5"/>
  <c r="C217" i="5"/>
  <c r="G217" i="5" s="1"/>
  <c r="D216" i="5"/>
  <c r="C216" i="5"/>
  <c r="G216" i="5" s="1"/>
  <c r="D215" i="5"/>
  <c r="C215" i="5"/>
  <c r="D214" i="5"/>
  <c r="C214" i="5"/>
  <c r="G214" i="5" s="1"/>
  <c r="D213" i="5"/>
  <c r="C213" i="5"/>
  <c r="G213" i="5" s="1"/>
  <c r="D212" i="5"/>
  <c r="C212" i="5"/>
  <c r="G212" i="5" s="1"/>
  <c r="D211" i="5"/>
  <c r="C211" i="5"/>
  <c r="G211" i="5" s="1"/>
  <c r="D210" i="5"/>
  <c r="C210" i="5"/>
  <c r="G210" i="5" s="1"/>
  <c r="D209" i="5"/>
  <c r="C209" i="5"/>
  <c r="G209" i="5" s="1"/>
  <c r="D208" i="5"/>
  <c r="C208" i="5"/>
  <c r="G208" i="5" s="1"/>
  <c r="D207" i="5"/>
  <c r="C207" i="5"/>
  <c r="D206" i="5"/>
  <c r="C206" i="5"/>
  <c r="G206" i="5" s="1"/>
  <c r="D205" i="5"/>
  <c r="C205" i="5"/>
  <c r="G205" i="5" s="1"/>
  <c r="D204" i="5"/>
  <c r="C204" i="5"/>
  <c r="G204" i="5" s="1"/>
  <c r="D203" i="5"/>
  <c r="C203" i="5"/>
  <c r="G203" i="5" s="1"/>
  <c r="D202" i="5"/>
  <c r="C202" i="5"/>
  <c r="G202" i="5" s="1"/>
  <c r="D201" i="5"/>
  <c r="C201" i="5"/>
  <c r="G201" i="5" s="1"/>
  <c r="D200" i="5"/>
  <c r="C200" i="5"/>
  <c r="G200" i="5" s="1"/>
  <c r="D199" i="5"/>
  <c r="C199" i="5"/>
  <c r="G199" i="5" s="1"/>
  <c r="D198" i="5"/>
  <c r="C198" i="5"/>
  <c r="G198" i="5" s="1"/>
  <c r="D197" i="5"/>
  <c r="C197" i="5"/>
  <c r="G197" i="5" s="1"/>
  <c r="D196" i="5"/>
  <c r="C196" i="5"/>
  <c r="G196" i="5" s="1"/>
  <c r="D195" i="5"/>
  <c r="C195" i="5"/>
  <c r="G195" i="5" s="1"/>
  <c r="D194" i="5"/>
  <c r="C194" i="5"/>
  <c r="G194" i="5" s="1"/>
  <c r="D193" i="5"/>
  <c r="C193" i="5"/>
  <c r="G193" i="5" s="1"/>
  <c r="D192" i="5"/>
  <c r="C192" i="5"/>
  <c r="G192" i="5" s="1"/>
  <c r="D191" i="5"/>
  <c r="C191" i="5"/>
  <c r="G191" i="5" s="1"/>
  <c r="D190" i="5"/>
  <c r="C190" i="5"/>
  <c r="G190" i="5" s="1"/>
  <c r="D189" i="5"/>
  <c r="C189" i="5"/>
  <c r="G189" i="5" s="1"/>
  <c r="D188" i="5"/>
  <c r="C188" i="5"/>
  <c r="G188" i="5" s="1"/>
  <c r="D187" i="5"/>
  <c r="C187" i="5"/>
  <c r="G187" i="5" s="1"/>
  <c r="D186" i="5"/>
  <c r="C186" i="5"/>
  <c r="G186" i="5" s="1"/>
  <c r="D185" i="5"/>
  <c r="C185" i="5"/>
  <c r="G185" i="5" s="1"/>
  <c r="D184" i="5"/>
  <c r="C184" i="5"/>
  <c r="G184" i="5" s="1"/>
  <c r="D183" i="5"/>
  <c r="C183" i="5"/>
  <c r="G183" i="5" s="1"/>
  <c r="D182" i="5"/>
  <c r="C182" i="5"/>
  <c r="G182" i="5" s="1"/>
  <c r="D181" i="5"/>
  <c r="C181" i="5"/>
  <c r="G181" i="5" s="1"/>
  <c r="D180" i="5"/>
  <c r="C180" i="5"/>
  <c r="G180" i="5" s="1"/>
  <c r="D179" i="5"/>
  <c r="C179" i="5"/>
  <c r="G179" i="5" s="1"/>
  <c r="D178" i="5"/>
  <c r="C178" i="5"/>
  <c r="G178" i="5" s="1"/>
  <c r="D177" i="5"/>
  <c r="C177" i="5"/>
  <c r="G177" i="5" s="1"/>
  <c r="D176" i="5"/>
  <c r="C176" i="5"/>
  <c r="G176" i="5" s="1"/>
  <c r="D175" i="5"/>
  <c r="C175" i="5"/>
  <c r="G175" i="5" s="1"/>
  <c r="D174" i="5"/>
  <c r="C174" i="5"/>
  <c r="G174" i="5" s="1"/>
  <c r="D173" i="5"/>
  <c r="C173" i="5"/>
  <c r="G173" i="5" s="1"/>
  <c r="D172" i="5"/>
  <c r="C172" i="5"/>
  <c r="G172" i="5" s="1"/>
  <c r="D171" i="5"/>
  <c r="C171" i="5"/>
  <c r="G171" i="5" s="1"/>
  <c r="D170" i="5"/>
  <c r="C170" i="5"/>
  <c r="G170" i="5" s="1"/>
  <c r="D169" i="5"/>
  <c r="C169" i="5"/>
  <c r="G169" i="5" s="1"/>
  <c r="D168" i="5"/>
  <c r="C168" i="5"/>
  <c r="G168" i="5" s="1"/>
  <c r="D167" i="5"/>
  <c r="C167" i="5"/>
  <c r="G167" i="5" s="1"/>
  <c r="D166" i="5"/>
  <c r="C166" i="5"/>
  <c r="G166" i="5" s="1"/>
  <c r="D165" i="5"/>
  <c r="C165" i="5"/>
  <c r="G165" i="5" s="1"/>
  <c r="D164" i="5"/>
  <c r="C164" i="5"/>
  <c r="G164" i="5" s="1"/>
  <c r="D163" i="5"/>
  <c r="C163" i="5"/>
  <c r="G163" i="5" s="1"/>
  <c r="D162" i="5"/>
  <c r="C162" i="5"/>
  <c r="G162" i="5" s="1"/>
  <c r="D161" i="5"/>
  <c r="C161" i="5"/>
  <c r="G161" i="5" s="1"/>
  <c r="D160" i="5"/>
  <c r="C160" i="5"/>
  <c r="G160" i="5" s="1"/>
  <c r="D159" i="5"/>
  <c r="C159" i="5"/>
  <c r="G159" i="5" s="1"/>
  <c r="D158" i="5"/>
  <c r="C158" i="5"/>
  <c r="G158" i="5" s="1"/>
  <c r="D157" i="5"/>
  <c r="C157" i="5"/>
  <c r="G157" i="5" s="1"/>
  <c r="D156" i="5"/>
  <c r="C156" i="5"/>
  <c r="G156" i="5" s="1"/>
  <c r="D155" i="5"/>
  <c r="C155" i="5"/>
  <c r="G155" i="5" s="1"/>
  <c r="D154" i="5"/>
  <c r="C154" i="5"/>
  <c r="G154" i="5" s="1"/>
  <c r="D153" i="5"/>
  <c r="C153" i="5"/>
  <c r="G153" i="5" s="1"/>
  <c r="D152" i="5"/>
  <c r="C152" i="5"/>
  <c r="G152" i="5" s="1"/>
  <c r="D151" i="5"/>
  <c r="C151" i="5"/>
  <c r="G151" i="5" s="1"/>
  <c r="D150" i="5"/>
  <c r="C150" i="5"/>
  <c r="G150" i="5" s="1"/>
  <c r="D149" i="5"/>
  <c r="C149" i="5"/>
  <c r="G149" i="5" s="1"/>
  <c r="D148" i="5"/>
  <c r="C148" i="5"/>
  <c r="G148" i="5" s="1"/>
  <c r="D147" i="5"/>
  <c r="C147" i="5"/>
  <c r="G147" i="5" s="1"/>
  <c r="D146" i="5"/>
  <c r="C146" i="5"/>
  <c r="G146" i="5" s="1"/>
  <c r="D145" i="5"/>
  <c r="C145" i="5"/>
  <c r="G145" i="5" s="1"/>
  <c r="D144" i="5"/>
  <c r="C144" i="5"/>
  <c r="D143" i="5"/>
  <c r="C143" i="5"/>
  <c r="G143" i="5" s="1"/>
  <c r="D142" i="5"/>
  <c r="C142" i="5"/>
  <c r="G142" i="5" s="1"/>
  <c r="D141" i="5"/>
  <c r="C141" i="5"/>
  <c r="G141" i="5" s="1"/>
  <c r="D140" i="5"/>
  <c r="C140" i="5"/>
  <c r="G140" i="5" s="1"/>
  <c r="D139" i="5"/>
  <c r="C139" i="5"/>
  <c r="G139" i="5" s="1"/>
  <c r="D138" i="5"/>
  <c r="C138" i="5"/>
  <c r="G138" i="5" s="1"/>
  <c r="D137" i="5"/>
  <c r="C137" i="5"/>
  <c r="G137" i="5" s="1"/>
  <c r="D136" i="5"/>
  <c r="C136" i="5"/>
  <c r="G136" i="5" s="1"/>
  <c r="D135" i="5"/>
  <c r="C135" i="5"/>
  <c r="G135" i="5" s="1"/>
  <c r="D134" i="5"/>
  <c r="C134" i="5"/>
  <c r="G134" i="5" s="1"/>
  <c r="D133" i="5"/>
  <c r="C133" i="5"/>
  <c r="G133" i="5" s="1"/>
  <c r="D132" i="5"/>
  <c r="C132" i="5"/>
  <c r="G132" i="5" s="1"/>
  <c r="D131" i="5"/>
  <c r="C131" i="5"/>
  <c r="G131" i="5" s="1"/>
  <c r="D130" i="5"/>
  <c r="C130" i="5"/>
  <c r="G130" i="5" s="1"/>
  <c r="D129" i="5"/>
  <c r="C129" i="5"/>
  <c r="G129" i="5" s="1"/>
  <c r="D128" i="5"/>
  <c r="C128" i="5"/>
  <c r="D127" i="5"/>
  <c r="C127" i="5"/>
  <c r="G127" i="5" s="1"/>
  <c r="D126" i="5"/>
  <c r="C126" i="5"/>
  <c r="G126" i="5" s="1"/>
  <c r="D125" i="5"/>
  <c r="C125" i="5"/>
  <c r="G125" i="5" s="1"/>
  <c r="D124" i="5"/>
  <c r="C124" i="5"/>
  <c r="G124" i="5" s="1"/>
  <c r="D123" i="5"/>
  <c r="C123" i="5"/>
  <c r="G123" i="5" s="1"/>
  <c r="D122" i="5"/>
  <c r="C122" i="5"/>
  <c r="G122" i="5" s="1"/>
  <c r="D121" i="5"/>
  <c r="C121" i="5"/>
  <c r="G121" i="5" s="1"/>
  <c r="D120" i="5"/>
  <c r="C120" i="5"/>
  <c r="G120" i="5" s="1"/>
  <c r="D119" i="5"/>
  <c r="C119" i="5"/>
  <c r="G119" i="5" s="1"/>
  <c r="D118" i="5"/>
  <c r="C118" i="5"/>
  <c r="G118" i="5" s="1"/>
  <c r="D117" i="5"/>
  <c r="C117" i="5"/>
  <c r="G117" i="5" s="1"/>
  <c r="D116" i="5"/>
  <c r="C116" i="5"/>
  <c r="G116" i="5" s="1"/>
  <c r="D115" i="5"/>
  <c r="C115" i="5"/>
  <c r="G115" i="5" s="1"/>
  <c r="D114" i="5"/>
  <c r="C114" i="5"/>
  <c r="G114" i="5" s="1"/>
  <c r="D113" i="5"/>
  <c r="C113" i="5"/>
  <c r="G113" i="5" s="1"/>
  <c r="D112" i="5"/>
  <c r="C112" i="5"/>
  <c r="G112" i="5" s="1"/>
  <c r="D111" i="5"/>
  <c r="C111" i="5"/>
  <c r="G111" i="5" s="1"/>
  <c r="D110" i="5"/>
  <c r="C110" i="5"/>
  <c r="G110" i="5" s="1"/>
  <c r="D109" i="5"/>
  <c r="C109" i="5"/>
  <c r="G109" i="5" s="1"/>
  <c r="D108" i="5"/>
  <c r="C108" i="5"/>
  <c r="G108" i="5" s="1"/>
  <c r="D107" i="5"/>
  <c r="C107" i="5"/>
  <c r="G107" i="5" s="1"/>
  <c r="D106" i="5"/>
  <c r="C106" i="5"/>
  <c r="G106" i="5" s="1"/>
  <c r="D105" i="5"/>
  <c r="C105" i="5"/>
  <c r="G105" i="5" s="1"/>
  <c r="D104" i="5"/>
  <c r="C104" i="5"/>
  <c r="G104" i="5" s="1"/>
  <c r="D103" i="5"/>
  <c r="C103" i="5"/>
  <c r="G103" i="5" s="1"/>
  <c r="D102" i="5"/>
  <c r="C102" i="5"/>
  <c r="G102" i="5" s="1"/>
  <c r="D101" i="5"/>
  <c r="C101" i="5"/>
  <c r="G101" i="5" s="1"/>
  <c r="D100" i="5"/>
  <c r="C100" i="5"/>
  <c r="G100" i="5" s="1"/>
  <c r="D99" i="5"/>
  <c r="C99" i="5"/>
  <c r="G99" i="5" s="1"/>
  <c r="D98" i="5"/>
  <c r="C98" i="5"/>
  <c r="G98" i="5" s="1"/>
  <c r="D97" i="5"/>
  <c r="C97" i="5"/>
  <c r="D96" i="5"/>
  <c r="C96" i="5"/>
  <c r="G96" i="5" s="1"/>
  <c r="D95" i="5"/>
  <c r="C95" i="5"/>
  <c r="G95" i="5" s="1"/>
  <c r="D94" i="5"/>
  <c r="C94" i="5"/>
  <c r="G94" i="5" s="1"/>
  <c r="D93" i="5"/>
  <c r="C93" i="5"/>
  <c r="D92" i="5"/>
  <c r="C92" i="5"/>
  <c r="G92" i="5" s="1"/>
  <c r="D91" i="5"/>
  <c r="C91" i="5"/>
  <c r="G91" i="5" s="1"/>
  <c r="D90" i="5"/>
  <c r="C90" i="5"/>
  <c r="G90" i="5" s="1"/>
  <c r="D89" i="5"/>
  <c r="C89" i="5"/>
  <c r="D88" i="5"/>
  <c r="C88" i="5"/>
  <c r="G88" i="5" s="1"/>
  <c r="D87" i="5"/>
  <c r="C87" i="5"/>
  <c r="G87" i="5" s="1"/>
  <c r="D86" i="5"/>
  <c r="C86" i="5"/>
  <c r="G86" i="5" s="1"/>
  <c r="D85" i="5"/>
  <c r="C85" i="5"/>
  <c r="G85" i="5" s="1"/>
  <c r="D84" i="5"/>
  <c r="C84" i="5"/>
  <c r="G84" i="5" s="1"/>
  <c r="D83" i="5"/>
  <c r="C83" i="5"/>
  <c r="G83" i="5" s="1"/>
  <c r="D82" i="5"/>
  <c r="C82" i="5"/>
  <c r="G82" i="5" s="1"/>
  <c r="D81" i="5"/>
  <c r="C81" i="5"/>
  <c r="G81" i="5" s="1"/>
  <c r="D80" i="5"/>
  <c r="C80" i="5"/>
  <c r="G80" i="5" s="1"/>
  <c r="D79" i="5"/>
  <c r="C79" i="5"/>
  <c r="G79" i="5" s="1"/>
  <c r="D78" i="5"/>
  <c r="C78" i="5"/>
  <c r="G78" i="5" s="1"/>
  <c r="D77" i="5"/>
  <c r="C77" i="5"/>
  <c r="G77" i="5" s="1"/>
  <c r="D76" i="5"/>
  <c r="C76" i="5"/>
  <c r="G76" i="5" s="1"/>
  <c r="D75" i="5"/>
  <c r="C75" i="5"/>
  <c r="G75" i="5" s="1"/>
  <c r="D74" i="5"/>
  <c r="C74" i="5"/>
  <c r="G74" i="5" s="1"/>
  <c r="D73" i="5"/>
  <c r="C73" i="5"/>
  <c r="G73" i="5" s="1"/>
  <c r="D72" i="5"/>
  <c r="C72" i="5"/>
  <c r="G72" i="5" s="1"/>
  <c r="D71" i="5"/>
  <c r="C71" i="5"/>
  <c r="G71" i="5" s="1"/>
  <c r="D70" i="5"/>
  <c r="C70" i="5"/>
  <c r="G70" i="5" s="1"/>
  <c r="D69" i="5"/>
  <c r="C69" i="5"/>
  <c r="G69" i="5" s="1"/>
  <c r="D68" i="5"/>
  <c r="C68" i="5"/>
  <c r="G68" i="5" s="1"/>
  <c r="D67" i="5"/>
  <c r="C67" i="5"/>
  <c r="G67" i="5" s="1"/>
  <c r="D66" i="5"/>
  <c r="C66" i="5"/>
  <c r="G66" i="5" s="1"/>
  <c r="D65" i="5"/>
  <c r="C65" i="5"/>
  <c r="G65" i="5" s="1"/>
  <c r="D64" i="5"/>
  <c r="C64" i="5"/>
  <c r="G64" i="5" s="1"/>
  <c r="D63" i="5"/>
  <c r="C63" i="5"/>
  <c r="G63" i="5" s="1"/>
  <c r="D62" i="5"/>
  <c r="C62" i="5"/>
  <c r="G62" i="5" s="1"/>
  <c r="D61" i="5"/>
  <c r="C61" i="5"/>
  <c r="G61" i="5" s="1"/>
  <c r="D60" i="5"/>
  <c r="C60" i="5"/>
  <c r="G60" i="5" s="1"/>
  <c r="D59" i="5"/>
  <c r="C59" i="5"/>
  <c r="G59" i="5" s="1"/>
  <c r="D58" i="5"/>
  <c r="C58" i="5"/>
  <c r="G58" i="5" s="1"/>
  <c r="D57" i="5"/>
  <c r="C57" i="5"/>
  <c r="G57" i="5" s="1"/>
  <c r="D56" i="5"/>
  <c r="C56" i="5"/>
  <c r="G56" i="5" s="1"/>
  <c r="D55" i="5"/>
  <c r="C55" i="5"/>
  <c r="G55" i="5" s="1"/>
  <c r="D54" i="5"/>
  <c r="C54" i="5"/>
  <c r="G54" i="5" s="1"/>
  <c r="D53" i="5"/>
  <c r="C53" i="5"/>
  <c r="G53" i="5" s="1"/>
  <c r="D52" i="5"/>
  <c r="C52" i="5"/>
  <c r="G52" i="5" s="1"/>
  <c r="D51" i="5"/>
  <c r="C51" i="5"/>
  <c r="G51" i="5" s="1"/>
  <c r="D50" i="5"/>
  <c r="C50" i="5"/>
  <c r="G50" i="5" s="1"/>
  <c r="D49" i="5"/>
  <c r="C49" i="5"/>
  <c r="G49" i="5" s="1"/>
  <c r="D48" i="5"/>
  <c r="C48" i="5"/>
  <c r="G48" i="5" s="1"/>
  <c r="D47" i="5"/>
  <c r="C47" i="5"/>
  <c r="G47" i="5" s="1"/>
  <c r="D46" i="5"/>
  <c r="C46" i="5"/>
  <c r="G46" i="5" s="1"/>
  <c r="D45" i="5"/>
  <c r="C45" i="5"/>
  <c r="G45" i="5" s="1"/>
  <c r="D44" i="5"/>
  <c r="C44" i="5"/>
  <c r="G44" i="5" s="1"/>
  <c r="D43" i="5"/>
  <c r="C43" i="5"/>
  <c r="G43" i="5" s="1"/>
  <c r="D42" i="5"/>
  <c r="C42" i="5"/>
  <c r="G42" i="5" s="1"/>
  <c r="D41" i="5"/>
  <c r="C41" i="5"/>
  <c r="G41" i="5" s="1"/>
  <c r="D40" i="5"/>
  <c r="C40" i="5"/>
  <c r="G40" i="5" s="1"/>
  <c r="D39" i="5"/>
  <c r="C39" i="5"/>
  <c r="G39" i="5" s="1"/>
  <c r="D38" i="5"/>
  <c r="C38" i="5"/>
  <c r="G38" i="5" s="1"/>
  <c r="D37" i="5"/>
  <c r="C37" i="5"/>
  <c r="G37" i="5" s="1"/>
  <c r="D36" i="5"/>
  <c r="C36" i="5"/>
  <c r="G36" i="5" s="1"/>
  <c r="D35" i="5"/>
  <c r="C35" i="5"/>
  <c r="G35" i="5" s="1"/>
  <c r="D34" i="5"/>
  <c r="C34" i="5"/>
  <c r="G34" i="5" s="1"/>
  <c r="D33" i="5"/>
  <c r="C33" i="5"/>
  <c r="G33" i="5" s="1"/>
  <c r="D32" i="5"/>
  <c r="C32" i="5"/>
  <c r="G32" i="5" s="1"/>
  <c r="D31" i="5"/>
  <c r="C31" i="5"/>
  <c r="G31" i="5" s="1"/>
  <c r="D30" i="5"/>
  <c r="C30" i="5"/>
  <c r="G30" i="5" s="1"/>
  <c r="D29" i="5"/>
  <c r="C29" i="5"/>
  <c r="G29" i="5" s="1"/>
  <c r="D28" i="5"/>
  <c r="C28" i="5"/>
  <c r="G28" i="5" s="1"/>
  <c r="D27" i="5"/>
  <c r="C27" i="5"/>
  <c r="G27" i="5" s="1"/>
  <c r="D26" i="5"/>
  <c r="C26" i="5"/>
  <c r="G26" i="5" s="1"/>
  <c r="D25" i="5"/>
  <c r="C25" i="5"/>
  <c r="G25" i="5" s="1"/>
  <c r="D24" i="5"/>
  <c r="C24" i="5"/>
  <c r="G24" i="5" s="1"/>
  <c r="D23" i="5"/>
  <c r="C23" i="5"/>
  <c r="G23" i="5" s="1"/>
  <c r="D22" i="5"/>
  <c r="C22" i="5"/>
  <c r="G22" i="5" s="1"/>
  <c r="D21" i="5"/>
  <c r="C21" i="5"/>
  <c r="G21" i="5" s="1"/>
  <c r="D20" i="5"/>
  <c r="C20" i="5"/>
  <c r="G20" i="5" s="1"/>
  <c r="D19" i="5"/>
  <c r="C19" i="5"/>
  <c r="G19" i="5" s="1"/>
  <c r="D18" i="5"/>
  <c r="C18" i="5"/>
  <c r="G18" i="5" s="1"/>
  <c r="D17" i="5"/>
  <c r="C17" i="5"/>
  <c r="G17" i="5" s="1"/>
  <c r="D16" i="5"/>
  <c r="C16" i="5"/>
  <c r="G16" i="5" s="1"/>
  <c r="D15" i="5"/>
  <c r="C15" i="5"/>
  <c r="G15" i="5" s="1"/>
  <c r="D14" i="5"/>
  <c r="C14" i="5"/>
  <c r="G14" i="5" s="1"/>
  <c r="D13" i="5"/>
  <c r="C13" i="5"/>
  <c r="G13" i="5" s="1"/>
  <c r="D12" i="5"/>
  <c r="C12" i="5"/>
  <c r="G12" i="5" s="1"/>
  <c r="D11" i="5"/>
  <c r="C11" i="5"/>
  <c r="G11" i="5" s="1"/>
  <c r="D10" i="5"/>
  <c r="C10" i="5"/>
  <c r="G10" i="5" s="1"/>
  <c r="D9" i="5"/>
  <c r="C9" i="5"/>
  <c r="G9" i="5" s="1"/>
  <c r="D8" i="5"/>
  <c r="C8" i="5"/>
  <c r="G8" i="5" s="1"/>
  <c r="D7" i="5"/>
  <c r="C7" i="5"/>
  <c r="G7" i="5" s="1"/>
  <c r="D6" i="5"/>
  <c r="C6" i="5"/>
  <c r="G6" i="5" s="1"/>
  <c r="D5" i="5"/>
  <c r="C5" i="5"/>
  <c r="G5" i="5" s="1"/>
  <c r="D4" i="5"/>
  <c r="C4" i="5"/>
  <c r="G4" i="5" s="1"/>
  <c r="D3" i="5"/>
  <c r="C3" i="5"/>
  <c r="G3" i="5" s="1"/>
  <c r="M2" i="5"/>
  <c r="C2" i="5"/>
  <c r="G2" i="5" s="1"/>
  <c r="E338" i="5" l="1"/>
  <c r="E346" i="5"/>
  <c r="E354" i="5"/>
  <c r="E370" i="5"/>
  <c r="E386" i="5"/>
  <c r="E394" i="5"/>
  <c r="E450" i="5"/>
  <c r="E458" i="5"/>
  <c r="E466" i="5"/>
  <c r="E498" i="5"/>
  <c r="E522" i="5"/>
  <c r="E538" i="5"/>
  <c r="E546" i="5"/>
  <c r="E594" i="5"/>
  <c r="E634" i="5"/>
  <c r="E128" i="5"/>
  <c r="E144" i="5"/>
  <c r="E392" i="5"/>
  <c r="E400" i="5"/>
  <c r="E89" i="5"/>
  <c r="E93" i="5"/>
  <c r="E97" i="5"/>
  <c r="E397" i="5"/>
  <c r="E421" i="5"/>
  <c r="E429" i="5"/>
  <c r="E485" i="5"/>
  <c r="E489" i="5"/>
  <c r="E521" i="5"/>
  <c r="E557" i="5"/>
  <c r="E573" i="5"/>
  <c r="E589" i="5"/>
  <c r="E605" i="5"/>
  <c r="H605" i="5" s="1"/>
  <c r="E613" i="5"/>
  <c r="E621" i="5"/>
  <c r="E661" i="5"/>
  <c r="E669" i="5"/>
  <c r="E693" i="5"/>
  <c r="E741" i="5"/>
  <c r="E749" i="5"/>
  <c r="J4" i="5"/>
  <c r="J6" i="5" s="1"/>
  <c r="K4" i="5"/>
  <c r="L4" i="5"/>
  <c r="E315" i="5"/>
  <c r="E347" i="5"/>
  <c r="E355" i="5"/>
  <c r="E387" i="5"/>
  <c r="E744" i="5"/>
  <c r="H744" i="5" s="1"/>
  <c r="E48" i="5"/>
  <c r="H48" i="5" s="1"/>
  <c r="E375" i="5"/>
  <c r="H375" i="5" s="1"/>
  <c r="G394" i="5"/>
  <c r="E501" i="5"/>
  <c r="H501" i="5" s="1"/>
  <c r="G392" i="5"/>
  <c r="E606" i="5"/>
  <c r="H606" i="5" s="1"/>
  <c r="E655" i="5"/>
  <c r="H655" i="5" s="1"/>
  <c r="E659" i="5"/>
  <c r="H659" i="5" s="1"/>
  <c r="E63" i="5"/>
  <c r="H63" i="5" s="1"/>
  <c r="E189" i="5"/>
  <c r="H189" i="5" s="1"/>
  <c r="E76" i="5"/>
  <c r="H76" i="5" s="1"/>
  <c r="E163" i="5"/>
  <c r="H163" i="5" s="1"/>
  <c r="E350" i="5"/>
  <c r="H350" i="5" s="1"/>
  <c r="E700" i="5"/>
  <c r="H700" i="5" s="1"/>
  <c r="E704" i="5"/>
  <c r="H704" i="5" s="1"/>
  <c r="E732" i="5"/>
  <c r="H732" i="5" s="1"/>
  <c r="E374" i="5"/>
  <c r="H374" i="5" s="1"/>
  <c r="E227" i="5"/>
  <c r="H227" i="5" s="1"/>
  <c r="E247" i="5"/>
  <c r="H247" i="5" s="1"/>
  <c r="E405" i="5"/>
  <c r="H405" i="5" s="1"/>
  <c r="E503" i="5"/>
  <c r="H503" i="5" s="1"/>
  <c r="E34" i="5"/>
  <c r="H34" i="5" s="1"/>
  <c r="E188" i="5"/>
  <c r="H188" i="5" s="1"/>
  <c r="E603" i="5"/>
  <c r="H603" i="5" s="1"/>
  <c r="E102" i="5"/>
  <c r="H102" i="5" s="1"/>
  <c r="E270" i="5"/>
  <c r="H270" i="5" s="1"/>
  <c r="E64" i="5"/>
  <c r="H64" i="5" s="1"/>
  <c r="G278" i="5"/>
  <c r="H278" i="5" s="1"/>
  <c r="E471" i="5"/>
  <c r="H471" i="5" s="1"/>
  <c r="E475" i="5"/>
  <c r="H475" i="5" s="1"/>
  <c r="E526" i="5"/>
  <c r="H526" i="5" s="1"/>
  <c r="E530" i="5"/>
  <c r="H530" i="5" s="1"/>
  <c r="E574" i="5"/>
  <c r="H574" i="5" s="1"/>
  <c r="E682" i="5"/>
  <c r="H682" i="5" s="1"/>
  <c r="E690" i="5"/>
  <c r="H690" i="5" s="1"/>
  <c r="E717" i="5"/>
  <c r="H717" i="5" s="1"/>
  <c r="E341" i="5"/>
  <c r="H341" i="5" s="1"/>
  <c r="E600" i="5"/>
  <c r="H600" i="5" s="1"/>
  <c r="E670" i="5"/>
  <c r="H670" i="5" s="1"/>
  <c r="E614" i="5"/>
  <c r="H614" i="5" s="1"/>
  <c r="E389" i="5"/>
  <c r="H389" i="5" s="1"/>
  <c r="E419" i="5"/>
  <c r="H419" i="5" s="1"/>
  <c r="E438" i="5"/>
  <c r="H438" i="5" s="1"/>
  <c r="E531" i="5"/>
  <c r="H531" i="5" s="1"/>
  <c r="E559" i="5"/>
  <c r="H559" i="5" s="1"/>
  <c r="E698" i="5"/>
  <c r="H698" i="5" s="1"/>
  <c r="E730" i="5"/>
  <c r="H730" i="5" s="1"/>
  <c r="E301" i="5"/>
  <c r="H301" i="5" s="1"/>
  <c r="E349" i="5"/>
  <c r="H349" i="5" s="1"/>
  <c r="E15" i="5"/>
  <c r="H15" i="5" s="1"/>
  <c r="E19" i="5"/>
  <c r="H19" i="5" s="1"/>
  <c r="E69" i="5"/>
  <c r="H69" i="5" s="1"/>
  <c r="E80" i="5"/>
  <c r="H80" i="5" s="1"/>
  <c r="E196" i="5"/>
  <c r="H196" i="5" s="1"/>
  <c r="E295" i="5"/>
  <c r="H295" i="5" s="1"/>
  <c r="E319" i="5"/>
  <c r="H319" i="5" s="1"/>
  <c r="E335" i="5"/>
  <c r="H335" i="5" s="1"/>
  <c r="E500" i="5"/>
  <c r="H500" i="5" s="1"/>
  <c r="E616" i="5"/>
  <c r="H616" i="5" s="1"/>
  <c r="E691" i="5"/>
  <c r="H691" i="5" s="1"/>
  <c r="E25" i="5"/>
  <c r="H25" i="5" s="1"/>
  <c r="E494" i="5"/>
  <c r="H494" i="5" s="1"/>
  <c r="E166" i="5"/>
  <c r="H166" i="5" s="1"/>
  <c r="E393" i="5"/>
  <c r="H393" i="5" s="1"/>
  <c r="E423" i="5"/>
  <c r="H423" i="5" s="1"/>
  <c r="G605" i="5"/>
  <c r="E67" i="5"/>
  <c r="H67" i="5" s="1"/>
  <c r="E66" i="5"/>
  <c r="H66" i="5" s="1"/>
  <c r="E304" i="5"/>
  <c r="H304" i="5" s="1"/>
  <c r="G466" i="5"/>
  <c r="E544" i="5"/>
  <c r="H544" i="5" s="1"/>
  <c r="E28" i="5"/>
  <c r="H28" i="5" s="1"/>
  <c r="E47" i="5"/>
  <c r="H47" i="5" s="1"/>
  <c r="E107" i="5"/>
  <c r="H107" i="5" s="1"/>
  <c r="E213" i="5"/>
  <c r="H213" i="5" s="1"/>
  <c r="E221" i="5"/>
  <c r="H221" i="5" s="1"/>
  <c r="E225" i="5"/>
  <c r="H225" i="5" s="1"/>
  <c r="E344" i="5"/>
  <c r="H344" i="5" s="1"/>
  <c r="E351" i="5"/>
  <c r="H351" i="5" s="1"/>
  <c r="E418" i="5"/>
  <c r="H418" i="5" s="1"/>
  <c r="G421" i="5"/>
  <c r="H421" i="5" s="1"/>
  <c r="E439" i="5"/>
  <c r="H439" i="5" s="1"/>
  <c r="E443" i="5"/>
  <c r="H443" i="5" s="1"/>
  <c r="E447" i="5"/>
  <c r="H447" i="5" s="1"/>
  <c r="E529" i="5"/>
  <c r="H529" i="5" s="1"/>
  <c r="E572" i="5"/>
  <c r="H572" i="5" s="1"/>
  <c r="E654" i="5"/>
  <c r="H654" i="5" s="1"/>
  <c r="E658" i="5"/>
  <c r="H658" i="5" s="1"/>
  <c r="E662" i="5"/>
  <c r="H662" i="5" s="1"/>
  <c r="E695" i="5"/>
  <c r="H695" i="5" s="1"/>
  <c r="E699" i="5"/>
  <c r="H699" i="5" s="1"/>
  <c r="E428" i="5"/>
  <c r="H428" i="5" s="1"/>
  <c r="E586" i="5"/>
  <c r="H586" i="5" s="1"/>
  <c r="E51" i="5"/>
  <c r="H51" i="5" s="1"/>
  <c r="E138" i="5"/>
  <c r="H138" i="5" s="1"/>
  <c r="E279" i="5"/>
  <c r="H279" i="5" s="1"/>
  <c r="G370" i="5"/>
  <c r="H370" i="5" s="1"/>
  <c r="E506" i="5"/>
  <c r="H506" i="5" s="1"/>
  <c r="E514" i="5"/>
  <c r="H514" i="5" s="1"/>
  <c r="E537" i="5"/>
  <c r="H537" i="5" s="1"/>
  <c r="E541" i="5"/>
  <c r="H541" i="5" s="1"/>
  <c r="E583" i="5"/>
  <c r="H583" i="5" s="1"/>
  <c r="G594" i="5"/>
  <c r="H594" i="5" s="1"/>
  <c r="E666" i="5"/>
  <c r="H666" i="5" s="1"/>
  <c r="E373" i="5"/>
  <c r="H373" i="5" s="1"/>
  <c r="E536" i="5"/>
  <c r="H536" i="5" s="1"/>
  <c r="E575" i="5"/>
  <c r="H575" i="5" s="1"/>
  <c r="E18" i="5"/>
  <c r="H18" i="5" s="1"/>
  <c r="E73" i="5"/>
  <c r="H73" i="5" s="1"/>
  <c r="E120" i="5"/>
  <c r="H120" i="5" s="1"/>
  <c r="E124" i="5"/>
  <c r="H124" i="5" s="1"/>
  <c r="E139" i="5"/>
  <c r="H139" i="5" s="1"/>
  <c r="E165" i="5"/>
  <c r="H165" i="5" s="1"/>
  <c r="E195" i="5"/>
  <c r="H195" i="5" s="1"/>
  <c r="E203" i="5"/>
  <c r="H203" i="5" s="1"/>
  <c r="E288" i="5"/>
  <c r="H288" i="5" s="1"/>
  <c r="E303" i="5"/>
  <c r="H303" i="5" s="1"/>
  <c r="E311" i="5"/>
  <c r="H311" i="5" s="1"/>
  <c r="E334" i="5"/>
  <c r="H334" i="5" s="1"/>
  <c r="E382" i="5"/>
  <c r="H382" i="5" s="1"/>
  <c r="G429" i="5"/>
  <c r="H429" i="5" s="1"/>
  <c r="E437" i="5"/>
  <c r="H437" i="5" s="1"/>
  <c r="E507" i="5"/>
  <c r="H507" i="5" s="1"/>
  <c r="E511" i="5"/>
  <c r="H511" i="5" s="1"/>
  <c r="E534" i="5"/>
  <c r="H534" i="5" s="1"/>
  <c r="E632" i="5"/>
  <c r="H632" i="5" s="1"/>
  <c r="E640" i="5"/>
  <c r="H640" i="5" s="1"/>
  <c r="E679" i="5"/>
  <c r="H679" i="5" s="1"/>
  <c r="G693" i="5"/>
  <c r="H693" i="5" s="1"/>
  <c r="E712" i="5"/>
  <c r="H712" i="5" s="1"/>
  <c r="E723" i="5"/>
  <c r="H723" i="5" s="1"/>
  <c r="E275" i="5"/>
  <c r="H275" i="5" s="1"/>
  <c r="E317" i="5"/>
  <c r="H317" i="5" s="1"/>
  <c r="E332" i="5"/>
  <c r="H332" i="5" s="1"/>
  <c r="E579" i="5"/>
  <c r="H579" i="5" s="1"/>
  <c r="E41" i="5"/>
  <c r="H41" i="5" s="1"/>
  <c r="G128" i="5"/>
  <c r="H128" i="5" s="1"/>
  <c r="E342" i="5"/>
  <c r="H342" i="5" s="1"/>
  <c r="E357" i="5"/>
  <c r="H357" i="5" s="1"/>
  <c r="E360" i="5"/>
  <c r="H360" i="5" s="1"/>
  <c r="E486" i="5"/>
  <c r="H486" i="5" s="1"/>
  <c r="E493" i="5"/>
  <c r="H493" i="5" s="1"/>
  <c r="G613" i="5"/>
  <c r="E644" i="5"/>
  <c r="H644" i="5" s="1"/>
  <c r="E648" i="5"/>
  <c r="H648" i="5" s="1"/>
  <c r="E683" i="5"/>
  <c r="H683" i="5" s="1"/>
  <c r="E731" i="5"/>
  <c r="H731" i="5" s="1"/>
  <c r="E358" i="5"/>
  <c r="H358" i="5" s="1"/>
  <c r="E431" i="5"/>
  <c r="H431" i="5" s="1"/>
  <c r="E117" i="5"/>
  <c r="H117" i="5" s="1"/>
  <c r="E610" i="5"/>
  <c r="H610" i="5" s="1"/>
  <c r="E672" i="5"/>
  <c r="H672" i="5" s="1"/>
  <c r="E4" i="5"/>
  <c r="H4" i="5" s="1"/>
  <c r="E21" i="5"/>
  <c r="H21" i="5" s="1"/>
  <c r="E53" i="5"/>
  <c r="H53" i="5" s="1"/>
  <c r="E135" i="5"/>
  <c r="H135" i="5" s="1"/>
  <c r="E149" i="5"/>
  <c r="H149" i="5" s="1"/>
  <c r="E181" i="5"/>
  <c r="H181" i="5" s="1"/>
  <c r="E192" i="5"/>
  <c r="H192" i="5" s="1"/>
  <c r="E310" i="5"/>
  <c r="H310" i="5" s="1"/>
  <c r="E328" i="5"/>
  <c r="H328" i="5" s="1"/>
  <c r="E331" i="5"/>
  <c r="H331" i="5" s="1"/>
  <c r="G338" i="5"/>
  <c r="E365" i="5"/>
  <c r="H365" i="5" s="1"/>
  <c r="E368" i="5"/>
  <c r="H368" i="5" s="1"/>
  <c r="E378" i="5"/>
  <c r="H378" i="5" s="1"/>
  <c r="E434" i="5"/>
  <c r="H434" i="5" s="1"/>
  <c r="E455" i="5"/>
  <c r="H455" i="5" s="1"/>
  <c r="E556" i="5"/>
  <c r="H556" i="5" s="1"/>
  <c r="E567" i="5"/>
  <c r="H567" i="5" s="1"/>
  <c r="E571" i="5"/>
  <c r="H571" i="5" s="1"/>
  <c r="E578" i="5"/>
  <c r="H578" i="5" s="1"/>
  <c r="E585" i="5"/>
  <c r="H585" i="5" s="1"/>
  <c r="E592" i="5"/>
  <c r="H592" i="5" s="1"/>
  <c r="E599" i="5"/>
  <c r="H599" i="5" s="1"/>
  <c r="G669" i="5"/>
  <c r="H669" i="5" s="1"/>
  <c r="E676" i="5"/>
  <c r="H676" i="5" s="1"/>
  <c r="E687" i="5"/>
  <c r="H687" i="5" s="1"/>
  <c r="E719" i="5"/>
  <c r="H719" i="5" s="1"/>
  <c r="G741" i="5"/>
  <c r="E50" i="5"/>
  <c r="H50" i="5" s="1"/>
  <c r="E57" i="5"/>
  <c r="H57" i="5" s="1"/>
  <c r="E70" i="5"/>
  <c r="H70" i="5" s="1"/>
  <c r="E114" i="5"/>
  <c r="H114" i="5" s="1"/>
  <c r="E132" i="5"/>
  <c r="H132" i="5" s="1"/>
  <c r="E142" i="5"/>
  <c r="H142" i="5" s="1"/>
  <c r="E146" i="5"/>
  <c r="H146" i="5" s="1"/>
  <c r="E157" i="5"/>
  <c r="H157" i="5" s="1"/>
  <c r="E174" i="5"/>
  <c r="H174" i="5" s="1"/>
  <c r="E250" i="5"/>
  <c r="H250" i="5" s="1"/>
  <c r="E253" i="5"/>
  <c r="H253" i="5" s="1"/>
  <c r="E264" i="5"/>
  <c r="H264" i="5" s="1"/>
  <c r="E271" i="5"/>
  <c r="H271" i="5" s="1"/>
  <c r="E318" i="5"/>
  <c r="H318" i="5" s="1"/>
  <c r="E406" i="5"/>
  <c r="H406" i="5" s="1"/>
  <c r="E462" i="5"/>
  <c r="H462" i="5" s="1"/>
  <c r="E469" i="5"/>
  <c r="H469" i="5" s="1"/>
  <c r="E560" i="5"/>
  <c r="H560" i="5" s="1"/>
  <c r="E582" i="5"/>
  <c r="H582" i="5" s="1"/>
  <c r="E694" i="5"/>
  <c r="H694" i="5" s="1"/>
  <c r="E727" i="5"/>
  <c r="H727" i="5" s="1"/>
  <c r="G749" i="5"/>
  <c r="H749" i="5" s="1"/>
  <c r="E22" i="5"/>
  <c r="H22" i="5" s="1"/>
  <c r="E54" i="5"/>
  <c r="H54" i="5" s="1"/>
  <c r="E82" i="5"/>
  <c r="H82" i="5" s="1"/>
  <c r="G93" i="5"/>
  <c r="H93" i="5" s="1"/>
  <c r="E101" i="5"/>
  <c r="H101" i="5" s="1"/>
  <c r="E111" i="5"/>
  <c r="H111" i="5" s="1"/>
  <c r="E118" i="5"/>
  <c r="H118" i="5" s="1"/>
  <c r="E143" i="5"/>
  <c r="H143" i="5" s="1"/>
  <c r="E154" i="5"/>
  <c r="H154" i="5" s="1"/>
  <c r="E179" i="5"/>
  <c r="H179" i="5" s="1"/>
  <c r="E214" i="5"/>
  <c r="H214" i="5" s="1"/>
  <c r="E229" i="5"/>
  <c r="H229" i="5" s="1"/>
  <c r="E254" i="5"/>
  <c r="H254" i="5" s="1"/>
  <c r="E272" i="5"/>
  <c r="H272" i="5" s="1"/>
  <c r="E326" i="5"/>
  <c r="H326" i="5" s="1"/>
  <c r="E366" i="5"/>
  <c r="H366" i="5" s="1"/>
  <c r="E379" i="5"/>
  <c r="H379" i="5" s="1"/>
  <c r="E396" i="5"/>
  <c r="H396" i="5" s="1"/>
  <c r="E435" i="5"/>
  <c r="H435" i="5" s="1"/>
  <c r="G450" i="5"/>
  <c r="H450" i="5" s="1"/>
  <c r="E453" i="5"/>
  <c r="H453" i="5" s="1"/>
  <c r="E460" i="5"/>
  <c r="H460" i="5" s="1"/>
  <c r="E474" i="5"/>
  <c r="H474" i="5" s="1"/>
  <c r="E492" i="5"/>
  <c r="H492" i="5" s="1"/>
  <c r="E524" i="5"/>
  <c r="H524" i="5" s="1"/>
  <c r="E590" i="5"/>
  <c r="H590" i="5" s="1"/>
  <c r="E624" i="5"/>
  <c r="H624" i="5" s="1"/>
  <c r="E667" i="5"/>
  <c r="H667" i="5" s="1"/>
  <c r="E37" i="5"/>
  <c r="H37" i="5" s="1"/>
  <c r="E79" i="5"/>
  <c r="H79" i="5" s="1"/>
  <c r="E130" i="5"/>
  <c r="H130" i="5" s="1"/>
  <c r="E197" i="5"/>
  <c r="H197" i="5" s="1"/>
  <c r="E201" i="5"/>
  <c r="H201" i="5" s="1"/>
  <c r="E204" i="5"/>
  <c r="H204" i="5" s="1"/>
  <c r="E222" i="5"/>
  <c r="H222" i="5" s="1"/>
  <c r="E237" i="5"/>
  <c r="H237" i="5" s="1"/>
  <c r="E251" i="5"/>
  <c r="H251" i="5" s="1"/>
  <c r="E290" i="5"/>
  <c r="H290" i="5" s="1"/>
  <c r="G386" i="5"/>
  <c r="H386" i="5" s="1"/>
  <c r="E415" i="5"/>
  <c r="H415" i="5" s="1"/>
  <c r="E482" i="5"/>
  <c r="H482" i="5" s="1"/>
  <c r="G489" i="5"/>
  <c r="H489" i="5" s="1"/>
  <c r="G546" i="5"/>
  <c r="H546" i="5" s="1"/>
  <c r="G661" i="5"/>
  <c r="E736" i="5"/>
  <c r="H736" i="5" s="1"/>
  <c r="E5" i="5"/>
  <c r="H5" i="5" s="1"/>
  <c r="E16" i="5"/>
  <c r="H16" i="5" s="1"/>
  <c r="E98" i="5"/>
  <c r="H98" i="5" s="1"/>
  <c r="E127" i="5"/>
  <c r="H127" i="5" s="1"/>
  <c r="E158" i="5"/>
  <c r="H158" i="5" s="1"/>
  <c r="E183" i="5"/>
  <c r="H183" i="5" s="1"/>
  <c r="E323" i="5"/>
  <c r="H323" i="5" s="1"/>
  <c r="E383" i="5"/>
  <c r="H383" i="5" s="1"/>
  <c r="E390" i="5"/>
  <c r="H390" i="5" s="1"/>
  <c r="E412" i="5"/>
  <c r="H412" i="5" s="1"/>
  <c r="G521" i="5"/>
  <c r="H521" i="5" s="1"/>
  <c r="E587" i="5"/>
  <c r="H587" i="5" s="1"/>
  <c r="E611" i="5"/>
  <c r="H611" i="5" s="1"/>
  <c r="G621" i="5"/>
  <c r="E686" i="5"/>
  <c r="H686" i="5" s="1"/>
  <c r="E718" i="5"/>
  <c r="H718" i="5" s="1"/>
  <c r="E725" i="5"/>
  <c r="H725" i="5" s="1"/>
  <c r="E31" i="5"/>
  <c r="H31" i="5" s="1"/>
  <c r="E131" i="5"/>
  <c r="H131" i="5" s="1"/>
  <c r="E141" i="5"/>
  <c r="H141" i="5" s="1"/>
  <c r="E173" i="5"/>
  <c r="H173" i="5" s="1"/>
  <c r="E198" i="5"/>
  <c r="H198" i="5" s="1"/>
  <c r="E255" i="5"/>
  <c r="H255" i="5" s="1"/>
  <c r="G298" i="5"/>
  <c r="H298" i="5" s="1"/>
  <c r="E327" i="5"/>
  <c r="H327" i="5" s="1"/>
  <c r="E330" i="5"/>
  <c r="H330" i="5" s="1"/>
  <c r="G354" i="5"/>
  <c r="H354" i="5" s="1"/>
  <c r="E380" i="5"/>
  <c r="H380" i="5" s="1"/>
  <c r="G397" i="5"/>
  <c r="H397" i="5" s="1"/>
  <c r="E420" i="5"/>
  <c r="H420" i="5" s="1"/>
  <c r="E433" i="5"/>
  <c r="H433" i="5" s="1"/>
  <c r="E454" i="5"/>
  <c r="H454" i="5" s="1"/>
  <c r="E461" i="5"/>
  <c r="H461" i="5" s="1"/>
  <c r="E468" i="5"/>
  <c r="H468" i="5" s="1"/>
  <c r="E479" i="5"/>
  <c r="H479" i="5" s="1"/>
  <c r="E518" i="5"/>
  <c r="H518" i="5" s="1"/>
  <c r="E525" i="5"/>
  <c r="H525" i="5" s="1"/>
  <c r="E570" i="5"/>
  <c r="H570" i="5" s="1"/>
  <c r="E577" i="5"/>
  <c r="H577" i="5" s="1"/>
  <c r="E602" i="5"/>
  <c r="H602" i="5" s="1"/>
  <c r="E722" i="5"/>
  <c r="H722" i="5" s="1"/>
  <c r="E751" i="5"/>
  <c r="H751" i="5" s="1"/>
  <c r="E339" i="5"/>
  <c r="H339" i="5" s="1"/>
  <c r="E362" i="5"/>
  <c r="H362" i="5" s="1"/>
  <c r="E371" i="5"/>
  <c r="H371" i="5" s="1"/>
  <c r="E618" i="5"/>
  <c r="E490" i="5"/>
  <c r="H490" i="5" s="1"/>
  <c r="E517" i="5"/>
  <c r="H517" i="5" s="1"/>
  <c r="E637" i="5"/>
  <c r="H637" i="5" s="1"/>
  <c r="E105" i="5"/>
  <c r="H105" i="5" s="1"/>
  <c r="E136" i="5"/>
  <c r="H136" i="5" s="1"/>
  <c r="E291" i="5"/>
  <c r="H291" i="5" s="1"/>
  <c r="E363" i="5"/>
  <c r="H363" i="5" s="1"/>
  <c r="E457" i="5"/>
  <c r="H457" i="5" s="1"/>
  <c r="E597" i="5"/>
  <c r="H597" i="5" s="1"/>
  <c r="G445" i="5"/>
  <c r="E445" i="5"/>
  <c r="E473" i="5"/>
  <c r="G473" i="5"/>
  <c r="E677" i="5"/>
  <c r="G677" i="5"/>
  <c r="G709" i="5"/>
  <c r="E709" i="5"/>
  <c r="E14" i="5"/>
  <c r="H14" i="5" s="1"/>
  <c r="E49" i="5"/>
  <c r="H49" i="5" s="1"/>
  <c r="E72" i="5"/>
  <c r="H72" i="5" s="1"/>
  <c r="E87" i="5"/>
  <c r="H87" i="5" s="1"/>
  <c r="E210" i="5"/>
  <c r="H210" i="5" s="1"/>
  <c r="E228" i="5"/>
  <c r="H228" i="5" s="1"/>
  <c r="E260" i="5"/>
  <c r="H260" i="5" s="1"/>
  <c r="E411" i="5"/>
  <c r="H411" i="5" s="1"/>
  <c r="E425" i="5"/>
  <c r="G425" i="5"/>
  <c r="G470" i="5"/>
  <c r="E470" i="5"/>
  <c r="G477" i="5"/>
  <c r="E477" i="5"/>
  <c r="G495" i="5"/>
  <c r="E495" i="5"/>
  <c r="G651" i="5"/>
  <c r="E651" i="5"/>
  <c r="E664" i="5"/>
  <c r="H664" i="5" s="1"/>
  <c r="E23" i="5"/>
  <c r="H23" i="5" s="1"/>
  <c r="E26" i="5"/>
  <c r="H26" i="5" s="1"/>
  <c r="E29" i="5"/>
  <c r="H29" i="5" s="1"/>
  <c r="E55" i="5"/>
  <c r="H55" i="5" s="1"/>
  <c r="E58" i="5"/>
  <c r="H58" i="5" s="1"/>
  <c r="E61" i="5"/>
  <c r="H61" i="5" s="1"/>
  <c r="E85" i="5"/>
  <c r="H85" i="5" s="1"/>
  <c r="G97" i="5"/>
  <c r="H97" i="5" s="1"/>
  <c r="E106" i="5"/>
  <c r="H106" i="5" s="1"/>
  <c r="E109" i="5"/>
  <c r="H109" i="5" s="1"/>
  <c r="E115" i="5"/>
  <c r="H115" i="5" s="1"/>
  <c r="E126" i="5"/>
  <c r="H126" i="5" s="1"/>
  <c r="E134" i="5"/>
  <c r="H134" i="5" s="1"/>
  <c r="E151" i="5"/>
  <c r="H151" i="5" s="1"/>
  <c r="E155" i="5"/>
  <c r="H155" i="5" s="1"/>
  <c r="E161" i="5"/>
  <c r="H161" i="5" s="1"/>
  <c r="E187" i="5"/>
  <c r="H187" i="5" s="1"/>
  <c r="E205" i="5"/>
  <c r="H205" i="5" s="1"/>
  <c r="E217" i="5"/>
  <c r="H217" i="5" s="1"/>
  <c r="E220" i="5"/>
  <c r="H220" i="5" s="1"/>
  <c r="E243" i="5"/>
  <c r="H243" i="5" s="1"/>
  <c r="E263" i="5"/>
  <c r="H263" i="5" s="1"/>
  <c r="E266" i="5"/>
  <c r="H266" i="5" s="1"/>
  <c r="E274" i="5"/>
  <c r="H274" i="5" s="1"/>
  <c r="E312" i="5"/>
  <c r="H312" i="5" s="1"/>
  <c r="G315" i="5"/>
  <c r="G347" i="5"/>
  <c r="G387" i="5"/>
  <c r="G442" i="5"/>
  <c r="E442" i="5"/>
  <c r="G498" i="5"/>
  <c r="E505" i="5"/>
  <c r="G505" i="5"/>
  <c r="G595" i="5"/>
  <c r="E595" i="5"/>
  <c r="E620" i="5"/>
  <c r="H620" i="5" s="1"/>
  <c r="G631" i="5"/>
  <c r="E631" i="5"/>
  <c r="G674" i="5"/>
  <c r="E674" i="5"/>
  <c r="G706" i="5"/>
  <c r="E706" i="5"/>
  <c r="G623" i="5"/>
  <c r="E623" i="5"/>
  <c r="E11" i="5"/>
  <c r="H11" i="5" s="1"/>
  <c r="E52" i="5"/>
  <c r="H52" i="5" s="1"/>
  <c r="E240" i="5"/>
  <c r="H240" i="5" s="1"/>
  <c r="E268" i="5"/>
  <c r="H268" i="5" s="1"/>
  <c r="G384" i="5"/>
  <c r="E384" i="5"/>
  <c r="G563" i="5"/>
  <c r="E563" i="5"/>
  <c r="E566" i="5"/>
  <c r="H566" i="5" s="1"/>
  <c r="G591" i="5"/>
  <c r="E591" i="5"/>
  <c r="G627" i="5"/>
  <c r="E627" i="5"/>
  <c r="E6" i="5"/>
  <c r="H6" i="5" s="1"/>
  <c r="E9" i="5"/>
  <c r="H9" i="5" s="1"/>
  <c r="E12" i="5"/>
  <c r="H12" i="5" s="1"/>
  <c r="E32" i="5"/>
  <c r="H32" i="5" s="1"/>
  <c r="E35" i="5"/>
  <c r="H35" i="5" s="1"/>
  <c r="E38" i="5"/>
  <c r="H38" i="5" s="1"/>
  <c r="E44" i="5"/>
  <c r="H44" i="5" s="1"/>
  <c r="E94" i="5"/>
  <c r="H94" i="5" s="1"/>
  <c r="E103" i="5"/>
  <c r="H103" i="5" s="1"/>
  <c r="E164" i="5"/>
  <c r="H164" i="5" s="1"/>
  <c r="E170" i="5"/>
  <c r="H170" i="5" s="1"/>
  <c r="E190" i="5"/>
  <c r="H190" i="5" s="1"/>
  <c r="E208" i="5"/>
  <c r="H208" i="5" s="1"/>
  <c r="E211" i="5"/>
  <c r="H211" i="5" s="1"/>
  <c r="E232" i="5"/>
  <c r="H232" i="5" s="1"/>
  <c r="E235" i="5"/>
  <c r="H235" i="5" s="1"/>
  <c r="E238" i="5"/>
  <c r="H238" i="5" s="1"/>
  <c r="E252" i="5"/>
  <c r="H252" i="5" s="1"/>
  <c r="E280" i="5"/>
  <c r="H280" i="5" s="1"/>
  <c r="E283" i="5"/>
  <c r="H283" i="5" s="1"/>
  <c r="G286" i="5"/>
  <c r="H286" i="5" s="1"/>
  <c r="E299" i="5"/>
  <c r="H299" i="5" s="1"/>
  <c r="E302" i="5"/>
  <c r="H302" i="5" s="1"/>
  <c r="E381" i="5"/>
  <c r="H381" i="5" s="1"/>
  <c r="G401" i="5"/>
  <c r="E401" i="5"/>
  <c r="G426" i="5"/>
  <c r="E426" i="5"/>
  <c r="G458" i="5"/>
  <c r="G502" i="5"/>
  <c r="E502" i="5"/>
  <c r="G509" i="5"/>
  <c r="E509" i="5"/>
  <c r="G527" i="5"/>
  <c r="E527" i="5"/>
  <c r="G538" i="5"/>
  <c r="H538" i="5" s="1"/>
  <c r="G553" i="5"/>
  <c r="E553" i="5"/>
  <c r="E608" i="5"/>
  <c r="H608" i="5" s="1"/>
  <c r="G634" i="5"/>
  <c r="H634" i="5" s="1"/>
  <c r="E645" i="5"/>
  <c r="G645" i="5"/>
  <c r="E685" i="5"/>
  <c r="G685" i="5"/>
  <c r="G703" i="5"/>
  <c r="E703" i="5"/>
  <c r="G714" i="5"/>
  <c r="E714" i="5"/>
  <c r="E726" i="5"/>
  <c r="H726" i="5" s="1"/>
  <c r="G747" i="5"/>
  <c r="E747" i="5"/>
  <c r="E43" i="5"/>
  <c r="H43" i="5" s="1"/>
  <c r="E81" i="5"/>
  <c r="H81" i="5" s="1"/>
  <c r="E231" i="5"/>
  <c r="H231" i="5" s="1"/>
  <c r="G336" i="5"/>
  <c r="E336" i="5"/>
  <c r="G376" i="5"/>
  <c r="E376" i="5"/>
  <c r="E409" i="5"/>
  <c r="G409" i="5"/>
  <c r="G413" i="5"/>
  <c r="E413" i="5"/>
  <c r="G487" i="5"/>
  <c r="E487" i="5"/>
  <c r="G539" i="5"/>
  <c r="E539" i="5"/>
  <c r="G543" i="5"/>
  <c r="E543" i="5"/>
  <c r="G635" i="5"/>
  <c r="E635" i="5"/>
  <c r="G675" i="5"/>
  <c r="E675" i="5"/>
  <c r="G711" i="5"/>
  <c r="E711" i="5"/>
  <c r="E17" i="5"/>
  <c r="H17" i="5" s="1"/>
  <c r="G739" i="5"/>
  <c r="E739" i="5"/>
  <c r="E24" i="5"/>
  <c r="H24" i="5" s="1"/>
  <c r="E27" i="5"/>
  <c r="H27" i="5" s="1"/>
  <c r="E30" i="5"/>
  <c r="H30" i="5" s="1"/>
  <c r="E33" i="5"/>
  <c r="H33" i="5" s="1"/>
  <c r="E36" i="5"/>
  <c r="H36" i="5" s="1"/>
  <c r="E56" i="5"/>
  <c r="H56" i="5" s="1"/>
  <c r="E59" i="5"/>
  <c r="H59" i="5" s="1"/>
  <c r="E62" i="5"/>
  <c r="H62" i="5" s="1"/>
  <c r="E65" i="5"/>
  <c r="H65" i="5" s="1"/>
  <c r="E68" i="5"/>
  <c r="H68" i="5" s="1"/>
  <c r="E95" i="5"/>
  <c r="H95" i="5" s="1"/>
  <c r="G398" i="5"/>
  <c r="E398" i="5"/>
  <c r="G417" i="5"/>
  <c r="E417" i="5"/>
  <c r="G554" i="5"/>
  <c r="E554" i="5"/>
  <c r="G561" i="5"/>
  <c r="E561" i="5"/>
  <c r="E629" i="5"/>
  <c r="G629" i="5"/>
  <c r="G642" i="5"/>
  <c r="E642" i="5"/>
  <c r="E653" i="5"/>
  <c r="G653" i="5"/>
  <c r="G441" i="5"/>
  <c r="E441" i="5"/>
  <c r="G545" i="5"/>
  <c r="E545" i="5"/>
  <c r="G607" i="5"/>
  <c r="E607" i="5"/>
  <c r="G647" i="5"/>
  <c r="E647" i="5"/>
  <c r="E20" i="5"/>
  <c r="H20" i="5" s="1"/>
  <c r="E46" i="5"/>
  <c r="H46" i="5" s="1"/>
  <c r="E75" i="5"/>
  <c r="H75" i="5" s="1"/>
  <c r="E172" i="5"/>
  <c r="H172" i="5" s="1"/>
  <c r="E246" i="5"/>
  <c r="H246" i="5" s="1"/>
  <c r="E3" i="5"/>
  <c r="H3" i="5" s="1"/>
  <c r="E7" i="5"/>
  <c r="H7" i="5" s="1"/>
  <c r="E10" i="5"/>
  <c r="H10" i="5" s="1"/>
  <c r="E13" i="5"/>
  <c r="H13" i="5" s="1"/>
  <c r="E39" i="5"/>
  <c r="H39" i="5" s="1"/>
  <c r="E42" i="5"/>
  <c r="H42" i="5" s="1"/>
  <c r="E45" i="5"/>
  <c r="H45" i="5" s="1"/>
  <c r="E71" i="5"/>
  <c r="H71" i="5" s="1"/>
  <c r="E74" i="5"/>
  <c r="H74" i="5" s="1"/>
  <c r="E77" i="5"/>
  <c r="H77" i="5" s="1"/>
  <c r="E86" i="5"/>
  <c r="H86" i="5" s="1"/>
  <c r="E99" i="5"/>
  <c r="H99" i="5" s="1"/>
  <c r="E110" i="5"/>
  <c r="H110" i="5" s="1"/>
  <c r="E119" i="5"/>
  <c r="H119" i="5" s="1"/>
  <c r="E122" i="5"/>
  <c r="H122" i="5" s="1"/>
  <c r="E125" i="5"/>
  <c r="H125" i="5" s="1"/>
  <c r="E133" i="5"/>
  <c r="H133" i="5" s="1"/>
  <c r="E147" i="5"/>
  <c r="H147" i="5" s="1"/>
  <c r="E159" i="5"/>
  <c r="H159" i="5" s="1"/>
  <c r="E168" i="5"/>
  <c r="H168" i="5" s="1"/>
  <c r="E171" i="5"/>
  <c r="H171" i="5" s="1"/>
  <c r="E180" i="5"/>
  <c r="H180" i="5" s="1"/>
  <c r="E182" i="5"/>
  <c r="H182" i="5" s="1"/>
  <c r="E206" i="5"/>
  <c r="H206" i="5" s="1"/>
  <c r="E209" i="5"/>
  <c r="H209" i="5" s="1"/>
  <c r="E212" i="5"/>
  <c r="H212" i="5" s="1"/>
  <c r="E230" i="5"/>
  <c r="H230" i="5" s="1"/>
  <c r="E233" i="5"/>
  <c r="H233" i="5" s="1"/>
  <c r="E242" i="5"/>
  <c r="H242" i="5" s="1"/>
  <c r="E248" i="5"/>
  <c r="H248" i="5" s="1"/>
  <c r="E256" i="5"/>
  <c r="H256" i="5" s="1"/>
  <c r="E259" i="5"/>
  <c r="H259" i="5" s="1"/>
  <c r="E262" i="5"/>
  <c r="H262" i="5" s="1"/>
  <c r="E267" i="5"/>
  <c r="H267" i="5" s="1"/>
  <c r="E294" i="5"/>
  <c r="H294" i="5" s="1"/>
  <c r="G352" i="5"/>
  <c r="E352" i="5"/>
  <c r="E402" i="5"/>
  <c r="H402" i="5" s="1"/>
  <c r="G410" i="5"/>
  <c r="E410" i="5"/>
  <c r="G414" i="5"/>
  <c r="E414" i="5"/>
  <c r="E427" i="5"/>
  <c r="H427" i="5" s="1"/>
  <c r="G519" i="5"/>
  <c r="E519" i="5"/>
  <c r="E528" i="5"/>
  <c r="H528" i="5" s="1"/>
  <c r="G547" i="5"/>
  <c r="E547" i="5"/>
  <c r="G569" i="5"/>
  <c r="E569" i="5"/>
  <c r="G618" i="5"/>
  <c r="E639" i="5"/>
  <c r="H639" i="5" s="1"/>
  <c r="G663" i="5"/>
  <c r="E663" i="5"/>
  <c r="G701" i="5"/>
  <c r="E701" i="5"/>
  <c r="E8" i="5"/>
  <c r="H8" i="5" s="1"/>
  <c r="E40" i="5"/>
  <c r="H40" i="5" s="1"/>
  <c r="E78" i="5"/>
  <c r="H78" i="5" s="1"/>
  <c r="E91" i="5"/>
  <c r="H91" i="5" s="1"/>
  <c r="E123" i="5"/>
  <c r="H123" i="5" s="1"/>
  <c r="E60" i="5"/>
  <c r="H60" i="5" s="1"/>
  <c r="E90" i="5"/>
  <c r="H90" i="5" s="1"/>
  <c r="G144" i="5"/>
  <c r="E150" i="5"/>
  <c r="H150" i="5" s="1"/>
  <c r="E219" i="5"/>
  <c r="H219" i="5" s="1"/>
  <c r="E239" i="5"/>
  <c r="H239" i="5" s="1"/>
  <c r="E245" i="5"/>
  <c r="H245" i="5" s="1"/>
  <c r="E307" i="5"/>
  <c r="H307" i="5" s="1"/>
  <c r="G314" i="5"/>
  <c r="H314" i="5" s="1"/>
  <c r="E320" i="5"/>
  <c r="H320" i="5" s="1"/>
  <c r="G346" i="5"/>
  <c r="H346" i="5" s="1"/>
  <c r="G355" i="5"/>
  <c r="G399" i="5"/>
  <c r="E399" i="5"/>
  <c r="G463" i="5"/>
  <c r="E463" i="5"/>
  <c r="G485" i="5"/>
  <c r="H485" i="5" s="1"/>
  <c r="G522" i="5"/>
  <c r="H522" i="5" s="1"/>
  <c r="E540" i="5"/>
  <c r="H540" i="5" s="1"/>
  <c r="E551" i="5"/>
  <c r="H551" i="5" s="1"/>
  <c r="G555" i="5"/>
  <c r="E555" i="5"/>
  <c r="E558" i="5"/>
  <c r="H558" i="5" s="1"/>
  <c r="G562" i="5"/>
  <c r="E562" i="5"/>
  <c r="E584" i="5"/>
  <c r="H584" i="5" s="1"/>
  <c r="G619" i="5"/>
  <c r="E619" i="5"/>
  <c r="G626" i="5"/>
  <c r="E626" i="5"/>
  <c r="E636" i="5"/>
  <c r="H636" i="5" s="1"/>
  <c r="G643" i="5"/>
  <c r="E643" i="5"/>
  <c r="G650" i="5"/>
  <c r="E650" i="5"/>
  <c r="E343" i="5"/>
  <c r="H343" i="5" s="1"/>
  <c r="E348" i="5"/>
  <c r="H348" i="5" s="1"/>
  <c r="E359" i="5"/>
  <c r="H359" i="5" s="1"/>
  <c r="E364" i="5"/>
  <c r="H364" i="5" s="1"/>
  <c r="E367" i="5"/>
  <c r="H367" i="5" s="1"/>
  <c r="E422" i="5"/>
  <c r="H422" i="5" s="1"/>
  <c r="E430" i="5"/>
  <c r="H430" i="5" s="1"/>
  <c r="E459" i="5"/>
  <c r="H459" i="5" s="1"/>
  <c r="E508" i="5"/>
  <c r="H508" i="5" s="1"/>
  <c r="E510" i="5"/>
  <c r="H510" i="5" s="1"/>
  <c r="E516" i="5"/>
  <c r="H516" i="5" s="1"/>
  <c r="E523" i="5"/>
  <c r="H523" i="5" s="1"/>
  <c r="E542" i="5"/>
  <c r="H542" i="5" s="1"/>
  <c r="E550" i="5"/>
  <c r="H550" i="5" s="1"/>
  <c r="E588" i="5"/>
  <c r="H588" i="5" s="1"/>
  <c r="E622" i="5"/>
  <c r="H622" i="5" s="1"/>
  <c r="E630" i="5"/>
  <c r="H630" i="5" s="1"/>
  <c r="E638" i="5"/>
  <c r="H638" i="5" s="1"/>
  <c r="E646" i="5"/>
  <c r="H646" i="5" s="1"/>
  <c r="E660" i="5"/>
  <c r="H660" i="5" s="1"/>
  <c r="E671" i="5"/>
  <c r="H671" i="5" s="1"/>
  <c r="E680" i="5"/>
  <c r="H680" i="5" s="1"/>
  <c r="E688" i="5"/>
  <c r="H688" i="5" s="1"/>
  <c r="E696" i="5"/>
  <c r="H696" i="5" s="1"/>
  <c r="E734" i="5"/>
  <c r="H734" i="5" s="1"/>
  <c r="E742" i="5"/>
  <c r="H742" i="5" s="1"/>
  <c r="E750" i="5"/>
  <c r="H750" i="5" s="1"/>
  <c r="E678" i="5"/>
  <c r="H678" i="5" s="1"/>
  <c r="E720" i="5"/>
  <c r="H720" i="5" s="1"/>
  <c r="E287" i="5"/>
  <c r="H287" i="5" s="1"/>
  <c r="E296" i="5"/>
  <c r="H296" i="5" s="1"/>
  <c r="E316" i="5"/>
  <c r="H316" i="5" s="1"/>
  <c r="E395" i="5"/>
  <c r="H395" i="5" s="1"/>
  <c r="E407" i="5"/>
  <c r="H407" i="5" s="1"/>
  <c r="E446" i="5"/>
  <c r="H446" i="5" s="1"/>
  <c r="E476" i="5"/>
  <c r="H476" i="5" s="1"/>
  <c r="E478" i="5"/>
  <c r="H478" i="5" s="1"/>
  <c r="E484" i="5"/>
  <c r="H484" i="5" s="1"/>
  <c r="E491" i="5"/>
  <c r="H491" i="5" s="1"/>
  <c r="E535" i="5"/>
  <c r="H535" i="5" s="1"/>
  <c r="E568" i="5"/>
  <c r="H568" i="5" s="1"/>
  <c r="E576" i="5"/>
  <c r="H576" i="5" s="1"/>
  <c r="E598" i="5"/>
  <c r="H598" i="5" s="1"/>
  <c r="E604" i="5"/>
  <c r="H604" i="5" s="1"/>
  <c r="E612" i="5"/>
  <c r="H612" i="5" s="1"/>
  <c r="E615" i="5"/>
  <c r="H615" i="5" s="1"/>
  <c r="E656" i="5"/>
  <c r="H656" i="5" s="1"/>
  <c r="E702" i="5"/>
  <c r="H702" i="5" s="1"/>
  <c r="E707" i="5"/>
  <c r="H707" i="5" s="1"/>
  <c r="E710" i="5"/>
  <c r="H710" i="5" s="1"/>
  <c r="E728" i="5"/>
  <c r="H728" i="5" s="1"/>
  <c r="E733" i="5"/>
  <c r="H733" i="5" s="1"/>
  <c r="E735" i="5"/>
  <c r="H735" i="5" s="1"/>
  <c r="E738" i="5"/>
  <c r="H738" i="5" s="1"/>
  <c r="E743" i="5"/>
  <c r="H743" i="5" s="1"/>
  <c r="E746" i="5"/>
  <c r="H746" i="5" s="1"/>
  <c r="E752" i="5"/>
  <c r="H752" i="5" s="1"/>
  <c r="E552" i="5"/>
  <c r="H552" i="5" s="1"/>
  <c r="E715" i="5"/>
  <c r="H715" i="5" s="1"/>
  <c r="E533" i="5"/>
  <c r="G533" i="5"/>
  <c r="E83" i="5"/>
  <c r="H83" i="5" s="1"/>
  <c r="E153" i="5"/>
  <c r="H153" i="5" s="1"/>
  <c r="E177" i="5"/>
  <c r="H177" i="5" s="1"/>
  <c r="E186" i="5"/>
  <c r="H186" i="5" s="1"/>
  <c r="E218" i="5"/>
  <c r="H218" i="5" s="1"/>
  <c r="G223" i="5"/>
  <c r="E223" i="5"/>
  <c r="E234" i="5"/>
  <c r="H234" i="5" s="1"/>
  <c r="E2" i="5"/>
  <c r="H2" i="5" s="1"/>
  <c r="G89" i="5"/>
  <c r="H89" i="5" s="1"/>
  <c r="E108" i="5"/>
  <c r="H108" i="5" s="1"/>
  <c r="E112" i="5"/>
  <c r="H112" i="5" s="1"/>
  <c r="E145" i="5"/>
  <c r="H145" i="5" s="1"/>
  <c r="E162" i="5"/>
  <c r="H162" i="5" s="1"/>
  <c r="E199" i="5"/>
  <c r="H199" i="5" s="1"/>
  <c r="G297" i="5"/>
  <c r="E297" i="5"/>
  <c r="E116" i="5"/>
  <c r="H116" i="5" s="1"/>
  <c r="E100" i="5"/>
  <c r="H100" i="5" s="1"/>
  <c r="E104" i="5"/>
  <c r="H104" i="5" s="1"/>
  <c r="E137" i="5"/>
  <c r="H137" i="5" s="1"/>
  <c r="E175" i="5"/>
  <c r="H175" i="5" s="1"/>
  <c r="E184" i="5"/>
  <c r="H184" i="5" s="1"/>
  <c r="E193" i="5"/>
  <c r="H193" i="5" s="1"/>
  <c r="E202" i="5"/>
  <c r="H202" i="5" s="1"/>
  <c r="E216" i="5"/>
  <c r="H216" i="5" s="1"/>
  <c r="E226" i="5"/>
  <c r="H226" i="5" s="1"/>
  <c r="G306" i="5"/>
  <c r="E306" i="5"/>
  <c r="E92" i="5"/>
  <c r="H92" i="5" s="1"/>
  <c r="E96" i="5"/>
  <c r="H96" i="5" s="1"/>
  <c r="E129" i="5"/>
  <c r="H129" i="5" s="1"/>
  <c r="E156" i="5"/>
  <c r="H156" i="5" s="1"/>
  <c r="E160" i="5"/>
  <c r="H160" i="5" s="1"/>
  <c r="E169" i="5"/>
  <c r="H169" i="5" s="1"/>
  <c r="E178" i="5"/>
  <c r="H178" i="5" s="1"/>
  <c r="E84" i="5"/>
  <c r="H84" i="5" s="1"/>
  <c r="E88" i="5"/>
  <c r="H88" i="5" s="1"/>
  <c r="E121" i="5"/>
  <c r="H121" i="5" s="1"/>
  <c r="E148" i="5"/>
  <c r="H148" i="5" s="1"/>
  <c r="E152" i="5"/>
  <c r="H152" i="5" s="1"/>
  <c r="E191" i="5"/>
  <c r="H191" i="5" s="1"/>
  <c r="E200" i="5"/>
  <c r="H200" i="5" s="1"/>
  <c r="G207" i="5"/>
  <c r="E207" i="5"/>
  <c r="E224" i="5"/>
  <c r="H224" i="5" s="1"/>
  <c r="K2" i="5"/>
  <c r="E113" i="5"/>
  <c r="H113" i="5" s="1"/>
  <c r="E140" i="5"/>
  <c r="H140" i="5" s="1"/>
  <c r="E167" i="5"/>
  <c r="H167" i="5" s="1"/>
  <c r="E176" i="5"/>
  <c r="H176" i="5" s="1"/>
  <c r="E185" i="5"/>
  <c r="H185" i="5" s="1"/>
  <c r="E194" i="5"/>
  <c r="H194" i="5" s="1"/>
  <c r="J2" i="5"/>
  <c r="L2" i="5"/>
  <c r="G215" i="5"/>
  <c r="E215" i="5"/>
  <c r="G257" i="5"/>
  <c r="E257" i="5"/>
  <c r="E277" i="5"/>
  <c r="H277" i="5" s="1"/>
  <c r="E281" i="5"/>
  <c r="H281" i="5" s="1"/>
  <c r="E292" i="5"/>
  <c r="H292" i="5" s="1"/>
  <c r="G321" i="5"/>
  <c r="E321" i="5"/>
  <c r="G449" i="5"/>
  <c r="E449" i="5"/>
  <c r="G513" i="5"/>
  <c r="E513" i="5"/>
  <c r="G729" i="5"/>
  <c r="E729" i="5"/>
  <c r="E244" i="5"/>
  <c r="H244" i="5" s="1"/>
  <c r="E293" i="5"/>
  <c r="H293" i="5" s="1"/>
  <c r="E308" i="5"/>
  <c r="H308" i="5" s="1"/>
  <c r="G337" i="5"/>
  <c r="E337" i="5"/>
  <c r="G353" i="5"/>
  <c r="E353" i="5"/>
  <c r="G369" i="5"/>
  <c r="E369" i="5"/>
  <c r="G385" i="5"/>
  <c r="E385" i="5"/>
  <c r="G465" i="5"/>
  <c r="E465" i="5"/>
  <c r="G633" i="5"/>
  <c r="E633" i="5"/>
  <c r="E236" i="5"/>
  <c r="H236" i="5" s="1"/>
  <c r="G249" i="5"/>
  <c r="E249" i="5"/>
  <c r="E269" i="5"/>
  <c r="H269" i="5" s="1"/>
  <c r="E273" i="5"/>
  <c r="H273" i="5" s="1"/>
  <c r="E284" i="5"/>
  <c r="H284" i="5" s="1"/>
  <c r="G313" i="5"/>
  <c r="E313" i="5"/>
  <c r="E333" i="5"/>
  <c r="H333" i="5" s="1"/>
  <c r="E408" i="5"/>
  <c r="G408" i="5"/>
  <c r="E416" i="5"/>
  <c r="G416" i="5"/>
  <c r="G440" i="5"/>
  <c r="E440" i="5"/>
  <c r="G689" i="5"/>
  <c r="E689" i="5"/>
  <c r="E282" i="5"/>
  <c r="H282" i="5" s="1"/>
  <c r="G289" i="5"/>
  <c r="E289" i="5"/>
  <c r="E309" i="5"/>
  <c r="H309" i="5" s="1"/>
  <c r="E324" i="5"/>
  <c r="H324" i="5" s="1"/>
  <c r="G481" i="5"/>
  <c r="E481" i="5"/>
  <c r="E581" i="5"/>
  <c r="G581" i="5"/>
  <c r="G241" i="5"/>
  <c r="E241" i="5"/>
  <c r="E258" i="5"/>
  <c r="H258" i="5" s="1"/>
  <c r="G265" i="5"/>
  <c r="E265" i="5"/>
  <c r="E285" i="5"/>
  <c r="H285" i="5" s="1"/>
  <c r="E300" i="5"/>
  <c r="H300" i="5" s="1"/>
  <c r="E322" i="5"/>
  <c r="H322" i="5" s="1"/>
  <c r="G329" i="5"/>
  <c r="E329" i="5"/>
  <c r="E340" i="5"/>
  <c r="H340" i="5" s="1"/>
  <c r="E356" i="5"/>
  <c r="H356" i="5" s="1"/>
  <c r="E372" i="5"/>
  <c r="H372" i="5" s="1"/>
  <c r="E388" i="5"/>
  <c r="H388" i="5" s="1"/>
  <c r="G448" i="5"/>
  <c r="E448" i="5"/>
  <c r="E565" i="5"/>
  <c r="G565" i="5"/>
  <c r="E261" i="5"/>
  <c r="H261" i="5" s="1"/>
  <c r="E276" i="5"/>
  <c r="H276" i="5" s="1"/>
  <c r="G305" i="5"/>
  <c r="E305" i="5"/>
  <c r="E325" i="5"/>
  <c r="H325" i="5" s="1"/>
  <c r="G345" i="5"/>
  <c r="E345" i="5"/>
  <c r="G361" i="5"/>
  <c r="E361" i="5"/>
  <c r="G377" i="5"/>
  <c r="E377" i="5"/>
  <c r="E391" i="5"/>
  <c r="H391" i="5" s="1"/>
  <c r="G497" i="5"/>
  <c r="E497" i="5"/>
  <c r="E549" i="5"/>
  <c r="G549" i="5"/>
  <c r="E403" i="5"/>
  <c r="H403" i="5" s="1"/>
  <c r="G424" i="5"/>
  <c r="E424" i="5"/>
  <c r="E444" i="5"/>
  <c r="H444" i="5" s="1"/>
  <c r="G464" i="5"/>
  <c r="E464" i="5"/>
  <c r="G480" i="5"/>
  <c r="E480" i="5"/>
  <c r="G496" i="5"/>
  <c r="E496" i="5"/>
  <c r="G512" i="5"/>
  <c r="E512" i="5"/>
  <c r="E724" i="5"/>
  <c r="H724" i="5" s="1"/>
  <c r="E404" i="5"/>
  <c r="H404" i="5" s="1"/>
  <c r="E436" i="5"/>
  <c r="H436" i="5" s="1"/>
  <c r="E451" i="5"/>
  <c r="H451" i="5" s="1"/>
  <c r="E467" i="5"/>
  <c r="H467" i="5" s="1"/>
  <c r="E483" i="5"/>
  <c r="H483" i="5" s="1"/>
  <c r="E499" i="5"/>
  <c r="H499" i="5" s="1"/>
  <c r="E515" i="5"/>
  <c r="H515" i="5" s="1"/>
  <c r="G697" i="5"/>
  <c r="E697" i="5"/>
  <c r="G456" i="5"/>
  <c r="E456" i="5"/>
  <c r="G472" i="5"/>
  <c r="E472" i="5"/>
  <c r="G488" i="5"/>
  <c r="E488" i="5"/>
  <c r="G504" i="5"/>
  <c r="E504" i="5"/>
  <c r="G520" i="5"/>
  <c r="E520" i="5"/>
  <c r="G673" i="5"/>
  <c r="E673" i="5"/>
  <c r="G400" i="5"/>
  <c r="H400" i="5" s="1"/>
  <c r="G432" i="5"/>
  <c r="E432" i="5"/>
  <c r="E452" i="5"/>
  <c r="H452" i="5" s="1"/>
  <c r="E684" i="5"/>
  <c r="H684" i="5" s="1"/>
  <c r="G625" i="5"/>
  <c r="E625" i="5"/>
  <c r="E532" i="5"/>
  <c r="H532" i="5" s="1"/>
  <c r="E548" i="5"/>
  <c r="H548" i="5" s="1"/>
  <c r="G557" i="5"/>
  <c r="H557" i="5" s="1"/>
  <c r="E564" i="5"/>
  <c r="H564" i="5" s="1"/>
  <c r="G573" i="5"/>
  <c r="H573" i="5" s="1"/>
  <c r="E580" i="5"/>
  <c r="H580" i="5" s="1"/>
  <c r="G589" i="5"/>
  <c r="H589" i="5" s="1"/>
  <c r="G617" i="5"/>
  <c r="E617" i="5"/>
  <c r="E668" i="5"/>
  <c r="H668" i="5" s="1"/>
  <c r="G681" i="5"/>
  <c r="E681" i="5"/>
  <c r="E716" i="5"/>
  <c r="H716" i="5" s="1"/>
  <c r="G721" i="5"/>
  <c r="E721" i="5"/>
  <c r="E748" i="5"/>
  <c r="H748" i="5" s="1"/>
  <c r="G593" i="5"/>
  <c r="E593" i="5"/>
  <c r="E628" i="5"/>
  <c r="H628" i="5" s="1"/>
  <c r="G641" i="5"/>
  <c r="E641" i="5"/>
  <c r="E692" i="5"/>
  <c r="H692" i="5" s="1"/>
  <c r="G601" i="5"/>
  <c r="E601" i="5"/>
  <c r="G649" i="5"/>
  <c r="E649" i="5"/>
  <c r="G705" i="5"/>
  <c r="E705" i="5"/>
  <c r="G737" i="5"/>
  <c r="E737" i="5"/>
  <c r="G657" i="5"/>
  <c r="E657" i="5"/>
  <c r="E596" i="5"/>
  <c r="H596" i="5" s="1"/>
  <c r="G609" i="5"/>
  <c r="E609" i="5"/>
  <c r="E652" i="5"/>
  <c r="H652" i="5" s="1"/>
  <c r="G665" i="5"/>
  <c r="E665" i="5"/>
  <c r="E708" i="5"/>
  <c r="H708" i="5" s="1"/>
  <c r="G713" i="5"/>
  <c r="E713" i="5"/>
  <c r="E740" i="5"/>
  <c r="H740" i="5" s="1"/>
  <c r="G745" i="5"/>
  <c r="E745" i="5"/>
  <c r="H498" i="5" l="1"/>
  <c r="H621" i="5"/>
  <c r="H392" i="5"/>
  <c r="H741" i="5"/>
  <c r="H394" i="5"/>
  <c r="H458" i="5"/>
  <c r="H613" i="5"/>
  <c r="H661" i="5"/>
  <c r="H466" i="5"/>
  <c r="H144" i="5"/>
  <c r="H338" i="5"/>
  <c r="H347" i="5"/>
  <c r="H315" i="5"/>
  <c r="H387" i="5"/>
  <c r="H355" i="5"/>
  <c r="H619" i="5"/>
  <c r="H714" i="5"/>
  <c r="H401" i="5"/>
  <c r="H410" i="5"/>
  <c r="H633" i="5"/>
  <c r="H651" i="5"/>
  <c r="H745" i="5"/>
  <c r="H665" i="5"/>
  <c r="H543" i="5"/>
  <c r="H409" i="5"/>
  <c r="H442" i="5"/>
  <c r="H595" i="5"/>
  <c r="H440" i="5"/>
  <c r="H647" i="5"/>
  <c r="H561" i="5"/>
  <c r="H641" i="5"/>
  <c r="H729" i="5"/>
  <c r="H675" i="5"/>
  <c r="H487" i="5"/>
  <c r="H223" i="5"/>
  <c r="H607" i="5"/>
  <c r="H554" i="5"/>
  <c r="H553" i="5"/>
  <c r="H545" i="5"/>
  <c r="H642" i="5"/>
  <c r="H417" i="5"/>
  <c r="H650" i="5"/>
  <c r="H593" i="5"/>
  <c r="H488" i="5"/>
  <c r="H377" i="5"/>
  <c r="H414" i="5"/>
  <c r="H426" i="5"/>
  <c r="H425" i="5"/>
  <c r="H445" i="5"/>
  <c r="H533" i="5"/>
  <c r="H706" i="5"/>
  <c r="H635" i="5"/>
  <c r="H674" i="5"/>
  <c r="H709" i="5"/>
  <c r="H705" i="5"/>
  <c r="H297" i="5"/>
  <c r="H569" i="5"/>
  <c r="H601" i="5"/>
  <c r="H496" i="5"/>
  <c r="H265" i="5"/>
  <c r="H313" i="5"/>
  <c r="H369" i="5"/>
  <c r="H321" i="5"/>
  <c r="H336" i="5"/>
  <c r="H685" i="5"/>
  <c r="H509" i="5"/>
  <c r="H563" i="5"/>
  <c r="H623" i="5"/>
  <c r="H721" i="5"/>
  <c r="H520" i="5"/>
  <c r="H456" i="5"/>
  <c r="H306" i="5"/>
  <c r="H399" i="5"/>
  <c r="H629" i="5"/>
  <c r="H645" i="5"/>
  <c r="H505" i="5"/>
  <c r="H477" i="5"/>
  <c r="H657" i="5"/>
  <c r="H625" i="5"/>
  <c r="H512" i="5"/>
  <c r="H448" i="5"/>
  <c r="H449" i="5"/>
  <c r="H643" i="5"/>
  <c r="H562" i="5"/>
  <c r="H663" i="5"/>
  <c r="H618" i="5"/>
  <c r="H617" i="5"/>
  <c r="H673" i="5"/>
  <c r="H472" i="5"/>
  <c r="H464" i="5"/>
  <c r="H305" i="5"/>
  <c r="H353" i="5"/>
  <c r="H215" i="5"/>
  <c r="H463" i="5"/>
  <c r="H519" i="5"/>
  <c r="H747" i="5"/>
  <c r="H677" i="5"/>
  <c r="H497" i="5"/>
  <c r="H361" i="5"/>
  <c r="H329" i="5"/>
  <c r="H241" i="5"/>
  <c r="H289" i="5"/>
  <c r="H465" i="5"/>
  <c r="H513" i="5"/>
  <c r="H626" i="5"/>
  <c r="H555" i="5"/>
  <c r="H352" i="5"/>
  <c r="H653" i="5"/>
  <c r="H739" i="5"/>
  <c r="H413" i="5"/>
  <c r="H502" i="5"/>
  <c r="H384" i="5"/>
  <c r="H495" i="5"/>
  <c r="H473" i="5"/>
  <c r="H627" i="5"/>
  <c r="H581" i="5"/>
  <c r="H408" i="5"/>
  <c r="H441" i="5"/>
  <c r="H711" i="5"/>
  <c r="H539" i="5"/>
  <c r="H527" i="5"/>
  <c r="H591" i="5"/>
  <c r="H701" i="5"/>
  <c r="H547" i="5"/>
  <c r="H398" i="5"/>
  <c r="H376" i="5"/>
  <c r="H703" i="5"/>
  <c r="H631" i="5"/>
  <c r="H470" i="5"/>
  <c r="H549" i="5"/>
  <c r="H416" i="5"/>
  <c r="H337" i="5"/>
  <c r="H565" i="5"/>
  <c r="H713" i="5"/>
  <c r="H609" i="5"/>
  <c r="H649" i="5"/>
  <c r="H681" i="5"/>
  <c r="H737" i="5"/>
  <c r="H432" i="5"/>
  <c r="H504" i="5"/>
  <c r="H424" i="5"/>
  <c r="H345" i="5"/>
  <c r="H249" i="5"/>
  <c r="H385" i="5"/>
  <c r="H697" i="5"/>
  <c r="H480" i="5"/>
  <c r="H481" i="5"/>
  <c r="H689" i="5"/>
  <c r="H257" i="5"/>
  <c r="H207" i="5"/>
</calcChain>
</file>

<file path=xl/sharedStrings.xml><?xml version="1.0" encoding="utf-8"?>
<sst xmlns="http://schemas.openxmlformats.org/spreadsheetml/2006/main" count="19" uniqueCount="17">
  <si>
    <t>Time (s)</t>
  </si>
  <si>
    <t>Normalised</t>
  </si>
  <si>
    <t>Sub Conc</t>
  </si>
  <si>
    <t>Sub Initial</t>
  </si>
  <si>
    <t>ln(B0A/A0B)</t>
  </si>
  <si>
    <t>k AVERAGE =</t>
  </si>
  <si>
    <t>M-1S-1</t>
  </si>
  <si>
    <t>k(A0-B0) Values =</t>
  </si>
  <si>
    <t>Inv Value =</t>
  </si>
  <si>
    <t>k Values =</t>
  </si>
  <si>
    <t>Inv Conc =</t>
  </si>
  <si>
    <t>Norm Factor =</t>
  </si>
  <si>
    <t>nM</t>
  </si>
  <si>
    <t>Inv Initial</t>
  </si>
  <si>
    <t>Inv Conc</t>
  </si>
  <si>
    <t>Fluroescence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</si>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</sst>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9" fontId="1" fillId="0" borderId="0" xfId="0" applyNumberFormat="1" applyFont="1" applyAlignment="1">
      <alignment horizontal="center" vertical="center" wrapText="1"/>
    </xf>
    <xf numFmtId="9" fontId="1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11" fontId="1" fillId="0" borderId="0" xfId="0" applyNumberFormat="1" applyFont="1" applyAlignment="1">
      <alignment horizontal="center" vertical="center"/>
    </xf>
    <xf numFmtId="11" fontId="0" fillId="0" borderId="0" xfId="0" applyNumberFormat="1" applyAlignment="1">
      <alignment horizontal="center" vertical="center"/>
    </xf>
    <xf numFmtId="0" fontId="0" fillId="0" borderId="0" xfId="0" applyAlignment="1">
      <alignment horizontal="right" vertical="center" wrapText="1"/>
    </xf>
    <xf numFmtId="0" fontId="1" fillId="0" borderId="0" xfId="0" applyFont="1" applyAlignment="1">
      <alignment horizontal="right"/>
    </xf>
    <xf numFmtId="11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 vertical="center"/>
    </xf>
    <xf numFmtId="11" fontId="1" fillId="0" borderId="0" xfId="0" applyNumberFormat="1" applyFont="1"/>
    <xf numFmtId="0" fontId="0" fillId="0" borderId="0" xfId="0" applyAlignment="1">
      <alignment horizontal="right"/>
    </xf>
    <xf numFmtId="0" fontId="0" fillId="0" borderId="0" xfId="0" applyFont="1" applyAlignment="1">
      <alignment horizontal="center" vertical="center" wrapText="1"/>
    </xf>
    <xf numFmtId="0" fontId="0" fillId="2" borderId="0" xfId="0" applyFill="1"/>
    <xf numFmtId="0" fontId="0" fillId="3" borderId="0" xfId="0" applyFill="1" applyAlignment="1">
      <alignment horizontal="center"/>
    </xf>
    <xf numFmtId="11" fontId="0" fillId="4" borderId="0" xfId="0" applyNumberForma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25%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Normalised0.90x20!$H$1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Normalised0.90x20!$A$2:$A$385</c:f>
              <c:numCache>
                <c:formatCode>General</c:formatCode>
                <c:ptCount val="384"/>
                <c:pt idx="0">
                  <c:v>0</c:v>
                </c:pt>
                <c:pt idx="1">
                  <c:v>120</c:v>
                </c:pt>
                <c:pt idx="2">
                  <c:v>320</c:v>
                </c:pt>
                <c:pt idx="3">
                  <c:v>520</c:v>
                </c:pt>
                <c:pt idx="4">
                  <c:v>720</c:v>
                </c:pt>
                <c:pt idx="5">
                  <c:v>920</c:v>
                </c:pt>
                <c:pt idx="6">
                  <c:v>1120</c:v>
                </c:pt>
                <c:pt idx="7">
                  <c:v>1320</c:v>
                </c:pt>
                <c:pt idx="8">
                  <c:v>1520</c:v>
                </c:pt>
                <c:pt idx="9">
                  <c:v>1720</c:v>
                </c:pt>
                <c:pt idx="10">
                  <c:v>1920</c:v>
                </c:pt>
                <c:pt idx="11">
                  <c:v>2120</c:v>
                </c:pt>
                <c:pt idx="12">
                  <c:v>2320</c:v>
                </c:pt>
                <c:pt idx="13">
                  <c:v>2520</c:v>
                </c:pt>
                <c:pt idx="14">
                  <c:v>2720</c:v>
                </c:pt>
                <c:pt idx="15">
                  <c:v>2920</c:v>
                </c:pt>
                <c:pt idx="16">
                  <c:v>3120</c:v>
                </c:pt>
                <c:pt idx="17">
                  <c:v>3320</c:v>
                </c:pt>
                <c:pt idx="18">
                  <c:v>3520</c:v>
                </c:pt>
                <c:pt idx="19">
                  <c:v>3720</c:v>
                </c:pt>
                <c:pt idx="20">
                  <c:v>3920</c:v>
                </c:pt>
                <c:pt idx="21">
                  <c:v>4120</c:v>
                </c:pt>
                <c:pt idx="22">
                  <c:v>4320</c:v>
                </c:pt>
                <c:pt idx="23">
                  <c:v>4520</c:v>
                </c:pt>
                <c:pt idx="24">
                  <c:v>4720</c:v>
                </c:pt>
                <c:pt idx="25">
                  <c:v>4920</c:v>
                </c:pt>
                <c:pt idx="26">
                  <c:v>5120</c:v>
                </c:pt>
                <c:pt idx="27">
                  <c:v>5320</c:v>
                </c:pt>
                <c:pt idx="28">
                  <c:v>5520</c:v>
                </c:pt>
                <c:pt idx="29">
                  <c:v>5720</c:v>
                </c:pt>
                <c:pt idx="30">
                  <c:v>5920</c:v>
                </c:pt>
                <c:pt idx="31">
                  <c:v>6120</c:v>
                </c:pt>
                <c:pt idx="32">
                  <c:v>6320</c:v>
                </c:pt>
                <c:pt idx="33">
                  <c:v>6520</c:v>
                </c:pt>
                <c:pt idx="34">
                  <c:v>6720</c:v>
                </c:pt>
                <c:pt idx="35">
                  <c:v>6920</c:v>
                </c:pt>
                <c:pt idx="36">
                  <c:v>7120</c:v>
                </c:pt>
                <c:pt idx="37">
                  <c:v>7320</c:v>
                </c:pt>
                <c:pt idx="38">
                  <c:v>7520</c:v>
                </c:pt>
                <c:pt idx="39">
                  <c:v>7720</c:v>
                </c:pt>
                <c:pt idx="40">
                  <c:v>7920</c:v>
                </c:pt>
                <c:pt idx="41">
                  <c:v>8120</c:v>
                </c:pt>
                <c:pt idx="42">
                  <c:v>8320</c:v>
                </c:pt>
                <c:pt idx="43">
                  <c:v>8520</c:v>
                </c:pt>
                <c:pt idx="44">
                  <c:v>8720</c:v>
                </c:pt>
                <c:pt idx="45">
                  <c:v>8920</c:v>
                </c:pt>
                <c:pt idx="46">
                  <c:v>9120</c:v>
                </c:pt>
                <c:pt idx="47">
                  <c:v>9320</c:v>
                </c:pt>
                <c:pt idx="48">
                  <c:v>9520</c:v>
                </c:pt>
                <c:pt idx="49">
                  <c:v>9720</c:v>
                </c:pt>
                <c:pt idx="50">
                  <c:v>9920</c:v>
                </c:pt>
                <c:pt idx="51">
                  <c:v>10120</c:v>
                </c:pt>
                <c:pt idx="52">
                  <c:v>10320</c:v>
                </c:pt>
                <c:pt idx="53">
                  <c:v>10520</c:v>
                </c:pt>
                <c:pt idx="54">
                  <c:v>10720</c:v>
                </c:pt>
                <c:pt idx="55">
                  <c:v>10920</c:v>
                </c:pt>
                <c:pt idx="56">
                  <c:v>11120</c:v>
                </c:pt>
                <c:pt idx="57">
                  <c:v>11320</c:v>
                </c:pt>
                <c:pt idx="58">
                  <c:v>11520</c:v>
                </c:pt>
                <c:pt idx="59">
                  <c:v>11720</c:v>
                </c:pt>
                <c:pt idx="60">
                  <c:v>11920</c:v>
                </c:pt>
                <c:pt idx="61">
                  <c:v>12120</c:v>
                </c:pt>
                <c:pt idx="62">
                  <c:v>12320</c:v>
                </c:pt>
                <c:pt idx="63">
                  <c:v>12520</c:v>
                </c:pt>
                <c:pt idx="64">
                  <c:v>12720</c:v>
                </c:pt>
                <c:pt idx="65">
                  <c:v>12920</c:v>
                </c:pt>
                <c:pt idx="66">
                  <c:v>13120</c:v>
                </c:pt>
                <c:pt idx="67">
                  <c:v>13320</c:v>
                </c:pt>
                <c:pt idx="68">
                  <c:v>13520</c:v>
                </c:pt>
                <c:pt idx="69">
                  <c:v>13720</c:v>
                </c:pt>
                <c:pt idx="70">
                  <c:v>13920</c:v>
                </c:pt>
                <c:pt idx="71">
                  <c:v>14120</c:v>
                </c:pt>
                <c:pt idx="72">
                  <c:v>14320</c:v>
                </c:pt>
                <c:pt idx="73">
                  <c:v>14520</c:v>
                </c:pt>
                <c:pt idx="74">
                  <c:v>14720</c:v>
                </c:pt>
                <c:pt idx="75">
                  <c:v>14920</c:v>
                </c:pt>
                <c:pt idx="76">
                  <c:v>15120</c:v>
                </c:pt>
                <c:pt idx="77">
                  <c:v>15320</c:v>
                </c:pt>
                <c:pt idx="78">
                  <c:v>15520</c:v>
                </c:pt>
                <c:pt idx="79">
                  <c:v>15720</c:v>
                </c:pt>
                <c:pt idx="80">
                  <c:v>15920</c:v>
                </c:pt>
                <c:pt idx="81">
                  <c:v>16120</c:v>
                </c:pt>
                <c:pt idx="82">
                  <c:v>16320</c:v>
                </c:pt>
                <c:pt idx="83">
                  <c:v>16520</c:v>
                </c:pt>
                <c:pt idx="84">
                  <c:v>16720</c:v>
                </c:pt>
                <c:pt idx="85">
                  <c:v>16920</c:v>
                </c:pt>
                <c:pt idx="86">
                  <c:v>17120</c:v>
                </c:pt>
                <c:pt idx="87">
                  <c:v>17320</c:v>
                </c:pt>
                <c:pt idx="88">
                  <c:v>17520</c:v>
                </c:pt>
                <c:pt idx="89">
                  <c:v>17720</c:v>
                </c:pt>
                <c:pt idx="90">
                  <c:v>17920</c:v>
                </c:pt>
                <c:pt idx="91">
                  <c:v>18120</c:v>
                </c:pt>
                <c:pt idx="92">
                  <c:v>18320</c:v>
                </c:pt>
                <c:pt idx="93">
                  <c:v>18520</c:v>
                </c:pt>
                <c:pt idx="94">
                  <c:v>18720</c:v>
                </c:pt>
                <c:pt idx="95">
                  <c:v>18920</c:v>
                </c:pt>
                <c:pt idx="96">
                  <c:v>19120</c:v>
                </c:pt>
                <c:pt idx="97">
                  <c:v>19320</c:v>
                </c:pt>
                <c:pt idx="98">
                  <c:v>19520</c:v>
                </c:pt>
                <c:pt idx="99">
                  <c:v>19720</c:v>
                </c:pt>
                <c:pt idx="100">
                  <c:v>19920</c:v>
                </c:pt>
                <c:pt idx="101">
                  <c:v>20120</c:v>
                </c:pt>
                <c:pt idx="102">
                  <c:v>20320</c:v>
                </c:pt>
                <c:pt idx="103">
                  <c:v>20520</c:v>
                </c:pt>
                <c:pt idx="104">
                  <c:v>20720</c:v>
                </c:pt>
                <c:pt idx="105">
                  <c:v>20920</c:v>
                </c:pt>
                <c:pt idx="106">
                  <c:v>21120</c:v>
                </c:pt>
                <c:pt idx="107">
                  <c:v>21320</c:v>
                </c:pt>
                <c:pt idx="108">
                  <c:v>21520</c:v>
                </c:pt>
                <c:pt idx="109">
                  <c:v>21720</c:v>
                </c:pt>
                <c:pt idx="110">
                  <c:v>21920</c:v>
                </c:pt>
                <c:pt idx="111">
                  <c:v>22120</c:v>
                </c:pt>
                <c:pt idx="112">
                  <c:v>22320</c:v>
                </c:pt>
                <c:pt idx="113">
                  <c:v>22520</c:v>
                </c:pt>
                <c:pt idx="114">
                  <c:v>22720</c:v>
                </c:pt>
                <c:pt idx="115">
                  <c:v>22920</c:v>
                </c:pt>
                <c:pt idx="116">
                  <c:v>23120</c:v>
                </c:pt>
                <c:pt idx="117">
                  <c:v>23320</c:v>
                </c:pt>
                <c:pt idx="118">
                  <c:v>23520</c:v>
                </c:pt>
                <c:pt idx="119">
                  <c:v>23720</c:v>
                </c:pt>
                <c:pt idx="120">
                  <c:v>23920</c:v>
                </c:pt>
                <c:pt idx="121">
                  <c:v>24120</c:v>
                </c:pt>
                <c:pt idx="122">
                  <c:v>24320</c:v>
                </c:pt>
                <c:pt idx="123">
                  <c:v>24520</c:v>
                </c:pt>
                <c:pt idx="124">
                  <c:v>24720</c:v>
                </c:pt>
                <c:pt idx="125">
                  <c:v>24920</c:v>
                </c:pt>
                <c:pt idx="126">
                  <c:v>25120</c:v>
                </c:pt>
                <c:pt idx="127">
                  <c:v>25320</c:v>
                </c:pt>
                <c:pt idx="128">
                  <c:v>25520</c:v>
                </c:pt>
                <c:pt idx="129">
                  <c:v>25720</c:v>
                </c:pt>
                <c:pt idx="130">
                  <c:v>25920</c:v>
                </c:pt>
                <c:pt idx="131">
                  <c:v>26120</c:v>
                </c:pt>
                <c:pt idx="132">
                  <c:v>26320</c:v>
                </c:pt>
                <c:pt idx="133">
                  <c:v>26520</c:v>
                </c:pt>
                <c:pt idx="134">
                  <c:v>26720</c:v>
                </c:pt>
                <c:pt idx="135">
                  <c:v>26920</c:v>
                </c:pt>
                <c:pt idx="136">
                  <c:v>27120</c:v>
                </c:pt>
                <c:pt idx="137">
                  <c:v>27320</c:v>
                </c:pt>
                <c:pt idx="138">
                  <c:v>27520</c:v>
                </c:pt>
                <c:pt idx="139">
                  <c:v>27720</c:v>
                </c:pt>
                <c:pt idx="140">
                  <c:v>27920</c:v>
                </c:pt>
                <c:pt idx="141">
                  <c:v>28120</c:v>
                </c:pt>
                <c:pt idx="142">
                  <c:v>28320</c:v>
                </c:pt>
                <c:pt idx="143">
                  <c:v>28520</c:v>
                </c:pt>
                <c:pt idx="144">
                  <c:v>28720</c:v>
                </c:pt>
                <c:pt idx="145">
                  <c:v>28920</c:v>
                </c:pt>
                <c:pt idx="146">
                  <c:v>29120</c:v>
                </c:pt>
                <c:pt idx="147">
                  <c:v>29320</c:v>
                </c:pt>
                <c:pt idx="148">
                  <c:v>29520</c:v>
                </c:pt>
                <c:pt idx="149">
                  <c:v>29720</c:v>
                </c:pt>
                <c:pt idx="150">
                  <c:v>29920</c:v>
                </c:pt>
                <c:pt idx="151">
                  <c:v>30120</c:v>
                </c:pt>
                <c:pt idx="152">
                  <c:v>30320</c:v>
                </c:pt>
                <c:pt idx="153">
                  <c:v>30520</c:v>
                </c:pt>
                <c:pt idx="154">
                  <c:v>30720</c:v>
                </c:pt>
                <c:pt idx="155">
                  <c:v>30920</c:v>
                </c:pt>
                <c:pt idx="156">
                  <c:v>31120</c:v>
                </c:pt>
                <c:pt idx="157">
                  <c:v>31320</c:v>
                </c:pt>
                <c:pt idx="158">
                  <c:v>31520</c:v>
                </c:pt>
                <c:pt idx="159">
                  <c:v>31720</c:v>
                </c:pt>
                <c:pt idx="160">
                  <c:v>31920</c:v>
                </c:pt>
                <c:pt idx="161">
                  <c:v>32120</c:v>
                </c:pt>
                <c:pt idx="162">
                  <c:v>32320</c:v>
                </c:pt>
                <c:pt idx="163">
                  <c:v>32520</c:v>
                </c:pt>
                <c:pt idx="164">
                  <c:v>32720</c:v>
                </c:pt>
                <c:pt idx="165">
                  <c:v>32920</c:v>
                </c:pt>
                <c:pt idx="166">
                  <c:v>33120</c:v>
                </c:pt>
                <c:pt idx="167">
                  <c:v>33320</c:v>
                </c:pt>
                <c:pt idx="168">
                  <c:v>33520</c:v>
                </c:pt>
                <c:pt idx="169">
                  <c:v>33720</c:v>
                </c:pt>
                <c:pt idx="170">
                  <c:v>33920</c:v>
                </c:pt>
                <c:pt idx="171">
                  <c:v>34120</c:v>
                </c:pt>
                <c:pt idx="172">
                  <c:v>34320</c:v>
                </c:pt>
                <c:pt idx="173">
                  <c:v>34520</c:v>
                </c:pt>
                <c:pt idx="174">
                  <c:v>34720</c:v>
                </c:pt>
                <c:pt idx="175">
                  <c:v>34920</c:v>
                </c:pt>
                <c:pt idx="176">
                  <c:v>35120</c:v>
                </c:pt>
                <c:pt idx="177">
                  <c:v>35320</c:v>
                </c:pt>
                <c:pt idx="178">
                  <c:v>35520</c:v>
                </c:pt>
                <c:pt idx="179">
                  <c:v>35720</c:v>
                </c:pt>
                <c:pt idx="180">
                  <c:v>35920</c:v>
                </c:pt>
                <c:pt idx="181">
                  <c:v>36120</c:v>
                </c:pt>
                <c:pt idx="182">
                  <c:v>36320</c:v>
                </c:pt>
                <c:pt idx="183">
                  <c:v>36520</c:v>
                </c:pt>
                <c:pt idx="184">
                  <c:v>36720</c:v>
                </c:pt>
                <c:pt idx="185">
                  <c:v>36920</c:v>
                </c:pt>
                <c:pt idx="186">
                  <c:v>37120</c:v>
                </c:pt>
                <c:pt idx="187">
                  <c:v>37320</c:v>
                </c:pt>
                <c:pt idx="188">
                  <c:v>37520</c:v>
                </c:pt>
                <c:pt idx="189">
                  <c:v>37720</c:v>
                </c:pt>
                <c:pt idx="190">
                  <c:v>37920</c:v>
                </c:pt>
                <c:pt idx="191">
                  <c:v>38120</c:v>
                </c:pt>
                <c:pt idx="192">
                  <c:v>38320</c:v>
                </c:pt>
                <c:pt idx="193">
                  <c:v>38520</c:v>
                </c:pt>
                <c:pt idx="194">
                  <c:v>38720</c:v>
                </c:pt>
                <c:pt idx="195">
                  <c:v>38920</c:v>
                </c:pt>
                <c:pt idx="196">
                  <c:v>39120</c:v>
                </c:pt>
                <c:pt idx="197">
                  <c:v>39320</c:v>
                </c:pt>
                <c:pt idx="198">
                  <c:v>39520</c:v>
                </c:pt>
                <c:pt idx="199">
                  <c:v>39720</c:v>
                </c:pt>
                <c:pt idx="200">
                  <c:v>39920</c:v>
                </c:pt>
                <c:pt idx="201">
                  <c:v>40120</c:v>
                </c:pt>
                <c:pt idx="202">
                  <c:v>40320</c:v>
                </c:pt>
                <c:pt idx="203">
                  <c:v>40520</c:v>
                </c:pt>
                <c:pt idx="204">
                  <c:v>40720</c:v>
                </c:pt>
                <c:pt idx="205">
                  <c:v>40920</c:v>
                </c:pt>
                <c:pt idx="206">
                  <c:v>41120</c:v>
                </c:pt>
                <c:pt idx="207">
                  <c:v>41320</c:v>
                </c:pt>
                <c:pt idx="208">
                  <c:v>41520</c:v>
                </c:pt>
                <c:pt idx="209">
                  <c:v>41720</c:v>
                </c:pt>
                <c:pt idx="210">
                  <c:v>41920</c:v>
                </c:pt>
                <c:pt idx="211">
                  <c:v>42120</c:v>
                </c:pt>
                <c:pt idx="212">
                  <c:v>42320</c:v>
                </c:pt>
                <c:pt idx="213">
                  <c:v>42520</c:v>
                </c:pt>
                <c:pt idx="214">
                  <c:v>42720</c:v>
                </c:pt>
                <c:pt idx="215">
                  <c:v>42920</c:v>
                </c:pt>
                <c:pt idx="216">
                  <c:v>43120</c:v>
                </c:pt>
                <c:pt idx="217">
                  <c:v>43320</c:v>
                </c:pt>
                <c:pt idx="218">
                  <c:v>43520</c:v>
                </c:pt>
                <c:pt idx="219">
                  <c:v>43720</c:v>
                </c:pt>
                <c:pt idx="220">
                  <c:v>43920</c:v>
                </c:pt>
                <c:pt idx="221">
                  <c:v>44120</c:v>
                </c:pt>
                <c:pt idx="222">
                  <c:v>44320</c:v>
                </c:pt>
                <c:pt idx="223">
                  <c:v>44520</c:v>
                </c:pt>
                <c:pt idx="224">
                  <c:v>44720</c:v>
                </c:pt>
                <c:pt idx="225">
                  <c:v>44920</c:v>
                </c:pt>
                <c:pt idx="226">
                  <c:v>45120</c:v>
                </c:pt>
                <c:pt idx="227">
                  <c:v>45320</c:v>
                </c:pt>
                <c:pt idx="228">
                  <c:v>45520</c:v>
                </c:pt>
                <c:pt idx="229">
                  <c:v>45720</c:v>
                </c:pt>
                <c:pt idx="230">
                  <c:v>45920</c:v>
                </c:pt>
                <c:pt idx="231">
                  <c:v>46120</c:v>
                </c:pt>
                <c:pt idx="232">
                  <c:v>46320</c:v>
                </c:pt>
                <c:pt idx="233">
                  <c:v>46520</c:v>
                </c:pt>
                <c:pt idx="234">
                  <c:v>46720</c:v>
                </c:pt>
                <c:pt idx="235">
                  <c:v>46920</c:v>
                </c:pt>
                <c:pt idx="236">
                  <c:v>47120</c:v>
                </c:pt>
                <c:pt idx="237">
                  <c:v>47320</c:v>
                </c:pt>
                <c:pt idx="238">
                  <c:v>47520</c:v>
                </c:pt>
                <c:pt idx="239">
                  <c:v>47720</c:v>
                </c:pt>
                <c:pt idx="240">
                  <c:v>47920</c:v>
                </c:pt>
                <c:pt idx="241">
                  <c:v>48120</c:v>
                </c:pt>
                <c:pt idx="242">
                  <c:v>48320</c:v>
                </c:pt>
                <c:pt idx="243">
                  <c:v>48520</c:v>
                </c:pt>
                <c:pt idx="244">
                  <c:v>48720</c:v>
                </c:pt>
                <c:pt idx="245">
                  <c:v>48920</c:v>
                </c:pt>
                <c:pt idx="246">
                  <c:v>49120</c:v>
                </c:pt>
                <c:pt idx="247">
                  <c:v>49320</c:v>
                </c:pt>
                <c:pt idx="248">
                  <c:v>49520</c:v>
                </c:pt>
                <c:pt idx="249">
                  <c:v>49720</c:v>
                </c:pt>
                <c:pt idx="250">
                  <c:v>49920</c:v>
                </c:pt>
                <c:pt idx="251">
                  <c:v>50120</c:v>
                </c:pt>
                <c:pt idx="252">
                  <c:v>50320</c:v>
                </c:pt>
                <c:pt idx="253">
                  <c:v>50520</c:v>
                </c:pt>
                <c:pt idx="254">
                  <c:v>50720</c:v>
                </c:pt>
                <c:pt idx="255">
                  <c:v>50920</c:v>
                </c:pt>
                <c:pt idx="256">
                  <c:v>51120</c:v>
                </c:pt>
                <c:pt idx="257">
                  <c:v>51320</c:v>
                </c:pt>
                <c:pt idx="258">
                  <c:v>51520</c:v>
                </c:pt>
                <c:pt idx="259">
                  <c:v>51720</c:v>
                </c:pt>
                <c:pt idx="260">
                  <c:v>51920</c:v>
                </c:pt>
                <c:pt idx="261">
                  <c:v>52120</c:v>
                </c:pt>
                <c:pt idx="262">
                  <c:v>52320</c:v>
                </c:pt>
                <c:pt idx="263">
                  <c:v>52520</c:v>
                </c:pt>
                <c:pt idx="264">
                  <c:v>52720</c:v>
                </c:pt>
                <c:pt idx="265">
                  <c:v>52920</c:v>
                </c:pt>
                <c:pt idx="266">
                  <c:v>53120</c:v>
                </c:pt>
                <c:pt idx="267">
                  <c:v>53320</c:v>
                </c:pt>
                <c:pt idx="268">
                  <c:v>53520</c:v>
                </c:pt>
                <c:pt idx="269">
                  <c:v>53720</c:v>
                </c:pt>
                <c:pt idx="270">
                  <c:v>53920</c:v>
                </c:pt>
                <c:pt idx="271">
                  <c:v>54120</c:v>
                </c:pt>
                <c:pt idx="272">
                  <c:v>54320</c:v>
                </c:pt>
                <c:pt idx="273">
                  <c:v>54520</c:v>
                </c:pt>
                <c:pt idx="274">
                  <c:v>54720</c:v>
                </c:pt>
                <c:pt idx="275">
                  <c:v>54920</c:v>
                </c:pt>
                <c:pt idx="276">
                  <c:v>55120</c:v>
                </c:pt>
                <c:pt idx="277">
                  <c:v>55320</c:v>
                </c:pt>
                <c:pt idx="278">
                  <c:v>55520</c:v>
                </c:pt>
                <c:pt idx="279">
                  <c:v>55720</c:v>
                </c:pt>
                <c:pt idx="280">
                  <c:v>55920</c:v>
                </c:pt>
                <c:pt idx="281">
                  <c:v>56120</c:v>
                </c:pt>
                <c:pt idx="282">
                  <c:v>56320</c:v>
                </c:pt>
                <c:pt idx="283">
                  <c:v>56520</c:v>
                </c:pt>
                <c:pt idx="284">
                  <c:v>56720</c:v>
                </c:pt>
                <c:pt idx="285">
                  <c:v>56920</c:v>
                </c:pt>
                <c:pt idx="286">
                  <c:v>57120</c:v>
                </c:pt>
                <c:pt idx="287">
                  <c:v>57320</c:v>
                </c:pt>
                <c:pt idx="288">
                  <c:v>57520</c:v>
                </c:pt>
                <c:pt idx="289">
                  <c:v>57720</c:v>
                </c:pt>
                <c:pt idx="290">
                  <c:v>57920</c:v>
                </c:pt>
                <c:pt idx="291">
                  <c:v>58120</c:v>
                </c:pt>
                <c:pt idx="292">
                  <c:v>58320</c:v>
                </c:pt>
                <c:pt idx="293">
                  <c:v>58520</c:v>
                </c:pt>
                <c:pt idx="294">
                  <c:v>58720</c:v>
                </c:pt>
                <c:pt idx="295">
                  <c:v>58920</c:v>
                </c:pt>
                <c:pt idx="296">
                  <c:v>59120</c:v>
                </c:pt>
                <c:pt idx="297">
                  <c:v>59320</c:v>
                </c:pt>
                <c:pt idx="298">
                  <c:v>59520</c:v>
                </c:pt>
                <c:pt idx="299">
                  <c:v>59720</c:v>
                </c:pt>
                <c:pt idx="300">
                  <c:v>59920</c:v>
                </c:pt>
                <c:pt idx="301">
                  <c:v>60120</c:v>
                </c:pt>
                <c:pt idx="302">
                  <c:v>60320</c:v>
                </c:pt>
                <c:pt idx="303">
                  <c:v>60520</c:v>
                </c:pt>
                <c:pt idx="304">
                  <c:v>60720</c:v>
                </c:pt>
                <c:pt idx="305">
                  <c:v>60920</c:v>
                </c:pt>
                <c:pt idx="306">
                  <c:v>61120</c:v>
                </c:pt>
                <c:pt idx="307">
                  <c:v>61320</c:v>
                </c:pt>
                <c:pt idx="308">
                  <c:v>61520</c:v>
                </c:pt>
                <c:pt idx="309">
                  <c:v>61720</c:v>
                </c:pt>
                <c:pt idx="310">
                  <c:v>61920</c:v>
                </c:pt>
                <c:pt idx="311">
                  <c:v>62120</c:v>
                </c:pt>
                <c:pt idx="312">
                  <c:v>62320</c:v>
                </c:pt>
                <c:pt idx="313">
                  <c:v>62520</c:v>
                </c:pt>
                <c:pt idx="314">
                  <c:v>62720</c:v>
                </c:pt>
                <c:pt idx="315">
                  <c:v>62920</c:v>
                </c:pt>
                <c:pt idx="316">
                  <c:v>63120</c:v>
                </c:pt>
                <c:pt idx="317">
                  <c:v>63320</c:v>
                </c:pt>
                <c:pt idx="318">
                  <c:v>63520</c:v>
                </c:pt>
                <c:pt idx="319">
                  <c:v>63720</c:v>
                </c:pt>
                <c:pt idx="320">
                  <c:v>63920</c:v>
                </c:pt>
                <c:pt idx="321">
                  <c:v>64120</c:v>
                </c:pt>
                <c:pt idx="322">
                  <c:v>64320</c:v>
                </c:pt>
                <c:pt idx="323">
                  <c:v>64520</c:v>
                </c:pt>
                <c:pt idx="324">
                  <c:v>64720</c:v>
                </c:pt>
                <c:pt idx="325">
                  <c:v>64920</c:v>
                </c:pt>
                <c:pt idx="326">
                  <c:v>65120</c:v>
                </c:pt>
                <c:pt idx="327">
                  <c:v>65320</c:v>
                </c:pt>
                <c:pt idx="328">
                  <c:v>65520</c:v>
                </c:pt>
                <c:pt idx="329">
                  <c:v>65720</c:v>
                </c:pt>
                <c:pt idx="330">
                  <c:v>65920</c:v>
                </c:pt>
                <c:pt idx="331">
                  <c:v>66120</c:v>
                </c:pt>
                <c:pt idx="332">
                  <c:v>66320</c:v>
                </c:pt>
                <c:pt idx="333">
                  <c:v>66520</c:v>
                </c:pt>
                <c:pt idx="334">
                  <c:v>66720</c:v>
                </c:pt>
                <c:pt idx="335">
                  <c:v>66920</c:v>
                </c:pt>
                <c:pt idx="336">
                  <c:v>67120</c:v>
                </c:pt>
                <c:pt idx="337">
                  <c:v>67320</c:v>
                </c:pt>
                <c:pt idx="338">
                  <c:v>67520</c:v>
                </c:pt>
                <c:pt idx="339">
                  <c:v>67720</c:v>
                </c:pt>
                <c:pt idx="340">
                  <c:v>67920</c:v>
                </c:pt>
                <c:pt idx="341">
                  <c:v>68120</c:v>
                </c:pt>
                <c:pt idx="342">
                  <c:v>68320</c:v>
                </c:pt>
                <c:pt idx="343">
                  <c:v>68520</c:v>
                </c:pt>
                <c:pt idx="344">
                  <c:v>68720</c:v>
                </c:pt>
                <c:pt idx="345">
                  <c:v>68920</c:v>
                </c:pt>
                <c:pt idx="346">
                  <c:v>69120</c:v>
                </c:pt>
                <c:pt idx="347">
                  <c:v>69320</c:v>
                </c:pt>
                <c:pt idx="348">
                  <c:v>69520</c:v>
                </c:pt>
                <c:pt idx="349">
                  <c:v>69720</c:v>
                </c:pt>
                <c:pt idx="350">
                  <c:v>69920</c:v>
                </c:pt>
                <c:pt idx="351">
                  <c:v>70120</c:v>
                </c:pt>
                <c:pt idx="352">
                  <c:v>70320</c:v>
                </c:pt>
                <c:pt idx="353">
                  <c:v>70520</c:v>
                </c:pt>
                <c:pt idx="354">
                  <c:v>70720</c:v>
                </c:pt>
                <c:pt idx="355">
                  <c:v>70920</c:v>
                </c:pt>
                <c:pt idx="356">
                  <c:v>71120</c:v>
                </c:pt>
                <c:pt idx="357">
                  <c:v>71320</c:v>
                </c:pt>
                <c:pt idx="358">
                  <c:v>71520</c:v>
                </c:pt>
                <c:pt idx="359">
                  <c:v>71720</c:v>
                </c:pt>
                <c:pt idx="360">
                  <c:v>71920</c:v>
                </c:pt>
                <c:pt idx="361">
                  <c:v>72120</c:v>
                </c:pt>
                <c:pt idx="362">
                  <c:v>72320</c:v>
                </c:pt>
                <c:pt idx="363">
                  <c:v>72520</c:v>
                </c:pt>
                <c:pt idx="364">
                  <c:v>72720</c:v>
                </c:pt>
                <c:pt idx="365">
                  <c:v>72920</c:v>
                </c:pt>
                <c:pt idx="366">
                  <c:v>73120</c:v>
                </c:pt>
                <c:pt idx="367">
                  <c:v>73320</c:v>
                </c:pt>
                <c:pt idx="368">
                  <c:v>73520</c:v>
                </c:pt>
                <c:pt idx="369">
                  <c:v>73720</c:v>
                </c:pt>
                <c:pt idx="370">
                  <c:v>73920</c:v>
                </c:pt>
                <c:pt idx="371">
                  <c:v>74120</c:v>
                </c:pt>
                <c:pt idx="372">
                  <c:v>74320</c:v>
                </c:pt>
                <c:pt idx="373">
                  <c:v>74520</c:v>
                </c:pt>
                <c:pt idx="374">
                  <c:v>74720</c:v>
                </c:pt>
                <c:pt idx="375">
                  <c:v>74920</c:v>
                </c:pt>
                <c:pt idx="376">
                  <c:v>75120</c:v>
                </c:pt>
                <c:pt idx="377">
                  <c:v>75320</c:v>
                </c:pt>
                <c:pt idx="378">
                  <c:v>75520</c:v>
                </c:pt>
                <c:pt idx="379">
                  <c:v>75720</c:v>
                </c:pt>
                <c:pt idx="380">
                  <c:v>75920</c:v>
                </c:pt>
                <c:pt idx="381">
                  <c:v>76120</c:v>
                </c:pt>
                <c:pt idx="382">
                  <c:v>76320</c:v>
                </c:pt>
                <c:pt idx="383">
                  <c:v>76520</c:v>
                </c:pt>
              </c:numCache>
            </c:numRef>
          </c:xVal>
          <c:yVal>
            <c:numRef>
              <c:f>Normalised0.90x20!$H$2:$H$385</c:f>
              <c:numCache>
                <c:formatCode>General</c:formatCode>
                <c:ptCount val="384"/>
                <c:pt idx="0">
                  <c:v>0</c:v>
                </c:pt>
                <c:pt idx="1">
                  <c:v>1.275382090636509E-2</c:v>
                </c:pt>
                <c:pt idx="2">
                  <c:v>1.0675132076263057E-2</c:v>
                </c:pt>
                <c:pt idx="3">
                  <c:v>1.7310406260788485E-2</c:v>
                </c:pt>
                <c:pt idx="4">
                  <c:v>1.8345502430370978E-2</c:v>
                </c:pt>
                <c:pt idx="5">
                  <c:v>3.4056387298107955E-2</c:v>
                </c:pt>
                <c:pt idx="6">
                  <c:v>3.6267164368307465E-2</c:v>
                </c:pt>
                <c:pt idx="7">
                  <c:v>3.3320146119080511E-2</c:v>
                </c:pt>
                <c:pt idx="8">
                  <c:v>4.9596978299919721E-2</c:v>
                </c:pt>
                <c:pt idx="9">
                  <c:v>2.634969074880486E-2</c:v>
                </c:pt>
                <c:pt idx="10">
                  <c:v>2.1988156082850097E-2</c:v>
                </c:pt>
                <c:pt idx="11">
                  <c:v>2.888899765344741E-2</c:v>
                </c:pt>
                <c:pt idx="12">
                  <c:v>3.8363961798662381E-2</c:v>
                </c:pt>
                <c:pt idx="13">
                  <c:v>4.3895802571650662E-2</c:v>
                </c:pt>
                <c:pt idx="14">
                  <c:v>4.8504373742634811E-2</c:v>
                </c:pt>
                <c:pt idx="15">
                  <c:v>4.3773565793549345E-2</c:v>
                </c:pt>
                <c:pt idx="16">
                  <c:v>4.8703203246516044E-2</c:v>
                </c:pt>
                <c:pt idx="17">
                  <c:v>6.3294575209364726E-2</c:v>
                </c:pt>
                <c:pt idx="18">
                  <c:v>4.3945755996504784E-2</c:v>
                </c:pt>
                <c:pt idx="19">
                  <c:v>5.6199963501985972E-2</c:v>
                </c:pt>
                <c:pt idx="20">
                  <c:v>4.1247619854225079E-2</c:v>
                </c:pt>
                <c:pt idx="21">
                  <c:v>6.3197496590390076E-2</c:v>
                </c:pt>
                <c:pt idx="22">
                  <c:v>3.6111354796054172E-2</c:v>
                </c:pt>
                <c:pt idx="23">
                  <c:v>7.3935505560144166E-2</c:v>
                </c:pt>
                <c:pt idx="24">
                  <c:v>6.5222553822537582E-2</c:v>
                </c:pt>
                <c:pt idx="25">
                  <c:v>8.491290871690152E-2</c:v>
                </c:pt>
                <c:pt idx="26">
                  <c:v>4.870269816623396E-2</c:v>
                </c:pt>
                <c:pt idx="27">
                  <c:v>5.8028888764458504E-2</c:v>
                </c:pt>
                <c:pt idx="28">
                  <c:v>6.0744177598835318E-2</c:v>
                </c:pt>
                <c:pt idx="29">
                  <c:v>6.7587489462039629E-2</c:v>
                </c:pt>
                <c:pt idx="30">
                  <c:v>5.3630907062553509E-2</c:v>
                </c:pt>
                <c:pt idx="31">
                  <c:v>6.1399167457737679E-2</c:v>
                </c:pt>
                <c:pt idx="32">
                  <c:v>7.3843377383173037E-2</c:v>
                </c:pt>
                <c:pt idx="33">
                  <c:v>7.6428851690674746E-2</c:v>
                </c:pt>
                <c:pt idx="34">
                  <c:v>5.3825276535408285E-2</c:v>
                </c:pt>
                <c:pt idx="35">
                  <c:v>6.901556300691758E-2</c:v>
                </c:pt>
                <c:pt idx="36">
                  <c:v>6.4826308873763602E-2</c:v>
                </c:pt>
                <c:pt idx="37">
                  <c:v>6.0574433035474266E-2</c:v>
                </c:pt>
                <c:pt idx="38">
                  <c:v>9.3809205920836358E-2</c:v>
                </c:pt>
                <c:pt idx="39">
                  <c:v>7.4007278735997523E-2</c:v>
                </c:pt>
                <c:pt idx="40">
                  <c:v>7.0224926905491369E-2</c:v>
                </c:pt>
                <c:pt idx="41">
                  <c:v>7.5231968028574195E-2</c:v>
                </c:pt>
                <c:pt idx="42">
                  <c:v>8.627729671153965E-2</c:v>
                </c:pt>
                <c:pt idx="43">
                  <c:v>0.10140090645720426</c:v>
                </c:pt>
                <c:pt idx="44">
                  <c:v>7.3347199079206463E-2</c:v>
                </c:pt>
                <c:pt idx="45">
                  <c:v>8.3604699827449114E-2</c:v>
                </c:pt>
                <c:pt idx="46">
                  <c:v>7.5470229808178996E-2</c:v>
                </c:pt>
                <c:pt idx="47">
                  <c:v>0.10125703332999193</c:v>
                </c:pt>
                <c:pt idx="48">
                  <c:v>8.8676929260933804E-2</c:v>
                </c:pt>
                <c:pt idx="49">
                  <c:v>7.8593196352511413E-2</c:v>
                </c:pt>
                <c:pt idx="50">
                  <c:v>0.11045571400016291</c:v>
                </c:pt>
                <c:pt idx="51">
                  <c:v>9.0268345258380622E-2</c:v>
                </c:pt>
                <c:pt idx="52">
                  <c:v>0.1085606040073591</c:v>
                </c:pt>
                <c:pt idx="53">
                  <c:v>9.3476459807937867E-2</c:v>
                </c:pt>
                <c:pt idx="54">
                  <c:v>8.3085922750348651E-2</c:v>
                </c:pt>
                <c:pt idx="55">
                  <c:v>0.10072930051836104</c:v>
                </c:pt>
                <c:pt idx="56">
                  <c:v>0.10321116029073134</c:v>
                </c:pt>
                <c:pt idx="57">
                  <c:v>6.0837116966482904E-2</c:v>
                </c:pt>
                <c:pt idx="58">
                  <c:v>9.4535447485060584E-2</c:v>
                </c:pt>
                <c:pt idx="59">
                  <c:v>7.1423991263070266E-2</c:v>
                </c:pt>
                <c:pt idx="60">
                  <c:v>9.9050152198780494E-2</c:v>
                </c:pt>
                <c:pt idx="61">
                  <c:v>7.7052530564817978E-2</c:v>
                </c:pt>
                <c:pt idx="62">
                  <c:v>0.11192237763366042</c:v>
                </c:pt>
                <c:pt idx="63">
                  <c:v>9.9263632371290184E-2</c:v>
                </c:pt>
                <c:pt idx="64">
                  <c:v>0.11300419008054922</c:v>
                </c:pt>
                <c:pt idx="65">
                  <c:v>6.8487839879415882E-2</c:v>
                </c:pt>
                <c:pt idx="66">
                  <c:v>6.7725010193253804E-2</c:v>
                </c:pt>
                <c:pt idx="67">
                  <c:v>0.10969146218266067</c:v>
                </c:pt>
                <c:pt idx="68">
                  <c:v>9.6882332455728887E-2</c:v>
                </c:pt>
                <c:pt idx="69">
                  <c:v>0.1114993766194206</c:v>
                </c:pt>
                <c:pt idx="70">
                  <c:v>0.10418438858244411</c:v>
                </c:pt>
                <c:pt idx="71">
                  <c:v>0.10469039677826501</c:v>
                </c:pt>
                <c:pt idx="72">
                  <c:v>0.10261894517124011</c:v>
                </c:pt>
                <c:pt idx="73">
                  <c:v>0.11921686297114717</c:v>
                </c:pt>
                <c:pt idx="74">
                  <c:v>0.10516357668371067</c:v>
                </c:pt>
                <c:pt idx="75">
                  <c:v>9.4115976254634276E-2</c:v>
                </c:pt>
                <c:pt idx="76">
                  <c:v>9.8607598547957642E-2</c:v>
                </c:pt>
                <c:pt idx="77">
                  <c:v>0.10820478256431641</c:v>
                </c:pt>
                <c:pt idx="78">
                  <c:v>0.10353133308709793</c:v>
                </c:pt>
                <c:pt idx="79">
                  <c:v>0.10577492999272639</c:v>
                </c:pt>
                <c:pt idx="80">
                  <c:v>0.12098324966849494</c:v>
                </c:pt>
                <c:pt idx="81">
                  <c:v>9.4637734301045065E-2</c:v>
                </c:pt>
                <c:pt idx="82">
                  <c:v>0.10023995191059044</c:v>
                </c:pt>
                <c:pt idx="83">
                  <c:v>8.9962290198183373E-2</c:v>
                </c:pt>
                <c:pt idx="84">
                  <c:v>0.10652256949567211</c:v>
                </c:pt>
                <c:pt idx="85">
                  <c:v>8.799516296802834E-2</c:v>
                </c:pt>
                <c:pt idx="86">
                  <c:v>9.7678317874148365E-2</c:v>
                </c:pt>
                <c:pt idx="87">
                  <c:v>0.11935941540892449</c:v>
                </c:pt>
                <c:pt idx="88">
                  <c:v>0.11466172312776916</c:v>
                </c:pt>
                <c:pt idx="89">
                  <c:v>0.1146157640546244</c:v>
                </c:pt>
                <c:pt idx="90">
                  <c:v>0.10889699657564977</c:v>
                </c:pt>
                <c:pt idx="91">
                  <c:v>9.6466650449503644E-2</c:v>
                </c:pt>
                <c:pt idx="92">
                  <c:v>0.10557210821294567</c:v>
                </c:pt>
                <c:pt idx="93">
                  <c:v>0.12951049091469055</c:v>
                </c:pt>
                <c:pt idx="94">
                  <c:v>0.13986047991343462</c:v>
                </c:pt>
                <c:pt idx="95">
                  <c:v>0.1059262127356556</c:v>
                </c:pt>
                <c:pt idx="96">
                  <c:v>0.10870768926845446</c:v>
                </c:pt>
                <c:pt idx="97">
                  <c:v>0.12735079032209842</c:v>
                </c:pt>
                <c:pt idx="98">
                  <c:v>0.12614103220729689</c:v>
                </c:pt>
                <c:pt idx="99">
                  <c:v>0.13797050456332738</c:v>
                </c:pt>
                <c:pt idx="100">
                  <c:v>9.8410039773388996E-2</c:v>
                </c:pt>
                <c:pt idx="101">
                  <c:v>0.13731355532279471</c:v>
                </c:pt>
                <c:pt idx="102">
                  <c:v>0.12817006780937162</c:v>
                </c:pt>
                <c:pt idx="103">
                  <c:v>0.12953396958539892</c:v>
                </c:pt>
                <c:pt idx="104">
                  <c:v>0.1280237547124812</c:v>
                </c:pt>
                <c:pt idx="105">
                  <c:v>0.10141756663629999</c:v>
                </c:pt>
                <c:pt idx="106">
                  <c:v>0.12270469908735798</c:v>
                </c:pt>
                <c:pt idx="107">
                  <c:v>0.12070174786570956</c:v>
                </c:pt>
                <c:pt idx="108">
                  <c:v>0.14815431848721786</c:v>
                </c:pt>
                <c:pt idx="109">
                  <c:v>0.10829619495479652</c:v>
                </c:pt>
                <c:pt idx="110">
                  <c:v>0.14442506465926985</c:v>
                </c:pt>
                <c:pt idx="111">
                  <c:v>0.13771066870172319</c:v>
                </c:pt>
                <c:pt idx="112">
                  <c:v>0.14287151847457169</c:v>
                </c:pt>
                <c:pt idx="113">
                  <c:v>0.13828570180206953</c:v>
                </c:pt>
                <c:pt idx="114">
                  <c:v>0.13260348839704453</c:v>
                </c:pt>
                <c:pt idx="115">
                  <c:v>0.11173620363566067</c:v>
                </c:pt>
                <c:pt idx="116">
                  <c:v>0.1347031280296534</c:v>
                </c:pt>
                <c:pt idx="117">
                  <c:v>8.8964952432274952E-2</c:v>
                </c:pt>
                <c:pt idx="118">
                  <c:v>0.13372312709465176</c:v>
                </c:pt>
                <c:pt idx="119">
                  <c:v>0.13278617688600616</c:v>
                </c:pt>
                <c:pt idx="120">
                  <c:v>0.12987564428409096</c:v>
                </c:pt>
                <c:pt idx="121">
                  <c:v>0.12959412042205182</c:v>
                </c:pt>
                <c:pt idx="122">
                  <c:v>0.14188848645226557</c:v>
                </c:pt>
                <c:pt idx="123">
                  <c:v>0.15312433237680076</c:v>
                </c:pt>
                <c:pt idx="124">
                  <c:v>0.12663625625563207</c:v>
                </c:pt>
                <c:pt idx="125">
                  <c:v>0.13726081515498337</c:v>
                </c:pt>
                <c:pt idx="126">
                  <c:v>0.11017099969802925</c:v>
                </c:pt>
                <c:pt idx="127">
                  <c:v>0.13940137876526598</c:v>
                </c:pt>
                <c:pt idx="128">
                  <c:v>0.11443233732514416</c:v>
                </c:pt>
                <c:pt idx="129">
                  <c:v>0.12967038725344407</c:v>
                </c:pt>
                <c:pt idx="130">
                  <c:v>0.10811437670596361</c:v>
                </c:pt>
                <c:pt idx="131">
                  <c:v>0.14671690081600694</c:v>
                </c:pt>
                <c:pt idx="132">
                  <c:v>0.1386392091169053</c:v>
                </c:pt>
                <c:pt idx="133">
                  <c:v>0.14369216718806949</c:v>
                </c:pt>
                <c:pt idx="134">
                  <c:v>0.15902334323752293</c:v>
                </c:pt>
                <c:pt idx="135">
                  <c:v>0.13215244623961844</c:v>
                </c:pt>
                <c:pt idx="136">
                  <c:v>0.12812987550965024</c:v>
                </c:pt>
                <c:pt idx="137">
                  <c:v>0.13124990135584616</c:v>
                </c:pt>
                <c:pt idx="138">
                  <c:v>0.13442176796148808</c:v>
                </c:pt>
                <c:pt idx="139">
                  <c:v>0.129787726332661</c:v>
                </c:pt>
                <c:pt idx="140">
                  <c:v>0.13680580693733946</c:v>
                </c:pt>
                <c:pt idx="141">
                  <c:v>0.11623217400938515</c:v>
                </c:pt>
                <c:pt idx="142">
                  <c:v>0.13487121769767857</c:v>
                </c:pt>
                <c:pt idx="143">
                  <c:v>0.15805275995443363</c:v>
                </c:pt>
                <c:pt idx="144">
                  <c:v>0.16675074035172963</c:v>
                </c:pt>
                <c:pt idx="145">
                  <c:v>0.14596055205924596</c:v>
                </c:pt>
                <c:pt idx="146">
                  <c:v>0.12658484954659247</c:v>
                </c:pt>
                <c:pt idx="147">
                  <c:v>0.16298680389531542</c:v>
                </c:pt>
                <c:pt idx="148">
                  <c:v>0.16116940138670954</c:v>
                </c:pt>
                <c:pt idx="149">
                  <c:v>0.15063365029138059</c:v>
                </c:pt>
                <c:pt idx="150">
                  <c:v>0.17710004169327948</c:v>
                </c:pt>
                <c:pt idx="151">
                  <c:v>0.15988983847447699</c:v>
                </c:pt>
                <c:pt idx="152">
                  <c:v>0.15697114982895458</c:v>
                </c:pt>
                <c:pt idx="153">
                  <c:v>0.16758963957161802</c:v>
                </c:pt>
                <c:pt idx="154">
                  <c:v>0.14211777700390016</c:v>
                </c:pt>
                <c:pt idx="155">
                  <c:v>0.15944037456154495</c:v>
                </c:pt>
                <c:pt idx="156">
                  <c:v>0.15442898336381411</c:v>
                </c:pt>
                <c:pt idx="157">
                  <c:v>0.16105505154220429</c:v>
                </c:pt>
                <c:pt idx="158">
                  <c:v>0.14368428821727805</c:v>
                </c:pt>
                <c:pt idx="159">
                  <c:v>0.17793706362627421</c:v>
                </c:pt>
                <c:pt idx="160">
                  <c:v>0.12179826485743277</c:v>
                </c:pt>
                <c:pt idx="161">
                  <c:v>0.14251528122490556</c:v>
                </c:pt>
                <c:pt idx="162">
                  <c:v>0.14090679492733071</c:v>
                </c:pt>
                <c:pt idx="163">
                  <c:v>0.16491873506086532</c:v>
                </c:pt>
                <c:pt idx="164">
                  <c:v>0.13332938276696929</c:v>
                </c:pt>
                <c:pt idx="165">
                  <c:v>0.15187951603511829</c:v>
                </c:pt>
                <c:pt idx="166">
                  <c:v>0.16841941392429682</c:v>
                </c:pt>
                <c:pt idx="167">
                  <c:v>0.15202752519785551</c:v>
                </c:pt>
                <c:pt idx="168">
                  <c:v>0.15414691686882051</c:v>
                </c:pt>
                <c:pt idx="169">
                  <c:v>0.15060916054769682</c:v>
                </c:pt>
                <c:pt idx="170">
                  <c:v>0.13896808315827014</c:v>
                </c:pt>
                <c:pt idx="171">
                  <c:v>0.14939124519941355</c:v>
                </c:pt>
                <c:pt idx="172">
                  <c:v>0.14850013453820995</c:v>
                </c:pt>
                <c:pt idx="173">
                  <c:v>0.18313173512426217</c:v>
                </c:pt>
                <c:pt idx="174">
                  <c:v>0.15734932378096056</c:v>
                </c:pt>
                <c:pt idx="175">
                  <c:v>0.16699210252013932</c:v>
                </c:pt>
                <c:pt idx="176">
                  <c:v>0.15140960479062623</c:v>
                </c:pt>
                <c:pt idx="177">
                  <c:v>0.18126668505569235</c:v>
                </c:pt>
                <c:pt idx="178">
                  <c:v>0.17226919860245388</c:v>
                </c:pt>
                <c:pt idx="179">
                  <c:v>0.16022147550897528</c:v>
                </c:pt>
                <c:pt idx="180">
                  <c:v>0.17823477420105086</c:v>
                </c:pt>
                <c:pt idx="181">
                  <c:v>0.14478573260918429</c:v>
                </c:pt>
                <c:pt idx="182">
                  <c:v>0.15296476472499118</c:v>
                </c:pt>
                <c:pt idx="183">
                  <c:v>0.1516127565179641</c:v>
                </c:pt>
                <c:pt idx="184">
                  <c:v>0.14018286102105365</c:v>
                </c:pt>
                <c:pt idx="185">
                  <c:v>0.1616041407808376</c:v>
                </c:pt>
                <c:pt idx="186">
                  <c:v>0.15153286813103692</c:v>
                </c:pt>
                <c:pt idx="187">
                  <c:v>0.15733129632124621</c:v>
                </c:pt>
                <c:pt idx="188">
                  <c:v>0.19406003398965244</c:v>
                </c:pt>
                <c:pt idx="189">
                  <c:v>0.16653697214683924</c:v>
                </c:pt>
                <c:pt idx="190">
                  <c:v>0.17955951670893655</c:v>
                </c:pt>
                <c:pt idx="191">
                  <c:v>0.16576202202896431</c:v>
                </c:pt>
                <c:pt idx="192">
                  <c:v>0.17222354357281658</c:v>
                </c:pt>
                <c:pt idx="193">
                  <c:v>0.16639518224760841</c:v>
                </c:pt>
                <c:pt idx="194">
                  <c:v>0.14869202566499848</c:v>
                </c:pt>
                <c:pt idx="195">
                  <c:v>0.16009266937987365</c:v>
                </c:pt>
                <c:pt idx="196">
                  <c:v>0.16252672255484424</c:v>
                </c:pt>
                <c:pt idx="197">
                  <c:v>0.17467800763402994</c:v>
                </c:pt>
                <c:pt idx="198">
                  <c:v>0.15191870089137158</c:v>
                </c:pt>
                <c:pt idx="199">
                  <c:v>0.20577209935171256</c:v>
                </c:pt>
                <c:pt idx="200">
                  <c:v>0.17210987003453845</c:v>
                </c:pt>
                <c:pt idx="201">
                  <c:v>0.17453887803257409</c:v>
                </c:pt>
                <c:pt idx="202">
                  <c:v>0.1964655704453544</c:v>
                </c:pt>
                <c:pt idx="203">
                  <c:v>0.16406883259922408</c:v>
                </c:pt>
                <c:pt idx="204">
                  <c:v>0.17408954561406764</c:v>
                </c:pt>
                <c:pt idx="205">
                  <c:v>0.18384537904318324</c:v>
                </c:pt>
                <c:pt idx="206">
                  <c:v>0.18651504170606914</c:v>
                </c:pt>
                <c:pt idx="207">
                  <c:v>0.18551911347961281</c:v>
                </c:pt>
                <c:pt idx="208">
                  <c:v>0.16228656722732851</c:v>
                </c:pt>
                <c:pt idx="209">
                  <c:v>0.18883758988063792</c:v>
                </c:pt>
                <c:pt idx="210">
                  <c:v>0.1827426326195192</c:v>
                </c:pt>
                <c:pt idx="211">
                  <c:v>0.18234575101023551</c:v>
                </c:pt>
                <c:pt idx="212">
                  <c:v>0.18516221741093603</c:v>
                </c:pt>
                <c:pt idx="213">
                  <c:v>0.19611251669126908</c:v>
                </c:pt>
                <c:pt idx="214">
                  <c:v>0.15775449847232251</c:v>
                </c:pt>
                <c:pt idx="215">
                  <c:v>0.16169114059421283</c:v>
                </c:pt>
                <c:pt idx="216">
                  <c:v>0.18225004537307959</c:v>
                </c:pt>
                <c:pt idx="217">
                  <c:v>0.2204455255414986</c:v>
                </c:pt>
                <c:pt idx="218">
                  <c:v>0.19477093597586875</c:v>
                </c:pt>
                <c:pt idx="219">
                  <c:v>0.16698431197677932</c:v>
                </c:pt>
                <c:pt idx="220">
                  <c:v>0.1821490350291049</c:v>
                </c:pt>
                <c:pt idx="221">
                  <c:v>0.17394915545656658</c:v>
                </c:pt>
                <c:pt idx="222">
                  <c:v>0.18096134470843275</c:v>
                </c:pt>
                <c:pt idx="223">
                  <c:v>0.19805849058059025</c:v>
                </c:pt>
                <c:pt idx="224">
                  <c:v>0.2084777153958762</c:v>
                </c:pt>
                <c:pt idx="225">
                  <c:v>0.2000304402224109</c:v>
                </c:pt>
                <c:pt idx="226">
                  <c:v>0.19707920847154728</c:v>
                </c:pt>
                <c:pt idx="227">
                  <c:v>0.18607861066134687</c:v>
                </c:pt>
                <c:pt idx="228">
                  <c:v>0.19088727960687826</c:v>
                </c:pt>
                <c:pt idx="229">
                  <c:v>0.19321140225720121</c:v>
                </c:pt>
                <c:pt idx="230">
                  <c:v>0.18740156315722073</c:v>
                </c:pt>
                <c:pt idx="231">
                  <c:v>0.19769669864400538</c:v>
                </c:pt>
                <c:pt idx="232">
                  <c:v>0.19337293844504716</c:v>
                </c:pt>
                <c:pt idx="233">
                  <c:v>0.19413345003456056</c:v>
                </c:pt>
                <c:pt idx="234">
                  <c:v>0.18742771758463311</c:v>
                </c:pt>
                <c:pt idx="235">
                  <c:v>0.17842401377664291</c:v>
                </c:pt>
                <c:pt idx="236">
                  <c:v>0.20779580703976736</c:v>
                </c:pt>
                <c:pt idx="237">
                  <c:v>0.18556621224243813</c:v>
                </c:pt>
                <c:pt idx="238">
                  <c:v>0.18550466872385379</c:v>
                </c:pt>
                <c:pt idx="239">
                  <c:v>0.18661403828097192</c:v>
                </c:pt>
                <c:pt idx="240">
                  <c:v>0.20130166853746631</c:v>
                </c:pt>
                <c:pt idx="241">
                  <c:v>0.20188414620377057</c:v>
                </c:pt>
                <c:pt idx="242">
                  <c:v>0.19696030572726422</c:v>
                </c:pt>
                <c:pt idx="243">
                  <c:v>0.21697820794039793</c:v>
                </c:pt>
                <c:pt idx="244">
                  <c:v>0.22182091817981803</c:v>
                </c:pt>
                <c:pt idx="245">
                  <c:v>0.18238546664202901</c:v>
                </c:pt>
                <c:pt idx="246">
                  <c:v>0.1819630615754679</c:v>
                </c:pt>
                <c:pt idx="247">
                  <c:v>0.18572776086397938</c:v>
                </c:pt>
                <c:pt idx="248">
                  <c:v>0.19158187645875763</c:v>
                </c:pt>
                <c:pt idx="249">
                  <c:v>0.19535515116122756</c:v>
                </c:pt>
                <c:pt idx="250">
                  <c:v>0.19582505621450128</c:v>
                </c:pt>
                <c:pt idx="251">
                  <c:v>0.20008158728795655</c:v>
                </c:pt>
                <c:pt idx="252">
                  <c:v>0.18623382429777843</c:v>
                </c:pt>
                <c:pt idx="253">
                  <c:v>0.20803110800925262</c:v>
                </c:pt>
                <c:pt idx="254">
                  <c:v>0.19213793211781882</c:v>
                </c:pt>
                <c:pt idx="255">
                  <c:v>0.21550278846310783</c:v>
                </c:pt>
                <c:pt idx="256">
                  <c:v>0.21432879114160031</c:v>
                </c:pt>
                <c:pt idx="257">
                  <c:v>0.18234564970142692</c:v>
                </c:pt>
                <c:pt idx="258">
                  <c:v>0.22928813022536582</c:v>
                </c:pt>
                <c:pt idx="259">
                  <c:v>0.19492156766114427</c:v>
                </c:pt>
                <c:pt idx="260">
                  <c:v>0.21315559868974951</c:v>
                </c:pt>
                <c:pt idx="261">
                  <c:v>0.18185866473004139</c:v>
                </c:pt>
                <c:pt idx="262">
                  <c:v>0.18710682318272126</c:v>
                </c:pt>
                <c:pt idx="263">
                  <c:v>0.19901369984478284</c:v>
                </c:pt>
                <c:pt idx="264">
                  <c:v>0.21293879988641121</c:v>
                </c:pt>
                <c:pt idx="265">
                  <c:v>0.20484344321570699</c:v>
                </c:pt>
                <c:pt idx="266">
                  <c:v>0.1993211132882414</c:v>
                </c:pt>
                <c:pt idx="267">
                  <c:v>0.20696426475192187</c:v>
                </c:pt>
                <c:pt idx="268">
                  <c:v>0.19496643996176691</c:v>
                </c:pt>
                <c:pt idx="269">
                  <c:v>0.20954587310138109</c:v>
                </c:pt>
                <c:pt idx="270">
                  <c:v>0.21232887232619588</c:v>
                </c:pt>
                <c:pt idx="271">
                  <c:v>0.23677275767122119</c:v>
                </c:pt>
                <c:pt idx="272">
                  <c:v>0.18894293450223271</c:v>
                </c:pt>
                <c:pt idx="273">
                  <c:v>0.19740818127867957</c:v>
                </c:pt>
                <c:pt idx="274">
                  <c:v>0.23735118793975141</c:v>
                </c:pt>
                <c:pt idx="275">
                  <c:v>0.21152159709809532</c:v>
                </c:pt>
                <c:pt idx="276">
                  <c:v>0.2312108351317371</c:v>
                </c:pt>
                <c:pt idx="277">
                  <c:v>0.20578524284178107</c:v>
                </c:pt>
                <c:pt idx="278">
                  <c:v>0.22158243656473425</c:v>
                </c:pt>
                <c:pt idx="279">
                  <c:v>0.20972325692762417</c:v>
                </c:pt>
                <c:pt idx="280">
                  <c:v>0.20012946221059597</c:v>
                </c:pt>
                <c:pt idx="281">
                  <c:v>0.19582577641824764</c:v>
                </c:pt>
                <c:pt idx="282">
                  <c:v>0.21545996944661963</c:v>
                </c:pt>
                <c:pt idx="283">
                  <c:v>0.19393269466754481</c:v>
                </c:pt>
                <c:pt idx="284">
                  <c:v>0.21801655501203307</c:v>
                </c:pt>
                <c:pt idx="285">
                  <c:v>0.22220602672371678</c:v>
                </c:pt>
                <c:pt idx="286">
                  <c:v>0.22694630225027562</c:v>
                </c:pt>
                <c:pt idx="287">
                  <c:v>0.2234987021758619</c:v>
                </c:pt>
                <c:pt idx="288">
                  <c:v>0.22545224234054884</c:v>
                </c:pt>
                <c:pt idx="289">
                  <c:v>0.23010664770874531</c:v>
                </c:pt>
                <c:pt idx="290">
                  <c:v>0.21760422711152699</c:v>
                </c:pt>
                <c:pt idx="291">
                  <c:v>0.21048442386698962</c:v>
                </c:pt>
                <c:pt idx="292">
                  <c:v>0.23462491278687392</c:v>
                </c:pt>
                <c:pt idx="293">
                  <c:v>0.19748918848585856</c:v>
                </c:pt>
                <c:pt idx="294">
                  <c:v>0.22278344770177744</c:v>
                </c:pt>
                <c:pt idx="295">
                  <c:v>0.1958244477204448</c:v>
                </c:pt>
                <c:pt idx="296">
                  <c:v>0.22988647008829385</c:v>
                </c:pt>
                <c:pt idx="297">
                  <c:v>0.24684392483606829</c:v>
                </c:pt>
                <c:pt idx="298">
                  <c:v>0.21964071336131144</c:v>
                </c:pt>
                <c:pt idx="299">
                  <c:v>0.21683856363016601</c:v>
                </c:pt>
                <c:pt idx="300">
                  <c:v>0.214911736892719</c:v>
                </c:pt>
                <c:pt idx="301">
                  <c:v>0.20759690791910446</c:v>
                </c:pt>
                <c:pt idx="302">
                  <c:v>0.24448048781420381</c:v>
                </c:pt>
                <c:pt idx="303">
                  <c:v>0.21385705424789966</c:v>
                </c:pt>
                <c:pt idx="304">
                  <c:v>0.23362441851102814</c:v>
                </c:pt>
                <c:pt idx="305">
                  <c:v>0.22870520422252427</c:v>
                </c:pt>
                <c:pt idx="306">
                  <c:v>0.22554210266673086</c:v>
                </c:pt>
                <c:pt idx="307">
                  <c:v>0.27238593957617963</c:v>
                </c:pt>
                <c:pt idx="308">
                  <c:v>0.23528575612210492</c:v>
                </c:pt>
                <c:pt idx="309">
                  <c:v>0.20708386769380471</c:v>
                </c:pt>
                <c:pt idx="310">
                  <c:v>0.19378862602330493</c:v>
                </c:pt>
                <c:pt idx="311">
                  <c:v>0.22651668521685345</c:v>
                </c:pt>
                <c:pt idx="312">
                  <c:v>0.23099078345552485</c:v>
                </c:pt>
                <c:pt idx="313">
                  <c:v>0.21248454471778006</c:v>
                </c:pt>
                <c:pt idx="314">
                  <c:v>0.2428926991508254</c:v>
                </c:pt>
                <c:pt idx="315">
                  <c:v>0.21107400369386625</c:v>
                </c:pt>
                <c:pt idx="316">
                  <c:v>0.26982429452208123</c:v>
                </c:pt>
                <c:pt idx="317">
                  <c:v>0.22404349908069054</c:v>
                </c:pt>
                <c:pt idx="318">
                  <c:v>0.19941384885293464</c:v>
                </c:pt>
                <c:pt idx="319">
                  <c:v>0.23603713335033435</c:v>
                </c:pt>
                <c:pt idx="320">
                  <c:v>0.21021665673048592</c:v>
                </c:pt>
                <c:pt idx="321">
                  <c:v>0.19517734043340848</c:v>
                </c:pt>
                <c:pt idx="322">
                  <c:v>0.26716310533678078</c:v>
                </c:pt>
                <c:pt idx="323">
                  <c:v>0.19774715696918868</c:v>
                </c:pt>
                <c:pt idx="324">
                  <c:v>0.23801492925171419</c:v>
                </c:pt>
                <c:pt idx="325">
                  <c:v>0.23017237725204215</c:v>
                </c:pt>
                <c:pt idx="326">
                  <c:v>0.23059840840716428</c:v>
                </c:pt>
                <c:pt idx="327">
                  <c:v>0.23195077175689338</c:v>
                </c:pt>
                <c:pt idx="328">
                  <c:v>0.24495624958419607</c:v>
                </c:pt>
                <c:pt idx="329">
                  <c:v>0.24105205745595493</c:v>
                </c:pt>
                <c:pt idx="330">
                  <c:v>0.25580745759824564</c:v>
                </c:pt>
                <c:pt idx="331">
                  <c:v>0.23264745307349705</c:v>
                </c:pt>
                <c:pt idx="332">
                  <c:v>0.22800723177243651</c:v>
                </c:pt>
                <c:pt idx="333">
                  <c:v>0.2422619905549338</c:v>
                </c:pt>
                <c:pt idx="334">
                  <c:v>0.24105581905721518</c:v>
                </c:pt>
                <c:pt idx="335">
                  <c:v>0.25733108820468775</c:v>
                </c:pt>
                <c:pt idx="336">
                  <c:v>0.23933147892168616</c:v>
                </c:pt>
                <c:pt idx="337">
                  <c:v>0.19903894795924756</c:v>
                </c:pt>
                <c:pt idx="338">
                  <c:v>0.26118751997527584</c:v>
                </c:pt>
                <c:pt idx="339">
                  <c:v>0.24211737754073112</c:v>
                </c:pt>
                <c:pt idx="340">
                  <c:v>0.24368781454594102</c:v>
                </c:pt>
                <c:pt idx="341">
                  <c:v>0.23197625183945317</c:v>
                </c:pt>
                <c:pt idx="342">
                  <c:v>0.22326957672547829</c:v>
                </c:pt>
                <c:pt idx="343">
                  <c:v>0.23645509995075861</c:v>
                </c:pt>
                <c:pt idx="344">
                  <c:v>0.23517382602382522</c:v>
                </c:pt>
                <c:pt idx="345">
                  <c:v>0.25910234600998083</c:v>
                </c:pt>
                <c:pt idx="346">
                  <c:v>0.23413181810266784</c:v>
                </c:pt>
                <c:pt idx="347">
                  <c:v>0.2215623088136075</c:v>
                </c:pt>
                <c:pt idx="348">
                  <c:v>0.23689516742299674</c:v>
                </c:pt>
                <c:pt idx="349">
                  <c:v>0.24093682204370526</c:v>
                </c:pt>
                <c:pt idx="350">
                  <c:v>0.24076933315438981</c:v>
                </c:pt>
                <c:pt idx="351">
                  <c:v>0.23385515067400589</c:v>
                </c:pt>
                <c:pt idx="352">
                  <c:v>0.25266703656112866</c:v>
                </c:pt>
                <c:pt idx="353">
                  <c:v>0.24612811145309269</c:v>
                </c:pt>
                <c:pt idx="354">
                  <c:v>0.26464823957532163</c:v>
                </c:pt>
                <c:pt idx="355">
                  <c:v>0.2336182675693465</c:v>
                </c:pt>
                <c:pt idx="356">
                  <c:v>0.23591868184200371</c:v>
                </c:pt>
                <c:pt idx="357">
                  <c:v>0.26406986417911005</c:v>
                </c:pt>
                <c:pt idx="358">
                  <c:v>0.2264796425295677</c:v>
                </c:pt>
                <c:pt idx="359">
                  <c:v>0.28023041427293649</c:v>
                </c:pt>
                <c:pt idx="360">
                  <c:v>0.27153982774976732</c:v>
                </c:pt>
                <c:pt idx="361">
                  <c:v>0.2500437045195783</c:v>
                </c:pt>
                <c:pt idx="362">
                  <c:v>0.23559349299102891</c:v>
                </c:pt>
                <c:pt idx="363">
                  <c:v>0.24522102289184505</c:v>
                </c:pt>
                <c:pt idx="364">
                  <c:v>0.23781348121351331</c:v>
                </c:pt>
                <c:pt idx="365">
                  <c:v>0.26487679919822515</c:v>
                </c:pt>
                <c:pt idx="366">
                  <c:v>0.24036224072331455</c:v>
                </c:pt>
                <c:pt idx="367">
                  <c:v>0.26544968187011225</c:v>
                </c:pt>
                <c:pt idx="368">
                  <c:v>0.24191529391737329</c:v>
                </c:pt>
                <c:pt idx="369">
                  <c:v>0.27523554683835449</c:v>
                </c:pt>
                <c:pt idx="370">
                  <c:v>0.24805434146189703</c:v>
                </c:pt>
                <c:pt idx="371">
                  <c:v>0.25763764037642228</c:v>
                </c:pt>
                <c:pt idx="372">
                  <c:v>0.27318665840406992</c:v>
                </c:pt>
                <c:pt idx="373">
                  <c:v>0.26855900630527435</c:v>
                </c:pt>
                <c:pt idx="374">
                  <c:v>0.27161118125312822</c:v>
                </c:pt>
                <c:pt idx="375">
                  <c:v>0.23537220274883089</c:v>
                </c:pt>
                <c:pt idx="376">
                  <c:v>0.24249254231663106</c:v>
                </c:pt>
                <c:pt idx="377">
                  <c:v>0.26303950737016318</c:v>
                </c:pt>
                <c:pt idx="378">
                  <c:v>0.24622933125435598</c:v>
                </c:pt>
                <c:pt idx="379">
                  <c:v>0.28687797994799502</c:v>
                </c:pt>
                <c:pt idx="380">
                  <c:v>0.25191684566608308</c:v>
                </c:pt>
                <c:pt idx="381">
                  <c:v>0.270540847383404</c:v>
                </c:pt>
                <c:pt idx="382">
                  <c:v>0.24811043436381308</c:v>
                </c:pt>
                <c:pt idx="383">
                  <c:v>0.29427766475777639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623-454B-AA23-90CC319D06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493122</xdr:colOff>
      <xdr:row>12</xdr:row>
      <xdr:rowOff>39077</xdr:rowOff>
    </xdr:from>
    <xdr:to>
      <xdr:col>12</xdr:col>
      <xdr:colOff>497593</xdr:colOff>
      <xdr:row>21</xdr:row>
      <xdr:rowOff>133085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6BC16A3-80A5-4365-A806-CA38830F8D6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37675" t="47321" r="37641" b="29335"/>
        <a:stretch/>
      </xdr:blipFill>
      <xdr:spPr>
        <a:xfrm>
          <a:off x="5895702" y="2538437"/>
          <a:ext cx="3258211" cy="1739928"/>
        </a:xfrm>
        <a:prstGeom prst="rect">
          <a:avLst/>
        </a:prstGeom>
      </xdr:spPr>
    </xdr:pic>
    <xdr:clientData/>
  </xdr:twoCellAnchor>
  <xdr:twoCellAnchor>
    <xdr:from>
      <xdr:col>13</xdr:col>
      <xdr:colOff>39076</xdr:colOff>
      <xdr:row>0</xdr:row>
      <xdr:rowOff>58615</xdr:rowOff>
    </xdr:from>
    <xdr:to>
      <xdr:col>18</xdr:col>
      <xdr:colOff>605690</xdr:colOff>
      <xdr:row>12</xdr:row>
      <xdr:rowOff>125044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2BE0DB11-58D1-4074-B4AA-61F2FC7459C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217B4B-17BF-424B-89C7-F6CDA5BAB0FC}">
  <dimension ref="A1:U1002"/>
  <sheetViews>
    <sheetView tabSelected="1" zoomScale="78" workbookViewId="0">
      <selection activeCell="J4" sqref="J4"/>
    </sheetView>
  </sheetViews>
  <sheetFormatPr defaultColWidth="11" defaultRowHeight="14.4" x14ac:dyDescent="0.3"/>
  <cols>
    <col min="1" max="1" width="9.33203125" style="2" customWidth="1"/>
    <col min="2" max="2" width="11.88671875" customWidth="1"/>
    <col min="4" max="4" width="6.77734375" customWidth="1"/>
    <col min="6" max="6" width="6.77734375" customWidth="1"/>
    <col min="9" max="9" width="15.44140625" customWidth="1"/>
    <col min="10" max="13" width="10.6640625" customWidth="1"/>
  </cols>
  <sheetData>
    <row r="1" spans="1:21" ht="37.799999999999997" customHeight="1" x14ac:dyDescent="0.3">
      <c r="A1" s="1" t="s">
        <v>0</v>
      </c>
      <c r="B1" s="1" t="s">
        <v>15</v>
      </c>
      <c r="C1" s="1" t="s">
        <v>1</v>
      </c>
      <c r="D1" s="1" t="s">
        <v>13</v>
      </c>
      <c r="E1" s="1" t="s">
        <v>14</v>
      </c>
      <c r="F1" s="1" t="s">
        <v>3</v>
      </c>
      <c r="G1" s="1" t="s">
        <v>2</v>
      </c>
      <c r="H1" s="1" t="s">
        <v>4</v>
      </c>
      <c r="J1" s="4">
        <v>0.25</v>
      </c>
      <c r="K1" s="3">
        <v>0.5</v>
      </c>
      <c r="L1" s="4">
        <v>0.75</v>
      </c>
      <c r="M1" s="4">
        <v>0.9</v>
      </c>
      <c r="T1" s="7"/>
    </row>
    <row r="2" spans="1:21" x14ac:dyDescent="0.3">
      <c r="A2" s="1">
        <v>0</v>
      </c>
      <c r="B2" s="1">
        <v>0</v>
      </c>
      <c r="C2" s="1">
        <f>B2/$J$27</f>
        <v>0</v>
      </c>
      <c r="D2" s="1">
        <f>$J$28</f>
        <v>200</v>
      </c>
      <c r="E2" s="1">
        <f>D2-(F2*C2)</f>
        <v>200</v>
      </c>
      <c r="F2" s="1">
        <v>5</v>
      </c>
      <c r="G2" s="1">
        <f>F2-(F2*C2)</f>
        <v>5</v>
      </c>
      <c r="H2" s="1">
        <f>LN((F2*E2)/(D2*G2))</f>
        <v>0</v>
      </c>
      <c r="I2" s="14" t="s">
        <v>8</v>
      </c>
      <c r="J2" s="17">
        <f>(D2-(F2*0.25))</f>
        <v>198.75</v>
      </c>
      <c r="K2" s="17">
        <f>(D2-(F2*0.5))</f>
        <v>197.5</v>
      </c>
      <c r="L2" s="17">
        <f>(D2-(F2*0.75))</f>
        <v>196.25</v>
      </c>
      <c r="M2" s="17">
        <f>(D2-(F2*0.9))</f>
        <v>195.5</v>
      </c>
      <c r="T2" s="8"/>
      <c r="U2" s="5"/>
    </row>
    <row r="3" spans="1:21" ht="15" customHeight="1" x14ac:dyDescent="0.3">
      <c r="A3" s="2">
        <v>120</v>
      </c>
      <c r="B3">
        <v>1.1694202115340075E-2</v>
      </c>
      <c r="C3" s="15">
        <f t="shared" ref="C3:C66" si="0">B3/$J$27</f>
        <v>1.2993557905933416E-2</v>
      </c>
      <c r="D3" s="15">
        <f t="shared" ref="D3:D66" si="1">$J$28</f>
        <v>200</v>
      </c>
      <c r="E3" s="2">
        <f>D3-(F3*C3)</f>
        <v>199.93503221047033</v>
      </c>
      <c r="F3" s="2">
        <v>5</v>
      </c>
      <c r="G3" s="2">
        <f>F3-(F3*C3)</f>
        <v>4.9350322104703332</v>
      </c>
      <c r="H3" s="2">
        <f>LN((F3*E3)/(D3*G3))</f>
        <v>1.275382090636509E-2</v>
      </c>
      <c r="I3" s="9" t="s">
        <v>7</v>
      </c>
      <c r="J3" s="18">
        <f>2.79*10^-6</f>
        <v>2.79E-6</v>
      </c>
      <c r="K3" s="18" t="s">
        <v>16</v>
      </c>
      <c r="L3" s="18" t="s">
        <v>16</v>
      </c>
      <c r="M3" s="18" t="s">
        <v>16</v>
      </c>
    </row>
    <row r="4" spans="1:21" x14ac:dyDescent="0.3">
      <c r="A4" s="2">
        <v>320</v>
      </c>
      <c r="B4">
        <v>9.7988906238144491E-3</v>
      </c>
      <c r="C4" s="15">
        <f t="shared" si="0"/>
        <v>1.0887656248682721E-2</v>
      </c>
      <c r="D4" s="15">
        <f t="shared" si="1"/>
        <v>200</v>
      </c>
      <c r="E4" s="2">
        <f t="shared" ref="E4:E67" si="2">D4-(F4*C4)</f>
        <v>199.94556171875658</v>
      </c>
      <c r="F4" s="2">
        <v>5</v>
      </c>
      <c r="G4" s="2">
        <f t="shared" ref="G4:G67" si="3">F4-(F4*C4)</f>
        <v>4.9455617187565863</v>
      </c>
      <c r="H4" s="2">
        <f t="shared" ref="H4:H67" si="4">LN((F4*E4)/(D4*G4))</f>
        <v>1.0675132076263057E-2</v>
      </c>
      <c r="I4" s="10" t="s">
        <v>9</v>
      </c>
      <c r="J4" s="11">
        <f>J3/((D2*10^-9)-(F2*10^-9))</f>
        <v>14.307692307692307</v>
      </c>
      <c r="K4" s="11" t="e">
        <f>K3/((D2*10^-9)-(F2*10^-9))</f>
        <v>#VALUE!</v>
      </c>
      <c r="L4" s="11" t="e">
        <f>L3/((D2*10^-9)-(F2*10^-9))</f>
        <v>#VALUE!</v>
      </c>
      <c r="M4" s="11" t="e">
        <f>M3/((D2*10^-9)-(F2*10^-9))</f>
        <v>#VALUE!</v>
      </c>
    </row>
    <row r="5" spans="1:21" x14ac:dyDescent="0.3">
      <c r="A5" s="2">
        <v>520</v>
      </c>
      <c r="B5">
        <v>1.5834363335608562E-2</v>
      </c>
      <c r="C5" s="15">
        <f t="shared" si="0"/>
        <v>1.7593737039565068E-2</v>
      </c>
      <c r="D5" s="15">
        <f t="shared" si="1"/>
        <v>200</v>
      </c>
      <c r="E5" s="2">
        <f t="shared" si="2"/>
        <v>199.91203131480216</v>
      </c>
      <c r="F5" s="2">
        <v>5</v>
      </c>
      <c r="G5" s="2">
        <f t="shared" si="3"/>
        <v>4.9120313148021744</v>
      </c>
      <c r="H5" s="2">
        <f t="shared" si="4"/>
        <v>1.7310406260788485E-2</v>
      </c>
    </row>
    <row r="6" spans="1:21" x14ac:dyDescent="0.3">
      <c r="A6" s="2">
        <v>720</v>
      </c>
      <c r="B6">
        <v>1.6772103650577172E-2</v>
      </c>
      <c r="C6" s="15">
        <f t="shared" si="0"/>
        <v>1.8635670722863523E-2</v>
      </c>
      <c r="D6" s="15">
        <f t="shared" si="1"/>
        <v>200</v>
      </c>
      <c r="E6" s="2">
        <f t="shared" si="2"/>
        <v>199.90682164638568</v>
      </c>
      <c r="F6" s="2">
        <v>5</v>
      </c>
      <c r="G6" s="2">
        <f t="shared" si="3"/>
        <v>4.9068216463856826</v>
      </c>
      <c r="H6" s="2">
        <f t="shared" si="4"/>
        <v>1.8345502430370978E-2</v>
      </c>
      <c r="I6" s="12" t="s">
        <v>5</v>
      </c>
      <c r="J6" s="13">
        <f>AVERAGE(J4)</f>
        <v>14.307692307692307</v>
      </c>
      <c r="K6" s="6" t="s">
        <v>6</v>
      </c>
    </row>
    <row r="7" spans="1:21" x14ac:dyDescent="0.3">
      <c r="A7" s="2">
        <v>920</v>
      </c>
      <c r="B7">
        <v>3.0880868680129674E-2</v>
      </c>
      <c r="C7" s="15">
        <f t="shared" si="0"/>
        <v>3.4312076311255192E-2</v>
      </c>
      <c r="D7" s="15">
        <f t="shared" si="1"/>
        <v>200</v>
      </c>
      <c r="E7" s="2">
        <f t="shared" si="2"/>
        <v>199.82843961844372</v>
      </c>
      <c r="F7" s="2">
        <v>5</v>
      </c>
      <c r="G7" s="2">
        <f t="shared" si="3"/>
        <v>4.8284396184437242</v>
      </c>
      <c r="H7" s="2">
        <f t="shared" si="4"/>
        <v>3.4056387298107955E-2</v>
      </c>
    </row>
    <row r="8" spans="1:21" x14ac:dyDescent="0.3">
      <c r="A8" s="2">
        <v>1120</v>
      </c>
      <c r="B8">
        <v>3.2847591805577593E-2</v>
      </c>
      <c r="C8" s="15">
        <f t="shared" si="0"/>
        <v>3.6497324228419545E-2</v>
      </c>
      <c r="D8" s="15">
        <f t="shared" si="1"/>
        <v>200</v>
      </c>
      <c r="E8" s="2">
        <f t="shared" si="2"/>
        <v>199.81751337885791</v>
      </c>
      <c r="F8" s="2">
        <v>5</v>
      </c>
      <c r="G8" s="2">
        <f t="shared" si="3"/>
        <v>4.8175133788579023</v>
      </c>
      <c r="H8" s="2">
        <f t="shared" si="4"/>
        <v>3.6267164368307465E-2</v>
      </c>
    </row>
    <row r="9" spans="1:21" x14ac:dyDescent="0.3">
      <c r="A9" s="2">
        <v>1320</v>
      </c>
      <c r="B9">
        <v>3.0224889730661276E-2</v>
      </c>
      <c r="C9" s="15">
        <f t="shared" si="0"/>
        <v>3.3583210811845864E-2</v>
      </c>
      <c r="D9" s="15">
        <f t="shared" si="1"/>
        <v>200</v>
      </c>
      <c r="E9" s="2">
        <f t="shared" si="2"/>
        <v>199.83208394594078</v>
      </c>
      <c r="F9" s="2">
        <v>5</v>
      </c>
      <c r="G9" s="2">
        <f t="shared" si="3"/>
        <v>4.832083945940771</v>
      </c>
      <c r="H9" s="2">
        <f t="shared" si="4"/>
        <v>3.3320146119080511E-2</v>
      </c>
    </row>
    <row r="10" spans="1:21" x14ac:dyDescent="0.3">
      <c r="A10" s="2">
        <v>1520</v>
      </c>
      <c r="B10">
        <v>4.4609697988928596E-2</v>
      </c>
      <c r="C10" s="15">
        <f t="shared" si="0"/>
        <v>4.9566331098809549E-2</v>
      </c>
      <c r="D10" s="15">
        <f t="shared" si="1"/>
        <v>200</v>
      </c>
      <c r="E10" s="2">
        <f t="shared" si="2"/>
        <v>199.75216834450595</v>
      </c>
      <c r="F10" s="2">
        <v>5</v>
      </c>
      <c r="G10" s="2">
        <f t="shared" si="3"/>
        <v>4.7521683445059519</v>
      </c>
      <c r="H10" s="2">
        <f t="shared" si="4"/>
        <v>4.9596978299919721E-2</v>
      </c>
    </row>
    <row r="11" spans="1:21" x14ac:dyDescent="0.3">
      <c r="A11" s="2">
        <v>1720</v>
      </c>
      <c r="B11">
        <v>2.3989142392072338E-2</v>
      </c>
      <c r="C11" s="15">
        <f t="shared" si="0"/>
        <v>2.6654602657858153E-2</v>
      </c>
      <c r="D11" s="15">
        <f t="shared" si="1"/>
        <v>200</v>
      </c>
      <c r="E11" s="2">
        <f t="shared" si="2"/>
        <v>199.86672698671072</v>
      </c>
      <c r="F11" s="2">
        <v>5</v>
      </c>
      <c r="G11" s="2">
        <f t="shared" si="3"/>
        <v>4.8667269867107095</v>
      </c>
      <c r="H11" s="2">
        <f t="shared" si="4"/>
        <v>2.634969074880486E-2</v>
      </c>
    </row>
    <row r="12" spans="1:21" x14ac:dyDescent="0.3">
      <c r="A12" s="2">
        <v>1920</v>
      </c>
      <c r="B12">
        <v>2.0064053230894673E-2</v>
      </c>
      <c r="C12" s="15">
        <f t="shared" si="0"/>
        <v>2.2293392478771858E-2</v>
      </c>
      <c r="D12" s="15">
        <f t="shared" si="1"/>
        <v>200</v>
      </c>
      <c r="E12" s="2">
        <f t="shared" si="2"/>
        <v>199.88853303760615</v>
      </c>
      <c r="F12" s="2">
        <v>5</v>
      </c>
      <c r="G12" s="2">
        <f t="shared" si="3"/>
        <v>4.8885330376061411</v>
      </c>
      <c r="H12" s="2">
        <f t="shared" si="4"/>
        <v>2.1988156082850097E-2</v>
      </c>
    </row>
    <row r="13" spans="1:21" x14ac:dyDescent="0.3">
      <c r="A13" s="2">
        <v>2120</v>
      </c>
      <c r="B13">
        <v>2.6266083496875401E-2</v>
      </c>
      <c r="C13" s="15">
        <f t="shared" si="0"/>
        <v>2.9184537218750445E-2</v>
      </c>
      <c r="D13" s="15">
        <f t="shared" si="1"/>
        <v>200</v>
      </c>
      <c r="E13" s="2">
        <f t="shared" si="2"/>
        <v>199.85407731390626</v>
      </c>
      <c r="F13" s="2">
        <v>5</v>
      </c>
      <c r="G13" s="2">
        <f t="shared" si="3"/>
        <v>4.8540773139062479</v>
      </c>
      <c r="H13" s="2">
        <f t="shared" si="4"/>
        <v>2.888899765344741E-2</v>
      </c>
    </row>
    <row r="14" spans="1:21" x14ac:dyDescent="0.3">
      <c r="A14" s="2">
        <v>2320</v>
      </c>
      <c r="B14">
        <v>3.4708706515300648E-2</v>
      </c>
      <c r="C14" s="15">
        <f t="shared" si="0"/>
        <v>3.8565229461445166E-2</v>
      </c>
      <c r="D14" s="15">
        <f t="shared" si="1"/>
        <v>200</v>
      </c>
      <c r="E14" s="2">
        <f t="shared" si="2"/>
        <v>199.80717385269278</v>
      </c>
      <c r="F14" s="2">
        <v>5</v>
      </c>
      <c r="G14" s="2">
        <f t="shared" si="3"/>
        <v>4.8071738526927739</v>
      </c>
      <c r="H14" s="2">
        <f t="shared" si="4"/>
        <v>3.8363961798662381E-2</v>
      </c>
    </row>
    <row r="15" spans="1:21" x14ac:dyDescent="0.3">
      <c r="A15" s="2">
        <v>2520</v>
      </c>
      <c r="B15">
        <v>3.9599155606240742E-2</v>
      </c>
      <c r="C15" s="15">
        <f t="shared" si="0"/>
        <v>4.3999061784711933E-2</v>
      </c>
      <c r="D15" s="15">
        <f t="shared" si="1"/>
        <v>200</v>
      </c>
      <c r="E15" s="2">
        <f t="shared" si="2"/>
        <v>199.78000469107644</v>
      </c>
      <c r="F15" s="2">
        <v>5</v>
      </c>
      <c r="G15" s="2">
        <f t="shared" si="3"/>
        <v>4.7800046910764404</v>
      </c>
      <c r="H15" s="2">
        <f t="shared" si="4"/>
        <v>4.3895802571650662E-2</v>
      </c>
    </row>
    <row r="16" spans="1:21" x14ac:dyDescent="0.3">
      <c r="A16" s="2">
        <v>2720</v>
      </c>
      <c r="B16">
        <v>4.3651769545485032E-2</v>
      </c>
      <c r="C16" s="15">
        <f t="shared" si="0"/>
        <v>4.8501966161650034E-2</v>
      </c>
      <c r="D16" s="15">
        <f t="shared" si="1"/>
        <v>200</v>
      </c>
      <c r="E16" s="2">
        <f t="shared" si="2"/>
        <v>199.75749016919175</v>
      </c>
      <c r="F16" s="2">
        <v>5</v>
      </c>
      <c r="G16" s="2">
        <f t="shared" si="3"/>
        <v>4.7574901691917502</v>
      </c>
      <c r="H16" s="2">
        <f t="shared" si="4"/>
        <v>4.8504373742634811E-2</v>
      </c>
    </row>
    <row r="17" spans="1:11" x14ac:dyDescent="0.3">
      <c r="A17" s="2">
        <v>2920</v>
      </c>
      <c r="B17">
        <v>3.9491397990165961E-2</v>
      </c>
      <c r="C17" s="15">
        <f t="shared" si="0"/>
        <v>4.3879331100184403E-2</v>
      </c>
      <c r="D17" s="15">
        <f t="shared" si="1"/>
        <v>200</v>
      </c>
      <c r="E17" s="2">
        <f t="shared" si="2"/>
        <v>199.78060334449907</v>
      </c>
      <c r="F17" s="2">
        <v>5</v>
      </c>
      <c r="G17" s="2">
        <f t="shared" si="3"/>
        <v>4.7806033444990783</v>
      </c>
      <c r="H17" s="2">
        <f t="shared" si="4"/>
        <v>4.3773565793549345E-2</v>
      </c>
    </row>
    <row r="18" spans="1:11" x14ac:dyDescent="0.3">
      <c r="A18" s="2">
        <v>3120</v>
      </c>
      <c r="B18">
        <v>4.3826172731258217E-2</v>
      </c>
      <c r="C18" s="15">
        <f t="shared" si="0"/>
        <v>4.8695747479175794E-2</v>
      </c>
      <c r="D18" s="15">
        <f t="shared" si="1"/>
        <v>200</v>
      </c>
      <c r="E18" s="2">
        <f t="shared" si="2"/>
        <v>199.75652126260411</v>
      </c>
      <c r="F18" s="2">
        <v>5</v>
      </c>
      <c r="G18" s="2">
        <f t="shared" si="3"/>
        <v>4.7565212626041209</v>
      </c>
      <c r="H18" s="2">
        <f t="shared" si="4"/>
        <v>4.8703203246516044E-2</v>
      </c>
    </row>
    <row r="19" spans="1:11" x14ac:dyDescent="0.3">
      <c r="A19" s="2">
        <v>3320</v>
      </c>
      <c r="B19">
        <v>5.652625058776721E-2</v>
      </c>
      <c r="C19" s="15">
        <f t="shared" si="0"/>
        <v>6.2806945097519121E-2</v>
      </c>
      <c r="D19" s="15">
        <f t="shared" si="1"/>
        <v>200</v>
      </c>
      <c r="E19" s="2">
        <f t="shared" si="2"/>
        <v>199.6859652745124</v>
      </c>
      <c r="F19" s="2">
        <v>5</v>
      </c>
      <c r="G19" s="2">
        <f t="shared" si="3"/>
        <v>4.6859652745124043</v>
      </c>
      <c r="H19" s="2">
        <f t="shared" si="4"/>
        <v>6.3294575209364726E-2</v>
      </c>
    </row>
    <row r="20" spans="1:11" x14ac:dyDescent="0.3">
      <c r="A20" s="2">
        <v>3520</v>
      </c>
      <c r="B20">
        <v>3.9643187982752529E-2</v>
      </c>
      <c r="C20" s="15">
        <f t="shared" si="0"/>
        <v>4.4047986647502806E-2</v>
      </c>
      <c r="D20" s="15">
        <f t="shared" si="1"/>
        <v>200</v>
      </c>
      <c r="E20" s="2">
        <f t="shared" si="2"/>
        <v>199.77976006676249</v>
      </c>
      <c r="F20" s="2">
        <v>5</v>
      </c>
      <c r="G20" s="2">
        <f t="shared" si="3"/>
        <v>4.7797600667624858</v>
      </c>
      <c r="H20" s="2">
        <f t="shared" si="4"/>
        <v>4.3945755996504784E-2</v>
      </c>
    </row>
    <row r="21" spans="1:11" x14ac:dyDescent="0.3">
      <c r="A21" s="2">
        <v>3720</v>
      </c>
      <c r="B21">
        <v>5.0375488474825841E-2</v>
      </c>
      <c r="C21" s="15">
        <f t="shared" si="0"/>
        <v>5.5972764972028709E-2</v>
      </c>
      <c r="D21" s="15">
        <f t="shared" si="1"/>
        <v>200</v>
      </c>
      <c r="E21" s="2">
        <f t="shared" si="2"/>
        <v>199.72013617513986</v>
      </c>
      <c r="F21" s="2">
        <v>5</v>
      </c>
      <c r="G21" s="2">
        <f t="shared" si="3"/>
        <v>4.7201361751398565</v>
      </c>
      <c r="H21" s="2">
        <f t="shared" si="4"/>
        <v>5.6199963501985972E-2</v>
      </c>
    </row>
    <row r="22" spans="1:11" x14ac:dyDescent="0.3">
      <c r="A22" s="2">
        <v>3920</v>
      </c>
      <c r="B22">
        <v>3.7261558907508333E-2</v>
      </c>
      <c r="C22" s="15">
        <f t="shared" si="0"/>
        <v>4.1401732119453701E-2</v>
      </c>
      <c r="D22" s="15">
        <f t="shared" si="1"/>
        <v>200</v>
      </c>
      <c r="E22" s="2">
        <f t="shared" si="2"/>
        <v>199.79299133940273</v>
      </c>
      <c r="F22" s="2">
        <v>5</v>
      </c>
      <c r="G22" s="2">
        <f t="shared" si="3"/>
        <v>4.7929913394027315</v>
      </c>
      <c r="H22" s="2">
        <f t="shared" si="4"/>
        <v>4.1247619854225079E-2</v>
      </c>
    </row>
    <row r="23" spans="1:11" x14ac:dyDescent="0.3">
      <c r="A23" s="2">
        <v>4120</v>
      </c>
      <c r="B23">
        <v>5.6442395351896109E-2</v>
      </c>
      <c r="C23" s="15">
        <f t="shared" si="0"/>
        <v>6.2713772613217894E-2</v>
      </c>
      <c r="D23" s="15">
        <f t="shared" si="1"/>
        <v>200</v>
      </c>
      <c r="E23" s="2">
        <f t="shared" si="2"/>
        <v>199.68643113693392</v>
      </c>
      <c r="F23" s="2">
        <v>5</v>
      </c>
      <c r="G23" s="2">
        <f t="shared" si="3"/>
        <v>4.6864311369339102</v>
      </c>
      <c r="H23" s="2">
        <f t="shared" si="4"/>
        <v>6.3197496590390076E-2</v>
      </c>
    </row>
    <row r="24" spans="1:11" x14ac:dyDescent="0.3">
      <c r="A24" s="2">
        <v>4320</v>
      </c>
      <c r="B24">
        <v>3.2709131905298762E-2</v>
      </c>
      <c r="C24" s="15">
        <f t="shared" si="0"/>
        <v>3.6343479894776404E-2</v>
      </c>
      <c r="D24" s="15">
        <f t="shared" si="1"/>
        <v>200</v>
      </c>
      <c r="E24" s="2">
        <f t="shared" si="2"/>
        <v>199.81828260052612</v>
      </c>
      <c r="F24" s="2">
        <v>5</v>
      </c>
      <c r="G24" s="2">
        <f t="shared" si="3"/>
        <v>4.8182826005261177</v>
      </c>
      <c r="H24" s="2">
        <f t="shared" si="4"/>
        <v>3.6111354796054172E-2</v>
      </c>
    </row>
    <row r="25" spans="1:11" x14ac:dyDescent="0.3">
      <c r="A25" s="2">
        <v>4520</v>
      </c>
      <c r="B25">
        <v>6.5666226534244213E-2</v>
      </c>
      <c r="C25" s="15">
        <f t="shared" si="0"/>
        <v>7.2962473926938012E-2</v>
      </c>
      <c r="D25" s="15">
        <f t="shared" si="1"/>
        <v>200</v>
      </c>
      <c r="E25" s="2">
        <f t="shared" si="2"/>
        <v>199.63518763036532</v>
      </c>
      <c r="F25" s="2">
        <v>5</v>
      </c>
      <c r="G25" s="2">
        <f t="shared" si="3"/>
        <v>4.6351876303653103</v>
      </c>
      <c r="H25" s="2">
        <f t="shared" si="4"/>
        <v>7.3935505560144166E-2</v>
      </c>
    </row>
    <row r="26" spans="1:11" x14ac:dyDescent="0.3">
      <c r="A26" s="2">
        <v>4720</v>
      </c>
      <c r="B26">
        <v>5.8189847189255503E-2</v>
      </c>
      <c r="C26" s="15">
        <f t="shared" si="0"/>
        <v>6.4655385765839443E-2</v>
      </c>
      <c r="D26" s="15">
        <f t="shared" si="1"/>
        <v>200</v>
      </c>
      <c r="E26" s="2">
        <f t="shared" si="2"/>
        <v>199.67672307117081</v>
      </c>
      <c r="F26" s="2">
        <v>5</v>
      </c>
      <c r="G26" s="2">
        <f t="shared" si="3"/>
        <v>4.6767230711708025</v>
      </c>
      <c r="H26" s="2">
        <f t="shared" si="4"/>
        <v>6.5222553822537582E-2</v>
      </c>
    </row>
    <row r="27" spans="1:11" x14ac:dyDescent="0.3">
      <c r="A27" s="2">
        <v>4920</v>
      </c>
      <c r="B27">
        <v>7.49890551135836E-2</v>
      </c>
      <c r="C27" s="15">
        <f t="shared" si="0"/>
        <v>8.3321172348426217E-2</v>
      </c>
      <c r="D27" s="15">
        <f t="shared" si="1"/>
        <v>200</v>
      </c>
      <c r="E27" s="2">
        <f t="shared" si="2"/>
        <v>199.58339413825786</v>
      </c>
      <c r="F27" s="2">
        <v>5</v>
      </c>
      <c r="G27" s="2">
        <f t="shared" si="3"/>
        <v>4.5833941382578693</v>
      </c>
      <c r="H27" s="2">
        <f t="shared" si="4"/>
        <v>8.491290871690152E-2</v>
      </c>
      <c r="I27" s="14" t="s">
        <v>11</v>
      </c>
      <c r="J27" s="16">
        <v>0.9</v>
      </c>
    </row>
    <row r="28" spans="1:11" x14ac:dyDescent="0.3">
      <c r="A28" s="2">
        <v>5120</v>
      </c>
      <c r="B28">
        <v>4.3825729746451061E-2</v>
      </c>
      <c r="C28" s="15">
        <f t="shared" si="0"/>
        <v>4.869525527383451E-2</v>
      </c>
      <c r="D28" s="15">
        <f t="shared" si="1"/>
        <v>200</v>
      </c>
      <c r="E28" s="2">
        <f t="shared" si="2"/>
        <v>199.75652372363083</v>
      </c>
      <c r="F28" s="2">
        <v>5</v>
      </c>
      <c r="G28" s="2">
        <f t="shared" si="3"/>
        <v>4.7565237236308278</v>
      </c>
      <c r="H28" s="2">
        <f t="shared" si="4"/>
        <v>4.870269816623396E-2</v>
      </c>
      <c r="I28" s="14" t="s">
        <v>10</v>
      </c>
      <c r="J28" s="16">
        <v>200</v>
      </c>
      <c r="K28" t="s">
        <v>12</v>
      </c>
    </row>
    <row r="29" spans="1:11" x14ac:dyDescent="0.3">
      <c r="A29" s="2">
        <v>5320</v>
      </c>
      <c r="B29">
        <v>5.1965476817018547E-2</v>
      </c>
      <c r="C29" s="15">
        <f t="shared" si="0"/>
        <v>5.7739418685576159E-2</v>
      </c>
      <c r="D29" s="15">
        <f t="shared" si="1"/>
        <v>200</v>
      </c>
      <c r="E29" s="2">
        <f t="shared" si="2"/>
        <v>199.71130290657212</v>
      </c>
      <c r="F29" s="2">
        <v>5</v>
      </c>
      <c r="G29" s="2">
        <f t="shared" si="3"/>
        <v>4.7113029065721195</v>
      </c>
      <c r="H29" s="2">
        <f t="shared" si="4"/>
        <v>5.8028888764458504E-2</v>
      </c>
    </row>
    <row r="30" spans="1:11" x14ac:dyDescent="0.3">
      <c r="A30" s="2">
        <v>5520</v>
      </c>
      <c r="B30">
        <v>5.4320415830374141E-2</v>
      </c>
      <c r="C30" s="15">
        <f t="shared" si="0"/>
        <v>6.0356017589304603E-2</v>
      </c>
      <c r="D30" s="15">
        <f t="shared" si="1"/>
        <v>200</v>
      </c>
      <c r="E30" s="2">
        <f t="shared" si="2"/>
        <v>199.69821991205347</v>
      </c>
      <c r="F30" s="2">
        <v>5</v>
      </c>
      <c r="G30" s="2">
        <f t="shared" si="3"/>
        <v>4.6982199120534771</v>
      </c>
      <c r="H30" s="2">
        <f t="shared" si="4"/>
        <v>6.0744177598835318E-2</v>
      </c>
    </row>
    <row r="31" spans="1:11" x14ac:dyDescent="0.3">
      <c r="A31" s="2">
        <v>5720</v>
      </c>
      <c r="B31">
        <v>6.0225896416191402E-2</v>
      </c>
      <c r="C31" s="15">
        <f t="shared" si="0"/>
        <v>6.6917662684657112E-2</v>
      </c>
      <c r="D31" s="15">
        <f t="shared" si="1"/>
        <v>200</v>
      </c>
      <c r="E31" s="2">
        <f t="shared" si="2"/>
        <v>199.6654116865767</v>
      </c>
      <c r="F31" s="2">
        <v>5</v>
      </c>
      <c r="G31" s="2">
        <f t="shared" si="3"/>
        <v>4.6654116865767143</v>
      </c>
      <c r="H31" s="2">
        <f t="shared" si="4"/>
        <v>6.7587489462039629E-2</v>
      </c>
    </row>
    <row r="32" spans="1:11" x14ac:dyDescent="0.3">
      <c r="A32" s="2">
        <v>5920</v>
      </c>
      <c r="B32">
        <v>4.8136906789348691E-2</v>
      </c>
      <c r="C32" s="15">
        <f t="shared" si="0"/>
        <v>5.3485451988165213E-2</v>
      </c>
      <c r="D32" s="15">
        <f t="shared" si="1"/>
        <v>200</v>
      </c>
      <c r="E32" s="2">
        <f t="shared" si="2"/>
        <v>199.73257274005917</v>
      </c>
      <c r="F32" s="2">
        <v>5</v>
      </c>
      <c r="G32" s="2">
        <f t="shared" si="3"/>
        <v>4.7325727400591742</v>
      </c>
      <c r="H32" s="2">
        <f t="shared" si="4"/>
        <v>5.3630907062553509E-2</v>
      </c>
    </row>
    <row r="33" spans="1:8" x14ac:dyDescent="0.3">
      <c r="A33" s="2">
        <v>6120</v>
      </c>
      <c r="B33">
        <v>5.4887478334938997E-2</v>
      </c>
      <c r="C33" s="15">
        <f t="shared" si="0"/>
        <v>6.0986087038821107E-2</v>
      </c>
      <c r="D33" s="15">
        <f t="shared" si="1"/>
        <v>200</v>
      </c>
      <c r="E33" s="2">
        <f t="shared" si="2"/>
        <v>199.69506956480589</v>
      </c>
      <c r="F33" s="2">
        <v>5</v>
      </c>
      <c r="G33" s="2">
        <f t="shared" si="3"/>
        <v>4.6950695648058947</v>
      </c>
      <c r="H33" s="2">
        <f t="shared" si="4"/>
        <v>6.1399167457737679E-2</v>
      </c>
    </row>
    <row r="34" spans="1:8" x14ac:dyDescent="0.3">
      <c r="A34" s="2">
        <v>6320</v>
      </c>
      <c r="B34">
        <v>6.5587529976019188E-2</v>
      </c>
      <c r="C34" s="15">
        <f t="shared" si="0"/>
        <v>7.2875033306687986E-2</v>
      </c>
      <c r="D34" s="15">
        <f t="shared" si="1"/>
        <v>200</v>
      </c>
      <c r="E34" s="2">
        <f t="shared" si="2"/>
        <v>199.63562483346655</v>
      </c>
      <c r="F34" s="2">
        <v>5</v>
      </c>
      <c r="G34" s="2">
        <f t="shared" si="3"/>
        <v>4.6356248334665597</v>
      </c>
      <c r="H34" s="2">
        <f t="shared" si="4"/>
        <v>7.3843377383173037E-2</v>
      </c>
    </row>
    <row r="35" spans="1:8" x14ac:dyDescent="0.3">
      <c r="A35" s="2">
        <v>6520</v>
      </c>
      <c r="B35">
        <v>6.7793179370020953E-2</v>
      </c>
      <c r="C35" s="15">
        <f t="shared" si="0"/>
        <v>7.5325754855578839E-2</v>
      </c>
      <c r="D35" s="15">
        <f t="shared" si="1"/>
        <v>200</v>
      </c>
      <c r="E35" s="2">
        <f t="shared" si="2"/>
        <v>199.62337122572211</v>
      </c>
      <c r="F35" s="2">
        <v>5</v>
      </c>
      <c r="G35" s="2">
        <f t="shared" si="3"/>
        <v>4.6233712257221056</v>
      </c>
      <c r="H35" s="2">
        <f t="shared" si="4"/>
        <v>7.6428851690674746E-2</v>
      </c>
    </row>
    <row r="36" spans="1:8" x14ac:dyDescent="0.3">
      <c r="A36" s="2">
        <v>6720</v>
      </c>
      <c r="B36">
        <v>4.8306484157207993E-2</v>
      </c>
      <c r="C36" s="15">
        <f t="shared" si="0"/>
        <v>5.3673871285786656E-2</v>
      </c>
      <c r="D36" s="15">
        <f t="shared" si="1"/>
        <v>200</v>
      </c>
      <c r="E36" s="2">
        <f t="shared" si="2"/>
        <v>199.73163064357107</v>
      </c>
      <c r="F36" s="2">
        <v>5</v>
      </c>
      <c r="G36" s="2">
        <f t="shared" si="3"/>
        <v>4.7316306435710667</v>
      </c>
      <c r="H36" s="2">
        <f t="shared" si="4"/>
        <v>5.3825276535408285E-2</v>
      </c>
    </row>
    <row r="37" spans="1:8" x14ac:dyDescent="0.3">
      <c r="A37" s="2">
        <v>6920</v>
      </c>
      <c r="B37">
        <v>6.145292981925609E-2</v>
      </c>
      <c r="C37" s="15">
        <f t="shared" si="0"/>
        <v>6.828103313250676E-2</v>
      </c>
      <c r="D37" s="15">
        <f t="shared" si="1"/>
        <v>200</v>
      </c>
      <c r="E37" s="2">
        <f t="shared" si="2"/>
        <v>199.65859483433746</v>
      </c>
      <c r="F37" s="2">
        <v>5</v>
      </c>
      <c r="G37" s="2">
        <f t="shared" si="3"/>
        <v>4.6585948343374666</v>
      </c>
      <c r="H37" s="2">
        <f t="shared" si="4"/>
        <v>6.901556300691758E-2</v>
      </c>
    </row>
    <row r="38" spans="1:8" x14ac:dyDescent="0.3">
      <c r="A38" s="2">
        <v>7120</v>
      </c>
      <c r="B38">
        <v>5.784821333382776E-2</v>
      </c>
      <c r="C38" s="15">
        <f t="shared" si="0"/>
        <v>6.427579259314195E-2</v>
      </c>
      <c r="D38" s="15">
        <f t="shared" si="1"/>
        <v>200</v>
      </c>
      <c r="E38" s="2">
        <f t="shared" si="2"/>
        <v>199.6786210370343</v>
      </c>
      <c r="F38" s="2">
        <v>5</v>
      </c>
      <c r="G38" s="2">
        <f t="shared" si="3"/>
        <v>4.67862103703429</v>
      </c>
      <c r="H38" s="2">
        <f t="shared" si="4"/>
        <v>6.4826308873763602E-2</v>
      </c>
    </row>
    <row r="39" spans="1:8" x14ac:dyDescent="0.3">
      <c r="A39" s="2">
        <v>7320</v>
      </c>
      <c r="B39">
        <v>5.4173394638773006E-2</v>
      </c>
      <c r="C39" s="15">
        <f t="shared" si="0"/>
        <v>6.0192660709747783E-2</v>
      </c>
      <c r="D39" s="15">
        <f t="shared" si="1"/>
        <v>200</v>
      </c>
      <c r="E39" s="2">
        <f t="shared" si="2"/>
        <v>199.69903669645126</v>
      </c>
      <c r="F39" s="2">
        <v>5</v>
      </c>
      <c r="G39" s="2">
        <f t="shared" si="3"/>
        <v>4.6990366964512607</v>
      </c>
      <c r="H39" s="2">
        <f t="shared" si="4"/>
        <v>6.0574433035474266E-2</v>
      </c>
    </row>
    <row r="40" spans="1:8" x14ac:dyDescent="0.3">
      <c r="A40" s="2">
        <v>7520</v>
      </c>
      <c r="B40">
        <v>8.2466238137250791E-2</v>
      </c>
      <c r="C40" s="15">
        <f t="shared" si="0"/>
        <v>9.1629153485834211E-2</v>
      </c>
      <c r="D40" s="15">
        <f t="shared" si="1"/>
        <v>200</v>
      </c>
      <c r="E40" s="2">
        <f t="shared" si="2"/>
        <v>199.54185423257084</v>
      </c>
      <c r="F40" s="2">
        <v>5</v>
      </c>
      <c r="G40" s="2">
        <f t="shared" si="3"/>
        <v>4.5418542325708291</v>
      </c>
      <c r="H40" s="2">
        <f t="shared" si="4"/>
        <v>9.3809205920836358E-2</v>
      </c>
    </row>
    <row r="41" spans="1:8" x14ac:dyDescent="0.3">
      <c r="A41" s="2">
        <v>7720</v>
      </c>
      <c r="B41">
        <v>6.5727530439631934E-2</v>
      </c>
      <c r="C41" s="15">
        <f t="shared" si="0"/>
        <v>7.303058937736881E-2</v>
      </c>
      <c r="D41" s="15">
        <f t="shared" si="1"/>
        <v>200</v>
      </c>
      <c r="E41" s="2">
        <f t="shared" si="2"/>
        <v>199.63484705311316</v>
      </c>
      <c r="F41" s="2">
        <v>5</v>
      </c>
      <c r="G41" s="2">
        <f t="shared" si="3"/>
        <v>4.6348470531131563</v>
      </c>
      <c r="H41" s="2">
        <f t="shared" si="4"/>
        <v>7.4007278735997523E-2</v>
      </c>
    </row>
    <row r="42" spans="1:8" x14ac:dyDescent="0.3">
      <c r="A42" s="2">
        <v>7920</v>
      </c>
      <c r="B42">
        <v>6.2490608087332651E-2</v>
      </c>
      <c r="C42" s="15">
        <f t="shared" si="0"/>
        <v>6.9434008985925166E-2</v>
      </c>
      <c r="D42" s="15">
        <f t="shared" si="1"/>
        <v>200</v>
      </c>
      <c r="E42" s="2">
        <f t="shared" si="2"/>
        <v>199.65282995507039</v>
      </c>
      <c r="F42" s="2">
        <v>5</v>
      </c>
      <c r="G42" s="2">
        <f t="shared" si="3"/>
        <v>4.6528299550703744</v>
      </c>
      <c r="H42" s="2">
        <f t="shared" si="4"/>
        <v>7.0224926905491369E-2</v>
      </c>
    </row>
    <row r="43" spans="1:8" x14ac:dyDescent="0.3">
      <c r="A43" s="2">
        <v>8120</v>
      </c>
      <c r="B43">
        <v>6.67728691387382E-2</v>
      </c>
      <c r="C43" s="15">
        <f t="shared" si="0"/>
        <v>7.4192076820820227E-2</v>
      </c>
      <c r="D43" s="15">
        <f t="shared" si="1"/>
        <v>200</v>
      </c>
      <c r="E43" s="2">
        <f t="shared" si="2"/>
        <v>199.62903961589589</v>
      </c>
      <c r="F43" s="2">
        <v>5</v>
      </c>
      <c r="G43" s="2">
        <f t="shared" si="3"/>
        <v>4.6290396158958984</v>
      </c>
      <c r="H43" s="2">
        <f t="shared" si="4"/>
        <v>7.5231968028574195E-2</v>
      </c>
    </row>
    <row r="44" spans="1:8" x14ac:dyDescent="0.3">
      <c r="A44" s="2">
        <v>8320</v>
      </c>
      <c r="B44">
        <v>7.6140325238130024E-2</v>
      </c>
      <c r="C44" s="15">
        <f t="shared" si="0"/>
        <v>8.4600361375700026E-2</v>
      </c>
      <c r="D44" s="15">
        <f t="shared" si="1"/>
        <v>200</v>
      </c>
      <c r="E44" s="2">
        <f t="shared" si="2"/>
        <v>199.57699819312151</v>
      </c>
      <c r="F44" s="2">
        <v>5</v>
      </c>
      <c r="G44" s="2">
        <f t="shared" si="3"/>
        <v>4.5769981931214998</v>
      </c>
      <c r="H44" s="2">
        <f t="shared" si="4"/>
        <v>8.627729671153965E-2</v>
      </c>
    </row>
    <row r="45" spans="1:8" x14ac:dyDescent="0.3">
      <c r="A45" s="2">
        <v>8520</v>
      </c>
      <c r="B45">
        <v>8.8792107050510591E-2</v>
      </c>
      <c r="C45" s="15">
        <f t="shared" si="0"/>
        <v>9.8657896722789545E-2</v>
      </c>
      <c r="D45" s="15">
        <f t="shared" si="1"/>
        <v>200</v>
      </c>
      <c r="E45" s="2">
        <f t="shared" si="2"/>
        <v>199.50671051638605</v>
      </c>
      <c r="F45" s="2">
        <v>5</v>
      </c>
      <c r="G45" s="2">
        <f t="shared" si="3"/>
        <v>4.5067105163860521</v>
      </c>
      <c r="H45" s="2">
        <f t="shared" si="4"/>
        <v>0.10140090645720426</v>
      </c>
    </row>
    <row r="46" spans="1:8" x14ac:dyDescent="0.3">
      <c r="A46" s="2">
        <v>8720</v>
      </c>
      <c r="B46">
        <v>6.5163560236463747E-2</v>
      </c>
      <c r="C46" s="15">
        <f t="shared" si="0"/>
        <v>7.240395581829305E-2</v>
      </c>
      <c r="D46" s="15">
        <f t="shared" si="1"/>
        <v>200</v>
      </c>
      <c r="E46" s="2">
        <f t="shared" si="2"/>
        <v>199.63798022090853</v>
      </c>
      <c r="F46" s="2">
        <v>5</v>
      </c>
      <c r="G46" s="2">
        <f t="shared" si="3"/>
        <v>4.6379802209085348</v>
      </c>
      <c r="H46" s="2">
        <f t="shared" si="4"/>
        <v>7.3347199079206463E-2</v>
      </c>
    </row>
    <row r="47" spans="1:8" x14ac:dyDescent="0.3">
      <c r="A47" s="2">
        <v>8920</v>
      </c>
      <c r="B47">
        <v>7.3883643389112214E-2</v>
      </c>
      <c r="C47" s="15">
        <f t="shared" si="0"/>
        <v>8.2092937099013566E-2</v>
      </c>
      <c r="D47" s="15">
        <f t="shared" si="1"/>
        <v>200</v>
      </c>
      <c r="E47" s="2">
        <f t="shared" si="2"/>
        <v>199.58953531450493</v>
      </c>
      <c r="F47" s="2">
        <v>5</v>
      </c>
      <c r="G47" s="2">
        <f t="shared" si="3"/>
        <v>4.589535314504932</v>
      </c>
      <c r="H47" s="2">
        <f t="shared" si="4"/>
        <v>8.3604699827449114E-2</v>
      </c>
    </row>
    <row r="48" spans="1:8" x14ac:dyDescent="0.3">
      <c r="A48" s="2">
        <v>9120</v>
      </c>
      <c r="B48">
        <v>6.6976082704795756E-2</v>
      </c>
      <c r="C48" s="15">
        <f t="shared" si="0"/>
        <v>7.4417869671995276E-2</v>
      </c>
      <c r="D48" s="15">
        <f t="shared" si="1"/>
        <v>200</v>
      </c>
      <c r="E48" s="2">
        <f t="shared" si="2"/>
        <v>199.62791065164004</v>
      </c>
      <c r="F48" s="2">
        <v>5</v>
      </c>
      <c r="G48" s="2">
        <f t="shared" si="3"/>
        <v>4.6279106516400237</v>
      </c>
      <c r="H48" s="2">
        <f t="shared" si="4"/>
        <v>7.5470229808178996E-2</v>
      </c>
    </row>
    <row r="49" spans="1:8" x14ac:dyDescent="0.3">
      <c r="A49" s="2">
        <v>9320</v>
      </c>
      <c r="B49">
        <v>8.8672689699277885E-2</v>
      </c>
      <c r="C49" s="15">
        <f t="shared" si="0"/>
        <v>9.852521077697543E-2</v>
      </c>
      <c r="D49" s="15">
        <f t="shared" si="1"/>
        <v>200</v>
      </c>
      <c r="E49" s="2">
        <f t="shared" si="2"/>
        <v>199.50737394611511</v>
      </c>
      <c r="F49" s="2">
        <v>5</v>
      </c>
      <c r="G49" s="2">
        <f t="shared" si="3"/>
        <v>4.5073739461151225</v>
      </c>
      <c r="H49" s="2">
        <f t="shared" si="4"/>
        <v>0.10125703332999193</v>
      </c>
    </row>
    <row r="50" spans="1:8" x14ac:dyDescent="0.3">
      <c r="A50" s="2">
        <v>9520</v>
      </c>
      <c r="B50">
        <v>7.8161149115360928E-2</v>
      </c>
      <c r="C50" s="15">
        <f t="shared" si="0"/>
        <v>8.6845721239289922E-2</v>
      </c>
      <c r="D50" s="15">
        <f t="shared" si="1"/>
        <v>200</v>
      </c>
      <c r="E50" s="2">
        <f t="shared" si="2"/>
        <v>199.56577139380354</v>
      </c>
      <c r="F50" s="2">
        <v>5</v>
      </c>
      <c r="G50" s="2">
        <f t="shared" si="3"/>
        <v>4.5657713938035505</v>
      </c>
      <c r="H50" s="2">
        <f t="shared" si="4"/>
        <v>8.8676929260933804E-2</v>
      </c>
    </row>
    <row r="51" spans="1:8" x14ac:dyDescent="0.3">
      <c r="A51" s="2">
        <v>9720</v>
      </c>
      <c r="B51">
        <v>6.9634978690103266E-2</v>
      </c>
      <c r="C51" s="15">
        <f t="shared" si="0"/>
        <v>7.7372198544559179E-2</v>
      </c>
      <c r="D51" s="15">
        <f t="shared" si="1"/>
        <v>200</v>
      </c>
      <c r="E51" s="2">
        <f t="shared" si="2"/>
        <v>199.6131390072772</v>
      </c>
      <c r="F51" s="2">
        <v>5</v>
      </c>
      <c r="G51" s="2">
        <f t="shared" si="3"/>
        <v>4.6131390072772041</v>
      </c>
      <c r="H51" s="2">
        <f t="shared" si="4"/>
        <v>7.8593196352511413E-2</v>
      </c>
    </row>
    <row r="52" spans="1:8" x14ac:dyDescent="0.3">
      <c r="A52" s="2">
        <v>9920</v>
      </c>
      <c r="B52">
        <v>9.6271719241922613E-2</v>
      </c>
      <c r="C52" s="15">
        <f t="shared" si="0"/>
        <v>0.10696857693546957</v>
      </c>
      <c r="D52" s="15">
        <f t="shared" si="1"/>
        <v>200</v>
      </c>
      <c r="E52" s="2">
        <f t="shared" si="2"/>
        <v>199.46515711532265</v>
      </c>
      <c r="F52" s="2">
        <v>5</v>
      </c>
      <c r="G52" s="2">
        <f t="shared" si="3"/>
        <v>4.4651571153226524</v>
      </c>
      <c r="H52" s="2">
        <f t="shared" si="4"/>
        <v>0.11045571400016291</v>
      </c>
    </row>
    <row r="53" spans="1:8" x14ac:dyDescent="0.3">
      <c r="A53" s="2">
        <v>10120</v>
      </c>
      <c r="B53">
        <v>7.9498545472446017E-2</v>
      </c>
      <c r="C53" s="15">
        <f t="shared" si="0"/>
        <v>8.8331717191606679E-2</v>
      </c>
      <c r="D53" s="15">
        <f t="shared" si="1"/>
        <v>200</v>
      </c>
      <c r="E53" s="2">
        <f t="shared" si="2"/>
        <v>199.55834141404196</v>
      </c>
      <c r="F53" s="2">
        <v>5</v>
      </c>
      <c r="G53" s="2">
        <f t="shared" si="3"/>
        <v>4.5583414140419665</v>
      </c>
      <c r="H53" s="2">
        <f t="shared" si="4"/>
        <v>9.0268345258380622E-2</v>
      </c>
    </row>
    <row r="54" spans="1:8" x14ac:dyDescent="0.3">
      <c r="A54" s="2">
        <v>10320</v>
      </c>
      <c r="B54">
        <v>9.4712143214169806E-2</v>
      </c>
      <c r="C54" s="15">
        <f t="shared" si="0"/>
        <v>0.10523571468241089</v>
      </c>
      <c r="D54" s="15">
        <f t="shared" si="1"/>
        <v>200</v>
      </c>
      <c r="E54" s="2">
        <f t="shared" si="2"/>
        <v>199.47382142658793</v>
      </c>
      <c r="F54" s="2">
        <v>5</v>
      </c>
      <c r="G54" s="2">
        <f t="shared" si="3"/>
        <v>4.4738214265879455</v>
      </c>
      <c r="H54" s="2">
        <f t="shared" si="4"/>
        <v>0.1085606040073591</v>
      </c>
    </row>
    <row r="55" spans="1:8" x14ac:dyDescent="0.3">
      <c r="A55" s="2">
        <v>10520</v>
      </c>
      <c r="B55">
        <v>8.2187822449127618E-2</v>
      </c>
      <c r="C55" s="15">
        <f t="shared" si="0"/>
        <v>9.131980272125291E-2</v>
      </c>
      <c r="D55" s="15">
        <f t="shared" si="1"/>
        <v>200</v>
      </c>
      <c r="E55" s="2">
        <f t="shared" si="2"/>
        <v>199.54340098639375</v>
      </c>
      <c r="F55" s="2">
        <v>5</v>
      </c>
      <c r="G55" s="2">
        <f t="shared" si="3"/>
        <v>4.5434009863937357</v>
      </c>
      <c r="H55" s="2">
        <f t="shared" si="4"/>
        <v>9.3476459807937867E-2</v>
      </c>
    </row>
    <row r="56" spans="1:8" x14ac:dyDescent="0.3">
      <c r="A56" s="2">
        <v>10720</v>
      </c>
      <c r="B56">
        <v>7.344486713658227E-2</v>
      </c>
      <c r="C56" s="15">
        <f t="shared" si="0"/>
        <v>8.1605407929535856E-2</v>
      </c>
      <c r="D56" s="15">
        <f t="shared" si="1"/>
        <v>200</v>
      </c>
      <c r="E56" s="2">
        <f t="shared" si="2"/>
        <v>199.59197296035231</v>
      </c>
      <c r="F56" s="2">
        <v>5</v>
      </c>
      <c r="G56" s="2">
        <f t="shared" si="3"/>
        <v>4.5919729603523205</v>
      </c>
      <c r="H56" s="2">
        <f t="shared" si="4"/>
        <v>8.3085922750348651E-2</v>
      </c>
    </row>
    <row r="57" spans="1:8" x14ac:dyDescent="0.3">
      <c r="A57" s="2">
        <v>10920</v>
      </c>
      <c r="B57">
        <v>8.8234507800480727E-2</v>
      </c>
      <c r="C57" s="15">
        <f t="shared" si="0"/>
        <v>9.8038342000534143E-2</v>
      </c>
      <c r="D57" s="15">
        <f t="shared" si="1"/>
        <v>200</v>
      </c>
      <c r="E57" s="2">
        <f t="shared" si="2"/>
        <v>199.50980828999732</v>
      </c>
      <c r="F57" s="2">
        <v>5</v>
      </c>
      <c r="G57" s="2">
        <f t="shared" si="3"/>
        <v>4.5098082899973289</v>
      </c>
      <c r="H57" s="2">
        <f t="shared" si="4"/>
        <v>0.10072930051836104</v>
      </c>
    </row>
    <row r="58" spans="1:8" x14ac:dyDescent="0.3">
      <c r="A58" s="2">
        <v>11120</v>
      </c>
      <c r="B58">
        <v>9.0293116253050296E-2</v>
      </c>
      <c r="C58" s="15">
        <f t="shared" si="0"/>
        <v>0.10032568472561143</v>
      </c>
      <c r="D58" s="15">
        <f t="shared" si="1"/>
        <v>200</v>
      </c>
      <c r="E58" s="2">
        <f t="shared" si="2"/>
        <v>199.49837157637194</v>
      </c>
      <c r="F58" s="2">
        <v>5</v>
      </c>
      <c r="G58" s="2">
        <f t="shared" si="3"/>
        <v>4.4983715763719427</v>
      </c>
      <c r="H58" s="2">
        <f t="shared" si="4"/>
        <v>0.10321116029073134</v>
      </c>
    </row>
    <row r="59" spans="1:8" x14ac:dyDescent="0.3">
      <c r="A59" s="2">
        <v>11320</v>
      </c>
      <c r="B59">
        <v>5.4400902505640662E-2</v>
      </c>
      <c r="C59" s="15">
        <f t="shared" si="0"/>
        <v>6.0445447228489622E-2</v>
      </c>
      <c r="D59" s="15">
        <f t="shared" si="1"/>
        <v>200</v>
      </c>
      <c r="E59" s="2">
        <f t="shared" si="2"/>
        <v>199.69777276385756</v>
      </c>
      <c r="F59" s="2">
        <v>5</v>
      </c>
      <c r="G59" s="2">
        <f t="shared" si="3"/>
        <v>4.6977727638575519</v>
      </c>
      <c r="H59" s="2">
        <f t="shared" si="4"/>
        <v>6.0837116966482904E-2</v>
      </c>
    </row>
    <row r="60" spans="1:8" x14ac:dyDescent="0.3">
      <c r="A60" s="2">
        <v>11520</v>
      </c>
      <c r="B60">
        <v>8.3073563131265266E-2</v>
      </c>
      <c r="C60" s="15">
        <f t="shared" si="0"/>
        <v>9.2303959034739189E-2</v>
      </c>
      <c r="D60" s="15">
        <f t="shared" si="1"/>
        <v>200</v>
      </c>
      <c r="E60" s="2">
        <f t="shared" si="2"/>
        <v>199.5384802048263</v>
      </c>
      <c r="F60" s="2">
        <v>5</v>
      </c>
      <c r="G60" s="2">
        <f t="shared" si="3"/>
        <v>4.5384802048263042</v>
      </c>
      <c r="H60" s="2">
        <f t="shared" si="4"/>
        <v>9.4535447485060584E-2</v>
      </c>
    </row>
    <row r="61" spans="1:8" x14ac:dyDescent="0.3">
      <c r="A61" s="2">
        <v>11720</v>
      </c>
      <c r="B61">
        <v>6.3518151722458699E-2</v>
      </c>
      <c r="C61" s="15">
        <f t="shared" si="0"/>
        <v>7.0575724136065221E-2</v>
      </c>
      <c r="D61" s="15">
        <f t="shared" si="1"/>
        <v>200</v>
      </c>
      <c r="E61" s="2">
        <f t="shared" si="2"/>
        <v>199.64712137931969</v>
      </c>
      <c r="F61" s="2">
        <v>5</v>
      </c>
      <c r="G61" s="2">
        <f t="shared" si="3"/>
        <v>4.6471213793196737</v>
      </c>
      <c r="H61" s="2">
        <f t="shared" si="4"/>
        <v>7.1423991263070266E-2</v>
      </c>
    </row>
    <row r="62" spans="1:8" x14ac:dyDescent="0.3">
      <c r="A62" s="2">
        <v>11920</v>
      </c>
      <c r="B62">
        <v>8.6838683232271827E-2</v>
      </c>
      <c r="C62" s="15">
        <f t="shared" si="0"/>
        <v>9.6487425813635355E-2</v>
      </c>
      <c r="D62" s="15">
        <f t="shared" si="1"/>
        <v>200</v>
      </c>
      <c r="E62" s="2">
        <f t="shared" si="2"/>
        <v>199.51756287093181</v>
      </c>
      <c r="F62" s="2">
        <v>5</v>
      </c>
      <c r="G62" s="2">
        <f t="shared" si="3"/>
        <v>4.5175628709318234</v>
      </c>
      <c r="H62" s="2">
        <f t="shared" si="4"/>
        <v>9.9050152198780494E-2</v>
      </c>
    </row>
    <row r="63" spans="1:8" x14ac:dyDescent="0.3">
      <c r="A63" s="2">
        <v>12120</v>
      </c>
      <c r="B63">
        <v>6.8324341661201451E-2</v>
      </c>
      <c r="C63" s="15">
        <f t="shared" si="0"/>
        <v>7.5915935179112728E-2</v>
      </c>
      <c r="D63" s="15">
        <f t="shared" si="1"/>
        <v>200</v>
      </c>
      <c r="E63" s="2">
        <f t="shared" si="2"/>
        <v>199.62042032410443</v>
      </c>
      <c r="F63" s="2">
        <v>5</v>
      </c>
      <c r="G63" s="2">
        <f t="shared" si="3"/>
        <v>4.6204203241044368</v>
      </c>
      <c r="H63" s="2">
        <f t="shared" si="4"/>
        <v>7.7052530564817978E-2</v>
      </c>
    </row>
    <row r="64" spans="1:8" x14ac:dyDescent="0.3">
      <c r="A64" s="2">
        <v>12320</v>
      </c>
      <c r="B64">
        <v>9.7476586460042217E-2</v>
      </c>
      <c r="C64" s="15">
        <f t="shared" si="0"/>
        <v>0.10830731828893579</v>
      </c>
      <c r="D64" s="15">
        <f t="shared" si="1"/>
        <v>200</v>
      </c>
      <c r="E64" s="2">
        <f t="shared" si="2"/>
        <v>199.45846340855533</v>
      </c>
      <c r="F64" s="2">
        <v>5</v>
      </c>
      <c r="G64" s="2">
        <f t="shared" si="3"/>
        <v>4.4584634085553212</v>
      </c>
      <c r="H64" s="2">
        <f t="shared" si="4"/>
        <v>0.11192237763366042</v>
      </c>
    </row>
    <row r="65" spans="1:8" x14ac:dyDescent="0.3">
      <c r="A65" s="2">
        <v>12520</v>
      </c>
      <c r="B65">
        <v>8.7016278860963192E-2</v>
      </c>
      <c r="C65" s="15">
        <f t="shared" si="0"/>
        <v>9.6684754289959096E-2</v>
      </c>
      <c r="D65" s="15">
        <f t="shared" si="1"/>
        <v>200</v>
      </c>
      <c r="E65" s="2">
        <f t="shared" si="2"/>
        <v>199.51657622855021</v>
      </c>
      <c r="F65" s="2">
        <v>5</v>
      </c>
      <c r="G65" s="2">
        <f t="shared" si="3"/>
        <v>4.5165762285502042</v>
      </c>
      <c r="H65" s="2">
        <f t="shared" si="4"/>
        <v>9.9263632371290184E-2</v>
      </c>
    </row>
    <row r="66" spans="1:8" x14ac:dyDescent="0.3">
      <c r="A66" s="2">
        <v>12720</v>
      </c>
      <c r="B66">
        <v>9.8364114158874014E-2</v>
      </c>
      <c r="C66" s="15">
        <f t="shared" si="0"/>
        <v>0.10929346017652668</v>
      </c>
      <c r="D66" s="15">
        <f t="shared" si="1"/>
        <v>200</v>
      </c>
      <c r="E66" s="2">
        <f t="shared" si="2"/>
        <v>199.45353269911737</v>
      </c>
      <c r="F66" s="2">
        <v>5</v>
      </c>
      <c r="G66" s="2">
        <f t="shared" si="3"/>
        <v>4.4535326991173667</v>
      </c>
      <c r="H66" s="2">
        <f t="shared" si="4"/>
        <v>0.11300419008054922</v>
      </c>
    </row>
    <row r="67" spans="1:8" x14ac:dyDescent="0.3">
      <c r="A67" s="2">
        <v>12920</v>
      </c>
      <c r="B67">
        <v>6.0999711925799643E-2</v>
      </c>
      <c r="C67" s="15">
        <f t="shared" ref="C67:C130" si="5">B67/$J$27</f>
        <v>6.7777457695332929E-2</v>
      </c>
      <c r="D67" s="15">
        <f t="shared" ref="D67:D130" si="6">$J$28</f>
        <v>200</v>
      </c>
      <c r="E67" s="2">
        <f t="shared" si="2"/>
        <v>199.66111271152334</v>
      </c>
      <c r="F67" s="2">
        <v>5</v>
      </c>
      <c r="G67" s="2">
        <f t="shared" si="3"/>
        <v>4.6611127115233355</v>
      </c>
      <c r="H67" s="2">
        <f t="shared" si="4"/>
        <v>6.8487839879415882E-2</v>
      </c>
    </row>
    <row r="68" spans="1:8" x14ac:dyDescent="0.3">
      <c r="A68" s="2">
        <v>13120</v>
      </c>
      <c r="B68">
        <v>6.0344137278084201E-2</v>
      </c>
      <c r="C68" s="15">
        <f t="shared" si="5"/>
        <v>6.7049041420093561E-2</v>
      </c>
      <c r="D68" s="15">
        <f t="shared" si="6"/>
        <v>200</v>
      </c>
      <c r="E68" s="2">
        <f t="shared" ref="E68:E131" si="7">D68-(F68*C68)</f>
        <v>199.66475479289954</v>
      </c>
      <c r="F68" s="2">
        <v>5</v>
      </c>
      <c r="G68" s="2">
        <f t="shared" ref="G68:G131" si="8">F68-(F68*C68)</f>
        <v>4.6647547928995321</v>
      </c>
      <c r="H68" s="2">
        <f t="shared" ref="H68:H131" si="9">LN((F68*E68)/(D68*G68))</f>
        <v>6.7725010193253804E-2</v>
      </c>
    </row>
    <row r="69" spans="1:8" x14ac:dyDescent="0.3">
      <c r="A69" s="2">
        <v>13320</v>
      </c>
      <c r="B69">
        <v>9.56431520181905E-2</v>
      </c>
      <c r="C69" s="15">
        <f t="shared" si="5"/>
        <v>0.10627016890910056</v>
      </c>
      <c r="D69" s="15">
        <f t="shared" si="6"/>
        <v>200</v>
      </c>
      <c r="E69" s="2">
        <f t="shared" si="7"/>
        <v>199.4686491554545</v>
      </c>
      <c r="F69" s="2">
        <v>5</v>
      </c>
      <c r="G69" s="2">
        <f t="shared" si="8"/>
        <v>4.4686491554544974</v>
      </c>
      <c r="H69" s="2">
        <f t="shared" si="9"/>
        <v>0.10969146218266067</v>
      </c>
    </row>
    <row r="70" spans="1:8" x14ac:dyDescent="0.3">
      <c r="A70" s="2">
        <v>13520</v>
      </c>
      <c r="B70">
        <v>8.5033010441017562E-2</v>
      </c>
      <c r="C70" s="15">
        <f t="shared" si="5"/>
        <v>9.4481122712241739E-2</v>
      </c>
      <c r="D70" s="15">
        <f t="shared" si="6"/>
        <v>200</v>
      </c>
      <c r="E70" s="2">
        <f t="shared" si="7"/>
        <v>199.52759438643878</v>
      </c>
      <c r="F70" s="2">
        <v>5</v>
      </c>
      <c r="G70" s="2">
        <f t="shared" si="8"/>
        <v>4.5275943864387909</v>
      </c>
      <c r="H70" s="2">
        <f t="shared" si="9"/>
        <v>9.6882332455728887E-2</v>
      </c>
    </row>
    <row r="71" spans="1:8" x14ac:dyDescent="0.3">
      <c r="A71" s="2">
        <v>13720</v>
      </c>
      <c r="B71">
        <v>9.7129279860408577E-2</v>
      </c>
      <c r="C71" s="15">
        <f t="shared" si="5"/>
        <v>0.10792142206712063</v>
      </c>
      <c r="D71" s="15">
        <f t="shared" si="6"/>
        <v>200</v>
      </c>
      <c r="E71" s="2">
        <f t="shared" si="7"/>
        <v>199.4603928896644</v>
      </c>
      <c r="F71" s="2">
        <v>5</v>
      </c>
      <c r="G71" s="2">
        <f t="shared" si="8"/>
        <v>4.460392889664397</v>
      </c>
      <c r="H71" s="2">
        <f t="shared" si="9"/>
        <v>0.1114993766194206</v>
      </c>
    </row>
    <row r="72" spans="1:8" x14ac:dyDescent="0.3">
      <c r="A72" s="2">
        <v>13920</v>
      </c>
      <c r="B72">
        <v>9.1098914351791627E-2</v>
      </c>
      <c r="C72" s="15">
        <f t="shared" si="5"/>
        <v>0.10122101594643514</v>
      </c>
      <c r="D72" s="15">
        <f t="shared" si="6"/>
        <v>200</v>
      </c>
      <c r="E72" s="2">
        <f t="shared" si="7"/>
        <v>199.49389492026782</v>
      </c>
      <c r="F72" s="2">
        <v>5</v>
      </c>
      <c r="G72" s="2">
        <f t="shared" si="8"/>
        <v>4.4938949202678247</v>
      </c>
      <c r="H72" s="2">
        <f t="shared" si="9"/>
        <v>0.10418438858244411</v>
      </c>
    </row>
    <row r="73" spans="1:8" x14ac:dyDescent="0.3">
      <c r="A73" s="2">
        <v>14120</v>
      </c>
      <c r="B73">
        <v>9.151754693826597E-2</v>
      </c>
      <c r="C73" s="15">
        <f t="shared" si="5"/>
        <v>0.10168616326473996</v>
      </c>
      <c r="D73" s="15">
        <f t="shared" si="6"/>
        <v>200</v>
      </c>
      <c r="E73" s="2">
        <f t="shared" si="7"/>
        <v>199.49156918367629</v>
      </c>
      <c r="F73" s="2">
        <v>5</v>
      </c>
      <c r="G73" s="2">
        <f t="shared" si="8"/>
        <v>4.4915691836763001</v>
      </c>
      <c r="H73" s="2">
        <f t="shared" si="9"/>
        <v>0.10469039677826501</v>
      </c>
    </row>
    <row r="74" spans="1:8" x14ac:dyDescent="0.3">
      <c r="A74" s="2">
        <v>14320</v>
      </c>
      <c r="B74">
        <v>8.9802381737149078E-2</v>
      </c>
      <c r="C74" s="15">
        <f t="shared" si="5"/>
        <v>9.9780424152387859E-2</v>
      </c>
      <c r="D74" s="15">
        <f t="shared" si="6"/>
        <v>200</v>
      </c>
      <c r="E74" s="2">
        <f t="shared" si="7"/>
        <v>199.50109787923807</v>
      </c>
      <c r="F74" s="2">
        <v>5</v>
      </c>
      <c r="G74" s="2">
        <f t="shared" si="8"/>
        <v>4.5010978792380607</v>
      </c>
      <c r="H74" s="2">
        <f t="shared" si="9"/>
        <v>0.10261894517124011</v>
      </c>
    </row>
    <row r="75" spans="1:8" x14ac:dyDescent="0.3">
      <c r="A75" s="2">
        <v>14520</v>
      </c>
      <c r="B75">
        <v>0.10344164964397932</v>
      </c>
      <c r="C75" s="15">
        <f t="shared" si="5"/>
        <v>0.11493516627108813</v>
      </c>
      <c r="D75" s="15">
        <f t="shared" si="6"/>
        <v>200</v>
      </c>
      <c r="E75" s="2">
        <f t="shared" si="7"/>
        <v>199.42532416864455</v>
      </c>
      <c r="F75" s="2">
        <v>5</v>
      </c>
      <c r="G75" s="2">
        <f t="shared" si="8"/>
        <v>4.4253241686445595</v>
      </c>
      <c r="H75" s="2">
        <f t="shared" si="9"/>
        <v>0.11921686297114717</v>
      </c>
    </row>
    <row r="76" spans="1:8" x14ac:dyDescent="0.3">
      <c r="A76" s="2">
        <v>14720</v>
      </c>
      <c r="B76">
        <v>9.1908819459616931E-2</v>
      </c>
      <c r="C76" s="15">
        <f t="shared" si="5"/>
        <v>0.10212091051068548</v>
      </c>
      <c r="D76" s="15">
        <f t="shared" si="6"/>
        <v>200</v>
      </c>
      <c r="E76" s="2">
        <f t="shared" si="7"/>
        <v>199.48939544744658</v>
      </c>
      <c r="F76" s="2">
        <v>5</v>
      </c>
      <c r="G76" s="2">
        <f t="shared" si="8"/>
        <v>4.4893954474465723</v>
      </c>
      <c r="H76" s="2">
        <f t="shared" si="9"/>
        <v>0.10516357668371067</v>
      </c>
    </row>
    <row r="77" spans="1:8" x14ac:dyDescent="0.3">
      <c r="A77" s="2">
        <v>14920</v>
      </c>
      <c r="B77">
        <v>8.2722833458203762E-2</v>
      </c>
      <c r="C77" s="15">
        <f t="shared" si="5"/>
        <v>9.1914259398004183E-2</v>
      </c>
      <c r="D77" s="15">
        <f t="shared" si="6"/>
        <v>200</v>
      </c>
      <c r="E77" s="2">
        <f t="shared" si="7"/>
        <v>199.54042870300998</v>
      </c>
      <c r="F77" s="2">
        <v>5</v>
      </c>
      <c r="G77" s="2">
        <f t="shared" si="8"/>
        <v>4.5404287030099795</v>
      </c>
      <c r="H77" s="2">
        <f t="shared" si="9"/>
        <v>9.4115976254634276E-2</v>
      </c>
    </row>
    <row r="78" spans="1:8" x14ac:dyDescent="0.3">
      <c r="A78" s="2">
        <v>15120</v>
      </c>
      <c r="B78">
        <v>8.6470393412233407E-2</v>
      </c>
      <c r="C78" s="15">
        <f t="shared" si="5"/>
        <v>9.6078214902481557E-2</v>
      </c>
      <c r="D78" s="15">
        <f t="shared" si="6"/>
        <v>200</v>
      </c>
      <c r="E78" s="2">
        <f t="shared" si="7"/>
        <v>199.5196089254876</v>
      </c>
      <c r="F78" s="2">
        <v>5</v>
      </c>
      <c r="G78" s="2">
        <f t="shared" si="8"/>
        <v>4.5196089254875922</v>
      </c>
      <c r="H78" s="2">
        <f t="shared" si="9"/>
        <v>9.8607598547957642E-2</v>
      </c>
    </row>
    <row r="79" spans="1:8" x14ac:dyDescent="0.3">
      <c r="A79" s="2">
        <v>15320</v>
      </c>
      <c r="B79">
        <v>9.4418976015454181E-2</v>
      </c>
      <c r="C79" s="15">
        <f t="shared" si="5"/>
        <v>0.10490997335050464</v>
      </c>
      <c r="D79" s="15">
        <f t="shared" si="6"/>
        <v>200</v>
      </c>
      <c r="E79" s="2">
        <f t="shared" si="7"/>
        <v>199.47545013324748</v>
      </c>
      <c r="F79" s="2">
        <v>5</v>
      </c>
      <c r="G79" s="2">
        <f t="shared" si="8"/>
        <v>4.4754501332474765</v>
      </c>
      <c r="H79" s="2">
        <f t="shared" si="9"/>
        <v>0.10820478256431641</v>
      </c>
    </row>
    <row r="80" spans="1:8" x14ac:dyDescent="0.3">
      <c r="A80" s="2">
        <v>15520</v>
      </c>
      <c r="B80">
        <v>9.0558298395089887E-2</v>
      </c>
      <c r="C80" s="15">
        <f t="shared" si="5"/>
        <v>0.10062033155009988</v>
      </c>
      <c r="D80" s="15">
        <f t="shared" si="6"/>
        <v>200</v>
      </c>
      <c r="E80" s="2">
        <f t="shared" si="7"/>
        <v>199.49689834224949</v>
      </c>
      <c r="F80" s="2">
        <v>5</v>
      </c>
      <c r="G80" s="2">
        <f t="shared" si="8"/>
        <v>4.4968983422495006</v>
      </c>
      <c r="H80" s="2">
        <f t="shared" si="9"/>
        <v>0.10353133308709793</v>
      </c>
    </row>
    <row r="81" spans="1:8" x14ac:dyDescent="0.3">
      <c r="A81" s="2">
        <v>15720</v>
      </c>
      <c r="B81">
        <v>9.2414060917133792E-2</v>
      </c>
      <c r="C81" s="15">
        <f t="shared" si="5"/>
        <v>0.10268228990792644</v>
      </c>
      <c r="D81" s="15">
        <f t="shared" si="6"/>
        <v>200</v>
      </c>
      <c r="E81" s="2">
        <f t="shared" si="7"/>
        <v>199.48658855046037</v>
      </c>
      <c r="F81" s="2">
        <v>5</v>
      </c>
      <c r="G81" s="2">
        <f t="shared" si="8"/>
        <v>4.4865885504603682</v>
      </c>
      <c r="H81" s="2">
        <f t="shared" si="9"/>
        <v>0.10577492999272639</v>
      </c>
    </row>
    <row r="82" spans="1:8" x14ac:dyDescent="0.3">
      <c r="A82" s="2">
        <v>15920</v>
      </c>
      <c r="B82">
        <v>0.10487928310457194</v>
      </c>
      <c r="C82" s="15">
        <f t="shared" si="5"/>
        <v>0.1165325367828577</v>
      </c>
      <c r="D82" s="15">
        <f t="shared" si="6"/>
        <v>200</v>
      </c>
      <c r="E82" s="2">
        <f t="shared" si="7"/>
        <v>199.41733731608571</v>
      </c>
      <c r="F82" s="2">
        <v>5</v>
      </c>
      <c r="G82" s="2">
        <f t="shared" si="8"/>
        <v>4.4173373160857112</v>
      </c>
      <c r="H82" s="2">
        <f t="shared" si="9"/>
        <v>0.12098324966849494</v>
      </c>
    </row>
    <row r="83" spans="1:8" x14ac:dyDescent="0.3">
      <c r="A83" s="2">
        <v>16120</v>
      </c>
      <c r="B83">
        <v>8.31590641746177E-2</v>
      </c>
      <c r="C83" s="15">
        <f t="shared" si="5"/>
        <v>9.2398960194019664E-2</v>
      </c>
      <c r="D83" s="15">
        <f t="shared" si="6"/>
        <v>200</v>
      </c>
      <c r="E83" s="2">
        <f t="shared" si="7"/>
        <v>199.5380051990299</v>
      </c>
      <c r="F83" s="2">
        <v>5</v>
      </c>
      <c r="G83" s="2">
        <f t="shared" si="8"/>
        <v>4.538005199029902</v>
      </c>
      <c r="H83" s="2">
        <f t="shared" si="9"/>
        <v>9.4637734301045065E-2</v>
      </c>
    </row>
    <row r="84" spans="1:8" x14ac:dyDescent="0.3">
      <c r="A84" s="2">
        <v>16320</v>
      </c>
      <c r="B84">
        <v>8.7827980455164892E-2</v>
      </c>
      <c r="C84" s="15">
        <f t="shared" si="5"/>
        <v>9.758664495018321E-2</v>
      </c>
      <c r="D84" s="15">
        <f t="shared" si="6"/>
        <v>200</v>
      </c>
      <c r="E84" s="2">
        <f t="shared" si="7"/>
        <v>199.51206677524908</v>
      </c>
      <c r="F84" s="2">
        <v>5</v>
      </c>
      <c r="G84" s="2">
        <f t="shared" si="8"/>
        <v>4.5120667752490835</v>
      </c>
      <c r="H84" s="2">
        <f t="shared" si="9"/>
        <v>0.10023995191059044</v>
      </c>
    </row>
    <row r="85" spans="1:8" x14ac:dyDescent="0.3">
      <c r="A85" s="2">
        <v>16520</v>
      </c>
      <c r="B85">
        <v>7.9241515504358498E-2</v>
      </c>
      <c r="C85" s="15">
        <f t="shared" si="5"/>
        <v>8.8046128338176113E-2</v>
      </c>
      <c r="D85" s="15">
        <f t="shared" si="6"/>
        <v>200</v>
      </c>
      <c r="E85" s="2">
        <f t="shared" si="7"/>
        <v>199.55976935830913</v>
      </c>
      <c r="F85" s="2">
        <v>5</v>
      </c>
      <c r="G85" s="2">
        <f t="shared" si="8"/>
        <v>4.5597693583091194</v>
      </c>
      <c r="H85" s="2">
        <f t="shared" si="9"/>
        <v>8.9962290198183373E-2</v>
      </c>
    </row>
    <row r="86" spans="1:8" x14ac:dyDescent="0.3">
      <c r="A86" s="2">
        <v>16720</v>
      </c>
      <c r="B86">
        <v>9.3031494539721232E-2</v>
      </c>
      <c r="C86" s="15">
        <f t="shared" si="5"/>
        <v>0.10336832726635692</v>
      </c>
      <c r="D86" s="15">
        <f t="shared" si="6"/>
        <v>200</v>
      </c>
      <c r="E86" s="2">
        <f t="shared" si="7"/>
        <v>199.48315836366822</v>
      </c>
      <c r="F86" s="2">
        <v>5</v>
      </c>
      <c r="G86" s="2">
        <f t="shared" si="8"/>
        <v>4.4831583636682151</v>
      </c>
      <c r="H86" s="2">
        <f t="shared" si="9"/>
        <v>0.10652256949567211</v>
      </c>
    </row>
    <row r="87" spans="1:8" x14ac:dyDescent="0.3">
      <c r="A87" s="2">
        <v>16920</v>
      </c>
      <c r="B87">
        <v>7.7587523384110249E-2</v>
      </c>
      <c r="C87" s="15">
        <f t="shared" si="5"/>
        <v>8.6208359315678051E-2</v>
      </c>
      <c r="D87" s="15">
        <f t="shared" si="6"/>
        <v>200</v>
      </c>
      <c r="E87" s="2">
        <f t="shared" si="7"/>
        <v>199.5689582034216</v>
      </c>
      <c r="F87" s="2">
        <v>5</v>
      </c>
      <c r="G87" s="2">
        <f t="shared" si="8"/>
        <v>4.5689582034216096</v>
      </c>
      <c r="H87" s="2">
        <f t="shared" si="9"/>
        <v>8.799516296802834E-2</v>
      </c>
    </row>
    <row r="88" spans="1:8" x14ac:dyDescent="0.3">
      <c r="A88" s="2">
        <v>17120</v>
      </c>
      <c r="B88">
        <v>8.5696497760840276E-2</v>
      </c>
      <c r="C88" s="15">
        <f t="shared" si="5"/>
        <v>9.5218330845378077E-2</v>
      </c>
      <c r="D88" s="15">
        <f t="shared" si="6"/>
        <v>200</v>
      </c>
      <c r="E88" s="2">
        <f t="shared" si="7"/>
        <v>199.52390834577312</v>
      </c>
      <c r="F88" s="2">
        <v>5</v>
      </c>
      <c r="G88" s="2">
        <f t="shared" si="8"/>
        <v>4.5239083457731093</v>
      </c>
      <c r="H88" s="2">
        <f t="shared" si="9"/>
        <v>9.7678317874148365E-2</v>
      </c>
    </row>
    <row r="89" spans="1:8" x14ac:dyDescent="0.3">
      <c r="A89" s="2">
        <v>17320</v>
      </c>
      <c r="B89">
        <v>0.10355776925682809</v>
      </c>
      <c r="C89" s="15">
        <f t="shared" si="5"/>
        <v>0.11506418806314232</v>
      </c>
      <c r="D89" s="15">
        <f t="shared" si="6"/>
        <v>200</v>
      </c>
      <c r="E89" s="2">
        <f t="shared" si="7"/>
        <v>199.42467905968428</v>
      </c>
      <c r="F89" s="2">
        <v>5</v>
      </c>
      <c r="G89" s="2">
        <f t="shared" si="8"/>
        <v>4.4246790596842889</v>
      </c>
      <c r="H89" s="2">
        <f t="shared" si="9"/>
        <v>0.11935941540892449</v>
      </c>
    </row>
    <row r="90" spans="1:8" x14ac:dyDescent="0.3">
      <c r="A90" s="2">
        <v>17520</v>
      </c>
      <c r="B90">
        <v>9.9722021581631515E-2</v>
      </c>
      <c r="C90" s="15">
        <f t="shared" si="5"/>
        <v>0.1108022462018128</v>
      </c>
      <c r="D90" s="15">
        <f t="shared" si="6"/>
        <v>200</v>
      </c>
      <c r="E90" s="2">
        <f t="shared" si="7"/>
        <v>199.44598876899093</v>
      </c>
      <c r="F90" s="2">
        <v>5</v>
      </c>
      <c r="G90" s="2">
        <f t="shared" si="8"/>
        <v>4.4459887689909356</v>
      </c>
      <c r="H90" s="2">
        <f t="shared" si="9"/>
        <v>0.11466172312776916</v>
      </c>
    </row>
    <row r="91" spans="1:8" x14ac:dyDescent="0.3">
      <c r="A91" s="2">
        <v>17720</v>
      </c>
      <c r="B91">
        <v>9.9684402060932334E-2</v>
      </c>
      <c r="C91" s="15">
        <f t="shared" si="5"/>
        <v>0.11076044673436926</v>
      </c>
      <c r="D91" s="15">
        <f t="shared" si="6"/>
        <v>200</v>
      </c>
      <c r="E91" s="2">
        <f t="shared" si="7"/>
        <v>199.44619776632814</v>
      </c>
      <c r="F91" s="2">
        <v>5</v>
      </c>
      <c r="G91" s="2">
        <f t="shared" si="8"/>
        <v>4.4461977663281536</v>
      </c>
      <c r="H91" s="2">
        <f t="shared" si="9"/>
        <v>0.1146157640546244</v>
      </c>
    </row>
    <row r="92" spans="1:8" x14ac:dyDescent="0.3">
      <c r="A92" s="2">
        <v>17920</v>
      </c>
      <c r="B92">
        <v>9.4989202329679154E-2</v>
      </c>
      <c r="C92" s="15">
        <f t="shared" si="5"/>
        <v>0.10554355814408795</v>
      </c>
      <c r="D92" s="15">
        <f t="shared" si="6"/>
        <v>200</v>
      </c>
      <c r="E92" s="2">
        <f t="shared" si="7"/>
        <v>199.47228220927957</v>
      </c>
      <c r="F92" s="2">
        <v>5</v>
      </c>
      <c r="G92" s="2">
        <f t="shared" si="8"/>
        <v>4.4722822092795607</v>
      </c>
      <c r="H92" s="2">
        <f t="shared" si="9"/>
        <v>0.10889699657564977</v>
      </c>
    </row>
    <row r="93" spans="1:8" x14ac:dyDescent="0.3">
      <c r="A93" s="2">
        <v>18120</v>
      </c>
      <c r="B93">
        <v>8.468630228492649E-2</v>
      </c>
      <c r="C93" s="15">
        <f t="shared" si="5"/>
        <v>9.4095891427696102E-2</v>
      </c>
      <c r="D93" s="15">
        <f t="shared" si="6"/>
        <v>200</v>
      </c>
      <c r="E93" s="2">
        <f t="shared" si="7"/>
        <v>199.52952054286152</v>
      </c>
      <c r="F93" s="2">
        <v>5</v>
      </c>
      <c r="G93" s="2">
        <f t="shared" si="8"/>
        <v>4.5295205428615191</v>
      </c>
      <c r="H93" s="2">
        <f t="shared" si="9"/>
        <v>9.6466650449503644E-2</v>
      </c>
    </row>
    <row r="94" spans="1:8" x14ac:dyDescent="0.3">
      <c r="A94" s="2">
        <v>18320</v>
      </c>
      <c r="B94">
        <v>9.2246478480748878E-2</v>
      </c>
      <c r="C94" s="15">
        <f t="shared" si="5"/>
        <v>0.10249608720083209</v>
      </c>
      <c r="D94" s="15">
        <f t="shared" si="6"/>
        <v>200</v>
      </c>
      <c r="E94" s="2">
        <f t="shared" si="7"/>
        <v>199.48751956399585</v>
      </c>
      <c r="F94" s="2">
        <v>5</v>
      </c>
      <c r="G94" s="2">
        <f t="shared" si="8"/>
        <v>4.4875195639958392</v>
      </c>
      <c r="H94" s="2">
        <f t="shared" si="9"/>
        <v>0.10557210821294567</v>
      </c>
    </row>
    <row r="95" spans="1:8" x14ac:dyDescent="0.3">
      <c r="A95" s="2">
        <v>18520</v>
      </c>
      <c r="B95">
        <v>0.11178225400678669</v>
      </c>
      <c r="C95" s="15">
        <f t="shared" si="5"/>
        <v>0.12420250445198522</v>
      </c>
      <c r="D95" s="15">
        <f t="shared" si="6"/>
        <v>200</v>
      </c>
      <c r="E95" s="2">
        <f t="shared" si="7"/>
        <v>199.37898747774008</v>
      </c>
      <c r="F95" s="2">
        <v>5</v>
      </c>
      <c r="G95" s="2">
        <f t="shared" si="8"/>
        <v>4.3789874777400737</v>
      </c>
      <c r="H95" s="2">
        <f t="shared" si="9"/>
        <v>0.12951049091469055</v>
      </c>
    </row>
    <row r="96" spans="1:8" x14ac:dyDescent="0.3">
      <c r="A96" s="2">
        <v>18720</v>
      </c>
      <c r="B96">
        <v>0.12007856322104346</v>
      </c>
      <c r="C96" s="15">
        <f t="shared" si="5"/>
        <v>0.1334206258011594</v>
      </c>
      <c r="D96" s="15">
        <f t="shared" si="6"/>
        <v>200</v>
      </c>
      <c r="E96" s="2">
        <f t="shared" si="7"/>
        <v>199.3328968709942</v>
      </c>
      <c r="F96" s="2">
        <v>5</v>
      </c>
      <c r="G96" s="2">
        <f t="shared" si="8"/>
        <v>4.3328968709942028</v>
      </c>
      <c r="H96" s="2">
        <f t="shared" si="9"/>
        <v>0.13986047991343462</v>
      </c>
    </row>
    <row r="97" spans="1:8" x14ac:dyDescent="0.3">
      <c r="A97" s="2">
        <v>18920</v>
      </c>
      <c r="B97">
        <v>9.2539035837678474E-2</v>
      </c>
      <c r="C97" s="15">
        <f t="shared" si="5"/>
        <v>0.10282115093075386</v>
      </c>
      <c r="D97" s="15">
        <f t="shared" si="6"/>
        <v>200</v>
      </c>
      <c r="E97" s="2">
        <f t="shared" si="7"/>
        <v>199.48589424534623</v>
      </c>
      <c r="F97" s="2">
        <v>5</v>
      </c>
      <c r="G97" s="2">
        <f t="shared" si="8"/>
        <v>4.4858942453462305</v>
      </c>
      <c r="H97" s="2">
        <f t="shared" si="9"/>
        <v>0.1059262127356556</v>
      </c>
    </row>
    <row r="98" spans="1:8" x14ac:dyDescent="0.3">
      <c r="A98" s="2">
        <v>19120</v>
      </c>
      <c r="B98">
        <v>9.4833297337173994E-2</v>
      </c>
      <c r="C98" s="15">
        <f t="shared" si="5"/>
        <v>0.10537033037463776</v>
      </c>
      <c r="D98" s="15">
        <f t="shared" si="6"/>
        <v>200</v>
      </c>
      <c r="E98" s="2">
        <f t="shared" si="7"/>
        <v>199.47314834812681</v>
      </c>
      <c r="F98" s="2">
        <v>5</v>
      </c>
      <c r="G98" s="2">
        <f t="shared" si="8"/>
        <v>4.4731483481268111</v>
      </c>
      <c r="H98" s="2">
        <f t="shared" si="9"/>
        <v>0.10870768926845446</v>
      </c>
    </row>
    <row r="99" spans="1:8" x14ac:dyDescent="0.3">
      <c r="A99" s="2">
        <v>19320</v>
      </c>
      <c r="B99">
        <v>0.11003974643407459</v>
      </c>
      <c r="C99" s="15">
        <f t="shared" si="5"/>
        <v>0.12226638492674954</v>
      </c>
      <c r="D99" s="15">
        <f t="shared" si="6"/>
        <v>200</v>
      </c>
      <c r="E99" s="2">
        <f t="shared" si="7"/>
        <v>199.38866807536624</v>
      </c>
      <c r="F99" s="2">
        <v>5</v>
      </c>
      <c r="G99" s="2">
        <f t="shared" si="8"/>
        <v>4.3886680753662519</v>
      </c>
      <c r="H99" s="2">
        <f t="shared" si="9"/>
        <v>0.12735079032209842</v>
      </c>
    </row>
    <row r="100" spans="1:8" x14ac:dyDescent="0.3">
      <c r="A100" s="2">
        <v>19520</v>
      </c>
      <c r="B100">
        <v>0.10906195956825093</v>
      </c>
      <c r="C100" s="15">
        <f t="shared" si="5"/>
        <v>0.12117995507583437</v>
      </c>
      <c r="D100" s="15">
        <f t="shared" si="6"/>
        <v>200</v>
      </c>
      <c r="E100" s="2">
        <f t="shared" si="7"/>
        <v>199.39410022462081</v>
      </c>
      <c r="F100" s="2">
        <v>5</v>
      </c>
      <c r="G100" s="2">
        <f t="shared" si="8"/>
        <v>4.3941002246208285</v>
      </c>
      <c r="H100" s="2">
        <f t="shared" si="9"/>
        <v>0.12614103220729689</v>
      </c>
    </row>
    <row r="101" spans="1:8" x14ac:dyDescent="0.3">
      <c r="A101" s="2">
        <v>19720</v>
      </c>
      <c r="B101">
        <v>0.11857028976552712</v>
      </c>
      <c r="C101" s="15">
        <f t="shared" si="5"/>
        <v>0.13174476640614124</v>
      </c>
      <c r="D101" s="15">
        <f t="shared" si="6"/>
        <v>200</v>
      </c>
      <c r="E101" s="2">
        <f t="shared" si="7"/>
        <v>199.34127616796928</v>
      </c>
      <c r="F101" s="2">
        <v>5</v>
      </c>
      <c r="G101" s="2">
        <f t="shared" si="8"/>
        <v>4.3412761679692942</v>
      </c>
      <c r="H101" s="2">
        <f t="shared" si="9"/>
        <v>0.13797050456332738</v>
      </c>
    </row>
    <row r="102" spans="1:8" x14ac:dyDescent="0.3">
      <c r="A102" s="2">
        <v>19920</v>
      </c>
      <c r="B102">
        <v>8.6305931419285442E-2</v>
      </c>
      <c r="C102" s="15">
        <f t="shared" si="5"/>
        <v>9.5895479354761601E-2</v>
      </c>
      <c r="D102" s="15">
        <f t="shared" si="6"/>
        <v>200</v>
      </c>
      <c r="E102" s="2">
        <f t="shared" si="7"/>
        <v>199.5205226032262</v>
      </c>
      <c r="F102" s="2">
        <v>5</v>
      </c>
      <c r="G102" s="2">
        <f t="shared" si="8"/>
        <v>4.5205226032261923</v>
      </c>
      <c r="H102" s="2">
        <f t="shared" si="9"/>
        <v>9.8410039773388996E-2</v>
      </c>
    </row>
    <row r="103" spans="1:8" x14ac:dyDescent="0.3">
      <c r="A103" s="2">
        <v>20120</v>
      </c>
      <c r="B103">
        <v>0.11804532111012118</v>
      </c>
      <c r="C103" s="15">
        <f t="shared" si="5"/>
        <v>0.13116146790013464</v>
      </c>
      <c r="D103" s="15">
        <f t="shared" si="6"/>
        <v>200</v>
      </c>
      <c r="E103" s="2">
        <f t="shared" si="7"/>
        <v>199.34419266049932</v>
      </c>
      <c r="F103" s="2">
        <v>5</v>
      </c>
      <c r="G103" s="2">
        <f t="shared" si="8"/>
        <v>4.3441926604993268</v>
      </c>
      <c r="H103" s="2">
        <f t="shared" si="9"/>
        <v>0.13731355532279471</v>
      </c>
    </row>
    <row r="104" spans="1:8" x14ac:dyDescent="0.3">
      <c r="A104" s="2">
        <v>20320</v>
      </c>
      <c r="B104">
        <v>0.1107012256858004</v>
      </c>
      <c r="C104" s="15">
        <f t="shared" si="5"/>
        <v>0.12300136187311156</v>
      </c>
      <c r="D104" s="15">
        <f t="shared" si="6"/>
        <v>200</v>
      </c>
      <c r="E104" s="2">
        <f t="shared" si="7"/>
        <v>199.38499319063445</v>
      </c>
      <c r="F104" s="2">
        <v>5</v>
      </c>
      <c r="G104" s="2">
        <f t="shared" si="8"/>
        <v>4.3849931906344422</v>
      </c>
      <c r="H104" s="2">
        <f t="shared" si="9"/>
        <v>0.12817006780937162</v>
      </c>
    </row>
    <row r="105" spans="1:8" x14ac:dyDescent="0.3">
      <c r="A105" s="2">
        <v>20520</v>
      </c>
      <c r="B105">
        <v>0.11180117566357348</v>
      </c>
      <c r="C105" s="15">
        <f t="shared" si="5"/>
        <v>0.12422352851508164</v>
      </c>
      <c r="D105" s="15">
        <f t="shared" si="6"/>
        <v>200</v>
      </c>
      <c r="E105" s="2">
        <f t="shared" si="7"/>
        <v>199.3788823574246</v>
      </c>
      <c r="F105" s="2">
        <v>5</v>
      </c>
      <c r="G105" s="2">
        <f t="shared" si="8"/>
        <v>4.3788823574245921</v>
      </c>
      <c r="H105" s="2">
        <f t="shared" si="9"/>
        <v>0.12953396958539892</v>
      </c>
    </row>
    <row r="106" spans="1:8" x14ac:dyDescent="0.3">
      <c r="A106" s="2">
        <v>20720</v>
      </c>
      <c r="B106">
        <v>0.11058313498809928</v>
      </c>
      <c r="C106" s="15">
        <f t="shared" si="5"/>
        <v>0.12287014998677698</v>
      </c>
      <c r="D106" s="15">
        <f t="shared" si="6"/>
        <v>200</v>
      </c>
      <c r="E106" s="2">
        <f t="shared" si="7"/>
        <v>199.38564925006611</v>
      </c>
      <c r="F106" s="2">
        <v>5</v>
      </c>
      <c r="G106" s="2">
        <f t="shared" si="8"/>
        <v>4.3856492500661153</v>
      </c>
      <c r="H106" s="2">
        <f t="shared" si="9"/>
        <v>0.1280237547124812</v>
      </c>
    </row>
    <row r="107" spans="1:8" x14ac:dyDescent="0.3">
      <c r="A107" s="2">
        <v>20920</v>
      </c>
      <c r="B107">
        <v>8.8805934145458926E-2</v>
      </c>
      <c r="C107" s="15">
        <f t="shared" si="5"/>
        <v>9.8673260161621021E-2</v>
      </c>
      <c r="D107" s="15">
        <f t="shared" si="6"/>
        <v>200</v>
      </c>
      <c r="E107" s="2">
        <f t="shared" si="7"/>
        <v>199.50663369919189</v>
      </c>
      <c r="F107" s="2">
        <v>5</v>
      </c>
      <c r="G107" s="2">
        <f t="shared" si="8"/>
        <v>4.5066336991918945</v>
      </c>
      <c r="H107" s="2">
        <f t="shared" si="9"/>
        <v>0.10141756663629999</v>
      </c>
    </row>
    <row r="108" spans="1:8" x14ac:dyDescent="0.3">
      <c r="A108" s="2">
        <v>21120</v>
      </c>
      <c r="B108">
        <v>0.10627779112729972</v>
      </c>
      <c r="C108" s="15">
        <f t="shared" si="5"/>
        <v>0.11808643458588858</v>
      </c>
      <c r="D108" s="15">
        <f t="shared" si="6"/>
        <v>200</v>
      </c>
      <c r="E108" s="2">
        <f t="shared" si="7"/>
        <v>199.40956782707056</v>
      </c>
      <c r="F108" s="2">
        <v>5</v>
      </c>
      <c r="G108" s="2">
        <f t="shared" si="8"/>
        <v>4.4095678270705569</v>
      </c>
      <c r="H108" s="2">
        <f t="shared" si="9"/>
        <v>0.12270469908735798</v>
      </c>
    </row>
    <row r="109" spans="1:8" x14ac:dyDescent="0.3">
      <c r="A109" s="2">
        <v>21320</v>
      </c>
      <c r="B109">
        <v>0.10465035113217379</v>
      </c>
      <c r="C109" s="15">
        <f t="shared" si="5"/>
        <v>0.11627816792463753</v>
      </c>
      <c r="D109" s="15">
        <f t="shared" si="6"/>
        <v>200</v>
      </c>
      <c r="E109" s="2">
        <f t="shared" si="7"/>
        <v>199.4186091603768</v>
      </c>
      <c r="F109" s="2">
        <v>5</v>
      </c>
      <c r="G109" s="2">
        <f t="shared" si="8"/>
        <v>4.4186091603768123</v>
      </c>
      <c r="H109" s="2">
        <f t="shared" si="9"/>
        <v>0.12070174786570956</v>
      </c>
    </row>
    <row r="110" spans="1:8" x14ac:dyDescent="0.3">
      <c r="A110" s="2">
        <v>21520</v>
      </c>
      <c r="B110">
        <v>0.12666228342525965</v>
      </c>
      <c r="C110" s="15">
        <f t="shared" si="5"/>
        <v>0.14073587047251071</v>
      </c>
      <c r="D110" s="15">
        <f t="shared" si="6"/>
        <v>200</v>
      </c>
      <c r="E110" s="2">
        <f t="shared" si="7"/>
        <v>199.29632064763746</v>
      </c>
      <c r="F110" s="2">
        <v>5</v>
      </c>
      <c r="G110" s="2">
        <f t="shared" si="8"/>
        <v>4.2963206476374465</v>
      </c>
      <c r="H110" s="2">
        <f t="shared" si="9"/>
        <v>0.14815431848721786</v>
      </c>
    </row>
    <row r="111" spans="1:8" x14ac:dyDescent="0.3">
      <c r="A111" s="2">
        <v>21720</v>
      </c>
      <c r="B111">
        <v>9.4494302617179823E-2</v>
      </c>
      <c r="C111" s="15">
        <f t="shared" si="5"/>
        <v>0.10499366957464425</v>
      </c>
      <c r="D111" s="15">
        <f t="shared" si="6"/>
        <v>200</v>
      </c>
      <c r="E111" s="2">
        <f t="shared" si="7"/>
        <v>199.47503165212677</v>
      </c>
      <c r="F111" s="2">
        <v>5</v>
      </c>
      <c r="G111" s="2">
        <f t="shared" si="8"/>
        <v>4.4750316521267788</v>
      </c>
      <c r="H111" s="2">
        <f t="shared" si="9"/>
        <v>0.10829619495479652</v>
      </c>
    </row>
    <row r="112" spans="1:8" x14ac:dyDescent="0.3">
      <c r="A112" s="2">
        <v>21920</v>
      </c>
      <c r="B112">
        <v>0.12370902395006314</v>
      </c>
      <c r="C112" s="15">
        <f t="shared" si="5"/>
        <v>0.13745447105562572</v>
      </c>
      <c r="D112" s="15">
        <f t="shared" si="6"/>
        <v>200</v>
      </c>
      <c r="E112" s="2">
        <f t="shared" si="7"/>
        <v>199.31272764472186</v>
      </c>
      <c r="F112" s="2">
        <v>5</v>
      </c>
      <c r="G112" s="2">
        <f t="shared" si="8"/>
        <v>4.3127276447218712</v>
      </c>
      <c r="H112" s="2">
        <f t="shared" si="9"/>
        <v>0.14442506465926985</v>
      </c>
    </row>
    <row r="113" spans="1:8" x14ac:dyDescent="0.3">
      <c r="A113" s="2">
        <v>22120</v>
      </c>
      <c r="B113">
        <v>0.11836269778647347</v>
      </c>
      <c r="C113" s="15">
        <f t="shared" si="5"/>
        <v>0.13151410865163718</v>
      </c>
      <c r="D113" s="15">
        <f t="shared" si="6"/>
        <v>200</v>
      </c>
      <c r="E113" s="2">
        <f t="shared" si="7"/>
        <v>199.34242945674183</v>
      </c>
      <c r="F113" s="2">
        <v>5</v>
      </c>
      <c r="G113" s="2">
        <f t="shared" si="8"/>
        <v>4.3424294567418142</v>
      </c>
      <c r="H113" s="2">
        <f t="shared" si="9"/>
        <v>0.13771066870172319</v>
      </c>
    </row>
    <row r="114" spans="1:8" x14ac:dyDescent="0.3">
      <c r="A114" s="2">
        <v>22320</v>
      </c>
      <c r="B114">
        <v>0.12247534699140829</v>
      </c>
      <c r="C114" s="15">
        <f t="shared" si="5"/>
        <v>0.13608371887934254</v>
      </c>
      <c r="D114" s="15">
        <f t="shared" si="6"/>
        <v>200</v>
      </c>
      <c r="E114" s="2">
        <f t="shared" si="7"/>
        <v>199.31958140560329</v>
      </c>
      <c r="F114" s="2">
        <v>5</v>
      </c>
      <c r="G114" s="2">
        <f t="shared" si="8"/>
        <v>4.3195814056032873</v>
      </c>
      <c r="H114" s="2">
        <f t="shared" si="9"/>
        <v>0.14287151847457169</v>
      </c>
    </row>
    <row r="115" spans="1:8" x14ac:dyDescent="0.3">
      <c r="A115" s="2">
        <v>22520</v>
      </c>
      <c r="B115">
        <v>0.11882203627455321</v>
      </c>
      <c r="C115" s="15">
        <f t="shared" si="5"/>
        <v>0.13202448474950357</v>
      </c>
      <c r="D115" s="15">
        <f t="shared" si="6"/>
        <v>200</v>
      </c>
      <c r="E115" s="2">
        <f t="shared" si="7"/>
        <v>199.33987757625249</v>
      </c>
      <c r="F115" s="2">
        <v>5</v>
      </c>
      <c r="G115" s="2">
        <f t="shared" si="8"/>
        <v>4.3398775762524817</v>
      </c>
      <c r="H115" s="2">
        <f t="shared" si="9"/>
        <v>0.13828570180206953</v>
      </c>
    </row>
    <row r="116" spans="1:8" x14ac:dyDescent="0.3">
      <c r="A116" s="2">
        <v>22720</v>
      </c>
      <c r="B116">
        <v>0.1142709335021241</v>
      </c>
      <c r="C116" s="15">
        <f t="shared" si="5"/>
        <v>0.12696770389124901</v>
      </c>
      <c r="D116" s="15">
        <f t="shared" si="6"/>
        <v>200</v>
      </c>
      <c r="E116" s="2">
        <f t="shared" si="7"/>
        <v>199.36516148054375</v>
      </c>
      <c r="F116" s="2">
        <v>5</v>
      </c>
      <c r="G116" s="2">
        <f t="shared" si="8"/>
        <v>4.3651614805437546</v>
      </c>
      <c r="H116" s="2">
        <f t="shared" si="9"/>
        <v>0.13260348839704453</v>
      </c>
    </row>
    <row r="117" spans="1:8" x14ac:dyDescent="0.3">
      <c r="A117" s="2">
        <v>22920</v>
      </c>
      <c r="B117">
        <v>9.7323746515606491E-2</v>
      </c>
      <c r="C117" s="15">
        <f t="shared" si="5"/>
        <v>0.10813749612845165</v>
      </c>
      <c r="D117" s="15">
        <f t="shared" si="6"/>
        <v>200</v>
      </c>
      <c r="E117" s="2">
        <f t="shared" si="7"/>
        <v>199.45931251935775</v>
      </c>
      <c r="F117" s="2">
        <v>5</v>
      </c>
      <c r="G117" s="2">
        <f t="shared" si="8"/>
        <v>4.4593125193577414</v>
      </c>
      <c r="H117" s="2">
        <f t="shared" si="9"/>
        <v>0.11173620363566067</v>
      </c>
    </row>
    <row r="118" spans="1:8" x14ac:dyDescent="0.3">
      <c r="A118" s="2">
        <v>23120</v>
      </c>
      <c r="B118">
        <v>0.11595576315295771</v>
      </c>
      <c r="C118" s="15">
        <f t="shared" si="5"/>
        <v>0.12883973683661967</v>
      </c>
      <c r="D118" s="15">
        <f t="shared" si="6"/>
        <v>200</v>
      </c>
      <c r="E118" s="2">
        <f t="shared" si="7"/>
        <v>199.3558013158169</v>
      </c>
      <c r="F118" s="2">
        <v>5</v>
      </c>
      <c r="G118" s="2">
        <f t="shared" si="8"/>
        <v>4.355801315816902</v>
      </c>
      <c r="H118" s="2">
        <f t="shared" si="9"/>
        <v>0.1347031280296534</v>
      </c>
    </row>
    <row r="119" spans="1:8" x14ac:dyDescent="0.3">
      <c r="A119" s="2">
        <v>23320</v>
      </c>
      <c r="B119">
        <v>7.8403363576867433E-2</v>
      </c>
      <c r="C119" s="15">
        <f t="shared" si="5"/>
        <v>8.7114848418741592E-2</v>
      </c>
      <c r="D119" s="15">
        <f t="shared" si="6"/>
        <v>200</v>
      </c>
      <c r="E119" s="2">
        <f t="shared" si="7"/>
        <v>199.56442575790629</v>
      </c>
      <c r="F119" s="2">
        <v>5</v>
      </c>
      <c r="G119" s="2">
        <f t="shared" si="8"/>
        <v>4.5644257579062923</v>
      </c>
      <c r="H119" s="2">
        <f t="shared" si="9"/>
        <v>8.8964952432274952E-2</v>
      </c>
    </row>
    <row r="120" spans="1:8" x14ac:dyDescent="0.3">
      <c r="A120" s="2">
        <v>23520</v>
      </c>
      <c r="B120">
        <v>0.11516983353153877</v>
      </c>
      <c r="C120" s="15">
        <f t="shared" si="5"/>
        <v>0.12796648170170974</v>
      </c>
      <c r="D120" s="15">
        <f t="shared" si="6"/>
        <v>200</v>
      </c>
      <c r="E120" s="2">
        <f t="shared" si="7"/>
        <v>199.36016759149146</v>
      </c>
      <c r="F120" s="2">
        <v>5</v>
      </c>
      <c r="G120" s="2">
        <f t="shared" si="8"/>
        <v>4.3601675914914511</v>
      </c>
      <c r="H120" s="2">
        <f t="shared" si="9"/>
        <v>0.13372312709465176</v>
      </c>
    </row>
    <row r="121" spans="1:8" x14ac:dyDescent="0.3">
      <c r="A121" s="2">
        <v>23720</v>
      </c>
      <c r="B121">
        <v>0.11441767644176765</v>
      </c>
      <c r="C121" s="15">
        <f t="shared" si="5"/>
        <v>0.12713075160196405</v>
      </c>
      <c r="D121" s="15">
        <f t="shared" si="6"/>
        <v>200</v>
      </c>
      <c r="E121" s="2">
        <f t="shared" si="7"/>
        <v>199.36434624199018</v>
      </c>
      <c r="F121" s="2">
        <v>5</v>
      </c>
      <c r="G121" s="2">
        <f t="shared" si="8"/>
        <v>4.3643462419901802</v>
      </c>
      <c r="H121" s="2">
        <f t="shared" si="9"/>
        <v>0.13278617688600616</v>
      </c>
    </row>
    <row r="122" spans="1:8" x14ac:dyDescent="0.3">
      <c r="A122" s="2">
        <v>23920</v>
      </c>
      <c r="B122">
        <v>0.11207648163124546</v>
      </c>
      <c r="C122" s="15">
        <f t="shared" si="5"/>
        <v>0.12452942403471717</v>
      </c>
      <c r="D122" s="15">
        <f t="shared" si="6"/>
        <v>200</v>
      </c>
      <c r="E122" s="2">
        <f t="shared" si="7"/>
        <v>199.37735287982642</v>
      </c>
      <c r="F122" s="2">
        <v>5</v>
      </c>
      <c r="G122" s="2">
        <f t="shared" si="8"/>
        <v>4.3773528798264145</v>
      </c>
      <c r="H122" s="2">
        <f t="shared" si="9"/>
        <v>0.12987564428409096</v>
      </c>
    </row>
    <row r="123" spans="1:8" x14ac:dyDescent="0.3">
      <c r="A123" s="2">
        <v>24120</v>
      </c>
      <c r="B123">
        <v>0.11184964960713528</v>
      </c>
      <c r="C123" s="15">
        <f t="shared" si="5"/>
        <v>0.12427738845237253</v>
      </c>
      <c r="D123" s="15">
        <f t="shared" si="6"/>
        <v>200</v>
      </c>
      <c r="E123" s="2">
        <f t="shared" si="7"/>
        <v>199.37861305773814</v>
      </c>
      <c r="F123" s="2">
        <v>5</v>
      </c>
      <c r="G123" s="2">
        <f t="shared" si="8"/>
        <v>4.3786130577381375</v>
      </c>
      <c r="H123" s="2">
        <f t="shared" si="9"/>
        <v>0.12959412042205182</v>
      </c>
    </row>
    <row r="124" spans="1:8" x14ac:dyDescent="0.3">
      <c r="A124" s="2">
        <v>24320</v>
      </c>
      <c r="B124">
        <v>0.12169368295589988</v>
      </c>
      <c r="C124" s="15">
        <f t="shared" si="5"/>
        <v>0.1352152032843332</v>
      </c>
      <c r="D124" s="15">
        <f t="shared" si="6"/>
        <v>200</v>
      </c>
      <c r="E124" s="2">
        <f t="shared" si="7"/>
        <v>199.32392398357834</v>
      </c>
      <c r="F124" s="2">
        <v>5</v>
      </c>
      <c r="G124" s="2">
        <f t="shared" si="8"/>
        <v>4.3239239835783341</v>
      </c>
      <c r="H124" s="2">
        <f t="shared" si="9"/>
        <v>0.14188848645226557</v>
      </c>
    </row>
    <row r="125" spans="1:8" x14ac:dyDescent="0.3">
      <c r="A125" s="2">
        <v>24520</v>
      </c>
      <c r="B125">
        <v>0.13058029081400188</v>
      </c>
      <c r="C125" s="15">
        <f t="shared" si="5"/>
        <v>0.14508921201555763</v>
      </c>
      <c r="D125" s="15">
        <f t="shared" si="6"/>
        <v>200</v>
      </c>
      <c r="E125" s="2">
        <f t="shared" si="7"/>
        <v>199.27455393992221</v>
      </c>
      <c r="F125" s="2">
        <v>5</v>
      </c>
      <c r="G125" s="2">
        <f t="shared" si="8"/>
        <v>4.2745539399222121</v>
      </c>
      <c r="H125" s="2">
        <f t="shared" si="9"/>
        <v>0.15312433237680076</v>
      </c>
    </row>
    <row r="126" spans="1:8" x14ac:dyDescent="0.3">
      <c r="A126" s="2">
        <v>24720</v>
      </c>
      <c r="B126">
        <v>0.10946237380002671</v>
      </c>
      <c r="C126" s="15">
        <f t="shared" si="5"/>
        <v>0.12162485977780746</v>
      </c>
      <c r="D126" s="15">
        <f t="shared" si="6"/>
        <v>200</v>
      </c>
      <c r="E126" s="2">
        <f t="shared" si="7"/>
        <v>199.39187570111096</v>
      </c>
      <c r="F126" s="2">
        <v>5</v>
      </c>
      <c r="G126" s="2">
        <f t="shared" si="8"/>
        <v>4.3918757011109628</v>
      </c>
      <c r="H126" s="2">
        <f t="shared" si="9"/>
        <v>0.12663625625563207</v>
      </c>
    </row>
    <row r="127" spans="1:8" x14ac:dyDescent="0.3">
      <c r="A127" s="2">
        <v>24920</v>
      </c>
      <c r="B127">
        <v>0.11800316077740647</v>
      </c>
      <c r="C127" s="15">
        <f t="shared" si="5"/>
        <v>0.13111462308600719</v>
      </c>
      <c r="D127" s="15">
        <f t="shared" si="6"/>
        <v>200</v>
      </c>
      <c r="E127" s="2">
        <f t="shared" si="7"/>
        <v>199.34442688456997</v>
      </c>
      <c r="F127" s="2">
        <v>5</v>
      </c>
      <c r="G127" s="2">
        <f t="shared" si="8"/>
        <v>4.3444268845699643</v>
      </c>
      <c r="H127" s="2">
        <f t="shared" si="9"/>
        <v>0.13726081515498337</v>
      </c>
    </row>
    <row r="128" spans="1:8" x14ac:dyDescent="0.3">
      <c r="A128" s="2">
        <v>25120</v>
      </c>
      <c r="B128">
        <v>9.6037611581917454E-2</v>
      </c>
      <c r="C128" s="15">
        <f t="shared" si="5"/>
        <v>0.10670845731324161</v>
      </c>
      <c r="D128" s="15">
        <f t="shared" si="6"/>
        <v>200</v>
      </c>
      <c r="E128" s="2">
        <f t="shared" si="7"/>
        <v>199.46645771343378</v>
      </c>
      <c r="F128" s="2">
        <v>5</v>
      </c>
      <c r="G128" s="2">
        <f t="shared" si="8"/>
        <v>4.4664577134337922</v>
      </c>
      <c r="H128" s="2">
        <f t="shared" si="9"/>
        <v>0.11017099969802925</v>
      </c>
    </row>
    <row r="129" spans="1:8" x14ac:dyDescent="0.3">
      <c r="A129" s="2">
        <v>25320</v>
      </c>
      <c r="B129">
        <v>0.1197124564753454</v>
      </c>
      <c r="C129" s="15">
        <f t="shared" si="5"/>
        <v>0.13301384052816154</v>
      </c>
      <c r="D129" s="15">
        <f t="shared" si="6"/>
        <v>200</v>
      </c>
      <c r="E129" s="2">
        <f t="shared" si="7"/>
        <v>199.33493079735919</v>
      </c>
      <c r="F129" s="2">
        <v>5</v>
      </c>
      <c r="G129" s="2">
        <f t="shared" si="8"/>
        <v>4.334930797359192</v>
      </c>
      <c r="H129" s="2">
        <f t="shared" si="9"/>
        <v>0.13940137876526598</v>
      </c>
    </row>
    <row r="130" spans="1:8" x14ac:dyDescent="0.3">
      <c r="A130" s="2">
        <v>25520</v>
      </c>
      <c r="B130">
        <v>9.9534241216596181E-2</v>
      </c>
      <c r="C130" s="15">
        <f t="shared" si="5"/>
        <v>0.11059360135177353</v>
      </c>
      <c r="D130" s="15">
        <f t="shared" si="6"/>
        <v>200</v>
      </c>
      <c r="E130" s="2">
        <f t="shared" si="7"/>
        <v>199.44703199324113</v>
      </c>
      <c r="F130" s="2">
        <v>5</v>
      </c>
      <c r="G130" s="2">
        <f t="shared" si="8"/>
        <v>4.4470319932411329</v>
      </c>
      <c r="H130" s="2">
        <f t="shared" si="9"/>
        <v>0.11443233732514416</v>
      </c>
    </row>
    <row r="131" spans="1:8" x14ac:dyDescent="0.3">
      <c r="A131" s="2">
        <v>25720</v>
      </c>
      <c r="B131">
        <v>0.11191110661765591</v>
      </c>
      <c r="C131" s="15">
        <f t="shared" ref="C131:C194" si="10">B131/$J$27</f>
        <v>0.12434567401961767</v>
      </c>
      <c r="D131" s="15">
        <f t="shared" ref="D131:D194" si="11">$J$28</f>
        <v>200</v>
      </c>
      <c r="E131" s="2">
        <f t="shared" si="7"/>
        <v>199.37827162990192</v>
      </c>
      <c r="F131" s="2">
        <v>5</v>
      </c>
      <c r="G131" s="2">
        <f t="shared" si="8"/>
        <v>4.3782716299019118</v>
      </c>
      <c r="H131" s="2">
        <f t="shared" si="9"/>
        <v>0.12967038725344407</v>
      </c>
    </row>
    <row r="132" spans="1:8" x14ac:dyDescent="0.3">
      <c r="A132" s="2">
        <v>25920</v>
      </c>
      <c r="B132">
        <v>9.4344471743263228E-2</v>
      </c>
      <c r="C132" s="15">
        <f t="shared" si="10"/>
        <v>0.10482719082584803</v>
      </c>
      <c r="D132" s="15">
        <f t="shared" si="11"/>
        <v>200</v>
      </c>
      <c r="E132" s="2">
        <f t="shared" ref="E132:E195" si="12">D132-(F132*C132)</f>
        <v>199.47586404587076</v>
      </c>
      <c r="F132" s="2">
        <v>5</v>
      </c>
      <c r="G132" s="2">
        <f t="shared" ref="G132:G195" si="13">F132-(F132*C132)</f>
        <v>4.4758640458707601</v>
      </c>
      <c r="H132" s="2">
        <f t="shared" ref="H132:H195" si="14">LN((F132*E132)/(D132*G132))</f>
        <v>0.10811437670596361</v>
      </c>
    </row>
    <row r="133" spans="1:8" x14ac:dyDescent="0.3">
      <c r="A133" s="2">
        <v>26120</v>
      </c>
      <c r="B133">
        <v>0.12552532973984359</v>
      </c>
      <c r="C133" s="15">
        <f t="shared" si="10"/>
        <v>0.13947258859982622</v>
      </c>
      <c r="D133" s="15">
        <f t="shared" si="11"/>
        <v>200</v>
      </c>
      <c r="E133" s="2">
        <f t="shared" si="12"/>
        <v>199.30263705700088</v>
      </c>
      <c r="F133" s="2">
        <v>5</v>
      </c>
      <c r="G133" s="2">
        <f t="shared" si="13"/>
        <v>4.3026370570008687</v>
      </c>
      <c r="H133" s="2">
        <f t="shared" si="14"/>
        <v>0.14671690081600694</v>
      </c>
    </row>
    <row r="134" spans="1:8" x14ac:dyDescent="0.3">
      <c r="A134" s="2">
        <v>26320</v>
      </c>
      <c r="B134">
        <v>0.11910428226897511</v>
      </c>
      <c r="C134" s="15">
        <f t="shared" si="10"/>
        <v>0.13233809140997235</v>
      </c>
      <c r="D134" s="15">
        <f t="shared" si="11"/>
        <v>200</v>
      </c>
      <c r="E134" s="2">
        <f t="shared" si="12"/>
        <v>199.33830954295013</v>
      </c>
      <c r="F134" s="2">
        <v>5</v>
      </c>
      <c r="G134" s="2">
        <f t="shared" si="13"/>
        <v>4.3383095429501379</v>
      </c>
      <c r="H134" s="2">
        <f t="shared" si="14"/>
        <v>0.1386392091169053</v>
      </c>
    </row>
    <row r="135" spans="1:8" x14ac:dyDescent="0.3">
      <c r="A135" s="2">
        <v>26520</v>
      </c>
      <c r="B135">
        <v>0.12312727664407974</v>
      </c>
      <c r="C135" s="15">
        <f t="shared" si="10"/>
        <v>0.1368080851600886</v>
      </c>
      <c r="D135" s="15">
        <f t="shared" si="11"/>
        <v>200</v>
      </c>
      <c r="E135" s="2">
        <f t="shared" si="12"/>
        <v>199.31595957419955</v>
      </c>
      <c r="F135" s="2">
        <v>5</v>
      </c>
      <c r="G135" s="2">
        <f t="shared" si="13"/>
        <v>4.3159595741995567</v>
      </c>
      <c r="H135" s="2">
        <f t="shared" si="14"/>
        <v>0.14369216718806949</v>
      </c>
    </row>
    <row r="136" spans="1:8" x14ac:dyDescent="0.3">
      <c r="A136" s="2">
        <v>26720</v>
      </c>
      <c r="B136">
        <v>0.13520435040803036</v>
      </c>
      <c r="C136" s="15">
        <f t="shared" si="10"/>
        <v>0.15022705600892261</v>
      </c>
      <c r="D136" s="15">
        <f t="shared" si="11"/>
        <v>200</v>
      </c>
      <c r="E136" s="2">
        <f t="shared" si="12"/>
        <v>199.24886471995538</v>
      </c>
      <c r="F136" s="2">
        <v>5</v>
      </c>
      <c r="G136" s="2">
        <f t="shared" si="13"/>
        <v>4.2488647199553871</v>
      </c>
      <c r="H136" s="2">
        <f t="shared" si="14"/>
        <v>0.15902334323752293</v>
      </c>
    </row>
    <row r="137" spans="1:8" x14ac:dyDescent="0.3">
      <c r="A137" s="2">
        <v>26920</v>
      </c>
      <c r="B137">
        <v>0.1139085178508399</v>
      </c>
      <c r="C137" s="15">
        <f t="shared" si="10"/>
        <v>0.12656501983426655</v>
      </c>
      <c r="D137" s="15">
        <f t="shared" si="11"/>
        <v>200</v>
      </c>
      <c r="E137" s="2">
        <f t="shared" si="12"/>
        <v>199.36717490082867</v>
      </c>
      <c r="F137" s="2">
        <v>5</v>
      </c>
      <c r="G137" s="2">
        <f t="shared" si="13"/>
        <v>4.3671749008286671</v>
      </c>
      <c r="H137" s="2">
        <f t="shared" si="14"/>
        <v>0.13215244623961844</v>
      </c>
    </row>
    <row r="138" spans="1:8" x14ac:dyDescent="0.3">
      <c r="A138" s="2">
        <v>27120</v>
      </c>
      <c r="B138">
        <v>0.1106687878955375</v>
      </c>
      <c r="C138" s="15">
        <f t="shared" si="10"/>
        <v>0.12296531988393054</v>
      </c>
      <c r="D138" s="15">
        <f t="shared" si="11"/>
        <v>200</v>
      </c>
      <c r="E138" s="2">
        <f t="shared" si="12"/>
        <v>199.38517340058036</v>
      </c>
      <c r="F138" s="2">
        <v>5</v>
      </c>
      <c r="G138" s="2">
        <f t="shared" si="13"/>
        <v>4.3851734005803475</v>
      </c>
      <c r="H138" s="2">
        <f t="shared" si="14"/>
        <v>0.12812987550965024</v>
      </c>
    </row>
    <row r="139" spans="1:8" x14ac:dyDescent="0.3">
      <c r="A139" s="2">
        <v>27320</v>
      </c>
      <c r="B139">
        <v>0.11318280347709699</v>
      </c>
      <c r="C139" s="15">
        <f t="shared" si="10"/>
        <v>0.12575867053010775</v>
      </c>
      <c r="D139" s="15">
        <f t="shared" si="11"/>
        <v>200</v>
      </c>
      <c r="E139" s="2">
        <f t="shared" si="12"/>
        <v>199.37120664734945</v>
      </c>
      <c r="F139" s="2">
        <v>5</v>
      </c>
      <c r="G139" s="2">
        <f t="shared" si="13"/>
        <v>4.3712066473494611</v>
      </c>
      <c r="H139" s="2">
        <f t="shared" si="14"/>
        <v>0.13124990135584616</v>
      </c>
    </row>
    <row r="140" spans="1:8" x14ac:dyDescent="0.3">
      <c r="A140" s="2">
        <v>27520</v>
      </c>
      <c r="B140">
        <v>0.11573020365349219</v>
      </c>
      <c r="C140" s="15">
        <f t="shared" si="10"/>
        <v>0.12858911517054689</v>
      </c>
      <c r="D140" s="15">
        <f t="shared" si="11"/>
        <v>200</v>
      </c>
      <c r="E140" s="2">
        <f t="shared" si="12"/>
        <v>199.35705442414726</v>
      </c>
      <c r="F140" s="2">
        <v>5</v>
      </c>
      <c r="G140" s="2">
        <f t="shared" si="13"/>
        <v>4.3570544241472655</v>
      </c>
      <c r="H140" s="2">
        <f t="shared" si="14"/>
        <v>0.13442176796148808</v>
      </c>
    </row>
    <row r="141" spans="1:8" x14ac:dyDescent="0.3">
      <c r="A141" s="2">
        <v>27720</v>
      </c>
      <c r="B141">
        <v>0.11200565072694743</v>
      </c>
      <c r="C141" s="15">
        <f t="shared" si="10"/>
        <v>0.12445072302994159</v>
      </c>
      <c r="D141" s="15">
        <f t="shared" si="11"/>
        <v>200</v>
      </c>
      <c r="E141" s="2">
        <f t="shared" si="12"/>
        <v>199.3777463848503</v>
      </c>
      <c r="F141" s="2">
        <v>5</v>
      </c>
      <c r="G141" s="2">
        <f t="shared" si="13"/>
        <v>4.3777463848502922</v>
      </c>
      <c r="H141" s="2">
        <f t="shared" si="14"/>
        <v>0.129787726332661</v>
      </c>
    </row>
    <row r="142" spans="1:8" x14ac:dyDescent="0.3">
      <c r="A142" s="2">
        <v>27920</v>
      </c>
      <c r="B142">
        <v>0.11763933209289769</v>
      </c>
      <c r="C142" s="15">
        <f t="shared" si="10"/>
        <v>0.13071036899210853</v>
      </c>
      <c r="D142" s="15">
        <f t="shared" si="11"/>
        <v>200</v>
      </c>
      <c r="E142" s="2">
        <f t="shared" si="12"/>
        <v>199.34644815503947</v>
      </c>
      <c r="F142" s="2">
        <v>5</v>
      </c>
      <c r="G142" s="2">
        <f t="shared" si="13"/>
        <v>4.3464481550394574</v>
      </c>
      <c r="H142" s="2">
        <f t="shared" si="14"/>
        <v>0.13680580693733946</v>
      </c>
    </row>
    <row r="143" spans="1:8" x14ac:dyDescent="0.3">
      <c r="A143" s="2">
        <v>28120</v>
      </c>
      <c r="B143">
        <v>0.10100641894860331</v>
      </c>
      <c r="C143" s="15">
        <f t="shared" si="10"/>
        <v>0.112229354387337</v>
      </c>
      <c r="D143" s="15">
        <f t="shared" si="11"/>
        <v>200</v>
      </c>
      <c r="E143" s="2">
        <f t="shared" si="12"/>
        <v>199.43885322806332</v>
      </c>
      <c r="F143" s="2">
        <v>5</v>
      </c>
      <c r="G143" s="2">
        <f t="shared" si="13"/>
        <v>4.4388532280633148</v>
      </c>
      <c r="H143" s="2">
        <f t="shared" si="14"/>
        <v>0.11623217400938515</v>
      </c>
    </row>
    <row r="144" spans="1:8" x14ac:dyDescent="0.3">
      <c r="A144" s="2">
        <v>28320</v>
      </c>
      <c r="B144">
        <v>0.11609048490528082</v>
      </c>
      <c r="C144" s="15">
        <f t="shared" si="10"/>
        <v>0.12898942767253424</v>
      </c>
      <c r="D144" s="15">
        <f t="shared" si="11"/>
        <v>200</v>
      </c>
      <c r="E144" s="2">
        <f t="shared" si="12"/>
        <v>199.35505286163732</v>
      </c>
      <c r="F144" s="2">
        <v>5</v>
      </c>
      <c r="G144" s="2">
        <f t="shared" si="13"/>
        <v>4.3550528616373292</v>
      </c>
      <c r="H144" s="2">
        <f t="shared" si="14"/>
        <v>0.13487121769767857</v>
      </c>
    </row>
    <row r="145" spans="1:8" x14ac:dyDescent="0.3">
      <c r="A145" s="2">
        <v>28520</v>
      </c>
      <c r="B145">
        <v>0.13444549431491096</v>
      </c>
      <c r="C145" s="15">
        <f t="shared" si="10"/>
        <v>0.14938388257212329</v>
      </c>
      <c r="D145" s="15">
        <f t="shared" si="11"/>
        <v>200</v>
      </c>
      <c r="E145" s="2">
        <f t="shared" si="12"/>
        <v>199.25308058713938</v>
      </c>
      <c r="F145" s="2">
        <v>5</v>
      </c>
      <c r="G145" s="2">
        <f t="shared" si="13"/>
        <v>4.2530805871393831</v>
      </c>
      <c r="H145" s="2">
        <f t="shared" si="14"/>
        <v>0.15805275995443363</v>
      </c>
    </row>
    <row r="146" spans="1:8" x14ac:dyDescent="0.3">
      <c r="A146" s="2">
        <v>28720</v>
      </c>
      <c r="B146">
        <v>0.1412187204708025</v>
      </c>
      <c r="C146" s="15">
        <f t="shared" si="10"/>
        <v>0.15690968941200278</v>
      </c>
      <c r="D146" s="15">
        <f t="shared" si="11"/>
        <v>200</v>
      </c>
      <c r="E146" s="2">
        <f t="shared" si="12"/>
        <v>199.21545155293998</v>
      </c>
      <c r="F146" s="2">
        <v>5</v>
      </c>
      <c r="G146" s="2">
        <f t="shared" si="13"/>
        <v>4.2154515529399861</v>
      </c>
      <c r="H146" s="2">
        <f t="shared" si="14"/>
        <v>0.16675074035172963</v>
      </c>
    </row>
    <row r="147" spans="1:8" x14ac:dyDescent="0.3">
      <c r="A147" s="2">
        <v>28920</v>
      </c>
      <c r="B147">
        <v>0.1249263953510821</v>
      </c>
      <c r="C147" s="15">
        <f t="shared" si="10"/>
        <v>0.13880710594564677</v>
      </c>
      <c r="D147" s="15">
        <f t="shared" si="11"/>
        <v>200</v>
      </c>
      <c r="E147" s="2">
        <f t="shared" si="12"/>
        <v>199.30596447027176</v>
      </c>
      <c r="F147" s="2">
        <v>5</v>
      </c>
      <c r="G147" s="2">
        <f t="shared" si="13"/>
        <v>4.3059644702717659</v>
      </c>
      <c r="H147" s="2">
        <f t="shared" si="14"/>
        <v>0.14596055205924596</v>
      </c>
    </row>
    <row r="148" spans="1:8" x14ac:dyDescent="0.3">
      <c r="A148" s="2">
        <v>29120</v>
      </c>
      <c r="B148">
        <v>0.10942081845806018</v>
      </c>
      <c r="C148" s="15">
        <f t="shared" si="10"/>
        <v>0.12157868717562241</v>
      </c>
      <c r="D148" s="15">
        <f t="shared" si="11"/>
        <v>200</v>
      </c>
      <c r="E148" s="2">
        <f t="shared" si="12"/>
        <v>199.39210656412189</v>
      </c>
      <c r="F148" s="2">
        <v>5</v>
      </c>
      <c r="G148" s="2">
        <f t="shared" si="13"/>
        <v>4.3921065641218879</v>
      </c>
      <c r="H148" s="2">
        <f t="shared" si="14"/>
        <v>0.12658484954659247</v>
      </c>
    </row>
    <row r="149" spans="1:8" x14ac:dyDescent="0.3">
      <c r="A149" s="2">
        <v>29320</v>
      </c>
      <c r="B149">
        <v>0.13829523937678415</v>
      </c>
      <c r="C149" s="15">
        <f t="shared" si="10"/>
        <v>0.15366137708531571</v>
      </c>
      <c r="D149" s="15">
        <f t="shared" si="11"/>
        <v>200</v>
      </c>
      <c r="E149" s="2">
        <f t="shared" si="12"/>
        <v>199.23169311457343</v>
      </c>
      <c r="F149" s="2">
        <v>5</v>
      </c>
      <c r="G149" s="2">
        <f t="shared" si="13"/>
        <v>4.2316931145734218</v>
      </c>
      <c r="H149" s="2">
        <f t="shared" si="14"/>
        <v>0.16298680389531542</v>
      </c>
    </row>
    <row r="150" spans="1:8" x14ac:dyDescent="0.3">
      <c r="A150" s="2">
        <v>29520</v>
      </c>
      <c r="B150">
        <v>0.13687953212919615</v>
      </c>
      <c r="C150" s="15">
        <f t="shared" si="10"/>
        <v>0.15208836903244016</v>
      </c>
      <c r="D150" s="15">
        <f t="shared" si="11"/>
        <v>200</v>
      </c>
      <c r="E150" s="2">
        <f t="shared" si="12"/>
        <v>199.23955815483779</v>
      </c>
      <c r="F150" s="2">
        <v>5</v>
      </c>
      <c r="G150" s="2">
        <f t="shared" si="13"/>
        <v>4.2395581548377992</v>
      </c>
      <c r="H150" s="2">
        <f t="shared" si="14"/>
        <v>0.16116940138670954</v>
      </c>
    </row>
    <row r="151" spans="1:8" x14ac:dyDescent="0.3">
      <c r="A151" s="2">
        <v>29720</v>
      </c>
      <c r="B151">
        <v>0.12861935428452809</v>
      </c>
      <c r="C151" s="15">
        <f t="shared" si="10"/>
        <v>0.14291039364947564</v>
      </c>
      <c r="D151" s="15">
        <f t="shared" si="11"/>
        <v>200</v>
      </c>
      <c r="E151" s="2">
        <f t="shared" si="12"/>
        <v>199.28544803175262</v>
      </c>
      <c r="F151" s="2">
        <v>5</v>
      </c>
      <c r="G151" s="2">
        <f t="shared" si="13"/>
        <v>4.2854480317526216</v>
      </c>
      <c r="H151" s="2">
        <f t="shared" si="14"/>
        <v>0.15063365029138059</v>
      </c>
    </row>
    <row r="152" spans="1:8" x14ac:dyDescent="0.3">
      <c r="A152" s="2">
        <v>29920</v>
      </c>
      <c r="B152">
        <v>0.14919818985466668</v>
      </c>
      <c r="C152" s="15">
        <f t="shared" si="10"/>
        <v>0.16577576650518519</v>
      </c>
      <c r="D152" s="15">
        <f t="shared" si="11"/>
        <v>200</v>
      </c>
      <c r="E152" s="2">
        <f t="shared" si="12"/>
        <v>199.17112116747407</v>
      </c>
      <c r="F152" s="2">
        <v>5</v>
      </c>
      <c r="G152" s="2">
        <f t="shared" si="13"/>
        <v>4.171121167474074</v>
      </c>
      <c r="H152" s="2">
        <f t="shared" si="14"/>
        <v>0.17710004169327948</v>
      </c>
    </row>
    <row r="153" spans="1:8" x14ac:dyDescent="0.3">
      <c r="A153" s="2">
        <v>30120</v>
      </c>
      <c r="B153">
        <v>0.13588117556627036</v>
      </c>
      <c r="C153" s="15">
        <f t="shared" si="10"/>
        <v>0.1509790839625226</v>
      </c>
      <c r="D153" s="15">
        <f t="shared" si="11"/>
        <v>200</v>
      </c>
      <c r="E153" s="2">
        <f t="shared" si="12"/>
        <v>199.24510458018739</v>
      </c>
      <c r="F153" s="2">
        <v>5</v>
      </c>
      <c r="G153" s="2">
        <f t="shared" si="13"/>
        <v>4.2451045801873875</v>
      </c>
      <c r="H153" s="2">
        <f t="shared" si="14"/>
        <v>0.15988983847447699</v>
      </c>
    </row>
    <row r="154" spans="1:8" x14ac:dyDescent="0.3">
      <c r="A154" s="2">
        <v>30320</v>
      </c>
      <c r="B154">
        <v>0.13359892517086278</v>
      </c>
      <c r="C154" s="15">
        <f t="shared" si="10"/>
        <v>0.14844325018984753</v>
      </c>
      <c r="D154" s="15">
        <f t="shared" si="11"/>
        <v>200</v>
      </c>
      <c r="E154" s="2">
        <f t="shared" si="12"/>
        <v>199.25778374905076</v>
      </c>
      <c r="F154" s="2">
        <v>5</v>
      </c>
      <c r="G154" s="2">
        <f t="shared" si="13"/>
        <v>4.2577837490507626</v>
      </c>
      <c r="H154" s="2">
        <f t="shared" si="14"/>
        <v>0.15697114982895458</v>
      </c>
    </row>
    <row r="155" spans="1:8" x14ac:dyDescent="0.3">
      <c r="A155" s="2">
        <v>30520</v>
      </c>
      <c r="B155">
        <v>0.14186873757167404</v>
      </c>
      <c r="C155" s="15">
        <f t="shared" si="10"/>
        <v>0.15763193063519337</v>
      </c>
      <c r="D155" s="15">
        <f t="shared" si="11"/>
        <v>200</v>
      </c>
      <c r="E155" s="2">
        <f t="shared" si="12"/>
        <v>199.21184034682403</v>
      </c>
      <c r="F155" s="2">
        <v>5</v>
      </c>
      <c r="G155" s="2">
        <f t="shared" si="13"/>
        <v>4.2118403468240331</v>
      </c>
      <c r="H155" s="2">
        <f t="shared" si="14"/>
        <v>0.16758963957161802</v>
      </c>
    </row>
    <row r="156" spans="1:8" x14ac:dyDescent="0.3">
      <c r="A156" s="2">
        <v>30720</v>
      </c>
      <c r="B156">
        <v>0.12187607653047512</v>
      </c>
      <c r="C156" s="15">
        <f t="shared" si="10"/>
        <v>0.13541786281163903</v>
      </c>
      <c r="D156" s="15">
        <f t="shared" si="11"/>
        <v>200</v>
      </c>
      <c r="E156" s="2">
        <f t="shared" si="12"/>
        <v>199.32291068594179</v>
      </c>
      <c r="F156" s="2">
        <v>5</v>
      </c>
      <c r="G156" s="2">
        <f t="shared" si="13"/>
        <v>4.3229106859418049</v>
      </c>
      <c r="H156" s="2">
        <f t="shared" si="14"/>
        <v>0.14211777700390016</v>
      </c>
    </row>
    <row r="157" spans="1:8" x14ac:dyDescent="0.3">
      <c r="A157" s="2">
        <v>30920</v>
      </c>
      <c r="B157">
        <v>0.13553017272705251</v>
      </c>
      <c r="C157" s="15">
        <f t="shared" si="10"/>
        <v>0.15058908080783612</v>
      </c>
      <c r="D157" s="15">
        <f t="shared" si="11"/>
        <v>200</v>
      </c>
      <c r="E157" s="2">
        <f t="shared" si="12"/>
        <v>199.24705459596083</v>
      </c>
      <c r="F157" s="2">
        <v>5</v>
      </c>
      <c r="G157" s="2">
        <f t="shared" si="13"/>
        <v>4.2470545959608197</v>
      </c>
      <c r="H157" s="2">
        <f t="shared" si="14"/>
        <v>0.15944037456154495</v>
      </c>
    </row>
    <row r="158" spans="1:8" x14ac:dyDescent="0.3">
      <c r="A158" s="2">
        <v>31120</v>
      </c>
      <c r="B158">
        <v>0.13160542143363066</v>
      </c>
      <c r="C158" s="15">
        <f t="shared" si="10"/>
        <v>0.14622824603736739</v>
      </c>
      <c r="D158" s="15">
        <f t="shared" si="11"/>
        <v>200</v>
      </c>
      <c r="E158" s="2">
        <f t="shared" si="12"/>
        <v>199.26885876981316</v>
      </c>
      <c r="F158" s="2">
        <v>5</v>
      </c>
      <c r="G158" s="2">
        <f t="shared" si="13"/>
        <v>4.2688587698131633</v>
      </c>
      <c r="H158" s="2">
        <f t="shared" si="14"/>
        <v>0.15442898336381411</v>
      </c>
    </row>
    <row r="159" spans="1:8" x14ac:dyDescent="0.3">
      <c r="A159" s="2">
        <v>31320</v>
      </c>
      <c r="B159">
        <v>0.13679036689599175</v>
      </c>
      <c r="C159" s="15">
        <f t="shared" si="10"/>
        <v>0.15198929655110194</v>
      </c>
      <c r="D159" s="15">
        <f t="shared" si="11"/>
        <v>200</v>
      </c>
      <c r="E159" s="2">
        <f t="shared" si="12"/>
        <v>199.24005351724449</v>
      </c>
      <c r="F159" s="2">
        <v>5</v>
      </c>
      <c r="G159" s="2">
        <f t="shared" si="13"/>
        <v>4.2400535172444904</v>
      </c>
      <c r="H159" s="2">
        <f t="shared" si="14"/>
        <v>0.16105505154220429</v>
      </c>
    </row>
    <row r="160" spans="1:8" x14ac:dyDescent="0.3">
      <c r="A160" s="2">
        <v>31520</v>
      </c>
      <c r="B160">
        <v>0.1231210201849218</v>
      </c>
      <c r="C160" s="15">
        <f t="shared" si="10"/>
        <v>0.13680113353880199</v>
      </c>
      <c r="D160" s="15">
        <f t="shared" si="11"/>
        <v>200</v>
      </c>
      <c r="E160" s="2">
        <f t="shared" si="12"/>
        <v>199.31599433230599</v>
      </c>
      <c r="F160" s="2">
        <v>5</v>
      </c>
      <c r="G160" s="2">
        <f t="shared" si="13"/>
        <v>4.3159943323059897</v>
      </c>
      <c r="H160" s="2">
        <f t="shared" si="14"/>
        <v>0.14368428821727805</v>
      </c>
    </row>
    <row r="161" spans="1:8" x14ac:dyDescent="0.3">
      <c r="A161" s="2">
        <v>31720</v>
      </c>
      <c r="B161">
        <v>0.1498397899048792</v>
      </c>
      <c r="C161" s="15">
        <f t="shared" si="10"/>
        <v>0.16648865544986577</v>
      </c>
      <c r="D161" s="15">
        <f t="shared" si="11"/>
        <v>200</v>
      </c>
      <c r="E161" s="2">
        <f t="shared" si="12"/>
        <v>199.16755672275067</v>
      </c>
      <c r="F161" s="2">
        <v>5</v>
      </c>
      <c r="G161" s="2">
        <f t="shared" si="13"/>
        <v>4.1675567227506711</v>
      </c>
      <c r="H161" s="2">
        <f t="shared" si="14"/>
        <v>0.17793706362627421</v>
      </c>
    </row>
    <row r="162" spans="1:8" x14ac:dyDescent="0.3">
      <c r="A162" s="2">
        <v>31920</v>
      </c>
      <c r="B162">
        <v>0.10554171630744794</v>
      </c>
      <c r="C162" s="15">
        <f t="shared" si="10"/>
        <v>0.11726857367494214</v>
      </c>
      <c r="D162" s="15">
        <f t="shared" si="11"/>
        <v>200</v>
      </c>
      <c r="E162" s="2">
        <f t="shared" si="12"/>
        <v>199.41365713162529</v>
      </c>
      <c r="F162" s="2">
        <v>5</v>
      </c>
      <c r="G162" s="2">
        <f t="shared" si="13"/>
        <v>4.4136571316252891</v>
      </c>
      <c r="H162" s="2">
        <f t="shared" si="14"/>
        <v>0.12179826485743277</v>
      </c>
    </row>
    <row r="163" spans="1:8" x14ac:dyDescent="0.3">
      <c r="A163" s="2">
        <v>32120</v>
      </c>
      <c r="B163">
        <v>0.12219217542816682</v>
      </c>
      <c r="C163" s="15">
        <f t="shared" si="10"/>
        <v>0.13576908380907424</v>
      </c>
      <c r="D163" s="15">
        <f t="shared" si="11"/>
        <v>200</v>
      </c>
      <c r="E163" s="2">
        <f t="shared" si="12"/>
        <v>199.32115458095464</v>
      </c>
      <c r="F163" s="2">
        <v>5</v>
      </c>
      <c r="G163" s="2">
        <f t="shared" si="13"/>
        <v>4.3211545809546283</v>
      </c>
      <c r="H163" s="2">
        <f t="shared" si="14"/>
        <v>0.14251528122490556</v>
      </c>
    </row>
    <row r="164" spans="1:8" x14ac:dyDescent="0.3">
      <c r="A164" s="2">
        <v>32320</v>
      </c>
      <c r="B164">
        <v>0.12091228357730475</v>
      </c>
      <c r="C164" s="15">
        <f t="shared" si="10"/>
        <v>0.13434698175256082</v>
      </c>
      <c r="D164" s="15">
        <f t="shared" si="11"/>
        <v>200</v>
      </c>
      <c r="E164" s="2">
        <f t="shared" si="12"/>
        <v>199.3282650912372</v>
      </c>
      <c r="F164" s="2">
        <v>5</v>
      </c>
      <c r="G164" s="2">
        <f t="shared" si="13"/>
        <v>4.3282650912371956</v>
      </c>
      <c r="H164" s="2">
        <f t="shared" si="14"/>
        <v>0.14090679492733071</v>
      </c>
    </row>
    <row r="165" spans="1:8" x14ac:dyDescent="0.3">
      <c r="A165" s="2">
        <v>32520</v>
      </c>
      <c r="B165">
        <v>0.13979722057781704</v>
      </c>
      <c r="C165" s="15">
        <f t="shared" si="10"/>
        <v>0.15533024508646337</v>
      </c>
      <c r="D165" s="15">
        <f t="shared" si="11"/>
        <v>200</v>
      </c>
      <c r="E165" s="2">
        <f t="shared" si="12"/>
        <v>199.22334877456768</v>
      </c>
      <c r="F165" s="2">
        <v>5</v>
      </c>
      <c r="G165" s="2">
        <f t="shared" si="13"/>
        <v>4.2233487745676834</v>
      </c>
      <c r="H165" s="2">
        <f t="shared" si="14"/>
        <v>0.16491873506086532</v>
      </c>
    </row>
    <row r="166" spans="1:8" x14ac:dyDescent="0.3">
      <c r="A166" s="2">
        <v>32720</v>
      </c>
      <c r="B166">
        <v>0.11485383642619769</v>
      </c>
      <c r="C166" s="15">
        <f t="shared" si="10"/>
        <v>0.12761537380688631</v>
      </c>
      <c r="D166" s="15">
        <f t="shared" si="11"/>
        <v>200</v>
      </c>
      <c r="E166" s="2">
        <f t="shared" si="12"/>
        <v>199.36192313096558</v>
      </c>
      <c r="F166" s="2">
        <v>5</v>
      </c>
      <c r="G166" s="2">
        <f t="shared" si="13"/>
        <v>4.3619231309655682</v>
      </c>
      <c r="H166" s="2">
        <f t="shared" si="14"/>
        <v>0.13332938276696929</v>
      </c>
    </row>
    <row r="167" spans="1:8" x14ac:dyDescent="0.3">
      <c r="A167" s="2">
        <v>32920</v>
      </c>
      <c r="B167">
        <v>0.12960087295924791</v>
      </c>
      <c r="C167" s="15">
        <f t="shared" si="10"/>
        <v>0.14400096995471989</v>
      </c>
      <c r="D167" s="15">
        <f t="shared" si="11"/>
        <v>200</v>
      </c>
      <c r="E167" s="2">
        <f t="shared" si="12"/>
        <v>199.2799951502264</v>
      </c>
      <c r="F167" s="2">
        <v>5</v>
      </c>
      <c r="G167" s="2">
        <f t="shared" si="13"/>
        <v>4.2799951502264006</v>
      </c>
      <c r="H167" s="2">
        <f t="shared" si="14"/>
        <v>0.15187951603511829</v>
      </c>
    </row>
    <row r="168" spans="1:8" x14ac:dyDescent="0.3">
      <c r="A168" s="2">
        <v>33120</v>
      </c>
      <c r="B168">
        <v>0.14251112494801146</v>
      </c>
      <c r="C168" s="15">
        <f t="shared" si="10"/>
        <v>0.15834569438667939</v>
      </c>
      <c r="D168" s="15">
        <f t="shared" si="11"/>
        <v>200</v>
      </c>
      <c r="E168" s="2">
        <f t="shared" si="12"/>
        <v>199.2082715280666</v>
      </c>
      <c r="F168" s="2">
        <v>5</v>
      </c>
      <c r="G168" s="2">
        <f t="shared" si="13"/>
        <v>4.2082715280666028</v>
      </c>
      <c r="H168" s="2">
        <f t="shared" si="14"/>
        <v>0.16841941392429682</v>
      </c>
    </row>
    <row r="169" spans="1:8" x14ac:dyDescent="0.3">
      <c r="A169" s="2">
        <v>33320</v>
      </c>
      <c r="B169">
        <v>0.12971739281179684</v>
      </c>
      <c r="C169" s="15">
        <f t="shared" si="10"/>
        <v>0.14413043645755205</v>
      </c>
      <c r="D169" s="15">
        <f t="shared" si="11"/>
        <v>200</v>
      </c>
      <c r="E169" s="2">
        <f t="shared" si="12"/>
        <v>199.27934781771225</v>
      </c>
      <c r="F169" s="2">
        <v>5</v>
      </c>
      <c r="G169" s="2">
        <f t="shared" si="13"/>
        <v>4.2793478177122397</v>
      </c>
      <c r="H169" s="2">
        <f t="shared" si="14"/>
        <v>0.15202752519785551</v>
      </c>
    </row>
    <row r="170" spans="1:8" x14ac:dyDescent="0.3">
      <c r="A170" s="2">
        <v>33520</v>
      </c>
      <c r="B170">
        <v>0.1313839057146233</v>
      </c>
      <c r="C170" s="15">
        <f t="shared" si="10"/>
        <v>0.14598211746069256</v>
      </c>
      <c r="D170" s="15">
        <f t="shared" si="11"/>
        <v>200</v>
      </c>
      <c r="E170" s="2">
        <f t="shared" si="12"/>
        <v>199.27008941269654</v>
      </c>
      <c r="F170" s="2">
        <v>5</v>
      </c>
      <c r="G170" s="2">
        <f t="shared" si="13"/>
        <v>4.270089412696537</v>
      </c>
      <c r="H170" s="2">
        <f t="shared" si="14"/>
        <v>0.15414691686882051</v>
      </c>
    </row>
    <row r="171" spans="1:8" x14ac:dyDescent="0.3">
      <c r="A171" s="2">
        <v>33720</v>
      </c>
      <c r="B171">
        <v>0.12860004796430294</v>
      </c>
      <c r="C171" s="15">
        <f t="shared" si="10"/>
        <v>0.14288894218255882</v>
      </c>
      <c r="D171" s="15">
        <f t="shared" si="11"/>
        <v>200</v>
      </c>
      <c r="E171" s="2">
        <f t="shared" si="12"/>
        <v>199.2855552890872</v>
      </c>
      <c r="F171" s="2">
        <v>5</v>
      </c>
      <c r="G171" s="2">
        <f t="shared" si="13"/>
        <v>4.2855552890872062</v>
      </c>
      <c r="H171" s="2">
        <f t="shared" si="14"/>
        <v>0.15060916054769682</v>
      </c>
    </row>
    <row r="172" spans="1:8" x14ac:dyDescent="0.3">
      <c r="A172" s="2">
        <v>33920</v>
      </c>
      <c r="B172">
        <v>0.11936676709770717</v>
      </c>
      <c r="C172" s="15">
        <f t="shared" si="10"/>
        <v>0.13262974121967464</v>
      </c>
      <c r="D172" s="15">
        <f t="shared" si="11"/>
        <v>200</v>
      </c>
      <c r="E172" s="2">
        <f t="shared" si="12"/>
        <v>199.33685129390162</v>
      </c>
      <c r="F172" s="2">
        <v>5</v>
      </c>
      <c r="G172" s="2">
        <f t="shared" si="13"/>
        <v>4.3368512939016268</v>
      </c>
      <c r="H172" s="2">
        <f t="shared" si="14"/>
        <v>0.13896808315827014</v>
      </c>
    </row>
    <row r="173" spans="1:8" x14ac:dyDescent="0.3">
      <c r="A173" s="2">
        <v>34120</v>
      </c>
      <c r="B173">
        <v>0.12763928988267093</v>
      </c>
      <c r="C173" s="15">
        <f t="shared" si="10"/>
        <v>0.14182143320296769</v>
      </c>
      <c r="D173" s="15">
        <f t="shared" si="11"/>
        <v>200</v>
      </c>
      <c r="E173" s="2">
        <f t="shared" si="12"/>
        <v>199.29089283398517</v>
      </c>
      <c r="F173" s="2">
        <v>5</v>
      </c>
      <c r="G173" s="2">
        <f t="shared" si="13"/>
        <v>4.2908928339851613</v>
      </c>
      <c r="H173" s="2">
        <f t="shared" si="14"/>
        <v>0.14939124519941355</v>
      </c>
    </row>
    <row r="174" spans="1:8" x14ac:dyDescent="0.3">
      <c r="A174" s="2">
        <v>34320</v>
      </c>
      <c r="B174">
        <v>0.12693555886966013</v>
      </c>
      <c r="C174" s="15">
        <f t="shared" si="10"/>
        <v>0.14103950985517791</v>
      </c>
      <c r="D174" s="15">
        <f t="shared" si="11"/>
        <v>200</v>
      </c>
      <c r="E174" s="2">
        <f t="shared" si="12"/>
        <v>199.29480245072412</v>
      </c>
      <c r="F174" s="2">
        <v>5</v>
      </c>
      <c r="G174" s="2">
        <f t="shared" si="13"/>
        <v>4.2948024507241103</v>
      </c>
      <c r="H174" s="2">
        <f t="shared" si="14"/>
        <v>0.14850013453820995</v>
      </c>
    </row>
    <row r="175" spans="1:8" x14ac:dyDescent="0.3">
      <c r="A175" s="2">
        <v>34520</v>
      </c>
      <c r="B175">
        <v>0.15380914990863662</v>
      </c>
      <c r="C175" s="15">
        <f t="shared" si="10"/>
        <v>0.17089905545404069</v>
      </c>
      <c r="D175" s="15">
        <f t="shared" si="11"/>
        <v>200</v>
      </c>
      <c r="E175" s="2">
        <f t="shared" si="12"/>
        <v>199.14550472272978</v>
      </c>
      <c r="F175" s="2">
        <v>5</v>
      </c>
      <c r="G175" s="2">
        <f t="shared" si="13"/>
        <v>4.1455047227297968</v>
      </c>
      <c r="H175" s="2">
        <f t="shared" si="14"/>
        <v>0.18313173512426217</v>
      </c>
    </row>
    <row r="176" spans="1:8" x14ac:dyDescent="0.3">
      <c r="A176" s="2">
        <v>34720</v>
      </c>
      <c r="B176">
        <v>0.13389502809695955</v>
      </c>
      <c r="C176" s="15">
        <f t="shared" si="10"/>
        <v>0.14877225344106618</v>
      </c>
      <c r="D176" s="15">
        <f t="shared" si="11"/>
        <v>200</v>
      </c>
      <c r="E176" s="2">
        <f t="shared" si="12"/>
        <v>199.25613873279468</v>
      </c>
      <c r="F176" s="2">
        <v>5</v>
      </c>
      <c r="G176" s="2">
        <f t="shared" si="13"/>
        <v>4.2561387327946694</v>
      </c>
      <c r="H176" s="2">
        <f t="shared" si="14"/>
        <v>0.15734932378096056</v>
      </c>
    </row>
    <row r="177" spans="1:8" x14ac:dyDescent="0.3">
      <c r="A177" s="2">
        <v>34920</v>
      </c>
      <c r="B177">
        <v>0.14140579710144927</v>
      </c>
      <c r="C177" s="15">
        <f t="shared" si="10"/>
        <v>0.15711755233494362</v>
      </c>
      <c r="D177" s="15">
        <f t="shared" si="11"/>
        <v>200</v>
      </c>
      <c r="E177" s="2">
        <f t="shared" si="12"/>
        <v>199.21441223832528</v>
      </c>
      <c r="F177" s="2">
        <v>5</v>
      </c>
      <c r="G177" s="2">
        <f t="shared" si="13"/>
        <v>4.2144122383252816</v>
      </c>
      <c r="H177" s="2">
        <f t="shared" si="14"/>
        <v>0.16699210252013932</v>
      </c>
    </row>
    <row r="178" spans="1:8" x14ac:dyDescent="0.3">
      <c r="A178" s="2">
        <v>35120</v>
      </c>
      <c r="B178">
        <v>0.12923081714150195</v>
      </c>
      <c r="C178" s="15">
        <f t="shared" si="10"/>
        <v>0.14358979682389106</v>
      </c>
      <c r="D178" s="15">
        <f t="shared" si="11"/>
        <v>200</v>
      </c>
      <c r="E178" s="2">
        <f t="shared" si="12"/>
        <v>199.28205101588054</v>
      </c>
      <c r="F178" s="2">
        <v>5</v>
      </c>
      <c r="G178" s="2">
        <f t="shared" si="13"/>
        <v>4.2820510158805449</v>
      </c>
      <c r="H178" s="2">
        <f t="shared" si="14"/>
        <v>0.15140960479062623</v>
      </c>
    </row>
    <row r="179" spans="1:8" x14ac:dyDescent="0.3">
      <c r="A179" s="2">
        <v>35320</v>
      </c>
      <c r="B179">
        <v>0.1523864981664533</v>
      </c>
      <c r="C179" s="15">
        <f t="shared" si="10"/>
        <v>0.16931833129605922</v>
      </c>
      <c r="D179" s="15">
        <f t="shared" si="11"/>
        <v>200</v>
      </c>
      <c r="E179" s="2">
        <f t="shared" si="12"/>
        <v>199.15340834351971</v>
      </c>
      <c r="F179" s="2">
        <v>5</v>
      </c>
      <c r="G179" s="2">
        <f t="shared" si="13"/>
        <v>4.153408343519704</v>
      </c>
      <c r="H179" s="2">
        <f t="shared" si="14"/>
        <v>0.18126668505569235</v>
      </c>
    </row>
    <row r="180" spans="1:8" x14ac:dyDescent="0.3">
      <c r="A180" s="2">
        <v>35520</v>
      </c>
      <c r="B180">
        <v>0.14548425386881014</v>
      </c>
      <c r="C180" s="15">
        <f t="shared" si="10"/>
        <v>0.16164917096534459</v>
      </c>
      <c r="D180" s="15">
        <f t="shared" si="11"/>
        <v>200</v>
      </c>
      <c r="E180" s="2">
        <f t="shared" si="12"/>
        <v>199.19175414517326</v>
      </c>
      <c r="F180" s="2">
        <v>5</v>
      </c>
      <c r="G180" s="2">
        <f t="shared" si="13"/>
        <v>4.1917541451732774</v>
      </c>
      <c r="H180" s="2">
        <f t="shared" si="14"/>
        <v>0.17226919860245388</v>
      </c>
    </row>
    <row r="181" spans="1:8" x14ac:dyDescent="0.3">
      <c r="A181" s="2">
        <v>35720</v>
      </c>
      <c r="B181">
        <v>0.13614005754724318</v>
      </c>
      <c r="C181" s="15">
        <f t="shared" si="10"/>
        <v>0.15126673060804796</v>
      </c>
      <c r="D181" s="15">
        <f t="shared" si="11"/>
        <v>200</v>
      </c>
      <c r="E181" s="2">
        <f t="shared" si="12"/>
        <v>199.24366634695977</v>
      </c>
      <c r="F181" s="2">
        <v>5</v>
      </c>
      <c r="G181" s="2">
        <f t="shared" si="13"/>
        <v>4.2436663469597597</v>
      </c>
      <c r="H181" s="2">
        <f t="shared" si="14"/>
        <v>0.16022147550897528</v>
      </c>
    </row>
    <row r="182" spans="1:8" x14ac:dyDescent="0.3">
      <c r="A182" s="2">
        <v>35920</v>
      </c>
      <c r="B182">
        <v>0.15006785817153959</v>
      </c>
      <c r="C182" s="15">
        <f t="shared" si="10"/>
        <v>0.16674206463504399</v>
      </c>
      <c r="D182" s="15">
        <f t="shared" si="11"/>
        <v>200</v>
      </c>
      <c r="E182" s="2">
        <f t="shared" si="12"/>
        <v>199.16628967682479</v>
      </c>
      <c r="F182" s="2">
        <v>5</v>
      </c>
      <c r="G182" s="2">
        <f t="shared" si="13"/>
        <v>4.1662896768247801</v>
      </c>
      <c r="H182" s="2">
        <f t="shared" si="14"/>
        <v>0.17823477420105086</v>
      </c>
    </row>
    <row r="183" spans="1:8" x14ac:dyDescent="0.3">
      <c r="A183" s="2">
        <v>36120</v>
      </c>
      <c r="B183">
        <v>0.12399514560672394</v>
      </c>
      <c r="C183" s="15">
        <f t="shared" si="10"/>
        <v>0.13777238400747105</v>
      </c>
      <c r="D183" s="15">
        <f t="shared" si="11"/>
        <v>200</v>
      </c>
      <c r="E183" s="2">
        <f t="shared" si="12"/>
        <v>199.31113807996263</v>
      </c>
      <c r="F183" s="2">
        <v>5</v>
      </c>
      <c r="G183" s="2">
        <f t="shared" si="13"/>
        <v>4.3111380799626451</v>
      </c>
      <c r="H183" s="2">
        <f t="shared" si="14"/>
        <v>0.14478573260918429</v>
      </c>
    </row>
    <row r="184" spans="1:8" x14ac:dyDescent="0.3">
      <c r="A184" s="2">
        <v>36320</v>
      </c>
      <c r="B184">
        <v>0.13045481455426389</v>
      </c>
      <c r="C184" s="15">
        <f t="shared" si="10"/>
        <v>0.14494979394918209</v>
      </c>
      <c r="D184" s="15">
        <f t="shared" si="11"/>
        <v>200</v>
      </c>
      <c r="E184" s="2">
        <f t="shared" si="12"/>
        <v>199.27525103025408</v>
      </c>
      <c r="F184" s="2">
        <v>5</v>
      </c>
      <c r="G184" s="2">
        <f t="shared" si="13"/>
        <v>4.2752510302540898</v>
      </c>
      <c r="H184" s="2">
        <f t="shared" si="14"/>
        <v>0.15296476472499118</v>
      </c>
    </row>
    <row r="185" spans="1:8" x14ac:dyDescent="0.3">
      <c r="A185" s="2">
        <v>36520</v>
      </c>
      <c r="B185">
        <v>0.12939082171047922</v>
      </c>
      <c r="C185" s="15">
        <f t="shared" si="10"/>
        <v>0.14376757967831025</v>
      </c>
      <c r="D185" s="15">
        <f t="shared" si="11"/>
        <v>200</v>
      </c>
      <c r="E185" s="2">
        <f t="shared" si="12"/>
        <v>199.28116210160846</v>
      </c>
      <c r="F185" s="2">
        <v>5</v>
      </c>
      <c r="G185" s="2">
        <f t="shared" si="13"/>
        <v>4.2811621016084489</v>
      </c>
      <c r="H185" s="2">
        <f t="shared" si="14"/>
        <v>0.1516127565179641</v>
      </c>
    </row>
    <row r="186" spans="1:8" x14ac:dyDescent="0.3">
      <c r="A186" s="2">
        <v>36720</v>
      </c>
      <c r="B186">
        <v>0.12033553870624626</v>
      </c>
      <c r="C186" s="15">
        <f t="shared" si="10"/>
        <v>0.1337061541180514</v>
      </c>
      <c r="D186" s="15">
        <f t="shared" si="11"/>
        <v>200</v>
      </c>
      <c r="E186" s="2">
        <f t="shared" si="12"/>
        <v>199.33146922940975</v>
      </c>
      <c r="F186" s="2">
        <v>5</v>
      </c>
      <c r="G186" s="2">
        <f t="shared" si="13"/>
        <v>4.331469229409743</v>
      </c>
      <c r="H186" s="2">
        <f t="shared" si="14"/>
        <v>0.14018286102105365</v>
      </c>
    </row>
    <row r="187" spans="1:8" x14ac:dyDescent="0.3">
      <c r="A187" s="2">
        <v>36920</v>
      </c>
      <c r="B187">
        <v>0.1372184266547849</v>
      </c>
      <c r="C187" s="15">
        <f t="shared" si="10"/>
        <v>0.15246491850531654</v>
      </c>
      <c r="D187" s="15">
        <f t="shared" si="11"/>
        <v>200</v>
      </c>
      <c r="E187" s="2">
        <f t="shared" si="12"/>
        <v>199.2376754074734</v>
      </c>
      <c r="F187" s="2">
        <v>5</v>
      </c>
      <c r="G187" s="2">
        <f t="shared" si="13"/>
        <v>4.2376754074734171</v>
      </c>
      <c r="H187" s="2">
        <f t="shared" si="14"/>
        <v>0.1616041407808376</v>
      </c>
    </row>
    <row r="188" spans="1:8" x14ac:dyDescent="0.3">
      <c r="A188" s="2">
        <v>37120</v>
      </c>
      <c r="B188">
        <v>0.1293279047730376</v>
      </c>
      <c r="C188" s="15">
        <f t="shared" si="10"/>
        <v>0.14369767197004177</v>
      </c>
      <c r="D188" s="15">
        <f t="shared" si="11"/>
        <v>200</v>
      </c>
      <c r="E188" s="2">
        <f t="shared" si="12"/>
        <v>199.2815116401498</v>
      </c>
      <c r="F188" s="2">
        <v>5</v>
      </c>
      <c r="G188" s="2">
        <f t="shared" si="13"/>
        <v>4.281511640149791</v>
      </c>
      <c r="H188" s="2">
        <f t="shared" si="14"/>
        <v>0.15153286813103692</v>
      </c>
    </row>
    <row r="189" spans="1:8" x14ac:dyDescent="0.3">
      <c r="A189" s="2">
        <v>37320</v>
      </c>
      <c r="B189">
        <v>0.13388091559553256</v>
      </c>
      <c r="C189" s="15">
        <f t="shared" si="10"/>
        <v>0.14875657288392505</v>
      </c>
      <c r="D189" s="15">
        <f t="shared" si="11"/>
        <v>200</v>
      </c>
      <c r="E189" s="2">
        <f t="shared" si="12"/>
        <v>199.25621713558039</v>
      </c>
      <c r="F189" s="2">
        <v>5</v>
      </c>
      <c r="G189" s="2">
        <f t="shared" si="13"/>
        <v>4.2562171355803748</v>
      </c>
      <c r="H189" s="2">
        <f t="shared" si="14"/>
        <v>0.15733129632124621</v>
      </c>
    </row>
    <row r="190" spans="1:8" x14ac:dyDescent="0.3">
      <c r="A190" s="2">
        <v>37520</v>
      </c>
      <c r="B190">
        <v>0.16208985187062236</v>
      </c>
      <c r="C190" s="15">
        <f t="shared" si="10"/>
        <v>0.18009983541180261</v>
      </c>
      <c r="D190" s="15">
        <f t="shared" si="11"/>
        <v>200</v>
      </c>
      <c r="E190" s="2">
        <f t="shared" si="12"/>
        <v>199.099500822941</v>
      </c>
      <c r="F190" s="2">
        <v>5</v>
      </c>
      <c r="G190" s="2">
        <f t="shared" si="13"/>
        <v>4.0995008229409873</v>
      </c>
      <c r="H190" s="2">
        <f t="shared" si="14"/>
        <v>0.19406003398965244</v>
      </c>
    </row>
    <row r="191" spans="1:8" x14ac:dyDescent="0.3">
      <c r="A191" s="2">
        <v>37720</v>
      </c>
      <c r="B191">
        <v>0.14105299221724649</v>
      </c>
      <c r="C191" s="15">
        <f t="shared" si="10"/>
        <v>0.15672554690805166</v>
      </c>
      <c r="D191" s="15">
        <f t="shared" si="11"/>
        <v>200</v>
      </c>
      <c r="E191" s="2">
        <f t="shared" si="12"/>
        <v>199.21637226545974</v>
      </c>
      <c r="F191" s="2">
        <v>5</v>
      </c>
      <c r="G191" s="2">
        <f t="shared" si="13"/>
        <v>4.216372265459742</v>
      </c>
      <c r="H191" s="2">
        <f t="shared" si="14"/>
        <v>0.16653697214683924</v>
      </c>
    </row>
    <row r="192" spans="1:8" x14ac:dyDescent="0.3">
      <c r="A192" s="2">
        <v>37920</v>
      </c>
      <c r="B192">
        <v>0.15108185067653268</v>
      </c>
      <c r="C192" s="15">
        <f t="shared" si="10"/>
        <v>0.16786872297392519</v>
      </c>
      <c r="D192" s="15">
        <f t="shared" si="11"/>
        <v>200</v>
      </c>
      <c r="E192" s="2">
        <f t="shared" si="12"/>
        <v>199.16065638513038</v>
      </c>
      <c r="F192" s="2">
        <v>5</v>
      </c>
      <c r="G192" s="2">
        <f t="shared" si="13"/>
        <v>4.1606563851303742</v>
      </c>
      <c r="H192" s="2">
        <f t="shared" si="14"/>
        <v>0.17955951670893655</v>
      </c>
    </row>
    <row r="193" spans="1:8" x14ac:dyDescent="0.3">
      <c r="A193" s="2">
        <v>38120</v>
      </c>
      <c r="B193">
        <v>0.1404518860457066</v>
      </c>
      <c r="C193" s="15">
        <f t="shared" si="10"/>
        <v>0.15605765116189621</v>
      </c>
      <c r="D193" s="15">
        <f t="shared" si="11"/>
        <v>200</v>
      </c>
      <c r="E193" s="2">
        <f t="shared" si="12"/>
        <v>199.2197117441905</v>
      </c>
      <c r="F193" s="2">
        <v>5</v>
      </c>
      <c r="G193" s="2">
        <f t="shared" si="13"/>
        <v>4.2197117441905192</v>
      </c>
      <c r="H193" s="2">
        <f t="shared" si="14"/>
        <v>0.16576202202896431</v>
      </c>
    </row>
    <row r="194" spans="1:8" x14ac:dyDescent="0.3">
      <c r="A194" s="2">
        <v>38320</v>
      </c>
      <c r="B194">
        <v>0.14544906510408268</v>
      </c>
      <c r="C194" s="15">
        <f t="shared" si="10"/>
        <v>0.16161007233786964</v>
      </c>
      <c r="D194" s="15">
        <f t="shared" si="11"/>
        <v>200</v>
      </c>
      <c r="E194" s="2">
        <f t="shared" si="12"/>
        <v>199.19194963831066</v>
      </c>
      <c r="F194" s="2">
        <v>5</v>
      </c>
      <c r="G194" s="2">
        <f t="shared" si="13"/>
        <v>4.1919496383106516</v>
      </c>
      <c r="H194" s="2">
        <f t="shared" si="14"/>
        <v>0.17222354357281658</v>
      </c>
    </row>
    <row r="195" spans="1:8" x14ac:dyDescent="0.3">
      <c r="A195" s="2">
        <v>38520</v>
      </c>
      <c r="B195">
        <v>0.14094304625511775</v>
      </c>
      <c r="C195" s="15">
        <f t="shared" ref="C195:C258" si="15">B195/$J$27</f>
        <v>0.15660338472790861</v>
      </c>
      <c r="D195" s="15">
        <f t="shared" ref="D195:D258" si="16">$J$28</f>
        <v>200</v>
      </c>
      <c r="E195" s="2">
        <f t="shared" si="12"/>
        <v>199.21698307636046</v>
      </c>
      <c r="F195" s="2">
        <v>5</v>
      </c>
      <c r="G195" s="2">
        <f t="shared" si="13"/>
        <v>4.2169830763604566</v>
      </c>
      <c r="H195" s="2">
        <f t="shared" si="14"/>
        <v>0.16639518224760841</v>
      </c>
    </row>
    <row r="196" spans="1:8" x14ac:dyDescent="0.3">
      <c r="A196" s="2">
        <v>38720</v>
      </c>
      <c r="B196">
        <v>0.12708715511616167</v>
      </c>
      <c r="C196" s="15">
        <f t="shared" si="15"/>
        <v>0.14120795012906853</v>
      </c>
      <c r="D196" s="15">
        <f t="shared" si="16"/>
        <v>200</v>
      </c>
      <c r="E196" s="2">
        <f t="shared" ref="E196:E259" si="17">D196-(F196*C196)</f>
        <v>199.29396024935465</v>
      </c>
      <c r="F196" s="2">
        <v>5</v>
      </c>
      <c r="G196" s="2">
        <f t="shared" ref="G196:G259" si="18">F196-(F196*C196)</f>
        <v>4.2939602493546571</v>
      </c>
      <c r="H196" s="2">
        <f t="shared" ref="H196:H259" si="19">LN((F196*E196)/(D196*G196))</f>
        <v>0.14869202566499848</v>
      </c>
    </row>
    <row r="197" spans="1:8" x14ac:dyDescent="0.3">
      <c r="A197" s="2">
        <v>38920</v>
      </c>
      <c r="B197">
        <v>0.13603951974998515</v>
      </c>
      <c r="C197" s="15">
        <f t="shared" si="15"/>
        <v>0.15115502194442795</v>
      </c>
      <c r="D197" s="15">
        <f t="shared" si="16"/>
        <v>200</v>
      </c>
      <c r="E197" s="2">
        <f t="shared" si="17"/>
        <v>199.24422489027785</v>
      </c>
      <c r="F197" s="2">
        <v>5</v>
      </c>
      <c r="G197" s="2">
        <f t="shared" si="18"/>
        <v>4.2442248902778603</v>
      </c>
      <c r="H197" s="2">
        <f t="shared" si="19"/>
        <v>0.16009266937987365</v>
      </c>
    </row>
    <row r="198" spans="1:8" x14ac:dyDescent="0.3">
      <c r="A198" s="2">
        <v>39120</v>
      </c>
      <c r="B198">
        <v>0.13793710224551045</v>
      </c>
      <c r="C198" s="15">
        <f t="shared" si="15"/>
        <v>0.15326344693945607</v>
      </c>
      <c r="D198" s="15">
        <f t="shared" si="16"/>
        <v>200</v>
      </c>
      <c r="E198" s="2">
        <f t="shared" si="17"/>
        <v>199.23368276530272</v>
      </c>
      <c r="F198" s="2">
        <v>5</v>
      </c>
      <c r="G198" s="2">
        <f t="shared" si="18"/>
        <v>4.2336827653027198</v>
      </c>
      <c r="H198" s="2">
        <f t="shared" si="19"/>
        <v>0.16252672255484424</v>
      </c>
    </row>
    <row r="199" spans="1:8" x14ac:dyDescent="0.3">
      <c r="A199" s="2">
        <v>39320</v>
      </c>
      <c r="B199">
        <v>0.14733847703092542</v>
      </c>
      <c r="C199" s="15">
        <f t="shared" si="15"/>
        <v>0.16370941892325047</v>
      </c>
      <c r="D199" s="15">
        <f t="shared" si="16"/>
        <v>200</v>
      </c>
      <c r="E199" s="2">
        <f t="shared" si="17"/>
        <v>199.18145290538374</v>
      </c>
      <c r="F199" s="2">
        <v>5</v>
      </c>
      <c r="G199" s="2">
        <f t="shared" si="18"/>
        <v>4.1814529053837477</v>
      </c>
      <c r="H199" s="2">
        <f t="shared" si="19"/>
        <v>0.17467800763402994</v>
      </c>
    </row>
    <row r="200" spans="1:8" x14ac:dyDescent="0.3">
      <c r="A200" s="2">
        <v>39520</v>
      </c>
      <c r="B200">
        <v>0.12963172289402358</v>
      </c>
      <c r="C200" s="15">
        <f t="shared" si="15"/>
        <v>0.14403524766002621</v>
      </c>
      <c r="D200" s="15">
        <f t="shared" si="16"/>
        <v>200</v>
      </c>
      <c r="E200" s="2">
        <f t="shared" si="17"/>
        <v>199.27982376169987</v>
      </c>
      <c r="F200" s="2">
        <v>5</v>
      </c>
      <c r="G200" s="2">
        <f t="shared" si="18"/>
        <v>4.2798237616998689</v>
      </c>
      <c r="H200" s="2">
        <f t="shared" si="19"/>
        <v>0.15191870089137158</v>
      </c>
    </row>
    <row r="201" spans="1:8" x14ac:dyDescent="0.3">
      <c r="A201" s="2">
        <v>39720</v>
      </c>
      <c r="B201">
        <v>0.17086037449053343</v>
      </c>
      <c r="C201" s="15">
        <f t="shared" si="15"/>
        <v>0.18984486054503713</v>
      </c>
      <c r="D201" s="15">
        <f t="shared" si="16"/>
        <v>200</v>
      </c>
      <c r="E201" s="2">
        <f t="shared" si="17"/>
        <v>199.05077569727482</v>
      </c>
      <c r="F201" s="2">
        <v>5</v>
      </c>
      <c r="G201" s="2">
        <f t="shared" si="18"/>
        <v>4.0507756972748146</v>
      </c>
      <c r="H201" s="2">
        <f t="shared" si="19"/>
        <v>0.20577209935171256</v>
      </c>
    </row>
    <row r="202" spans="1:8" x14ac:dyDescent="0.3">
      <c r="A202" s="2">
        <v>39920</v>
      </c>
      <c r="B202">
        <v>0.14536144356923228</v>
      </c>
      <c r="C202" s="15">
        <f t="shared" si="15"/>
        <v>0.16151271507692475</v>
      </c>
      <c r="D202" s="15">
        <f t="shared" si="16"/>
        <v>200</v>
      </c>
      <c r="E202" s="2">
        <f t="shared" si="17"/>
        <v>199.19243642461538</v>
      </c>
      <c r="F202" s="2">
        <v>5</v>
      </c>
      <c r="G202" s="2">
        <f t="shared" si="18"/>
        <v>4.1924364246153765</v>
      </c>
      <c r="H202" s="2">
        <f t="shared" si="19"/>
        <v>0.17210987003453845</v>
      </c>
    </row>
    <row r="203" spans="1:8" x14ac:dyDescent="0.3">
      <c r="A203" s="2">
        <v>40120</v>
      </c>
      <c r="B203">
        <v>0.14723150627907033</v>
      </c>
      <c r="C203" s="15">
        <f t="shared" si="15"/>
        <v>0.16359056253230037</v>
      </c>
      <c r="D203" s="15">
        <f t="shared" si="16"/>
        <v>200</v>
      </c>
      <c r="E203" s="2">
        <f t="shared" si="17"/>
        <v>199.1820471873385</v>
      </c>
      <c r="F203" s="2">
        <v>5</v>
      </c>
      <c r="G203" s="2">
        <f t="shared" si="18"/>
        <v>4.1820471873384983</v>
      </c>
      <c r="H203" s="2">
        <f t="shared" si="19"/>
        <v>0.17453887803257409</v>
      </c>
    </row>
    <row r="204" spans="1:8" x14ac:dyDescent="0.3">
      <c r="A204" s="2">
        <v>40320</v>
      </c>
      <c r="B204">
        <v>0.16389996950289723</v>
      </c>
      <c r="C204" s="15">
        <f t="shared" si="15"/>
        <v>0.18211107722544137</v>
      </c>
      <c r="D204" s="15">
        <f t="shared" si="16"/>
        <v>200</v>
      </c>
      <c r="E204" s="2">
        <f t="shared" si="17"/>
        <v>199.08944461387279</v>
      </c>
      <c r="F204" s="2">
        <v>5</v>
      </c>
      <c r="G204" s="2">
        <f t="shared" si="18"/>
        <v>4.0894446138727929</v>
      </c>
      <c r="H204" s="2">
        <f t="shared" si="19"/>
        <v>0.1964655704453544</v>
      </c>
    </row>
    <row r="205" spans="1:8" x14ac:dyDescent="0.3">
      <c r="A205" s="2">
        <v>40520</v>
      </c>
      <c r="B205">
        <v>0.13913683629336523</v>
      </c>
      <c r="C205" s="15">
        <f t="shared" si="15"/>
        <v>0.1545964847704058</v>
      </c>
      <c r="D205" s="15">
        <f t="shared" si="16"/>
        <v>200</v>
      </c>
      <c r="E205" s="2">
        <f t="shared" si="17"/>
        <v>199.22701757614797</v>
      </c>
      <c r="F205" s="2">
        <v>5</v>
      </c>
      <c r="G205" s="2">
        <f t="shared" si="18"/>
        <v>4.2270175761479711</v>
      </c>
      <c r="H205" s="2">
        <f t="shared" si="19"/>
        <v>0.16406883259922408</v>
      </c>
    </row>
    <row r="206" spans="1:8" x14ac:dyDescent="0.3">
      <c r="A206" s="2">
        <v>40720</v>
      </c>
      <c r="B206">
        <v>0.1468859279276214</v>
      </c>
      <c r="C206" s="15">
        <f t="shared" si="15"/>
        <v>0.16320658658624598</v>
      </c>
      <c r="D206" s="15">
        <f t="shared" si="16"/>
        <v>200</v>
      </c>
      <c r="E206" s="2">
        <f t="shared" si="17"/>
        <v>199.18396706706878</v>
      </c>
      <c r="F206" s="2">
        <v>5</v>
      </c>
      <c r="G206" s="2">
        <f t="shared" si="18"/>
        <v>4.1839670670687701</v>
      </c>
      <c r="H206" s="2">
        <f t="shared" si="19"/>
        <v>0.17408954561406764</v>
      </c>
    </row>
    <row r="207" spans="1:8" x14ac:dyDescent="0.3">
      <c r="A207" s="2">
        <v>40920</v>
      </c>
      <c r="B207">
        <v>0.15435278294655855</v>
      </c>
      <c r="C207" s="15">
        <f t="shared" si="15"/>
        <v>0.17150309216284282</v>
      </c>
      <c r="D207" s="15">
        <f t="shared" si="16"/>
        <v>200</v>
      </c>
      <c r="E207" s="2">
        <f t="shared" si="17"/>
        <v>199.14248453918577</v>
      </c>
      <c r="F207" s="2">
        <v>5</v>
      </c>
      <c r="G207" s="2">
        <f t="shared" si="18"/>
        <v>4.1424845391857854</v>
      </c>
      <c r="H207" s="2">
        <f t="shared" si="19"/>
        <v>0.18384537904318324</v>
      </c>
    </row>
    <row r="208" spans="1:8" x14ac:dyDescent="0.3">
      <c r="A208" s="2">
        <v>41120</v>
      </c>
      <c r="B208">
        <v>0.15638287121367106</v>
      </c>
      <c r="C208" s="15">
        <f t="shared" si="15"/>
        <v>0.17375874579296785</v>
      </c>
      <c r="D208" s="15">
        <f t="shared" si="16"/>
        <v>200</v>
      </c>
      <c r="E208" s="2">
        <f t="shared" si="17"/>
        <v>199.13120627103515</v>
      </c>
      <c r="F208" s="2">
        <v>5</v>
      </c>
      <c r="G208" s="2">
        <f t="shared" si="18"/>
        <v>4.1312062710351611</v>
      </c>
      <c r="H208" s="2">
        <f t="shared" si="19"/>
        <v>0.18651504170606914</v>
      </c>
    </row>
    <row r="209" spans="1:8" x14ac:dyDescent="0.3">
      <c r="A209" s="2">
        <v>41320</v>
      </c>
      <c r="B209">
        <v>0.15562619934458882</v>
      </c>
      <c r="C209" s="15">
        <f t="shared" si="15"/>
        <v>0.17291799927176535</v>
      </c>
      <c r="D209" s="15">
        <f t="shared" si="16"/>
        <v>200</v>
      </c>
      <c r="E209" s="2">
        <f t="shared" si="17"/>
        <v>199.13541000364117</v>
      </c>
      <c r="F209" s="2">
        <v>5</v>
      </c>
      <c r="G209" s="2">
        <f t="shared" si="18"/>
        <v>4.1354100036411729</v>
      </c>
      <c r="H209" s="2">
        <f t="shared" si="19"/>
        <v>0.18551911347961281</v>
      </c>
    </row>
    <row r="210" spans="1:8" x14ac:dyDescent="0.3">
      <c r="A210" s="2">
        <v>41520</v>
      </c>
      <c r="B210">
        <v>0.13775009190998624</v>
      </c>
      <c r="C210" s="15">
        <f t="shared" si="15"/>
        <v>0.1530556576777625</v>
      </c>
      <c r="D210" s="15">
        <f t="shared" si="16"/>
        <v>200</v>
      </c>
      <c r="E210" s="2">
        <f t="shared" si="17"/>
        <v>199.2347217116112</v>
      </c>
      <c r="F210" s="2">
        <v>5</v>
      </c>
      <c r="G210" s="2">
        <f t="shared" si="18"/>
        <v>4.2347217116111873</v>
      </c>
      <c r="H210" s="2">
        <f t="shared" si="19"/>
        <v>0.16228656722732851</v>
      </c>
    </row>
    <row r="211" spans="1:8" x14ac:dyDescent="0.3">
      <c r="A211" s="2">
        <v>41720</v>
      </c>
      <c r="B211">
        <v>0.15814441420873029</v>
      </c>
      <c r="C211" s="15">
        <f t="shared" si="15"/>
        <v>0.17571601578747811</v>
      </c>
      <c r="D211" s="15">
        <f t="shared" si="16"/>
        <v>200</v>
      </c>
      <c r="E211" s="2">
        <f t="shared" si="17"/>
        <v>199.1214199210626</v>
      </c>
      <c r="F211" s="2">
        <v>5</v>
      </c>
      <c r="G211" s="2">
        <f t="shared" si="18"/>
        <v>4.1214199210626097</v>
      </c>
      <c r="H211" s="2">
        <f t="shared" si="19"/>
        <v>0.18883758988063792</v>
      </c>
    </row>
    <row r="212" spans="1:8" x14ac:dyDescent="0.3">
      <c r="A212" s="2">
        <v>41920</v>
      </c>
      <c r="B212">
        <v>0.15351257259266013</v>
      </c>
      <c r="C212" s="15">
        <f t="shared" si="15"/>
        <v>0.1705695251029557</v>
      </c>
      <c r="D212" s="15">
        <f t="shared" si="16"/>
        <v>200</v>
      </c>
      <c r="E212" s="2">
        <f t="shared" si="17"/>
        <v>199.14715237448522</v>
      </c>
      <c r="F212" s="2">
        <v>5</v>
      </c>
      <c r="G212" s="2">
        <f t="shared" si="18"/>
        <v>4.1471523744852217</v>
      </c>
      <c r="H212" s="2">
        <f t="shared" si="19"/>
        <v>0.1827426326195192</v>
      </c>
    </row>
    <row r="213" spans="1:8" x14ac:dyDescent="0.3">
      <c r="A213" s="2">
        <v>42120</v>
      </c>
      <c r="B213">
        <v>0.15320994201063992</v>
      </c>
      <c r="C213" s="15">
        <f t="shared" si="15"/>
        <v>0.17023326890071103</v>
      </c>
      <c r="D213" s="15">
        <f t="shared" si="16"/>
        <v>200</v>
      </c>
      <c r="E213" s="2">
        <f t="shared" si="17"/>
        <v>199.14883365549645</v>
      </c>
      <c r="F213" s="2">
        <v>5</v>
      </c>
      <c r="G213" s="2">
        <f t="shared" si="18"/>
        <v>4.1488336554964445</v>
      </c>
      <c r="H213" s="2">
        <f t="shared" si="19"/>
        <v>0.18234575101023551</v>
      </c>
    </row>
    <row r="214" spans="1:8" x14ac:dyDescent="0.3">
      <c r="A214" s="2">
        <v>42320</v>
      </c>
      <c r="B214">
        <v>0.15535485078947431</v>
      </c>
      <c r="C214" s="15">
        <f t="shared" si="15"/>
        <v>0.17261650087719368</v>
      </c>
      <c r="D214" s="15">
        <f t="shared" si="16"/>
        <v>200</v>
      </c>
      <c r="E214" s="2">
        <f t="shared" si="17"/>
        <v>199.13691749561403</v>
      </c>
      <c r="F214" s="2">
        <v>5</v>
      </c>
      <c r="G214" s="2">
        <f t="shared" si="18"/>
        <v>4.136917495614032</v>
      </c>
      <c r="H214" s="2">
        <f t="shared" si="19"/>
        <v>0.18516221741093603</v>
      </c>
    </row>
    <row r="215" spans="1:8" x14ac:dyDescent="0.3">
      <c r="A215" s="2">
        <v>42520</v>
      </c>
      <c r="B215">
        <v>0.16363458767795658</v>
      </c>
      <c r="C215" s="15">
        <f t="shared" si="15"/>
        <v>0.18181620853106287</v>
      </c>
      <c r="D215" s="15">
        <f t="shared" si="16"/>
        <v>200</v>
      </c>
      <c r="E215" s="2">
        <f t="shared" si="17"/>
        <v>199.09091895734468</v>
      </c>
      <c r="F215" s="2">
        <v>5</v>
      </c>
      <c r="G215" s="2">
        <f t="shared" si="18"/>
        <v>4.0909189573446856</v>
      </c>
      <c r="H215" s="2">
        <f t="shared" si="19"/>
        <v>0.19611251669126908</v>
      </c>
    </row>
    <row r="216" spans="1:8" x14ac:dyDescent="0.3">
      <c r="A216" s="2">
        <v>42720</v>
      </c>
      <c r="B216">
        <v>0.1342121424287247</v>
      </c>
      <c r="C216" s="15">
        <f t="shared" si="15"/>
        <v>0.14912460269858299</v>
      </c>
      <c r="D216" s="15">
        <f t="shared" si="16"/>
        <v>200</v>
      </c>
      <c r="E216" s="2">
        <f t="shared" si="17"/>
        <v>199.25437698650708</v>
      </c>
      <c r="F216" s="2">
        <v>5</v>
      </c>
      <c r="G216" s="2">
        <f t="shared" si="18"/>
        <v>4.2543769865070846</v>
      </c>
      <c r="H216" s="2">
        <f t="shared" si="19"/>
        <v>0.15775449847232251</v>
      </c>
    </row>
    <row r="217" spans="1:8" x14ac:dyDescent="0.3">
      <c r="A217" s="2">
        <v>42920</v>
      </c>
      <c r="B217">
        <v>0.13728622758558781</v>
      </c>
      <c r="C217" s="15">
        <f t="shared" si="15"/>
        <v>0.15254025287287534</v>
      </c>
      <c r="D217" s="15">
        <f t="shared" si="16"/>
        <v>200</v>
      </c>
      <c r="E217" s="2">
        <f t="shared" si="17"/>
        <v>199.23729873563562</v>
      </c>
      <c r="F217" s="2">
        <v>5</v>
      </c>
      <c r="G217" s="2">
        <f t="shared" si="18"/>
        <v>4.2372987356356235</v>
      </c>
      <c r="H217" s="2">
        <f t="shared" si="19"/>
        <v>0.16169114059421283</v>
      </c>
    </row>
    <row r="218" spans="1:8" x14ac:dyDescent="0.3">
      <c r="A218" s="2">
        <v>43120</v>
      </c>
      <c r="B218">
        <v>0.15313694570699057</v>
      </c>
      <c r="C218" s="15">
        <f t="shared" si="15"/>
        <v>0.17015216189665619</v>
      </c>
      <c r="D218" s="15">
        <f t="shared" si="16"/>
        <v>200</v>
      </c>
      <c r="E218" s="2">
        <f t="shared" si="17"/>
        <v>199.14923919051671</v>
      </c>
      <c r="F218" s="2">
        <v>5</v>
      </c>
      <c r="G218" s="2">
        <f t="shared" si="18"/>
        <v>4.1492391905167194</v>
      </c>
      <c r="H218" s="2">
        <f t="shared" si="19"/>
        <v>0.18225004537307959</v>
      </c>
    </row>
    <row r="219" spans="1:8" x14ac:dyDescent="0.3">
      <c r="A219" s="2">
        <v>43320</v>
      </c>
      <c r="B219">
        <v>0.18169858807102626</v>
      </c>
      <c r="C219" s="15">
        <f t="shared" si="15"/>
        <v>0.20188732007891808</v>
      </c>
      <c r="D219" s="15">
        <f t="shared" si="16"/>
        <v>200</v>
      </c>
      <c r="E219" s="2">
        <f t="shared" si="17"/>
        <v>198.99056339960541</v>
      </c>
      <c r="F219" s="2">
        <v>5</v>
      </c>
      <c r="G219" s="2">
        <f t="shared" si="18"/>
        <v>3.9905633996054095</v>
      </c>
      <c r="H219" s="2">
        <f t="shared" si="19"/>
        <v>0.2204455255414986</v>
      </c>
    </row>
    <row r="220" spans="1:8" x14ac:dyDescent="0.3">
      <c r="A220" s="2">
        <v>43520</v>
      </c>
      <c r="B220">
        <v>0.16262526364899937</v>
      </c>
      <c r="C220" s="15">
        <f t="shared" si="15"/>
        <v>0.18069473738777708</v>
      </c>
      <c r="D220" s="15">
        <f t="shared" si="16"/>
        <v>200</v>
      </c>
      <c r="E220" s="2">
        <f t="shared" si="17"/>
        <v>199.0965263130611</v>
      </c>
      <c r="F220" s="2">
        <v>5</v>
      </c>
      <c r="G220" s="2">
        <f t="shared" si="18"/>
        <v>4.0965263130611147</v>
      </c>
      <c r="H220" s="2">
        <f t="shared" si="19"/>
        <v>0.19477093597586875</v>
      </c>
    </row>
    <row r="221" spans="1:8" x14ac:dyDescent="0.3">
      <c r="A221" s="2">
        <v>43720</v>
      </c>
      <c r="B221">
        <v>0.14139975948977831</v>
      </c>
      <c r="C221" s="15">
        <f t="shared" si="15"/>
        <v>0.15711084387753146</v>
      </c>
      <c r="D221" s="15">
        <f t="shared" si="16"/>
        <v>200</v>
      </c>
      <c r="E221" s="2">
        <f t="shared" si="17"/>
        <v>199.21444578061235</v>
      </c>
      <c r="F221" s="2">
        <v>5</v>
      </c>
      <c r="G221" s="2">
        <f t="shared" si="18"/>
        <v>4.2144457806123423</v>
      </c>
      <c r="H221" s="2">
        <f t="shared" si="19"/>
        <v>0.16698431197677932</v>
      </c>
    </row>
    <row r="222" spans="1:8" x14ac:dyDescent="0.3">
      <c r="A222" s="2">
        <v>43920</v>
      </c>
      <c r="B222">
        <v>0.15305989551336555</v>
      </c>
      <c r="C222" s="15">
        <f t="shared" si="15"/>
        <v>0.17006655057040615</v>
      </c>
      <c r="D222" s="15">
        <f t="shared" si="16"/>
        <v>200</v>
      </c>
      <c r="E222" s="2">
        <f t="shared" si="17"/>
        <v>199.14966724714796</v>
      </c>
      <c r="F222" s="2">
        <v>5</v>
      </c>
      <c r="G222" s="2">
        <f t="shared" si="18"/>
        <v>4.1496672471479688</v>
      </c>
      <c r="H222" s="2">
        <f t="shared" si="19"/>
        <v>0.1821490350291049</v>
      </c>
    </row>
    <row r="223" spans="1:8" x14ac:dyDescent="0.3">
      <c r="A223" s="2">
        <v>44120</v>
      </c>
      <c r="B223">
        <v>0.14677792165357667</v>
      </c>
      <c r="C223" s="15">
        <f t="shared" si="15"/>
        <v>0.16308657961508519</v>
      </c>
      <c r="D223" s="15">
        <f t="shared" si="16"/>
        <v>200</v>
      </c>
      <c r="E223" s="2">
        <f t="shared" si="17"/>
        <v>199.18456710192459</v>
      </c>
      <c r="F223" s="2">
        <v>5</v>
      </c>
      <c r="G223" s="2">
        <f t="shared" si="18"/>
        <v>4.184567101924574</v>
      </c>
      <c r="H223" s="2">
        <f t="shared" si="19"/>
        <v>0.17394915545656658</v>
      </c>
    </row>
    <row r="224" spans="1:8" x14ac:dyDescent="0.3">
      <c r="A224" s="2">
        <v>44320</v>
      </c>
      <c r="B224">
        <v>0.15215332230295184</v>
      </c>
      <c r="C224" s="15">
        <f t="shared" si="15"/>
        <v>0.16905924700327982</v>
      </c>
      <c r="D224" s="15">
        <f t="shared" si="16"/>
        <v>200</v>
      </c>
      <c r="E224" s="2">
        <f t="shared" si="17"/>
        <v>199.15470376498359</v>
      </c>
      <c r="F224" s="2">
        <v>5</v>
      </c>
      <c r="G224" s="2">
        <f t="shared" si="18"/>
        <v>4.1547037649836014</v>
      </c>
      <c r="H224" s="2">
        <f t="shared" si="19"/>
        <v>0.18096134470843275</v>
      </c>
    </row>
    <row r="225" spans="1:8" x14ac:dyDescent="0.3">
      <c r="A225" s="2">
        <v>44520</v>
      </c>
      <c r="B225">
        <v>0.16509611528421236</v>
      </c>
      <c r="C225" s="15">
        <f t="shared" si="15"/>
        <v>0.1834401280935693</v>
      </c>
      <c r="D225" s="15">
        <f t="shared" si="16"/>
        <v>200</v>
      </c>
      <c r="E225" s="2">
        <f t="shared" si="17"/>
        <v>199.08279935953215</v>
      </c>
      <c r="F225" s="2">
        <v>5</v>
      </c>
      <c r="G225" s="2">
        <f t="shared" si="18"/>
        <v>4.082799359532153</v>
      </c>
      <c r="H225" s="2">
        <f t="shared" si="19"/>
        <v>0.19805849058059025</v>
      </c>
    </row>
    <row r="226" spans="1:8" x14ac:dyDescent="0.3">
      <c r="A226" s="2">
        <v>44720</v>
      </c>
      <c r="B226">
        <v>0.17287129252644698</v>
      </c>
      <c r="C226" s="15">
        <f t="shared" si="15"/>
        <v>0.19207921391827443</v>
      </c>
      <c r="D226" s="15">
        <f t="shared" si="16"/>
        <v>200</v>
      </c>
      <c r="E226" s="2">
        <f t="shared" si="17"/>
        <v>199.03960393040862</v>
      </c>
      <c r="F226" s="2">
        <v>5</v>
      </c>
      <c r="G226" s="2">
        <f t="shared" si="18"/>
        <v>4.039603930408628</v>
      </c>
      <c r="H226" s="2">
        <f t="shared" si="19"/>
        <v>0.2084777153958762</v>
      </c>
    </row>
    <row r="227" spans="1:8" x14ac:dyDescent="0.3">
      <c r="A227" s="2">
        <v>44920</v>
      </c>
      <c r="B227">
        <v>0.16657413233643015</v>
      </c>
      <c r="C227" s="15">
        <f t="shared" si="15"/>
        <v>0.18508236926270016</v>
      </c>
      <c r="D227" s="15">
        <f t="shared" si="16"/>
        <v>200</v>
      </c>
      <c r="E227" s="2">
        <f t="shared" si="17"/>
        <v>199.07458815368651</v>
      </c>
      <c r="F227" s="2">
        <v>5</v>
      </c>
      <c r="G227" s="2">
        <f t="shared" si="18"/>
        <v>4.0745881536864994</v>
      </c>
      <c r="H227" s="2">
        <f t="shared" si="19"/>
        <v>0.2000304402224109</v>
      </c>
    </row>
    <row r="228" spans="1:8" x14ac:dyDescent="0.3">
      <c r="A228" s="2">
        <v>45120</v>
      </c>
      <c r="B228">
        <v>0.16436099388413714</v>
      </c>
      <c r="C228" s="15">
        <f t="shared" si="15"/>
        <v>0.18262332653793015</v>
      </c>
      <c r="D228" s="15">
        <f t="shared" si="16"/>
        <v>200</v>
      </c>
      <c r="E228" s="2">
        <f t="shared" si="17"/>
        <v>199.08688336731035</v>
      </c>
      <c r="F228" s="2">
        <v>5</v>
      </c>
      <c r="G228" s="2">
        <f t="shared" si="18"/>
        <v>4.0868833673103495</v>
      </c>
      <c r="H228" s="2">
        <f t="shared" si="19"/>
        <v>0.19707920847154728</v>
      </c>
    </row>
    <row r="229" spans="1:8" x14ac:dyDescent="0.3">
      <c r="A229" s="2">
        <v>45320</v>
      </c>
      <c r="B229">
        <v>0.15605138267008772</v>
      </c>
      <c r="C229" s="15">
        <f t="shared" si="15"/>
        <v>0.17339042518898637</v>
      </c>
      <c r="D229" s="15">
        <f t="shared" si="16"/>
        <v>200</v>
      </c>
      <c r="E229" s="2">
        <f t="shared" si="17"/>
        <v>199.13304787405508</v>
      </c>
      <c r="F229" s="2">
        <v>5</v>
      </c>
      <c r="G229" s="2">
        <f t="shared" si="18"/>
        <v>4.1330478740550678</v>
      </c>
      <c r="H229" s="2">
        <f t="shared" si="19"/>
        <v>0.18607861066134687</v>
      </c>
    </row>
    <row r="230" spans="1:8" x14ac:dyDescent="0.3">
      <c r="A230" s="2">
        <v>45520</v>
      </c>
      <c r="B230">
        <v>0.15969546872133553</v>
      </c>
      <c r="C230" s="15">
        <f t="shared" si="15"/>
        <v>0.17743940969037281</v>
      </c>
      <c r="D230" s="15">
        <f t="shared" si="16"/>
        <v>200</v>
      </c>
      <c r="E230" s="2">
        <f t="shared" si="17"/>
        <v>199.11280295154813</v>
      </c>
      <c r="F230" s="2">
        <v>5</v>
      </c>
      <c r="G230" s="2">
        <f t="shared" si="18"/>
        <v>4.1128029515481357</v>
      </c>
      <c r="H230" s="2">
        <f t="shared" si="19"/>
        <v>0.19088727960687826</v>
      </c>
    </row>
    <row r="231" spans="1:8" x14ac:dyDescent="0.3">
      <c r="A231" s="2">
        <v>45720</v>
      </c>
      <c r="B231">
        <v>0.16145019016383907</v>
      </c>
      <c r="C231" s="15">
        <f t="shared" si="15"/>
        <v>0.1793891001820434</v>
      </c>
      <c r="D231" s="15">
        <f t="shared" si="16"/>
        <v>200</v>
      </c>
      <c r="E231" s="2">
        <f t="shared" si="17"/>
        <v>199.10305449908978</v>
      </c>
      <c r="F231" s="2">
        <v>5</v>
      </c>
      <c r="G231" s="2">
        <f t="shared" si="18"/>
        <v>4.103054499089783</v>
      </c>
      <c r="H231" s="2">
        <f t="shared" si="19"/>
        <v>0.19321140225720121</v>
      </c>
    </row>
    <row r="232" spans="1:8" x14ac:dyDescent="0.3">
      <c r="A232" s="2">
        <v>45920</v>
      </c>
      <c r="B232">
        <v>0.15705575908812985</v>
      </c>
      <c r="C232" s="15">
        <f t="shared" si="15"/>
        <v>0.17450639898681095</v>
      </c>
      <c r="D232" s="15">
        <f t="shared" si="16"/>
        <v>200</v>
      </c>
      <c r="E232" s="2">
        <f t="shared" si="17"/>
        <v>199.12746800506594</v>
      </c>
      <c r="F232" s="2">
        <v>5</v>
      </c>
      <c r="G232" s="2">
        <f t="shared" si="18"/>
        <v>4.1274680050659454</v>
      </c>
      <c r="H232" s="2">
        <f t="shared" si="19"/>
        <v>0.18740156315722073</v>
      </c>
    </row>
    <row r="233" spans="1:8" x14ac:dyDescent="0.3">
      <c r="A233" s="2">
        <v>46120</v>
      </c>
      <c r="B233">
        <v>0.16482461492485279</v>
      </c>
      <c r="C233" s="15">
        <f t="shared" si="15"/>
        <v>0.18313846102761419</v>
      </c>
      <c r="D233" s="15">
        <f t="shared" si="16"/>
        <v>200</v>
      </c>
      <c r="E233" s="2">
        <f t="shared" si="17"/>
        <v>199.08430769486193</v>
      </c>
      <c r="F233" s="2">
        <v>5</v>
      </c>
      <c r="G233" s="2">
        <f t="shared" si="18"/>
        <v>4.0843076948619288</v>
      </c>
      <c r="H233" s="2">
        <f t="shared" si="19"/>
        <v>0.19769669864400538</v>
      </c>
    </row>
    <row r="234" spans="1:8" x14ac:dyDescent="0.3">
      <c r="A234" s="2">
        <v>46320</v>
      </c>
      <c r="B234">
        <v>0.16157199271337366</v>
      </c>
      <c r="C234" s="15">
        <f t="shared" si="15"/>
        <v>0.17952443634819296</v>
      </c>
      <c r="D234" s="15">
        <f t="shared" si="16"/>
        <v>200</v>
      </c>
      <c r="E234" s="2">
        <f t="shared" si="17"/>
        <v>199.10237781825904</v>
      </c>
      <c r="F234" s="2">
        <v>5</v>
      </c>
      <c r="G234" s="2">
        <f t="shared" si="18"/>
        <v>4.1023778182590354</v>
      </c>
      <c r="H234" s="2">
        <f t="shared" si="19"/>
        <v>0.19337293844504716</v>
      </c>
    </row>
    <row r="235" spans="1:8" x14ac:dyDescent="0.3">
      <c r="A235" s="2">
        <v>46520</v>
      </c>
      <c r="B235">
        <v>0.16214516311317928</v>
      </c>
      <c r="C235" s="15">
        <f t="shared" si="15"/>
        <v>0.18016129234797698</v>
      </c>
      <c r="D235" s="15">
        <f t="shared" si="16"/>
        <v>200</v>
      </c>
      <c r="E235" s="2">
        <f t="shared" si="17"/>
        <v>199.09919353826012</v>
      </c>
      <c r="F235" s="2">
        <v>5</v>
      </c>
      <c r="G235" s="2">
        <f t="shared" si="18"/>
        <v>4.0991935382601152</v>
      </c>
      <c r="H235" s="2">
        <f t="shared" si="19"/>
        <v>0.19413345003456056</v>
      </c>
    </row>
    <row r="236" spans="1:8" x14ac:dyDescent="0.3">
      <c r="A236" s="2">
        <v>46720</v>
      </c>
      <c r="B236">
        <v>0.15707560139114665</v>
      </c>
      <c r="C236" s="15">
        <f t="shared" si="15"/>
        <v>0.17452844599016296</v>
      </c>
      <c r="D236" s="15">
        <f t="shared" si="16"/>
        <v>200</v>
      </c>
      <c r="E236" s="2">
        <f t="shared" si="17"/>
        <v>199.12735777004917</v>
      </c>
      <c r="F236" s="2">
        <v>5</v>
      </c>
      <c r="G236" s="2">
        <f t="shared" si="18"/>
        <v>4.1273577700491852</v>
      </c>
      <c r="H236" s="2">
        <f t="shared" si="19"/>
        <v>0.18742771758463311</v>
      </c>
    </row>
    <row r="237" spans="1:8" x14ac:dyDescent="0.3">
      <c r="A237" s="2">
        <v>46920</v>
      </c>
      <c r="B237">
        <v>0.1502127928484103</v>
      </c>
      <c r="C237" s="15">
        <f t="shared" si="15"/>
        <v>0.16690310316490034</v>
      </c>
      <c r="D237" s="15">
        <f t="shared" si="16"/>
        <v>200</v>
      </c>
      <c r="E237" s="2">
        <f t="shared" si="17"/>
        <v>199.16548448417549</v>
      </c>
      <c r="F237" s="2">
        <v>5</v>
      </c>
      <c r="G237" s="2">
        <f t="shared" si="18"/>
        <v>4.1654844841754981</v>
      </c>
      <c r="H237" s="2">
        <f t="shared" si="19"/>
        <v>0.17842401377664291</v>
      </c>
    </row>
    <row r="238" spans="1:8" x14ac:dyDescent="0.3">
      <c r="A238" s="2">
        <v>47120</v>
      </c>
      <c r="B238">
        <v>0.17236500595203247</v>
      </c>
      <c r="C238" s="15">
        <f t="shared" si="15"/>
        <v>0.19151667328003608</v>
      </c>
      <c r="D238" s="15">
        <f t="shared" si="16"/>
        <v>200</v>
      </c>
      <c r="E238" s="2">
        <f t="shared" si="17"/>
        <v>199.04241663359983</v>
      </c>
      <c r="F238" s="2">
        <v>5</v>
      </c>
      <c r="G238" s="2">
        <f t="shared" si="18"/>
        <v>4.04241663359982</v>
      </c>
      <c r="H238" s="2">
        <f t="shared" si="19"/>
        <v>0.20779580703976736</v>
      </c>
    </row>
    <row r="239" spans="1:8" x14ac:dyDescent="0.3">
      <c r="A239" s="2">
        <v>47320</v>
      </c>
      <c r="B239">
        <v>0.15566200105691333</v>
      </c>
      <c r="C239" s="15">
        <f t="shared" si="15"/>
        <v>0.17295777895212591</v>
      </c>
      <c r="D239" s="15">
        <f t="shared" si="16"/>
        <v>200</v>
      </c>
      <c r="E239" s="2">
        <f t="shared" si="17"/>
        <v>199.13521110523936</v>
      </c>
      <c r="F239" s="2">
        <v>5</v>
      </c>
      <c r="G239" s="2">
        <f t="shared" si="18"/>
        <v>4.1352111052393701</v>
      </c>
      <c r="H239" s="2">
        <f t="shared" si="19"/>
        <v>0.18556621224243813</v>
      </c>
    </row>
    <row r="240" spans="1:8" x14ac:dyDescent="0.3">
      <c r="A240" s="2">
        <v>47520</v>
      </c>
      <c r="B240">
        <v>0.15561521893771735</v>
      </c>
      <c r="C240" s="15">
        <f t="shared" si="15"/>
        <v>0.17290579881968593</v>
      </c>
      <c r="D240" s="15">
        <f t="shared" si="16"/>
        <v>200</v>
      </c>
      <c r="E240" s="2">
        <f t="shared" si="17"/>
        <v>199.13547100590156</v>
      </c>
      <c r="F240" s="2">
        <v>5</v>
      </c>
      <c r="G240" s="2">
        <f t="shared" si="18"/>
        <v>4.1354710059015707</v>
      </c>
      <c r="H240" s="2">
        <f t="shared" si="19"/>
        <v>0.18550466872385379</v>
      </c>
    </row>
    <row r="241" spans="1:8" x14ac:dyDescent="0.3">
      <c r="A241" s="2">
        <v>47720</v>
      </c>
      <c r="B241">
        <v>0.1564580424788502</v>
      </c>
      <c r="C241" s="15">
        <f t="shared" si="15"/>
        <v>0.17384226942094466</v>
      </c>
      <c r="D241" s="15">
        <f t="shared" si="16"/>
        <v>200</v>
      </c>
      <c r="E241" s="2">
        <f t="shared" si="17"/>
        <v>199.13078865289529</v>
      </c>
      <c r="F241" s="2">
        <v>5</v>
      </c>
      <c r="G241" s="2">
        <f t="shared" si="18"/>
        <v>4.1307886528952764</v>
      </c>
      <c r="H241" s="2">
        <f t="shared" si="19"/>
        <v>0.18661403828097192</v>
      </c>
    </row>
    <row r="242" spans="1:8" x14ac:dyDescent="0.3">
      <c r="A242" s="2">
        <v>47920</v>
      </c>
      <c r="B242">
        <v>0.16752533586466553</v>
      </c>
      <c r="C242" s="15">
        <f t="shared" si="15"/>
        <v>0.18613926207185058</v>
      </c>
      <c r="D242" s="15">
        <f t="shared" si="16"/>
        <v>200</v>
      </c>
      <c r="E242" s="2">
        <f t="shared" si="17"/>
        <v>199.06930368964075</v>
      </c>
      <c r="F242" s="2">
        <v>5</v>
      </c>
      <c r="G242" s="2">
        <f t="shared" si="18"/>
        <v>4.0693036896407468</v>
      </c>
      <c r="H242" s="2">
        <f t="shared" si="19"/>
        <v>0.20130166853746631</v>
      </c>
    </row>
    <row r="243" spans="1:8" x14ac:dyDescent="0.3">
      <c r="A243" s="2">
        <v>48120</v>
      </c>
      <c r="B243">
        <v>0.16796075731161214</v>
      </c>
      <c r="C243" s="15">
        <f t="shared" si="15"/>
        <v>0.18662306367956905</v>
      </c>
      <c r="D243" s="15">
        <f t="shared" si="16"/>
        <v>200</v>
      </c>
      <c r="E243" s="2">
        <f t="shared" si="17"/>
        <v>199.06688468160215</v>
      </c>
      <c r="F243" s="2">
        <v>5</v>
      </c>
      <c r="G243" s="2">
        <f t="shared" si="18"/>
        <v>4.0668846816021551</v>
      </c>
      <c r="H243" s="2">
        <f t="shared" si="19"/>
        <v>0.20188414620377057</v>
      </c>
    </row>
    <row r="244" spans="1:8" x14ac:dyDescent="0.3">
      <c r="A244" s="2">
        <v>48320</v>
      </c>
      <c r="B244">
        <v>0.16427168563693856</v>
      </c>
      <c r="C244" s="15">
        <f t="shared" si="15"/>
        <v>0.18252409515215395</v>
      </c>
      <c r="D244" s="15">
        <f t="shared" si="16"/>
        <v>200</v>
      </c>
      <c r="E244" s="2">
        <f t="shared" si="17"/>
        <v>199.08737952423922</v>
      </c>
      <c r="F244" s="2">
        <v>5</v>
      </c>
      <c r="G244" s="2">
        <f t="shared" si="18"/>
        <v>4.0873795242392301</v>
      </c>
      <c r="H244" s="2">
        <f t="shared" si="19"/>
        <v>0.19696030572726422</v>
      </c>
    </row>
    <row r="245" spans="1:8" x14ac:dyDescent="0.3">
      <c r="A245" s="2">
        <v>48520</v>
      </c>
      <c r="B245">
        <v>0.17915244841392056</v>
      </c>
      <c r="C245" s="15">
        <f t="shared" si="15"/>
        <v>0.19905827601546727</v>
      </c>
      <c r="D245" s="15">
        <f t="shared" si="16"/>
        <v>200</v>
      </c>
      <c r="E245" s="2">
        <f t="shared" si="17"/>
        <v>199.00470861992267</v>
      </c>
      <c r="F245" s="2">
        <v>5</v>
      </c>
      <c r="G245" s="2">
        <f t="shared" si="18"/>
        <v>4.0047086199226634</v>
      </c>
      <c r="H245" s="2">
        <f t="shared" si="19"/>
        <v>0.21697820794039793</v>
      </c>
    </row>
    <row r="246" spans="1:8" x14ac:dyDescent="0.3">
      <c r="A246" s="2">
        <v>48720</v>
      </c>
      <c r="B246">
        <v>0.18270603097456076</v>
      </c>
      <c r="C246" s="15">
        <f t="shared" si="15"/>
        <v>0.20300670108284527</v>
      </c>
      <c r="D246" s="15">
        <f t="shared" si="16"/>
        <v>200</v>
      </c>
      <c r="E246" s="2">
        <f t="shared" si="17"/>
        <v>198.98496649458576</v>
      </c>
      <c r="F246" s="2">
        <v>5</v>
      </c>
      <c r="G246" s="2">
        <f t="shared" si="18"/>
        <v>3.9849664945857737</v>
      </c>
      <c r="H246" s="2">
        <f t="shared" si="19"/>
        <v>0.22182091817981803</v>
      </c>
    </row>
    <row r="247" spans="1:8" x14ac:dyDescent="0.3">
      <c r="A247" s="2">
        <v>48920</v>
      </c>
      <c r="B247">
        <v>0.15324023165457079</v>
      </c>
      <c r="C247" s="15">
        <f t="shared" si="15"/>
        <v>0.17026692406063421</v>
      </c>
      <c r="D247" s="15">
        <f t="shared" si="16"/>
        <v>200</v>
      </c>
      <c r="E247" s="2">
        <f t="shared" si="17"/>
        <v>199.14866537969684</v>
      </c>
      <c r="F247" s="2">
        <v>5</v>
      </c>
      <c r="G247" s="2">
        <f t="shared" si="18"/>
        <v>4.1486653796968289</v>
      </c>
      <c r="H247" s="2">
        <f t="shared" si="19"/>
        <v>0.18238546664202901</v>
      </c>
    </row>
    <row r="248" spans="1:8" x14ac:dyDescent="0.3">
      <c r="A248" s="2">
        <v>49120</v>
      </c>
      <c r="B248">
        <v>0.15291801465369989</v>
      </c>
      <c r="C248" s="15">
        <f t="shared" si="15"/>
        <v>0.16990890517077764</v>
      </c>
      <c r="D248" s="15">
        <f t="shared" si="16"/>
        <v>200</v>
      </c>
      <c r="E248" s="2">
        <f t="shared" si="17"/>
        <v>199.1504554741461</v>
      </c>
      <c r="F248" s="2">
        <v>5</v>
      </c>
      <c r="G248" s="2">
        <f t="shared" si="18"/>
        <v>4.1504554741461117</v>
      </c>
      <c r="H248" s="2">
        <f t="shared" si="19"/>
        <v>0.1819630615754679</v>
      </c>
    </row>
    <row r="249" spans="1:8" x14ac:dyDescent="0.3">
      <c r="A249" s="2">
        <v>49320</v>
      </c>
      <c r="B249">
        <v>0.15578478747421751</v>
      </c>
      <c r="C249" s="15">
        <f t="shared" si="15"/>
        <v>0.17309420830468611</v>
      </c>
      <c r="D249" s="15">
        <f t="shared" si="16"/>
        <v>200</v>
      </c>
      <c r="E249" s="2">
        <f t="shared" si="17"/>
        <v>199.13452895847658</v>
      </c>
      <c r="F249" s="2">
        <v>5</v>
      </c>
      <c r="G249" s="2">
        <f t="shared" si="18"/>
        <v>4.1345289584765696</v>
      </c>
      <c r="H249" s="2">
        <f t="shared" si="19"/>
        <v>0.18572776086397938</v>
      </c>
    </row>
    <row r="250" spans="1:8" x14ac:dyDescent="0.3">
      <c r="A250" s="2">
        <v>49520</v>
      </c>
      <c r="B250">
        <v>0.16022033734509852</v>
      </c>
      <c r="C250" s="15">
        <f t="shared" si="15"/>
        <v>0.17802259705010948</v>
      </c>
      <c r="D250" s="15">
        <f t="shared" si="16"/>
        <v>200</v>
      </c>
      <c r="E250" s="2">
        <f t="shared" si="17"/>
        <v>199.10988701474946</v>
      </c>
      <c r="F250" s="2">
        <v>5</v>
      </c>
      <c r="G250" s="2">
        <f t="shared" si="18"/>
        <v>4.1098870147494528</v>
      </c>
      <c r="H250" s="2">
        <f t="shared" si="19"/>
        <v>0.19158187645875763</v>
      </c>
    </row>
    <row r="251" spans="1:8" x14ac:dyDescent="0.3">
      <c r="A251" s="2">
        <v>49720</v>
      </c>
      <c r="B251">
        <v>0.16306496518586297</v>
      </c>
      <c r="C251" s="15">
        <f t="shared" si="15"/>
        <v>0.18118329465095886</v>
      </c>
      <c r="D251" s="15">
        <f t="shared" si="16"/>
        <v>200</v>
      </c>
      <c r="E251" s="2">
        <f t="shared" si="17"/>
        <v>199.09408352674521</v>
      </c>
      <c r="F251" s="2">
        <v>5</v>
      </c>
      <c r="G251" s="2">
        <f t="shared" si="18"/>
        <v>4.094083526745206</v>
      </c>
      <c r="H251" s="2">
        <f t="shared" si="19"/>
        <v>0.19535515116122756</v>
      </c>
    </row>
    <row r="252" spans="1:8" x14ac:dyDescent="0.3">
      <c r="A252" s="2">
        <v>49920</v>
      </c>
      <c r="B252">
        <v>0.16341843859130487</v>
      </c>
      <c r="C252" s="15">
        <f t="shared" si="15"/>
        <v>0.18157604287922763</v>
      </c>
      <c r="D252" s="15">
        <f t="shared" si="16"/>
        <v>200</v>
      </c>
      <c r="E252" s="2">
        <f t="shared" si="17"/>
        <v>199.09211978560387</v>
      </c>
      <c r="F252" s="2">
        <v>5</v>
      </c>
      <c r="G252" s="2">
        <f t="shared" si="18"/>
        <v>4.0921197856038614</v>
      </c>
      <c r="H252" s="2">
        <f t="shared" si="19"/>
        <v>0.19582505621450128</v>
      </c>
    </row>
    <row r="253" spans="1:8" x14ac:dyDescent="0.3">
      <c r="A253" s="2">
        <v>50120</v>
      </c>
      <c r="B253">
        <v>0.16661242773459931</v>
      </c>
      <c r="C253" s="15">
        <f t="shared" si="15"/>
        <v>0.18512491970511033</v>
      </c>
      <c r="D253" s="15">
        <f t="shared" si="16"/>
        <v>200</v>
      </c>
      <c r="E253" s="2">
        <f t="shared" si="17"/>
        <v>199.07437540147444</v>
      </c>
      <c r="F253" s="2">
        <v>5</v>
      </c>
      <c r="G253" s="2">
        <f t="shared" si="18"/>
        <v>4.0743754014744482</v>
      </c>
      <c r="H253" s="2">
        <f t="shared" si="19"/>
        <v>0.20008158728795655</v>
      </c>
    </row>
    <row r="254" spans="1:8" x14ac:dyDescent="0.3">
      <c r="A254" s="2">
        <v>50320</v>
      </c>
      <c r="B254">
        <v>0.15616929152239994</v>
      </c>
      <c r="C254" s="15">
        <f t="shared" si="15"/>
        <v>0.17352143502488881</v>
      </c>
      <c r="D254" s="15">
        <f t="shared" si="16"/>
        <v>200</v>
      </c>
      <c r="E254" s="2">
        <f t="shared" si="17"/>
        <v>199.13239282487555</v>
      </c>
      <c r="F254" s="2">
        <v>5</v>
      </c>
      <c r="G254" s="2">
        <f t="shared" si="18"/>
        <v>4.1323928248755557</v>
      </c>
      <c r="H254" s="2">
        <f t="shared" si="19"/>
        <v>0.18623382429777843</v>
      </c>
    </row>
    <row r="255" spans="1:8" x14ac:dyDescent="0.3">
      <c r="A255" s="2">
        <v>50520</v>
      </c>
      <c r="B255">
        <v>0.17253974706856187</v>
      </c>
      <c r="C255" s="15">
        <f t="shared" si="15"/>
        <v>0.19171083007617984</v>
      </c>
      <c r="D255" s="15">
        <f t="shared" si="16"/>
        <v>200</v>
      </c>
      <c r="E255" s="2">
        <f t="shared" si="17"/>
        <v>199.04144584961909</v>
      </c>
      <c r="F255" s="2">
        <v>5</v>
      </c>
      <c r="G255" s="2">
        <f t="shared" si="18"/>
        <v>4.0414458496191008</v>
      </c>
      <c r="H255" s="2">
        <f t="shared" si="19"/>
        <v>0.20803110800925262</v>
      </c>
    </row>
    <row r="256" spans="1:8" x14ac:dyDescent="0.3">
      <c r="A256" s="2">
        <v>50720</v>
      </c>
      <c r="B256">
        <v>0.16064024427184936</v>
      </c>
      <c r="C256" s="15">
        <f t="shared" si="15"/>
        <v>0.17848916030205483</v>
      </c>
      <c r="D256" s="15">
        <f t="shared" si="16"/>
        <v>200</v>
      </c>
      <c r="E256" s="2">
        <f t="shared" si="17"/>
        <v>199.10755419848974</v>
      </c>
      <c r="F256" s="2">
        <v>5</v>
      </c>
      <c r="G256" s="2">
        <f t="shared" si="18"/>
        <v>4.1075541984897255</v>
      </c>
      <c r="H256" s="2">
        <f t="shared" si="19"/>
        <v>0.19213793211781882</v>
      </c>
    </row>
    <row r="257" spans="1:8" x14ac:dyDescent="0.3">
      <c r="A257" s="2">
        <v>50920</v>
      </c>
      <c r="B257">
        <v>0.17806621971502548</v>
      </c>
      <c r="C257" s="15">
        <f t="shared" si="15"/>
        <v>0.1978513552389172</v>
      </c>
      <c r="D257" s="15">
        <f t="shared" si="16"/>
        <v>200</v>
      </c>
      <c r="E257" s="2">
        <f t="shared" si="17"/>
        <v>199.01074322380541</v>
      </c>
      <c r="F257" s="2">
        <v>5</v>
      </c>
      <c r="G257" s="2">
        <f t="shared" si="18"/>
        <v>4.0107432238054139</v>
      </c>
      <c r="H257" s="2">
        <f t="shared" si="19"/>
        <v>0.21550278846310783</v>
      </c>
    </row>
    <row r="258" spans="1:8" x14ac:dyDescent="0.3">
      <c r="A258" s="2">
        <v>51120</v>
      </c>
      <c r="B258">
        <v>0.17720071023697329</v>
      </c>
      <c r="C258" s="15">
        <f t="shared" si="15"/>
        <v>0.19688967804108143</v>
      </c>
      <c r="D258" s="15">
        <f t="shared" si="16"/>
        <v>200</v>
      </c>
      <c r="E258" s="2">
        <f t="shared" si="17"/>
        <v>199.01555160979458</v>
      </c>
      <c r="F258" s="2">
        <v>5</v>
      </c>
      <c r="G258" s="2">
        <f t="shared" si="18"/>
        <v>4.0155516097945929</v>
      </c>
      <c r="H258" s="2">
        <f t="shared" si="19"/>
        <v>0.21432879114160031</v>
      </c>
    </row>
    <row r="259" spans="1:8" x14ac:dyDescent="0.3">
      <c r="A259" s="2">
        <v>51320</v>
      </c>
      <c r="B259">
        <v>0.15320986474455381</v>
      </c>
      <c r="C259" s="15">
        <f t="shared" ref="C259:C322" si="20">B259/$J$27</f>
        <v>0.17023318304950422</v>
      </c>
      <c r="D259" s="15">
        <f t="shared" ref="D259:D322" si="21">$J$28</f>
        <v>200</v>
      </c>
      <c r="E259" s="2">
        <f t="shared" si="17"/>
        <v>199.14883408475248</v>
      </c>
      <c r="F259" s="2">
        <v>5</v>
      </c>
      <c r="G259" s="2">
        <f t="shared" si="18"/>
        <v>4.1488340847524787</v>
      </c>
      <c r="H259" s="2">
        <f t="shared" si="19"/>
        <v>0.18234564970142692</v>
      </c>
    </row>
    <row r="260" spans="1:8" x14ac:dyDescent="0.3">
      <c r="A260" s="2">
        <v>51520</v>
      </c>
      <c r="B260">
        <v>0.18815049111053334</v>
      </c>
      <c r="C260" s="15">
        <f t="shared" si="20"/>
        <v>0.20905610123392593</v>
      </c>
      <c r="D260" s="15">
        <f t="shared" si="21"/>
        <v>200</v>
      </c>
      <c r="E260" s="2">
        <f t="shared" ref="E260:E323" si="22">D260-(F260*C260)</f>
        <v>198.95471949383037</v>
      </c>
      <c r="F260" s="2">
        <v>5</v>
      </c>
      <c r="G260" s="2">
        <f t="shared" ref="G260:G323" si="23">F260-(F260*C260)</f>
        <v>3.9547194938303702</v>
      </c>
      <c r="H260" s="2">
        <f t="shared" ref="H260:H323" si="24">LN((F260*E260)/(D260*G260))</f>
        <v>0.22928813022536582</v>
      </c>
    </row>
    <row r="261" spans="1:8" x14ac:dyDescent="0.3">
      <c r="A261" s="2">
        <v>51720</v>
      </c>
      <c r="B261">
        <v>0.16273866012998403</v>
      </c>
      <c r="C261" s="15">
        <f t="shared" si="20"/>
        <v>0.18082073347776004</v>
      </c>
      <c r="D261" s="15">
        <f t="shared" si="21"/>
        <v>200</v>
      </c>
      <c r="E261" s="2">
        <f t="shared" si="22"/>
        <v>199.0958963326112</v>
      </c>
      <c r="F261" s="2">
        <v>5</v>
      </c>
      <c r="G261" s="2">
        <f t="shared" si="23"/>
        <v>4.0958963326111997</v>
      </c>
      <c r="H261" s="2">
        <f t="shared" si="24"/>
        <v>0.19492156766114427</v>
      </c>
    </row>
    <row r="262" spans="1:8" x14ac:dyDescent="0.3">
      <c r="A262" s="2">
        <v>51920</v>
      </c>
      <c r="B262">
        <v>0.17633473662288204</v>
      </c>
      <c r="C262" s="15">
        <f t="shared" si="20"/>
        <v>0.1959274851365356</v>
      </c>
      <c r="D262" s="15">
        <f t="shared" si="21"/>
        <v>200</v>
      </c>
      <c r="E262" s="2">
        <f t="shared" si="22"/>
        <v>199.02036257431732</v>
      </c>
      <c r="F262" s="2">
        <v>5</v>
      </c>
      <c r="G262" s="2">
        <f t="shared" si="23"/>
        <v>4.0203625743173221</v>
      </c>
      <c r="H262" s="2">
        <f t="shared" si="24"/>
        <v>0.21315559868974951</v>
      </c>
    </row>
    <row r="263" spans="1:8" x14ac:dyDescent="0.3">
      <c r="A263" s="2">
        <v>52120</v>
      </c>
      <c r="B263">
        <v>0.15283835728298428</v>
      </c>
      <c r="C263" s="15">
        <f t="shared" si="20"/>
        <v>0.16982039698109364</v>
      </c>
      <c r="D263" s="15">
        <f t="shared" si="21"/>
        <v>200</v>
      </c>
      <c r="E263" s="2">
        <f t="shared" si="22"/>
        <v>199.15089801509453</v>
      </c>
      <c r="F263" s="2">
        <v>5</v>
      </c>
      <c r="G263" s="2">
        <f t="shared" si="23"/>
        <v>4.1508980150945316</v>
      </c>
      <c r="H263" s="2">
        <f t="shared" si="24"/>
        <v>0.18185866473004139</v>
      </c>
    </row>
    <row r="264" spans="1:8" x14ac:dyDescent="0.3">
      <c r="A264" s="2">
        <v>52320</v>
      </c>
      <c r="B264">
        <v>0.15683211442671952</v>
      </c>
      <c r="C264" s="15">
        <f t="shared" si="20"/>
        <v>0.17425790491857723</v>
      </c>
      <c r="D264" s="15">
        <f t="shared" si="21"/>
        <v>200</v>
      </c>
      <c r="E264" s="2">
        <f t="shared" si="22"/>
        <v>199.1287104754071</v>
      </c>
      <c r="F264" s="2">
        <v>5</v>
      </c>
      <c r="G264" s="2">
        <f t="shared" si="23"/>
        <v>4.1287104754071136</v>
      </c>
      <c r="H264" s="2">
        <f t="shared" si="24"/>
        <v>0.18710682318272126</v>
      </c>
    </row>
    <row r="265" spans="1:8" x14ac:dyDescent="0.3">
      <c r="A265" s="2">
        <v>52520</v>
      </c>
      <c r="B265">
        <v>0.16581244358618821</v>
      </c>
      <c r="C265" s="15">
        <f t="shared" si="20"/>
        <v>0.18423604842909802</v>
      </c>
      <c r="D265" s="15">
        <f t="shared" si="21"/>
        <v>200</v>
      </c>
      <c r="E265" s="2">
        <f t="shared" si="22"/>
        <v>199.07881975785452</v>
      </c>
      <c r="F265" s="2">
        <v>5</v>
      </c>
      <c r="G265" s="2">
        <f t="shared" si="23"/>
        <v>4.07881975785451</v>
      </c>
      <c r="H265" s="2">
        <f t="shared" si="24"/>
        <v>0.19901369984478284</v>
      </c>
    </row>
    <row r="266" spans="1:8" x14ac:dyDescent="0.3">
      <c r="A266" s="2">
        <v>52720</v>
      </c>
      <c r="B266">
        <v>0.17617459415071696</v>
      </c>
      <c r="C266" s="15">
        <f t="shared" si="20"/>
        <v>0.19574954905635217</v>
      </c>
      <c r="D266" s="15">
        <f t="shared" si="21"/>
        <v>200</v>
      </c>
      <c r="E266" s="2">
        <f t="shared" si="22"/>
        <v>199.02125225471823</v>
      </c>
      <c r="F266" s="2">
        <v>5</v>
      </c>
      <c r="G266" s="2">
        <f t="shared" si="23"/>
        <v>4.021252254718239</v>
      </c>
      <c r="H266" s="2">
        <f t="shared" si="24"/>
        <v>0.21293879988641121</v>
      </c>
    </row>
    <row r="267" spans="1:8" x14ac:dyDescent="0.3">
      <c r="A267" s="2">
        <v>52920</v>
      </c>
      <c r="B267">
        <v>0.17016885416565319</v>
      </c>
      <c r="C267" s="15">
        <f t="shared" si="20"/>
        <v>0.18907650462850353</v>
      </c>
      <c r="D267" s="15">
        <f t="shared" si="21"/>
        <v>200</v>
      </c>
      <c r="E267" s="2">
        <f t="shared" si="22"/>
        <v>199.05461747685749</v>
      </c>
      <c r="F267" s="2">
        <v>5</v>
      </c>
      <c r="G267" s="2">
        <f t="shared" si="23"/>
        <v>4.0546174768574819</v>
      </c>
      <c r="H267" s="2">
        <f t="shared" si="24"/>
        <v>0.20484344321570699</v>
      </c>
    </row>
    <row r="268" spans="1:8" x14ac:dyDescent="0.3">
      <c r="A268" s="2">
        <v>53120</v>
      </c>
      <c r="B268">
        <v>0.16604282677048912</v>
      </c>
      <c r="C268" s="15">
        <f t="shared" si="20"/>
        <v>0.18449202974498791</v>
      </c>
      <c r="D268" s="15">
        <f t="shared" si="21"/>
        <v>200</v>
      </c>
      <c r="E268" s="2">
        <f t="shared" si="22"/>
        <v>199.07753985127505</v>
      </c>
      <c r="F268" s="2">
        <v>5</v>
      </c>
      <c r="G268" s="2">
        <f t="shared" si="23"/>
        <v>4.0775398512750609</v>
      </c>
      <c r="H268" s="2">
        <f t="shared" si="24"/>
        <v>0.1993211132882414</v>
      </c>
    </row>
    <row r="269" spans="1:8" x14ac:dyDescent="0.3">
      <c r="A269" s="2">
        <v>53320</v>
      </c>
      <c r="B269">
        <v>0.1717471360911984</v>
      </c>
      <c r="C269" s="15">
        <f t="shared" si="20"/>
        <v>0.19083015121244268</v>
      </c>
      <c r="D269" s="15">
        <f t="shared" si="21"/>
        <v>200</v>
      </c>
      <c r="E269" s="2">
        <f t="shared" si="22"/>
        <v>199.04584924393779</v>
      </c>
      <c r="F269" s="2">
        <v>5</v>
      </c>
      <c r="G269" s="2">
        <f t="shared" si="23"/>
        <v>4.0458492439377869</v>
      </c>
      <c r="H269" s="2">
        <f t="shared" si="24"/>
        <v>0.20696426475192187</v>
      </c>
    </row>
    <row r="270" spans="1:8" x14ac:dyDescent="0.3">
      <c r="A270" s="2">
        <v>53520</v>
      </c>
      <c r="B270">
        <v>0.16277243683973266</v>
      </c>
      <c r="C270" s="15">
        <f t="shared" si="20"/>
        <v>0.18085826315525852</v>
      </c>
      <c r="D270" s="15">
        <f t="shared" si="21"/>
        <v>200</v>
      </c>
      <c r="E270" s="2">
        <f t="shared" si="22"/>
        <v>199.09570868422369</v>
      </c>
      <c r="F270" s="2">
        <v>5</v>
      </c>
      <c r="G270" s="2">
        <f t="shared" si="23"/>
        <v>4.0957086842237072</v>
      </c>
      <c r="H270" s="2">
        <f t="shared" si="24"/>
        <v>0.19496643996176691</v>
      </c>
    </row>
    <row r="271" spans="1:8" x14ac:dyDescent="0.3">
      <c r="A271" s="2">
        <v>53720</v>
      </c>
      <c r="B271">
        <v>0.17366362968697274</v>
      </c>
      <c r="C271" s="15">
        <f t="shared" si="20"/>
        <v>0.19295958854108081</v>
      </c>
      <c r="D271" s="15">
        <f t="shared" si="21"/>
        <v>200</v>
      </c>
      <c r="E271" s="2">
        <f t="shared" si="22"/>
        <v>199.03520205729458</v>
      </c>
      <c r="F271" s="2">
        <v>5</v>
      </c>
      <c r="G271" s="2">
        <f t="shared" si="23"/>
        <v>4.0352020572945957</v>
      </c>
      <c r="H271" s="2">
        <f t="shared" si="24"/>
        <v>0.20954587310138109</v>
      </c>
    </row>
    <row r="272" spans="1:8" x14ac:dyDescent="0.3">
      <c r="A272" s="2">
        <v>53920</v>
      </c>
      <c r="B272">
        <v>0.17572386583885197</v>
      </c>
      <c r="C272" s="15">
        <f t="shared" si="20"/>
        <v>0.19524873982094662</v>
      </c>
      <c r="D272" s="15">
        <f t="shared" si="21"/>
        <v>200</v>
      </c>
      <c r="E272" s="2">
        <f t="shared" si="22"/>
        <v>199.02375630089526</v>
      </c>
      <c r="F272" s="2">
        <v>5</v>
      </c>
      <c r="G272" s="2">
        <f t="shared" si="23"/>
        <v>4.0237563008952666</v>
      </c>
      <c r="H272" s="2">
        <f t="shared" si="24"/>
        <v>0.21232887232619588</v>
      </c>
    </row>
    <row r="273" spans="1:8" x14ac:dyDescent="0.3">
      <c r="A273" s="2">
        <v>54120</v>
      </c>
      <c r="B273">
        <v>0.19356536177278244</v>
      </c>
      <c r="C273" s="15">
        <f t="shared" si="20"/>
        <v>0.21507262419198048</v>
      </c>
      <c r="D273" s="15">
        <f t="shared" si="21"/>
        <v>200</v>
      </c>
      <c r="E273" s="2">
        <f t="shared" si="22"/>
        <v>198.92463687904009</v>
      </c>
      <c r="F273" s="2">
        <v>5</v>
      </c>
      <c r="G273" s="2">
        <f t="shared" si="23"/>
        <v>3.9246368790400976</v>
      </c>
      <c r="H273" s="2">
        <f t="shared" si="24"/>
        <v>0.23677275767122119</v>
      </c>
    </row>
    <row r="274" spans="1:8" x14ac:dyDescent="0.3">
      <c r="A274" s="2">
        <v>54320</v>
      </c>
      <c r="B274">
        <v>0.15822421207258483</v>
      </c>
      <c r="C274" s="15">
        <f t="shared" si="20"/>
        <v>0.17580468008064981</v>
      </c>
      <c r="D274" s="15">
        <f t="shared" si="21"/>
        <v>200</v>
      </c>
      <c r="E274" s="2">
        <f t="shared" si="22"/>
        <v>199.12097659959676</v>
      </c>
      <c r="F274" s="2">
        <v>5</v>
      </c>
      <c r="G274" s="2">
        <f t="shared" si="23"/>
        <v>4.1209765995967507</v>
      </c>
      <c r="H274" s="2">
        <f t="shared" si="24"/>
        <v>0.18894293450223271</v>
      </c>
    </row>
    <row r="275" spans="1:8" x14ac:dyDescent="0.3">
      <c r="A275" s="2">
        <v>54520</v>
      </c>
      <c r="B275">
        <v>0.16460802881029951</v>
      </c>
      <c r="C275" s="15">
        <f t="shared" si="20"/>
        <v>0.18289780978922168</v>
      </c>
      <c r="D275" s="15">
        <f t="shared" si="21"/>
        <v>200</v>
      </c>
      <c r="E275" s="2">
        <f t="shared" si="22"/>
        <v>199.08551095105389</v>
      </c>
      <c r="F275" s="2">
        <v>5</v>
      </c>
      <c r="G275" s="2">
        <f t="shared" si="23"/>
        <v>4.0855109510538918</v>
      </c>
      <c r="H275" s="2">
        <f t="shared" si="24"/>
        <v>0.19740818127867957</v>
      </c>
    </row>
    <row r="276" spans="1:8" x14ac:dyDescent="0.3">
      <c r="A276" s="2">
        <v>54720</v>
      </c>
      <c r="B276">
        <v>0.1939820836552473</v>
      </c>
      <c r="C276" s="15">
        <f t="shared" si="20"/>
        <v>0.21553564850583032</v>
      </c>
      <c r="D276" s="15">
        <f t="shared" si="21"/>
        <v>200</v>
      </c>
      <c r="E276" s="2">
        <f t="shared" si="22"/>
        <v>198.92232175747085</v>
      </c>
      <c r="F276" s="2">
        <v>5</v>
      </c>
      <c r="G276" s="2">
        <f t="shared" si="23"/>
        <v>3.9223217574708484</v>
      </c>
      <c r="H276" s="2">
        <f t="shared" si="24"/>
        <v>0.23735118793975141</v>
      </c>
    </row>
    <row r="277" spans="1:8" x14ac:dyDescent="0.3">
      <c r="A277" s="2">
        <v>54920</v>
      </c>
      <c r="B277">
        <v>0.17512685989507182</v>
      </c>
      <c r="C277" s="15">
        <f t="shared" si="20"/>
        <v>0.19458539988341311</v>
      </c>
      <c r="D277" s="15">
        <f t="shared" si="21"/>
        <v>200</v>
      </c>
      <c r="E277" s="2">
        <f t="shared" si="22"/>
        <v>199.02707300058293</v>
      </c>
      <c r="F277" s="2">
        <v>5</v>
      </c>
      <c r="G277" s="2">
        <f t="shared" si="23"/>
        <v>4.0270730005829343</v>
      </c>
      <c r="H277" s="2">
        <f t="shared" si="24"/>
        <v>0.21152159709809532</v>
      </c>
    </row>
    <row r="278" spans="1:8" x14ac:dyDescent="0.3">
      <c r="A278" s="2">
        <v>55120</v>
      </c>
      <c r="B278">
        <v>0.1895455293021216</v>
      </c>
      <c r="C278" s="15">
        <f t="shared" si="20"/>
        <v>0.210606143669024</v>
      </c>
      <c r="D278" s="15">
        <f t="shared" si="21"/>
        <v>200</v>
      </c>
      <c r="E278" s="2">
        <f t="shared" si="22"/>
        <v>198.94696928165487</v>
      </c>
      <c r="F278" s="2">
        <v>5</v>
      </c>
      <c r="G278" s="2">
        <f t="shared" si="23"/>
        <v>3.94696928165488</v>
      </c>
      <c r="H278" s="2">
        <f t="shared" si="24"/>
        <v>0.2312108351317371</v>
      </c>
    </row>
    <row r="279" spans="1:8" x14ac:dyDescent="0.3">
      <c r="A279" s="2">
        <v>55320</v>
      </c>
      <c r="B279">
        <v>0.17087015694178853</v>
      </c>
      <c r="C279" s="15">
        <f t="shared" si="20"/>
        <v>0.18985572993532057</v>
      </c>
      <c r="D279" s="15">
        <f t="shared" si="21"/>
        <v>200</v>
      </c>
      <c r="E279" s="2">
        <f t="shared" si="22"/>
        <v>199.05072135032339</v>
      </c>
      <c r="F279" s="2">
        <v>5</v>
      </c>
      <c r="G279" s="2">
        <f t="shared" si="23"/>
        <v>4.0507213503233972</v>
      </c>
      <c r="H279" s="2">
        <f t="shared" si="24"/>
        <v>0.20578524284178107</v>
      </c>
    </row>
    <row r="280" spans="1:8" x14ac:dyDescent="0.3">
      <c r="A280" s="2">
        <v>55520</v>
      </c>
      <c r="B280">
        <v>0.18253145211909505</v>
      </c>
      <c r="C280" s="15">
        <f t="shared" si="20"/>
        <v>0.20281272457677227</v>
      </c>
      <c r="D280" s="15">
        <f t="shared" si="21"/>
        <v>200</v>
      </c>
      <c r="E280" s="2">
        <f t="shared" si="22"/>
        <v>198.98593637711613</v>
      </c>
      <c r="F280" s="2">
        <v>5</v>
      </c>
      <c r="G280" s="2">
        <f t="shared" si="23"/>
        <v>3.9859363771161389</v>
      </c>
      <c r="H280" s="2">
        <f t="shared" si="24"/>
        <v>0.22158243656473425</v>
      </c>
    </row>
    <row r="281" spans="1:8" x14ac:dyDescent="0.3">
      <c r="A281" s="2">
        <v>55720</v>
      </c>
      <c r="B281">
        <v>0.17379512400312055</v>
      </c>
      <c r="C281" s="15">
        <f t="shared" si="20"/>
        <v>0.19310569333680061</v>
      </c>
      <c r="D281" s="15">
        <f t="shared" si="21"/>
        <v>200</v>
      </c>
      <c r="E281" s="2">
        <f t="shared" si="22"/>
        <v>199.03447153331601</v>
      </c>
      <c r="F281" s="2">
        <v>5</v>
      </c>
      <c r="G281" s="2">
        <f t="shared" si="23"/>
        <v>4.0344715333159966</v>
      </c>
      <c r="H281" s="2">
        <f t="shared" si="24"/>
        <v>0.20972325692762417</v>
      </c>
    </row>
    <row r="282" spans="1:8" x14ac:dyDescent="0.3">
      <c r="A282" s="2">
        <v>55920</v>
      </c>
      <c r="B282">
        <v>0.16664827132878113</v>
      </c>
      <c r="C282" s="15">
        <f t="shared" si="20"/>
        <v>0.18516474592086793</v>
      </c>
      <c r="D282" s="15">
        <f t="shared" si="21"/>
        <v>200</v>
      </c>
      <c r="E282" s="2">
        <f t="shared" si="22"/>
        <v>199.07417627039567</v>
      </c>
      <c r="F282" s="2">
        <v>5</v>
      </c>
      <c r="G282" s="2">
        <f t="shared" si="23"/>
        <v>4.0741762703956601</v>
      </c>
      <c r="H282" s="2">
        <f t="shared" si="24"/>
        <v>0.20012946221059597</v>
      </c>
    </row>
    <row r="283" spans="1:8" x14ac:dyDescent="0.3">
      <c r="A283" s="2">
        <v>56120</v>
      </c>
      <c r="B283">
        <v>0.16341898021233117</v>
      </c>
      <c r="C283" s="15">
        <f t="shared" si="20"/>
        <v>0.18157664468036797</v>
      </c>
      <c r="D283" s="15">
        <f t="shared" si="21"/>
        <v>200</v>
      </c>
      <c r="E283" s="2">
        <f t="shared" si="22"/>
        <v>199.09211677659815</v>
      </c>
      <c r="F283" s="2">
        <v>5</v>
      </c>
      <c r="G283" s="2">
        <f t="shared" si="23"/>
        <v>4.0921167765981599</v>
      </c>
      <c r="H283" s="2">
        <f t="shared" si="24"/>
        <v>0.19582577641824764</v>
      </c>
    </row>
    <row r="284" spans="1:8" x14ac:dyDescent="0.3">
      <c r="A284" s="2">
        <v>56320</v>
      </c>
      <c r="B284">
        <v>0.17803467071182891</v>
      </c>
      <c r="C284" s="15">
        <f t="shared" si="20"/>
        <v>0.197816300790921</v>
      </c>
      <c r="D284" s="15">
        <f t="shared" si="21"/>
        <v>200</v>
      </c>
      <c r="E284" s="2">
        <f t="shared" si="22"/>
        <v>199.01091849604541</v>
      </c>
      <c r="F284" s="2">
        <v>5</v>
      </c>
      <c r="G284" s="2">
        <f t="shared" si="23"/>
        <v>4.0109184960453952</v>
      </c>
      <c r="H284" s="2">
        <f t="shared" si="24"/>
        <v>0.21545996944661963</v>
      </c>
    </row>
    <row r="285" spans="1:8" x14ac:dyDescent="0.3">
      <c r="A285" s="2">
        <v>56520</v>
      </c>
      <c r="B285">
        <v>0.16199390509360034</v>
      </c>
      <c r="C285" s="15">
        <f t="shared" si="20"/>
        <v>0.17999322788177816</v>
      </c>
      <c r="D285" s="15">
        <f t="shared" si="21"/>
        <v>200</v>
      </c>
      <c r="E285" s="2">
        <f t="shared" si="22"/>
        <v>199.10003386059111</v>
      </c>
      <c r="F285" s="2">
        <v>5</v>
      </c>
      <c r="G285" s="2">
        <f t="shared" si="23"/>
        <v>4.1000338605911093</v>
      </c>
      <c r="H285" s="2">
        <f t="shared" si="24"/>
        <v>0.19393269466754481</v>
      </c>
    </row>
    <row r="286" spans="1:8" x14ac:dyDescent="0.3">
      <c r="A286" s="2">
        <v>56720</v>
      </c>
      <c r="B286">
        <v>0.17991589736045216</v>
      </c>
      <c r="C286" s="15">
        <f t="shared" si="20"/>
        <v>0.19990655262272461</v>
      </c>
      <c r="D286" s="15">
        <f t="shared" si="21"/>
        <v>200</v>
      </c>
      <c r="E286" s="2">
        <f t="shared" si="22"/>
        <v>199.00046723688638</v>
      </c>
      <c r="F286" s="2">
        <v>5</v>
      </c>
      <c r="G286" s="2">
        <f t="shared" si="23"/>
        <v>4.0004672368863767</v>
      </c>
      <c r="H286" s="2">
        <f t="shared" si="24"/>
        <v>0.21801655501203307</v>
      </c>
    </row>
    <row r="287" spans="1:8" x14ac:dyDescent="0.3">
      <c r="A287" s="2">
        <v>56920</v>
      </c>
      <c r="B287">
        <v>0.18298785560638275</v>
      </c>
      <c r="C287" s="15">
        <f t="shared" si="20"/>
        <v>0.20331983956264749</v>
      </c>
      <c r="D287" s="15">
        <f t="shared" si="21"/>
        <v>200</v>
      </c>
      <c r="E287" s="2">
        <f t="shared" si="22"/>
        <v>198.98340080218676</v>
      </c>
      <c r="F287" s="2">
        <v>5</v>
      </c>
      <c r="G287" s="2">
        <f t="shared" si="23"/>
        <v>3.9834008021867628</v>
      </c>
      <c r="H287" s="2">
        <f t="shared" si="24"/>
        <v>0.22220602672371678</v>
      </c>
    </row>
    <row r="288" spans="1:8" x14ac:dyDescent="0.3">
      <c r="A288" s="2">
        <v>57120</v>
      </c>
      <c r="B288">
        <v>0.18644757958274449</v>
      </c>
      <c r="C288" s="15">
        <f t="shared" si="20"/>
        <v>0.20716397731416053</v>
      </c>
      <c r="D288" s="15">
        <f t="shared" si="21"/>
        <v>200</v>
      </c>
      <c r="E288" s="2">
        <f t="shared" si="22"/>
        <v>198.96418011342919</v>
      </c>
      <c r="F288" s="2">
        <v>5</v>
      </c>
      <c r="G288" s="2">
        <f t="shared" si="23"/>
        <v>3.9641801134291974</v>
      </c>
      <c r="H288" s="2">
        <f t="shared" si="24"/>
        <v>0.22694630225027562</v>
      </c>
    </row>
    <row r="289" spans="1:8" x14ac:dyDescent="0.3">
      <c r="A289" s="2">
        <v>57320</v>
      </c>
      <c r="B289">
        <v>0.183933017317118</v>
      </c>
      <c r="C289" s="15">
        <f t="shared" si="20"/>
        <v>0.20437001924124221</v>
      </c>
      <c r="D289" s="15">
        <f t="shared" si="21"/>
        <v>200</v>
      </c>
      <c r="E289" s="2">
        <f t="shared" si="22"/>
        <v>198.97814990379379</v>
      </c>
      <c r="F289" s="2">
        <v>5</v>
      </c>
      <c r="G289" s="2">
        <f t="shared" si="23"/>
        <v>3.9781499037937889</v>
      </c>
      <c r="H289" s="2">
        <f t="shared" si="24"/>
        <v>0.2234987021758619</v>
      </c>
    </row>
    <row r="290" spans="1:8" x14ac:dyDescent="0.3">
      <c r="A290" s="2">
        <v>57520</v>
      </c>
      <c r="B290">
        <v>0.18535897075053143</v>
      </c>
      <c r="C290" s="15">
        <f t="shared" si="20"/>
        <v>0.20595441194503492</v>
      </c>
      <c r="D290" s="15">
        <f t="shared" si="21"/>
        <v>200</v>
      </c>
      <c r="E290" s="2">
        <f t="shared" si="22"/>
        <v>198.97022794027484</v>
      </c>
      <c r="F290" s="2">
        <v>5</v>
      </c>
      <c r="G290" s="2">
        <f t="shared" si="23"/>
        <v>3.9702279402748255</v>
      </c>
      <c r="H290" s="2">
        <f t="shared" si="24"/>
        <v>0.22545224234054884</v>
      </c>
    </row>
    <row r="291" spans="1:8" x14ac:dyDescent="0.3">
      <c r="A291" s="2">
        <v>57720</v>
      </c>
      <c r="B291">
        <v>0.18874471601760051</v>
      </c>
      <c r="C291" s="15">
        <f t="shared" si="20"/>
        <v>0.20971635113066722</v>
      </c>
      <c r="D291" s="15">
        <f t="shared" si="21"/>
        <v>200</v>
      </c>
      <c r="E291" s="2">
        <f t="shared" si="22"/>
        <v>198.95141824434666</v>
      </c>
      <c r="F291" s="2">
        <v>5</v>
      </c>
      <c r="G291" s="2">
        <f t="shared" si="23"/>
        <v>3.9514182443466641</v>
      </c>
      <c r="H291" s="2">
        <f t="shared" si="24"/>
        <v>0.23010664770874531</v>
      </c>
    </row>
    <row r="292" spans="1:8" x14ac:dyDescent="0.3">
      <c r="A292" s="2">
        <v>57920</v>
      </c>
      <c r="B292">
        <v>0.17961283036470543</v>
      </c>
      <c r="C292" s="15">
        <f t="shared" si="20"/>
        <v>0.19956981151633937</v>
      </c>
      <c r="D292" s="15">
        <f t="shared" si="21"/>
        <v>200</v>
      </c>
      <c r="E292" s="2">
        <f t="shared" si="22"/>
        <v>199.0021509424183</v>
      </c>
      <c r="F292" s="2">
        <v>5</v>
      </c>
      <c r="G292" s="2">
        <f t="shared" si="23"/>
        <v>4.0021509424183028</v>
      </c>
      <c r="H292" s="2">
        <f t="shared" si="24"/>
        <v>0.21760422711152699</v>
      </c>
    </row>
    <row r="293" spans="1:8" x14ac:dyDescent="0.3">
      <c r="A293" s="2">
        <v>58120</v>
      </c>
      <c r="B293">
        <v>0.17435910004411548</v>
      </c>
      <c r="C293" s="15">
        <f t="shared" si="20"/>
        <v>0.19373233338235052</v>
      </c>
      <c r="D293" s="15">
        <f t="shared" si="21"/>
        <v>200</v>
      </c>
      <c r="E293" s="2">
        <f t="shared" si="22"/>
        <v>199.03133833308826</v>
      </c>
      <c r="F293" s="2">
        <v>5</v>
      </c>
      <c r="G293" s="2">
        <f t="shared" si="23"/>
        <v>4.0313383330882475</v>
      </c>
      <c r="H293" s="2">
        <f t="shared" si="24"/>
        <v>0.21048442386698962</v>
      </c>
    </row>
    <row r="294" spans="1:8" x14ac:dyDescent="0.3">
      <c r="A294" s="2">
        <v>58320</v>
      </c>
      <c r="B294">
        <v>0.19201578128754063</v>
      </c>
      <c r="C294" s="15">
        <f t="shared" si="20"/>
        <v>0.21335086809726736</v>
      </c>
      <c r="D294" s="15">
        <f t="shared" si="21"/>
        <v>200</v>
      </c>
      <c r="E294" s="2">
        <f t="shared" si="22"/>
        <v>198.93324565951366</v>
      </c>
      <c r="F294" s="2">
        <v>5</v>
      </c>
      <c r="G294" s="2">
        <f t="shared" si="23"/>
        <v>3.9332456595136631</v>
      </c>
      <c r="H294" s="2">
        <f t="shared" si="24"/>
        <v>0.23462491278687392</v>
      </c>
    </row>
    <row r="295" spans="1:8" x14ac:dyDescent="0.3">
      <c r="A295" s="2">
        <v>58520</v>
      </c>
      <c r="B295">
        <v>0.16466884640764465</v>
      </c>
      <c r="C295" s="15">
        <f t="shared" si="20"/>
        <v>0.18296538489738293</v>
      </c>
      <c r="D295" s="15">
        <f t="shared" si="21"/>
        <v>200</v>
      </c>
      <c r="E295" s="2">
        <f t="shared" si="22"/>
        <v>199.0851730755131</v>
      </c>
      <c r="F295" s="2">
        <v>5</v>
      </c>
      <c r="G295" s="2">
        <f t="shared" si="23"/>
        <v>4.0851730755130857</v>
      </c>
      <c r="H295" s="2">
        <f t="shared" si="24"/>
        <v>0.19748918848585856</v>
      </c>
    </row>
    <row r="296" spans="1:8" x14ac:dyDescent="0.3">
      <c r="A296" s="2">
        <v>58720</v>
      </c>
      <c r="B296">
        <v>0.18341020396121394</v>
      </c>
      <c r="C296" s="15">
        <f t="shared" si="20"/>
        <v>0.20378911551245993</v>
      </c>
      <c r="D296" s="15">
        <f t="shared" si="21"/>
        <v>200</v>
      </c>
      <c r="E296" s="2">
        <f t="shared" si="22"/>
        <v>198.98105442243769</v>
      </c>
      <c r="F296" s="2">
        <v>5</v>
      </c>
      <c r="G296" s="2">
        <f t="shared" si="23"/>
        <v>3.9810544224377002</v>
      </c>
      <c r="H296" s="2">
        <f t="shared" si="24"/>
        <v>0.22278344770177744</v>
      </c>
    </row>
    <row r="297" spans="1:8" x14ac:dyDescent="0.3">
      <c r="A297" s="2">
        <v>58920</v>
      </c>
      <c r="B297">
        <v>0.16341798097996243</v>
      </c>
      <c r="C297" s="15">
        <f t="shared" si="20"/>
        <v>0.18157553442218047</v>
      </c>
      <c r="D297" s="15">
        <f t="shared" si="21"/>
        <v>200</v>
      </c>
      <c r="E297" s="2">
        <f t="shared" si="22"/>
        <v>199.09212232788909</v>
      </c>
      <c r="F297" s="2">
        <v>5</v>
      </c>
      <c r="G297" s="2">
        <f t="shared" si="23"/>
        <v>4.0921223278890979</v>
      </c>
      <c r="H297" s="2">
        <f t="shared" si="24"/>
        <v>0.1958244477204448</v>
      </c>
    </row>
    <row r="298" spans="1:8" x14ac:dyDescent="0.3">
      <c r="A298" s="2">
        <v>59120</v>
      </c>
      <c r="B298">
        <v>0.18858492187441622</v>
      </c>
      <c r="C298" s="15">
        <f t="shared" si="20"/>
        <v>0.20953880208268469</v>
      </c>
      <c r="D298" s="15">
        <f t="shared" si="21"/>
        <v>200</v>
      </c>
      <c r="E298" s="2">
        <f t="shared" si="22"/>
        <v>198.95230598958656</v>
      </c>
      <c r="F298" s="2">
        <v>5</v>
      </c>
      <c r="G298" s="2">
        <f t="shared" si="23"/>
        <v>3.9523059895865766</v>
      </c>
      <c r="H298" s="2">
        <f t="shared" si="24"/>
        <v>0.22988647008829385</v>
      </c>
    </row>
    <row r="299" spans="1:8" x14ac:dyDescent="0.3">
      <c r="A299" s="2">
        <v>59320</v>
      </c>
      <c r="B299">
        <v>0.20078529337046022</v>
      </c>
      <c r="C299" s="15">
        <f t="shared" si="20"/>
        <v>0.22309477041162246</v>
      </c>
      <c r="D299" s="15">
        <f t="shared" si="21"/>
        <v>200</v>
      </c>
      <c r="E299" s="2">
        <f t="shared" si="22"/>
        <v>198.8845261479419</v>
      </c>
      <c r="F299" s="2">
        <v>5</v>
      </c>
      <c r="G299" s="2">
        <f t="shared" si="23"/>
        <v>3.8845261479418878</v>
      </c>
      <c r="H299" s="2">
        <f t="shared" si="24"/>
        <v>0.24684392483606829</v>
      </c>
    </row>
    <row r="300" spans="1:8" x14ac:dyDescent="0.3">
      <c r="A300" s="2">
        <v>59520</v>
      </c>
      <c r="B300">
        <v>0.18110841272806524</v>
      </c>
      <c r="C300" s="15">
        <f t="shared" si="20"/>
        <v>0.20123156969785028</v>
      </c>
      <c r="D300" s="15">
        <f t="shared" si="21"/>
        <v>200</v>
      </c>
      <c r="E300" s="2">
        <f t="shared" si="22"/>
        <v>198.99384215151076</v>
      </c>
      <c r="F300" s="2">
        <v>5</v>
      </c>
      <c r="G300" s="2">
        <f t="shared" si="23"/>
        <v>3.9938421515107487</v>
      </c>
      <c r="H300" s="2">
        <f t="shared" si="24"/>
        <v>0.21964071336131144</v>
      </c>
    </row>
    <row r="301" spans="1:8" x14ac:dyDescent="0.3">
      <c r="A301" s="2">
        <v>59720</v>
      </c>
      <c r="B301">
        <v>0.17904971138948492</v>
      </c>
      <c r="C301" s="15">
        <f t="shared" si="20"/>
        <v>0.19894412376609436</v>
      </c>
      <c r="D301" s="15">
        <f t="shared" si="21"/>
        <v>200</v>
      </c>
      <c r="E301" s="2">
        <f t="shared" si="22"/>
        <v>199.00527938116952</v>
      </c>
      <c r="F301" s="2">
        <v>5</v>
      </c>
      <c r="G301" s="2">
        <f t="shared" si="23"/>
        <v>4.0052793811695278</v>
      </c>
      <c r="H301" s="2">
        <f t="shared" si="24"/>
        <v>0.21683856363016601</v>
      </c>
    </row>
    <row r="302" spans="1:8" x14ac:dyDescent="0.3">
      <c r="A302" s="2">
        <v>59920</v>
      </c>
      <c r="B302">
        <v>0.17763060927261509</v>
      </c>
      <c r="C302" s="15">
        <f t="shared" si="20"/>
        <v>0.19736734363623898</v>
      </c>
      <c r="D302" s="15">
        <f t="shared" si="21"/>
        <v>200</v>
      </c>
      <c r="E302" s="2">
        <f t="shared" si="22"/>
        <v>199.01316328181881</v>
      </c>
      <c r="F302" s="2">
        <v>5</v>
      </c>
      <c r="G302" s="2">
        <f t="shared" si="23"/>
        <v>4.0131632818188052</v>
      </c>
      <c r="H302" s="2">
        <f t="shared" si="24"/>
        <v>0.214911736892719</v>
      </c>
    </row>
    <row r="303" spans="1:8" x14ac:dyDescent="0.3">
      <c r="A303" s="2">
        <v>60120</v>
      </c>
      <c r="B303">
        <v>0.17221726447142463</v>
      </c>
      <c r="C303" s="15">
        <f t="shared" si="20"/>
        <v>0.19135251607936068</v>
      </c>
      <c r="D303" s="15">
        <f t="shared" si="21"/>
        <v>200</v>
      </c>
      <c r="E303" s="2">
        <f t="shared" si="22"/>
        <v>199.0432374196032</v>
      </c>
      <c r="F303" s="2">
        <v>5</v>
      </c>
      <c r="G303" s="2">
        <f t="shared" si="23"/>
        <v>4.0432374196031962</v>
      </c>
      <c r="H303" s="2">
        <f t="shared" si="24"/>
        <v>0.20759690791910446</v>
      </c>
    </row>
    <row r="304" spans="1:8" x14ac:dyDescent="0.3">
      <c r="A304" s="2">
        <v>60320</v>
      </c>
      <c r="B304">
        <v>0.19909775071665295</v>
      </c>
      <c r="C304" s="15">
        <f t="shared" si="20"/>
        <v>0.22121972301850326</v>
      </c>
      <c r="D304" s="15">
        <f t="shared" si="21"/>
        <v>200</v>
      </c>
      <c r="E304" s="2">
        <f t="shared" si="22"/>
        <v>198.89390138490748</v>
      </c>
      <c r="F304" s="2">
        <v>5</v>
      </c>
      <c r="G304" s="2">
        <f t="shared" si="23"/>
        <v>3.8939013849074837</v>
      </c>
      <c r="H304" s="2">
        <f t="shared" si="24"/>
        <v>0.24448048781420381</v>
      </c>
    </row>
    <row r="305" spans="1:8" x14ac:dyDescent="0.3">
      <c r="A305" s="2">
        <v>60520</v>
      </c>
      <c r="B305">
        <v>0.17685263219787545</v>
      </c>
      <c r="C305" s="15">
        <f t="shared" si="20"/>
        <v>0.19650292466430605</v>
      </c>
      <c r="D305" s="15">
        <f t="shared" si="21"/>
        <v>200</v>
      </c>
      <c r="E305" s="2">
        <f t="shared" si="22"/>
        <v>199.01748537667848</v>
      </c>
      <c r="F305" s="2">
        <v>5</v>
      </c>
      <c r="G305" s="2">
        <f t="shared" si="23"/>
        <v>4.0174853766784695</v>
      </c>
      <c r="H305" s="2">
        <f t="shared" si="24"/>
        <v>0.21385705424789966</v>
      </c>
    </row>
    <row r="306" spans="1:8" x14ac:dyDescent="0.3">
      <c r="A306" s="2">
        <v>60720</v>
      </c>
      <c r="B306">
        <v>0.19129278347417086</v>
      </c>
      <c r="C306" s="15">
        <f t="shared" si="20"/>
        <v>0.21254753719352318</v>
      </c>
      <c r="D306" s="15">
        <f t="shared" si="21"/>
        <v>200</v>
      </c>
      <c r="E306" s="2">
        <f t="shared" si="22"/>
        <v>198.93726231403238</v>
      </c>
      <c r="F306" s="2">
        <v>5</v>
      </c>
      <c r="G306" s="2">
        <f t="shared" si="23"/>
        <v>3.9372623140323841</v>
      </c>
      <c r="H306" s="2">
        <f t="shared" si="24"/>
        <v>0.23362441851102814</v>
      </c>
    </row>
    <row r="307" spans="1:8" x14ac:dyDescent="0.3">
      <c r="A307" s="2">
        <v>60920</v>
      </c>
      <c r="B307">
        <v>0.18772699153895275</v>
      </c>
      <c r="C307" s="15">
        <f t="shared" si="20"/>
        <v>0.20858554615439195</v>
      </c>
      <c r="D307" s="15">
        <f t="shared" si="21"/>
        <v>200</v>
      </c>
      <c r="E307" s="2">
        <f t="shared" si="22"/>
        <v>198.95707226922804</v>
      </c>
      <c r="F307" s="2">
        <v>5</v>
      </c>
      <c r="G307" s="2">
        <f t="shared" si="23"/>
        <v>3.95707226922804</v>
      </c>
      <c r="H307" s="2">
        <f t="shared" si="24"/>
        <v>0.22870520422252427</v>
      </c>
    </row>
    <row r="308" spans="1:8" x14ac:dyDescent="0.3">
      <c r="A308" s="2">
        <v>61120</v>
      </c>
      <c r="B308">
        <v>0.18542449304783024</v>
      </c>
      <c r="C308" s="15">
        <f t="shared" si="20"/>
        <v>0.20602721449758915</v>
      </c>
      <c r="D308" s="15">
        <f t="shared" si="21"/>
        <v>200</v>
      </c>
      <c r="E308" s="2">
        <f t="shared" si="22"/>
        <v>198.96986392751205</v>
      </c>
      <c r="F308" s="2">
        <v>5</v>
      </c>
      <c r="G308" s="2">
        <f t="shared" si="23"/>
        <v>3.969863927512054</v>
      </c>
      <c r="H308" s="2">
        <f t="shared" si="24"/>
        <v>0.22554210266673086</v>
      </c>
    </row>
    <row r="309" spans="1:8" x14ac:dyDescent="0.3">
      <c r="A309" s="2">
        <v>61320</v>
      </c>
      <c r="B309">
        <v>0.2187607277720563</v>
      </c>
      <c r="C309" s="15">
        <f t="shared" si="20"/>
        <v>0.24306747530228476</v>
      </c>
      <c r="D309" s="15">
        <f t="shared" si="21"/>
        <v>200</v>
      </c>
      <c r="E309" s="2">
        <f t="shared" si="22"/>
        <v>198.78466262348857</v>
      </c>
      <c r="F309" s="2">
        <v>5</v>
      </c>
      <c r="G309" s="2">
        <f t="shared" si="23"/>
        <v>3.7846626234885763</v>
      </c>
      <c r="H309" s="2">
        <f t="shared" si="24"/>
        <v>0.27238593957617963</v>
      </c>
    </row>
    <row r="310" spans="1:8" x14ac:dyDescent="0.3">
      <c r="A310" s="2">
        <v>61520</v>
      </c>
      <c r="B310">
        <v>0.19249292100510579</v>
      </c>
      <c r="C310" s="15">
        <f t="shared" si="20"/>
        <v>0.21388102333900644</v>
      </c>
      <c r="D310" s="15">
        <f t="shared" si="21"/>
        <v>200</v>
      </c>
      <c r="E310" s="2">
        <f t="shared" si="22"/>
        <v>198.93059488330496</v>
      </c>
      <c r="F310" s="2">
        <v>5</v>
      </c>
      <c r="G310" s="2">
        <f t="shared" si="23"/>
        <v>3.930594883304968</v>
      </c>
      <c r="H310" s="2">
        <f t="shared" si="24"/>
        <v>0.23528575612210492</v>
      </c>
    </row>
    <row r="311" spans="1:8" x14ac:dyDescent="0.3">
      <c r="A311" s="2">
        <v>61720</v>
      </c>
      <c r="B311">
        <v>0.1718360389094985</v>
      </c>
      <c r="C311" s="15">
        <f t="shared" si="20"/>
        <v>0.19092893212166501</v>
      </c>
      <c r="D311" s="15">
        <f t="shared" si="21"/>
        <v>200</v>
      </c>
      <c r="E311" s="2">
        <f t="shared" si="22"/>
        <v>199.04535533939168</v>
      </c>
      <c r="F311" s="2">
        <v>5</v>
      </c>
      <c r="G311" s="2">
        <f t="shared" si="23"/>
        <v>4.0453553393916746</v>
      </c>
      <c r="H311" s="2">
        <f t="shared" si="24"/>
        <v>0.20708386769380471</v>
      </c>
    </row>
    <row r="312" spans="1:8" x14ac:dyDescent="0.3">
      <c r="A312" s="2">
        <v>61920</v>
      </c>
      <c r="B312">
        <v>0.16188533786782489</v>
      </c>
      <c r="C312" s="15">
        <f t="shared" si="20"/>
        <v>0.17987259763091654</v>
      </c>
      <c r="D312" s="15">
        <f t="shared" si="21"/>
        <v>200</v>
      </c>
      <c r="E312" s="2">
        <f t="shared" si="22"/>
        <v>199.10063701184541</v>
      </c>
      <c r="F312" s="2">
        <v>5</v>
      </c>
      <c r="G312" s="2">
        <f t="shared" si="23"/>
        <v>4.100637011845417</v>
      </c>
      <c r="H312" s="2">
        <f t="shared" si="24"/>
        <v>0.19378862602330493</v>
      </c>
    </row>
    <row r="313" spans="1:8" x14ac:dyDescent="0.3">
      <c r="A313" s="2">
        <v>62120</v>
      </c>
      <c r="B313">
        <v>0.1861347233956103</v>
      </c>
      <c r="C313" s="15">
        <f t="shared" si="20"/>
        <v>0.20681635932845588</v>
      </c>
      <c r="D313" s="15">
        <f t="shared" si="21"/>
        <v>200</v>
      </c>
      <c r="E313" s="2">
        <f t="shared" si="22"/>
        <v>198.96591820335772</v>
      </c>
      <c r="F313" s="2">
        <v>5</v>
      </c>
      <c r="G313" s="2">
        <f t="shared" si="23"/>
        <v>3.9659182033577207</v>
      </c>
      <c r="H313" s="2">
        <f t="shared" si="24"/>
        <v>0.22651668521685345</v>
      </c>
    </row>
    <row r="314" spans="1:8" x14ac:dyDescent="0.3">
      <c r="A314" s="2">
        <v>62320</v>
      </c>
      <c r="B314">
        <v>0.1893860099533928</v>
      </c>
      <c r="C314" s="15">
        <f t="shared" si="20"/>
        <v>0.21042889994821423</v>
      </c>
      <c r="D314" s="15">
        <f t="shared" si="21"/>
        <v>200</v>
      </c>
      <c r="E314" s="2">
        <f t="shared" si="22"/>
        <v>198.94785550025892</v>
      </c>
      <c r="F314" s="2">
        <v>5</v>
      </c>
      <c r="G314" s="2">
        <f t="shared" si="23"/>
        <v>3.9478555002589291</v>
      </c>
      <c r="H314" s="2">
        <f t="shared" si="24"/>
        <v>0.23099078345552485</v>
      </c>
    </row>
    <row r="315" spans="1:8" x14ac:dyDescent="0.3">
      <c r="A315" s="2">
        <v>62520</v>
      </c>
      <c r="B315">
        <v>0.17583893286294791</v>
      </c>
      <c r="C315" s="15">
        <f t="shared" si="20"/>
        <v>0.19537659206994212</v>
      </c>
      <c r="D315" s="15">
        <f t="shared" si="21"/>
        <v>200</v>
      </c>
      <c r="E315" s="2">
        <f t="shared" si="22"/>
        <v>199.02311703965029</v>
      </c>
      <c r="F315" s="2">
        <v>5</v>
      </c>
      <c r="G315" s="2">
        <f t="shared" si="23"/>
        <v>4.0231170396502893</v>
      </c>
      <c r="H315" s="2">
        <f t="shared" si="24"/>
        <v>0.21248454471778006</v>
      </c>
    </row>
    <row r="316" spans="1:8" x14ac:dyDescent="0.3">
      <c r="A316" s="2">
        <v>62720</v>
      </c>
      <c r="B316">
        <v>0.19796170550283898</v>
      </c>
      <c r="C316" s="15">
        <f t="shared" si="20"/>
        <v>0.21995745055870997</v>
      </c>
      <c r="D316" s="15">
        <f t="shared" si="21"/>
        <v>200</v>
      </c>
      <c r="E316" s="2">
        <f t="shared" si="22"/>
        <v>198.90021274720644</v>
      </c>
      <c r="F316" s="2">
        <v>5</v>
      </c>
      <c r="G316" s="2">
        <f t="shared" si="23"/>
        <v>3.9002127472064503</v>
      </c>
      <c r="H316" s="2">
        <f t="shared" si="24"/>
        <v>0.2428926991508254</v>
      </c>
    </row>
    <row r="317" spans="1:8" x14ac:dyDescent="0.3">
      <c r="A317" s="2">
        <v>62920</v>
      </c>
      <c r="B317">
        <v>0.1747956338775622</v>
      </c>
      <c r="C317" s="15">
        <f t="shared" si="20"/>
        <v>0.19421737097506911</v>
      </c>
      <c r="D317" s="15">
        <f t="shared" si="21"/>
        <v>200</v>
      </c>
      <c r="E317" s="2">
        <f t="shared" si="22"/>
        <v>199.02891314512465</v>
      </c>
      <c r="F317" s="2">
        <v>5</v>
      </c>
      <c r="G317" s="2">
        <f t="shared" si="23"/>
        <v>4.0289131451246547</v>
      </c>
      <c r="H317" s="2">
        <f t="shared" si="24"/>
        <v>0.21107400369386625</v>
      </c>
    </row>
    <row r="318" spans="1:8" x14ac:dyDescent="0.3">
      <c r="A318" s="2">
        <v>63120</v>
      </c>
      <c r="B318">
        <v>0.21697939571226635</v>
      </c>
      <c r="C318" s="15">
        <f t="shared" si="20"/>
        <v>0.24108821745807371</v>
      </c>
      <c r="D318" s="15">
        <f t="shared" si="21"/>
        <v>200</v>
      </c>
      <c r="E318" s="2">
        <f t="shared" si="22"/>
        <v>198.79455891270962</v>
      </c>
      <c r="F318" s="2">
        <v>5</v>
      </c>
      <c r="G318" s="2">
        <f t="shared" si="23"/>
        <v>3.7945589127096317</v>
      </c>
      <c r="H318" s="2">
        <f t="shared" si="24"/>
        <v>0.26982429452208123</v>
      </c>
    </row>
    <row r="319" spans="1:8" x14ac:dyDescent="0.3">
      <c r="A319" s="2">
        <v>63320</v>
      </c>
      <c r="B319">
        <v>0.18433097412311059</v>
      </c>
      <c r="C319" s="15">
        <f t="shared" si="20"/>
        <v>0.20481219347012286</v>
      </c>
      <c r="D319" s="15">
        <f t="shared" si="21"/>
        <v>200</v>
      </c>
      <c r="E319" s="2">
        <f t="shared" si="22"/>
        <v>198.97593903264939</v>
      </c>
      <c r="F319" s="2">
        <v>5</v>
      </c>
      <c r="G319" s="2">
        <f t="shared" si="23"/>
        <v>3.9759390326493858</v>
      </c>
      <c r="H319" s="2">
        <f t="shared" si="24"/>
        <v>0.22404349908069054</v>
      </c>
    </row>
    <row r="320" spans="1:8" x14ac:dyDescent="0.3">
      <c r="A320" s="2">
        <v>63520</v>
      </c>
      <c r="B320">
        <v>0.16611231059500883</v>
      </c>
      <c r="C320" s="15">
        <f t="shared" si="20"/>
        <v>0.18456923399445427</v>
      </c>
      <c r="D320" s="15">
        <f t="shared" si="21"/>
        <v>200</v>
      </c>
      <c r="E320" s="2">
        <f t="shared" si="22"/>
        <v>199.07715383002773</v>
      </c>
      <c r="F320" s="2">
        <v>5</v>
      </c>
      <c r="G320" s="2">
        <f t="shared" si="23"/>
        <v>4.0771538300277284</v>
      </c>
      <c r="H320" s="2">
        <f t="shared" si="24"/>
        <v>0.19941384885293464</v>
      </c>
    </row>
    <row r="321" spans="1:8" x14ac:dyDescent="0.3">
      <c r="A321" s="2">
        <v>63720</v>
      </c>
      <c r="B321">
        <v>0.19303502931444097</v>
      </c>
      <c r="C321" s="15">
        <f t="shared" si="20"/>
        <v>0.21448336590493441</v>
      </c>
      <c r="D321" s="15">
        <f t="shared" si="21"/>
        <v>200</v>
      </c>
      <c r="E321" s="2">
        <f t="shared" si="22"/>
        <v>198.92758317047532</v>
      </c>
      <c r="F321" s="2">
        <v>5</v>
      </c>
      <c r="G321" s="2">
        <f t="shared" si="23"/>
        <v>3.9275831704753279</v>
      </c>
      <c r="H321" s="2">
        <f t="shared" si="24"/>
        <v>0.23603713335033435</v>
      </c>
    </row>
    <row r="322" spans="1:8" x14ac:dyDescent="0.3">
      <c r="A322" s="2">
        <v>63920</v>
      </c>
      <c r="B322">
        <v>0.17416075268148995</v>
      </c>
      <c r="C322" s="15">
        <f t="shared" si="20"/>
        <v>0.19351194742387773</v>
      </c>
      <c r="D322" s="15">
        <f t="shared" si="21"/>
        <v>200</v>
      </c>
      <c r="E322" s="2">
        <f t="shared" si="22"/>
        <v>199.03244026288061</v>
      </c>
      <c r="F322" s="2">
        <v>5</v>
      </c>
      <c r="G322" s="2">
        <f t="shared" si="23"/>
        <v>4.0324402628806109</v>
      </c>
      <c r="H322" s="2">
        <f t="shared" si="24"/>
        <v>0.21021665673048592</v>
      </c>
    </row>
    <row r="323" spans="1:8" x14ac:dyDescent="0.3">
      <c r="A323" s="2">
        <v>64120</v>
      </c>
      <c r="B323">
        <v>0.16293116671821684</v>
      </c>
      <c r="C323" s="15">
        <f t="shared" ref="C323:C386" si="25">B323/$J$27</f>
        <v>0.18103462968690759</v>
      </c>
      <c r="D323" s="15">
        <f t="shared" ref="D323:D386" si="26">$J$28</f>
        <v>200</v>
      </c>
      <c r="E323" s="2">
        <f t="shared" si="22"/>
        <v>199.09482685156547</v>
      </c>
      <c r="F323" s="2">
        <v>5</v>
      </c>
      <c r="G323" s="2">
        <f t="shared" si="23"/>
        <v>4.094826851565462</v>
      </c>
      <c r="H323" s="2">
        <f t="shared" si="24"/>
        <v>0.19517734043340848</v>
      </c>
    </row>
    <row r="324" spans="1:8" x14ac:dyDescent="0.3">
      <c r="A324" s="2">
        <v>64320</v>
      </c>
      <c r="B324">
        <v>0.21512381454830456</v>
      </c>
      <c r="C324" s="15">
        <f t="shared" si="25"/>
        <v>0.23902646060922728</v>
      </c>
      <c r="D324" s="15">
        <f t="shared" si="26"/>
        <v>200</v>
      </c>
      <c r="E324" s="2">
        <f t="shared" ref="E324:E387" si="27">D324-(F324*C324)</f>
        <v>198.80486769695386</v>
      </c>
      <c r="F324" s="2">
        <v>5</v>
      </c>
      <c r="G324" s="2">
        <f t="shared" ref="G324:G387" si="28">F324-(F324*C324)</f>
        <v>3.8048676969538637</v>
      </c>
      <c r="H324" s="2">
        <f t="shared" ref="H324:H387" si="29">LN((F324*E324)/(D324*G324))</f>
        <v>0.26716310533678078</v>
      </c>
    </row>
    <row r="325" spans="1:8" x14ac:dyDescent="0.3">
      <c r="A325" s="2">
        <v>64520</v>
      </c>
      <c r="B325">
        <v>0.16486248662404235</v>
      </c>
      <c r="C325" s="15">
        <f t="shared" si="25"/>
        <v>0.18318054069338038</v>
      </c>
      <c r="D325" s="15">
        <f t="shared" si="26"/>
        <v>200</v>
      </c>
      <c r="E325" s="2">
        <f t="shared" si="27"/>
        <v>199.08409729653309</v>
      </c>
      <c r="F325" s="2">
        <v>5</v>
      </c>
      <c r="G325" s="2">
        <f t="shared" si="28"/>
        <v>4.0840972965330984</v>
      </c>
      <c r="H325" s="2">
        <f t="shared" si="29"/>
        <v>0.19774715696918868</v>
      </c>
    </row>
    <row r="326" spans="1:8" x14ac:dyDescent="0.3">
      <c r="A326" s="2">
        <v>64720</v>
      </c>
      <c r="B326">
        <v>0.19445995783092512</v>
      </c>
      <c r="C326" s="15">
        <f t="shared" si="25"/>
        <v>0.21606661981213901</v>
      </c>
      <c r="D326" s="15">
        <f t="shared" si="26"/>
        <v>200</v>
      </c>
      <c r="E326" s="2">
        <f t="shared" si="27"/>
        <v>198.91966690093932</v>
      </c>
      <c r="F326" s="2">
        <v>5</v>
      </c>
      <c r="G326" s="2">
        <f t="shared" si="28"/>
        <v>3.9196669009393048</v>
      </c>
      <c r="H326" s="2">
        <f t="shared" si="29"/>
        <v>0.23801492925171419</v>
      </c>
    </row>
    <row r="327" spans="1:8" x14ac:dyDescent="0.3">
      <c r="A327" s="2">
        <v>64920</v>
      </c>
      <c r="B327">
        <v>0.18879241220853674</v>
      </c>
      <c r="C327" s="15">
        <f t="shared" si="25"/>
        <v>0.20976934689837415</v>
      </c>
      <c r="D327" s="15">
        <f t="shared" si="26"/>
        <v>200</v>
      </c>
      <c r="E327" s="2">
        <f t="shared" si="27"/>
        <v>198.95115326550814</v>
      </c>
      <c r="F327" s="2">
        <v>5</v>
      </c>
      <c r="G327" s="2">
        <f t="shared" si="28"/>
        <v>3.951153265508129</v>
      </c>
      <c r="H327" s="2">
        <f t="shared" si="29"/>
        <v>0.23017237725204215</v>
      </c>
    </row>
    <row r="328" spans="1:8" x14ac:dyDescent="0.3">
      <c r="A328" s="2">
        <v>65120</v>
      </c>
      <c r="B328">
        <v>0.18910147970505412</v>
      </c>
      <c r="C328" s="15">
        <f t="shared" si="25"/>
        <v>0.2101127552278379</v>
      </c>
      <c r="D328" s="15">
        <f t="shared" si="26"/>
        <v>200</v>
      </c>
      <c r="E328" s="2">
        <f t="shared" si="27"/>
        <v>198.9494362238608</v>
      </c>
      <c r="F328" s="2">
        <v>5</v>
      </c>
      <c r="G328" s="2">
        <f t="shared" si="28"/>
        <v>3.9494362238608103</v>
      </c>
      <c r="H328" s="2">
        <f t="shared" si="29"/>
        <v>0.23059840840716428</v>
      </c>
    </row>
    <row r="329" spans="1:8" x14ac:dyDescent="0.3">
      <c r="A329" s="2">
        <v>65320</v>
      </c>
      <c r="B329">
        <v>0.1900816546300596</v>
      </c>
      <c r="C329" s="15">
        <f t="shared" si="25"/>
        <v>0.21120183847784399</v>
      </c>
      <c r="D329" s="15">
        <f t="shared" si="26"/>
        <v>200</v>
      </c>
      <c r="E329" s="2">
        <f t="shared" si="27"/>
        <v>198.94399080761079</v>
      </c>
      <c r="F329" s="2">
        <v>5</v>
      </c>
      <c r="G329" s="2">
        <f t="shared" si="28"/>
        <v>3.9439908076107804</v>
      </c>
      <c r="H329" s="2">
        <f t="shared" si="29"/>
        <v>0.23195077175689338</v>
      </c>
    </row>
    <row r="330" spans="1:8" x14ac:dyDescent="0.3">
      <c r="A330" s="2">
        <v>65520</v>
      </c>
      <c r="B330">
        <v>0.19943778790699923</v>
      </c>
      <c r="C330" s="15">
        <f t="shared" si="25"/>
        <v>0.22159754211888802</v>
      </c>
      <c r="D330" s="15">
        <f t="shared" si="26"/>
        <v>200</v>
      </c>
      <c r="E330" s="2">
        <f t="shared" si="27"/>
        <v>198.89201228940556</v>
      </c>
      <c r="F330" s="2">
        <v>5</v>
      </c>
      <c r="G330" s="2">
        <f t="shared" si="28"/>
        <v>3.8920122894055602</v>
      </c>
      <c r="H330" s="2">
        <f t="shared" si="29"/>
        <v>0.24495624958419607</v>
      </c>
    </row>
    <row r="331" spans="1:8" x14ac:dyDescent="0.3">
      <c r="A331" s="2">
        <v>65720</v>
      </c>
      <c r="B331">
        <v>0.19664239673263215</v>
      </c>
      <c r="C331" s="15">
        <f t="shared" si="25"/>
        <v>0.21849155192514683</v>
      </c>
      <c r="D331" s="15">
        <f t="shared" si="26"/>
        <v>200</v>
      </c>
      <c r="E331" s="2">
        <f t="shared" si="27"/>
        <v>198.90754224037426</v>
      </c>
      <c r="F331" s="2">
        <v>5</v>
      </c>
      <c r="G331" s="2">
        <f t="shared" si="28"/>
        <v>3.9075422403742657</v>
      </c>
      <c r="H331" s="2">
        <f t="shared" si="29"/>
        <v>0.24105205745595493</v>
      </c>
    </row>
    <row r="332" spans="1:8" x14ac:dyDescent="0.3">
      <c r="A332" s="2">
        <v>65920</v>
      </c>
      <c r="B332">
        <v>0.20714788429308501</v>
      </c>
      <c r="C332" s="15">
        <f t="shared" si="25"/>
        <v>0.23016431588120556</v>
      </c>
      <c r="D332" s="15">
        <f t="shared" si="26"/>
        <v>200</v>
      </c>
      <c r="E332" s="2">
        <f t="shared" si="27"/>
        <v>198.84917842059397</v>
      </c>
      <c r="F332" s="2">
        <v>5</v>
      </c>
      <c r="G332" s="2">
        <f t="shared" si="28"/>
        <v>3.8491784205939723</v>
      </c>
      <c r="H332" s="2">
        <f t="shared" si="29"/>
        <v>0.25580745759824564</v>
      </c>
    </row>
    <row r="333" spans="1:8" x14ac:dyDescent="0.3">
      <c r="A333" s="2">
        <v>66120</v>
      </c>
      <c r="B333">
        <v>0.19058606195683064</v>
      </c>
      <c r="C333" s="15">
        <f t="shared" si="25"/>
        <v>0.21176229106314515</v>
      </c>
      <c r="D333" s="15">
        <f t="shared" si="26"/>
        <v>200</v>
      </c>
      <c r="E333" s="2">
        <f t="shared" si="27"/>
        <v>198.94118854468428</v>
      </c>
      <c r="F333" s="2">
        <v>5</v>
      </c>
      <c r="G333" s="2">
        <f t="shared" si="28"/>
        <v>3.941188544684274</v>
      </c>
      <c r="H333" s="2">
        <f t="shared" si="29"/>
        <v>0.23264745307349705</v>
      </c>
    </row>
    <row r="334" spans="1:8" x14ac:dyDescent="0.3">
      <c r="A334" s="2">
        <v>66320</v>
      </c>
      <c r="B334">
        <v>0.18721957191043112</v>
      </c>
      <c r="C334" s="15">
        <f t="shared" si="25"/>
        <v>0.20802174656714567</v>
      </c>
      <c r="D334" s="15">
        <f t="shared" si="26"/>
        <v>200</v>
      </c>
      <c r="E334" s="2">
        <f t="shared" si="27"/>
        <v>198.95989126716427</v>
      </c>
      <c r="F334" s="2">
        <v>5</v>
      </c>
      <c r="G334" s="2">
        <f t="shared" si="28"/>
        <v>3.9598912671642719</v>
      </c>
      <c r="H334" s="2">
        <f t="shared" si="29"/>
        <v>0.22800723177243651</v>
      </c>
    </row>
    <row r="335" spans="1:8" x14ac:dyDescent="0.3">
      <c r="A335" s="2">
        <v>66520</v>
      </c>
      <c r="B335">
        <v>0.19750991964418377</v>
      </c>
      <c r="C335" s="15">
        <f t="shared" si="25"/>
        <v>0.21945546627131529</v>
      </c>
      <c r="D335" s="15">
        <f t="shared" si="26"/>
        <v>200</v>
      </c>
      <c r="E335" s="2">
        <f t="shared" si="27"/>
        <v>198.90272266864343</v>
      </c>
      <c r="F335" s="2">
        <v>5</v>
      </c>
      <c r="G335" s="2">
        <f t="shared" si="28"/>
        <v>3.9027226686434235</v>
      </c>
      <c r="H335" s="2">
        <f t="shared" si="29"/>
        <v>0.2422619905549338</v>
      </c>
    </row>
    <row r="336" spans="1:8" x14ac:dyDescent="0.3">
      <c r="A336" s="2">
        <v>66720</v>
      </c>
      <c r="B336">
        <v>0.19664509549554954</v>
      </c>
      <c r="C336" s="15">
        <f t="shared" si="25"/>
        <v>0.21849455055061059</v>
      </c>
      <c r="D336" s="15">
        <f t="shared" si="26"/>
        <v>200</v>
      </c>
      <c r="E336" s="2">
        <f t="shared" si="27"/>
        <v>198.90752724724695</v>
      </c>
      <c r="F336" s="2">
        <v>5</v>
      </c>
      <c r="G336" s="2">
        <f t="shared" si="28"/>
        <v>3.9075272472469473</v>
      </c>
      <c r="H336" s="2">
        <f t="shared" si="29"/>
        <v>0.24105581905721518</v>
      </c>
    </row>
    <row r="337" spans="1:8" x14ac:dyDescent="0.3">
      <c r="A337" s="2">
        <v>66920</v>
      </c>
      <c r="B337">
        <v>0.20822352087391618</v>
      </c>
      <c r="C337" s="15">
        <f t="shared" si="25"/>
        <v>0.23135946763768464</v>
      </c>
      <c r="D337" s="15">
        <f t="shared" si="26"/>
        <v>200</v>
      </c>
      <c r="E337" s="2">
        <f t="shared" si="27"/>
        <v>198.84320266181157</v>
      </c>
      <c r="F337" s="2">
        <v>5</v>
      </c>
      <c r="G337" s="2">
        <f t="shared" si="28"/>
        <v>3.8432026618115769</v>
      </c>
      <c r="H337" s="2">
        <f t="shared" si="29"/>
        <v>0.25733108820468775</v>
      </c>
    </row>
    <row r="338" spans="1:8" x14ac:dyDescent="0.3">
      <c r="A338" s="2">
        <v>67120</v>
      </c>
      <c r="B338">
        <v>0.19540685907705288</v>
      </c>
      <c r="C338" s="15">
        <f t="shared" si="25"/>
        <v>0.21711873230783652</v>
      </c>
      <c r="D338" s="15">
        <f t="shared" si="26"/>
        <v>200</v>
      </c>
      <c r="E338" s="2">
        <f t="shared" si="27"/>
        <v>198.91440633846082</v>
      </c>
      <c r="F338" s="2">
        <v>5</v>
      </c>
      <c r="G338" s="2">
        <f t="shared" si="28"/>
        <v>3.9144063384608172</v>
      </c>
      <c r="H338" s="2">
        <f t="shared" si="29"/>
        <v>0.23933147892168616</v>
      </c>
    </row>
    <row r="339" spans="1:8" x14ac:dyDescent="0.3">
      <c r="A339" s="2">
        <v>67320</v>
      </c>
      <c r="B339">
        <v>0.16583136792452829</v>
      </c>
      <c r="C339" s="15">
        <f t="shared" si="25"/>
        <v>0.18425707547169809</v>
      </c>
      <c r="D339" s="15">
        <f t="shared" si="26"/>
        <v>200</v>
      </c>
      <c r="E339" s="2">
        <f t="shared" si="27"/>
        <v>199.07871462264151</v>
      </c>
      <c r="F339" s="2">
        <v>5</v>
      </c>
      <c r="G339" s="2">
        <f t="shared" si="28"/>
        <v>4.0787146226415096</v>
      </c>
      <c r="H339" s="2">
        <f t="shared" si="29"/>
        <v>0.19903894795924756</v>
      </c>
    </row>
    <row r="340" spans="1:8" x14ac:dyDescent="0.3">
      <c r="A340" s="2">
        <v>67520</v>
      </c>
      <c r="B340">
        <v>0.21093844372860882</v>
      </c>
      <c r="C340" s="15">
        <f t="shared" si="25"/>
        <v>0.23437604858734312</v>
      </c>
      <c r="D340" s="15">
        <f t="shared" si="26"/>
        <v>200</v>
      </c>
      <c r="E340" s="2">
        <f t="shared" si="27"/>
        <v>198.82811975706329</v>
      </c>
      <c r="F340" s="2">
        <v>5</v>
      </c>
      <c r="G340" s="2">
        <f t="shared" si="28"/>
        <v>3.8281197570632841</v>
      </c>
      <c r="H340" s="2">
        <f t="shared" si="29"/>
        <v>0.26118751997527584</v>
      </c>
    </row>
    <row r="341" spans="1:8" x14ac:dyDescent="0.3">
      <c r="A341" s="2">
        <v>67720</v>
      </c>
      <c r="B341">
        <v>0.1974062894407351</v>
      </c>
      <c r="C341" s="15">
        <f t="shared" si="25"/>
        <v>0.21934032160081676</v>
      </c>
      <c r="D341" s="15">
        <f t="shared" si="26"/>
        <v>200</v>
      </c>
      <c r="E341" s="2">
        <f t="shared" si="27"/>
        <v>198.90329839199592</v>
      </c>
      <c r="F341" s="2">
        <v>5</v>
      </c>
      <c r="G341" s="2">
        <f t="shared" si="28"/>
        <v>3.9032983919959161</v>
      </c>
      <c r="H341" s="2">
        <f t="shared" si="29"/>
        <v>0.24211737754073112</v>
      </c>
    </row>
    <row r="342" spans="1:8" x14ac:dyDescent="0.3">
      <c r="A342" s="2">
        <v>67920</v>
      </c>
      <c r="B342">
        <v>0.19853083625359566</v>
      </c>
      <c r="C342" s="15">
        <f t="shared" si="25"/>
        <v>0.22058981805955072</v>
      </c>
      <c r="D342" s="15">
        <f t="shared" si="26"/>
        <v>200</v>
      </c>
      <c r="E342" s="2">
        <f t="shared" si="27"/>
        <v>198.89705090970224</v>
      </c>
      <c r="F342" s="2">
        <v>5</v>
      </c>
      <c r="G342" s="2">
        <f t="shared" si="28"/>
        <v>3.8970509097022461</v>
      </c>
      <c r="H342" s="2">
        <f t="shared" si="29"/>
        <v>0.24368781454594102</v>
      </c>
    </row>
    <row r="343" spans="1:8" x14ac:dyDescent="0.3">
      <c r="A343" s="2">
        <v>68120</v>
      </c>
      <c r="B343">
        <v>0.19010010901976793</v>
      </c>
      <c r="C343" s="15">
        <f t="shared" si="25"/>
        <v>0.21122234335529769</v>
      </c>
      <c r="D343" s="15">
        <f t="shared" si="26"/>
        <v>200</v>
      </c>
      <c r="E343" s="2">
        <f t="shared" si="27"/>
        <v>198.94388828322352</v>
      </c>
      <c r="F343" s="2">
        <v>5</v>
      </c>
      <c r="G343" s="2">
        <f t="shared" si="28"/>
        <v>3.9438882832235116</v>
      </c>
      <c r="H343" s="2">
        <f t="shared" si="29"/>
        <v>0.23197625183945317</v>
      </c>
    </row>
    <row r="344" spans="1:8" x14ac:dyDescent="0.3">
      <c r="A344" s="2">
        <v>68320</v>
      </c>
      <c r="B344">
        <v>0.18376558104613741</v>
      </c>
      <c r="C344" s="15">
        <f t="shared" si="25"/>
        <v>0.20418397894015267</v>
      </c>
      <c r="D344" s="15">
        <f t="shared" si="26"/>
        <v>200</v>
      </c>
      <c r="E344" s="2">
        <f t="shared" si="27"/>
        <v>198.97908010529923</v>
      </c>
      <c r="F344" s="2">
        <v>5</v>
      </c>
      <c r="G344" s="2">
        <f t="shared" si="28"/>
        <v>3.9790801052992366</v>
      </c>
      <c r="H344" s="2">
        <f t="shared" si="29"/>
        <v>0.22326957672547829</v>
      </c>
    </row>
    <row r="345" spans="1:8" x14ac:dyDescent="0.3">
      <c r="A345" s="2">
        <v>68520</v>
      </c>
      <c r="B345">
        <v>0.19333640308856986</v>
      </c>
      <c r="C345" s="15">
        <f t="shared" si="25"/>
        <v>0.21481822565396652</v>
      </c>
      <c r="D345" s="15">
        <f t="shared" si="26"/>
        <v>200</v>
      </c>
      <c r="E345" s="2">
        <f t="shared" si="27"/>
        <v>198.92590887173017</v>
      </c>
      <c r="F345" s="2">
        <v>5</v>
      </c>
      <c r="G345" s="2">
        <f t="shared" si="28"/>
        <v>3.9259088717301673</v>
      </c>
      <c r="H345" s="2">
        <f t="shared" si="29"/>
        <v>0.23645509995075861</v>
      </c>
    </row>
    <row r="346" spans="1:8" x14ac:dyDescent="0.3">
      <c r="A346" s="2">
        <v>68720</v>
      </c>
      <c r="B346">
        <v>0.19241212871287131</v>
      </c>
      <c r="C346" s="15">
        <f t="shared" si="25"/>
        <v>0.21379125412541256</v>
      </c>
      <c r="D346" s="15">
        <f t="shared" si="26"/>
        <v>200</v>
      </c>
      <c r="E346" s="2">
        <f t="shared" si="27"/>
        <v>198.93104372937293</v>
      </c>
      <c r="F346" s="2">
        <v>5</v>
      </c>
      <c r="G346" s="2">
        <f t="shared" si="28"/>
        <v>3.931043729372937</v>
      </c>
      <c r="H346" s="2">
        <f t="shared" si="29"/>
        <v>0.23517382602382522</v>
      </c>
    </row>
    <row r="347" spans="1:8" x14ac:dyDescent="0.3">
      <c r="A347" s="2">
        <v>68920</v>
      </c>
      <c r="B347">
        <v>0.2094718353090336</v>
      </c>
      <c r="C347" s="15">
        <f t="shared" si="25"/>
        <v>0.232746483676704</v>
      </c>
      <c r="D347" s="15">
        <f t="shared" si="26"/>
        <v>200</v>
      </c>
      <c r="E347" s="2">
        <f t="shared" si="27"/>
        <v>198.83626758161648</v>
      </c>
      <c r="F347" s="2">
        <v>5</v>
      </c>
      <c r="G347" s="2">
        <f t="shared" si="28"/>
        <v>3.8362675816164797</v>
      </c>
      <c r="H347" s="2">
        <f t="shared" si="29"/>
        <v>0.25910234600998083</v>
      </c>
    </row>
    <row r="348" spans="1:8" x14ac:dyDescent="0.3">
      <c r="A348" s="2">
        <v>69120</v>
      </c>
      <c r="B348">
        <v>0.19165954508390404</v>
      </c>
      <c r="C348" s="15">
        <f t="shared" si="25"/>
        <v>0.21295505009322671</v>
      </c>
      <c r="D348" s="15">
        <f t="shared" si="26"/>
        <v>200</v>
      </c>
      <c r="E348" s="2">
        <f t="shared" si="27"/>
        <v>198.93522474953386</v>
      </c>
      <c r="F348" s="2">
        <v>5</v>
      </c>
      <c r="G348" s="2">
        <f t="shared" si="28"/>
        <v>3.9352247495338664</v>
      </c>
      <c r="H348" s="2">
        <f t="shared" si="29"/>
        <v>0.23413181810266784</v>
      </c>
    </row>
    <row r="349" spans="1:8" x14ac:dyDescent="0.3">
      <c r="A349" s="2">
        <v>69320</v>
      </c>
      <c r="B349">
        <v>0.18251671575163494</v>
      </c>
      <c r="C349" s="15">
        <f t="shared" si="25"/>
        <v>0.20279635083514994</v>
      </c>
      <c r="D349" s="15">
        <f t="shared" si="26"/>
        <v>200</v>
      </c>
      <c r="E349" s="2">
        <f t="shared" si="27"/>
        <v>198.98601824582425</v>
      </c>
      <c r="F349" s="2">
        <v>5</v>
      </c>
      <c r="G349" s="2">
        <f t="shared" si="28"/>
        <v>3.9860182458242504</v>
      </c>
      <c r="H349" s="2">
        <f t="shared" si="29"/>
        <v>0.2215623088136075</v>
      </c>
    </row>
    <row r="350" spans="1:8" x14ac:dyDescent="0.3">
      <c r="A350" s="2">
        <v>69520</v>
      </c>
      <c r="B350">
        <v>0.19365357106044495</v>
      </c>
      <c r="C350" s="15">
        <f t="shared" si="25"/>
        <v>0.21517063451160551</v>
      </c>
      <c r="D350" s="15">
        <f t="shared" si="26"/>
        <v>200</v>
      </c>
      <c r="E350" s="2">
        <f t="shared" si="27"/>
        <v>198.92414682744197</v>
      </c>
      <c r="F350" s="2">
        <v>5</v>
      </c>
      <c r="G350" s="2">
        <f t="shared" si="28"/>
        <v>3.9241468274419722</v>
      </c>
      <c r="H350" s="2">
        <f t="shared" si="29"/>
        <v>0.23689516742299674</v>
      </c>
    </row>
    <row r="351" spans="1:8" x14ac:dyDescent="0.3">
      <c r="A351" s="2">
        <v>69720</v>
      </c>
      <c r="B351">
        <v>0.19655971590555107</v>
      </c>
      <c r="C351" s="15">
        <f t="shared" si="25"/>
        <v>0.21839968433950119</v>
      </c>
      <c r="D351" s="15">
        <f t="shared" si="26"/>
        <v>200</v>
      </c>
      <c r="E351" s="2">
        <f t="shared" si="27"/>
        <v>198.9080015783025</v>
      </c>
      <c r="F351" s="2">
        <v>5</v>
      </c>
      <c r="G351" s="2">
        <f t="shared" si="28"/>
        <v>3.908001578302494</v>
      </c>
      <c r="H351" s="2">
        <f t="shared" si="29"/>
        <v>0.24093682204370526</v>
      </c>
    </row>
    <row r="352" spans="1:8" x14ac:dyDescent="0.3">
      <c r="A352" s="2">
        <v>69920</v>
      </c>
      <c r="B352">
        <v>0.1964395258020917</v>
      </c>
      <c r="C352" s="15">
        <f t="shared" si="25"/>
        <v>0.2182661397801019</v>
      </c>
      <c r="D352" s="15">
        <f t="shared" si="26"/>
        <v>200</v>
      </c>
      <c r="E352" s="2">
        <f t="shared" si="27"/>
        <v>198.90866930109948</v>
      </c>
      <c r="F352" s="2">
        <v>5</v>
      </c>
      <c r="G352" s="2">
        <f t="shared" si="28"/>
        <v>3.9086693010994904</v>
      </c>
      <c r="H352" s="2">
        <f t="shared" si="29"/>
        <v>0.24076933315438981</v>
      </c>
    </row>
    <row r="353" spans="1:8" x14ac:dyDescent="0.3">
      <c r="A353" s="2">
        <v>70120</v>
      </c>
      <c r="B353">
        <v>0.19145958668000851</v>
      </c>
      <c r="C353" s="15">
        <f t="shared" si="25"/>
        <v>0.21273287408889835</v>
      </c>
      <c r="D353" s="15">
        <f t="shared" si="26"/>
        <v>200</v>
      </c>
      <c r="E353" s="2">
        <f t="shared" si="27"/>
        <v>198.93633562955551</v>
      </c>
      <c r="F353" s="2">
        <v>5</v>
      </c>
      <c r="G353" s="2">
        <f t="shared" si="28"/>
        <v>3.9363356295555083</v>
      </c>
      <c r="H353" s="2">
        <f t="shared" si="29"/>
        <v>0.23385515067400589</v>
      </c>
    </row>
    <row r="354" spans="1:8" x14ac:dyDescent="0.3">
      <c r="A354" s="2">
        <v>70320</v>
      </c>
      <c r="B354">
        <v>0.20492546144992521</v>
      </c>
      <c r="C354" s="15">
        <f t="shared" si="25"/>
        <v>0.22769495716658356</v>
      </c>
      <c r="D354" s="15">
        <f t="shared" si="26"/>
        <v>200</v>
      </c>
      <c r="E354" s="2">
        <f t="shared" si="27"/>
        <v>198.86152521416707</v>
      </c>
      <c r="F354" s="2">
        <v>5</v>
      </c>
      <c r="G354" s="2">
        <f t="shared" si="28"/>
        <v>3.8615252141670822</v>
      </c>
      <c r="H354" s="2">
        <f t="shared" si="29"/>
        <v>0.25266703656112866</v>
      </c>
    </row>
    <row r="355" spans="1:8" x14ac:dyDescent="0.3">
      <c r="A355" s="2">
        <v>70520</v>
      </c>
      <c r="B355">
        <v>0.2002746256663531</v>
      </c>
      <c r="C355" s="15">
        <f t="shared" si="25"/>
        <v>0.22252736185150343</v>
      </c>
      <c r="D355" s="15">
        <f t="shared" si="26"/>
        <v>200</v>
      </c>
      <c r="E355" s="2">
        <f t="shared" si="27"/>
        <v>198.88736319074249</v>
      </c>
      <c r="F355" s="2">
        <v>5</v>
      </c>
      <c r="G355" s="2">
        <f t="shared" si="28"/>
        <v>3.8873631907424828</v>
      </c>
      <c r="H355" s="2">
        <f t="shared" si="29"/>
        <v>0.24612811145309269</v>
      </c>
    </row>
    <row r="356" spans="1:8" x14ac:dyDescent="0.3">
      <c r="A356" s="2">
        <v>70720</v>
      </c>
      <c r="B356">
        <v>0.21336553945249595</v>
      </c>
      <c r="C356" s="15">
        <f t="shared" si="25"/>
        <v>0.23707282161388438</v>
      </c>
      <c r="D356" s="15">
        <f t="shared" si="26"/>
        <v>200</v>
      </c>
      <c r="E356" s="2">
        <f t="shared" si="27"/>
        <v>198.81463589193058</v>
      </c>
      <c r="F356" s="2">
        <v>5</v>
      </c>
      <c r="G356" s="2">
        <f t="shared" si="28"/>
        <v>3.8146358919305783</v>
      </c>
      <c r="H356" s="2">
        <f t="shared" si="29"/>
        <v>0.26464823957532163</v>
      </c>
    </row>
    <row r="357" spans="1:8" x14ac:dyDescent="0.3">
      <c r="A357" s="2">
        <v>70920</v>
      </c>
      <c r="B357">
        <v>0.1912883362258504</v>
      </c>
      <c r="C357" s="15">
        <f t="shared" si="25"/>
        <v>0.21254259580650042</v>
      </c>
      <c r="D357" s="15">
        <f t="shared" si="26"/>
        <v>200</v>
      </c>
      <c r="E357" s="2">
        <f t="shared" si="27"/>
        <v>198.93728702096749</v>
      </c>
      <c r="F357" s="2">
        <v>5</v>
      </c>
      <c r="G357" s="2">
        <f t="shared" si="28"/>
        <v>3.9372870209674979</v>
      </c>
      <c r="H357" s="2">
        <f t="shared" si="29"/>
        <v>0.2336182675693465</v>
      </c>
    </row>
    <row r="358" spans="1:8" x14ac:dyDescent="0.3">
      <c r="A358" s="2">
        <v>71120</v>
      </c>
      <c r="B358">
        <v>0.19294959631707101</v>
      </c>
      <c r="C358" s="15">
        <f t="shared" si="25"/>
        <v>0.21438844035230112</v>
      </c>
      <c r="D358" s="15">
        <f t="shared" si="26"/>
        <v>200</v>
      </c>
      <c r="E358" s="2">
        <f t="shared" si="27"/>
        <v>198.92805779823848</v>
      </c>
      <c r="F358" s="2">
        <v>5</v>
      </c>
      <c r="G358" s="2">
        <f t="shared" si="28"/>
        <v>3.9280577982384943</v>
      </c>
      <c r="H358" s="2">
        <f t="shared" si="29"/>
        <v>0.23591868184200371</v>
      </c>
    </row>
    <row r="359" spans="1:8" x14ac:dyDescent="0.3">
      <c r="A359" s="2">
        <v>71320</v>
      </c>
      <c r="B359">
        <v>0.21296051647639461</v>
      </c>
      <c r="C359" s="15">
        <f t="shared" si="25"/>
        <v>0.2366227960848829</v>
      </c>
      <c r="D359" s="15">
        <f t="shared" si="26"/>
        <v>200</v>
      </c>
      <c r="E359" s="2">
        <f t="shared" si="27"/>
        <v>198.81688601957558</v>
      </c>
      <c r="F359" s="2">
        <v>5</v>
      </c>
      <c r="G359" s="2">
        <f t="shared" si="28"/>
        <v>3.8168860195755854</v>
      </c>
      <c r="H359" s="2">
        <f t="shared" si="29"/>
        <v>0.26406986417911005</v>
      </c>
    </row>
    <row r="360" spans="1:8" x14ac:dyDescent="0.3">
      <c r="A360" s="2">
        <v>71520</v>
      </c>
      <c r="B360">
        <v>0.18610774157856536</v>
      </c>
      <c r="C360" s="15">
        <f t="shared" si="25"/>
        <v>0.20678637953173928</v>
      </c>
      <c r="D360" s="15">
        <f t="shared" si="26"/>
        <v>200</v>
      </c>
      <c r="E360" s="2">
        <f t="shared" si="27"/>
        <v>198.9660681023413</v>
      </c>
      <c r="F360" s="2">
        <v>5</v>
      </c>
      <c r="G360" s="2">
        <f t="shared" si="28"/>
        <v>3.9660681023413034</v>
      </c>
      <c r="H360" s="2">
        <f t="shared" si="29"/>
        <v>0.2264796425295677</v>
      </c>
    </row>
    <row r="361" spans="1:8" x14ac:dyDescent="0.3">
      <c r="A361" s="2">
        <v>71720</v>
      </c>
      <c r="B361">
        <v>0.22418627632635416</v>
      </c>
      <c r="C361" s="15">
        <f t="shared" si="25"/>
        <v>0.24909586258483796</v>
      </c>
      <c r="D361" s="15">
        <f t="shared" si="26"/>
        <v>200</v>
      </c>
      <c r="E361" s="2">
        <f t="shared" si="27"/>
        <v>198.7545206870758</v>
      </c>
      <c r="F361" s="2">
        <v>5</v>
      </c>
      <c r="G361" s="2">
        <f t="shared" si="28"/>
        <v>3.7545206870758103</v>
      </c>
      <c r="H361" s="2">
        <f t="shared" si="29"/>
        <v>0.28023041427293649</v>
      </c>
    </row>
    <row r="362" spans="1:8" x14ac:dyDescent="0.3">
      <c r="A362" s="2">
        <v>71920</v>
      </c>
      <c r="B362">
        <v>0.21817287769136065</v>
      </c>
      <c r="C362" s="15">
        <f t="shared" si="25"/>
        <v>0.24241430854595628</v>
      </c>
      <c r="D362" s="15">
        <f t="shared" si="26"/>
        <v>200</v>
      </c>
      <c r="E362" s="2">
        <f t="shared" si="27"/>
        <v>198.78792845727023</v>
      </c>
      <c r="F362" s="2">
        <v>5</v>
      </c>
      <c r="G362" s="2">
        <f t="shared" si="28"/>
        <v>3.7879284572702185</v>
      </c>
      <c r="H362" s="2">
        <f t="shared" si="29"/>
        <v>0.27153982774976732</v>
      </c>
    </row>
    <row r="363" spans="1:8" x14ac:dyDescent="0.3">
      <c r="A363" s="2">
        <v>72120</v>
      </c>
      <c r="B363">
        <v>0.20306340362436553</v>
      </c>
      <c r="C363" s="15">
        <f t="shared" si="25"/>
        <v>0.22562600402707281</v>
      </c>
      <c r="D363" s="15">
        <f t="shared" si="26"/>
        <v>200</v>
      </c>
      <c r="E363" s="2">
        <f t="shared" si="27"/>
        <v>198.87186997986464</v>
      </c>
      <c r="F363" s="2">
        <v>5</v>
      </c>
      <c r="G363" s="2">
        <f t="shared" si="28"/>
        <v>3.8718699798646359</v>
      </c>
      <c r="H363" s="2">
        <f t="shared" si="29"/>
        <v>0.2500437045195783</v>
      </c>
    </row>
    <row r="364" spans="1:8" x14ac:dyDescent="0.3">
      <c r="A364" s="2">
        <v>72320</v>
      </c>
      <c r="B364">
        <v>0.19271500014884052</v>
      </c>
      <c r="C364" s="15">
        <f t="shared" si="25"/>
        <v>0.21412777794315613</v>
      </c>
      <c r="D364" s="15">
        <f t="shared" si="26"/>
        <v>200</v>
      </c>
      <c r="E364" s="2">
        <f t="shared" si="27"/>
        <v>198.92936111028422</v>
      </c>
      <c r="F364" s="2">
        <v>5</v>
      </c>
      <c r="G364" s="2">
        <f t="shared" si="28"/>
        <v>3.9293611102842192</v>
      </c>
      <c r="H364" s="2">
        <f t="shared" si="29"/>
        <v>0.23559349299102891</v>
      </c>
    </row>
    <row r="365" spans="1:8" x14ac:dyDescent="0.3">
      <c r="A365" s="2">
        <v>72520</v>
      </c>
      <c r="B365">
        <v>0.19962695424255222</v>
      </c>
      <c r="C365" s="15">
        <f t="shared" si="25"/>
        <v>0.22180772693616913</v>
      </c>
      <c r="D365" s="15">
        <f t="shared" si="26"/>
        <v>200</v>
      </c>
      <c r="E365" s="2">
        <f t="shared" si="27"/>
        <v>198.89096136531916</v>
      </c>
      <c r="F365" s="2">
        <v>5</v>
      </c>
      <c r="G365" s="2">
        <f t="shared" si="28"/>
        <v>3.8909613653191544</v>
      </c>
      <c r="H365" s="2">
        <f t="shared" si="29"/>
        <v>0.24522102289184505</v>
      </c>
    </row>
    <row r="366" spans="1:8" x14ac:dyDescent="0.3">
      <c r="A366" s="2">
        <v>72720</v>
      </c>
      <c r="B366">
        <v>0.194314956053972</v>
      </c>
      <c r="C366" s="15">
        <f t="shared" si="25"/>
        <v>0.21590550672663555</v>
      </c>
      <c r="D366" s="15">
        <f t="shared" si="26"/>
        <v>200</v>
      </c>
      <c r="E366" s="2">
        <f t="shared" si="27"/>
        <v>198.92047246636682</v>
      </c>
      <c r="F366" s="2">
        <v>5</v>
      </c>
      <c r="G366" s="2">
        <f t="shared" si="28"/>
        <v>3.9204724663668222</v>
      </c>
      <c r="H366" s="2">
        <f t="shared" si="29"/>
        <v>0.23781348121351331</v>
      </c>
    </row>
    <row r="367" spans="1:8" x14ac:dyDescent="0.3">
      <c r="A367" s="2">
        <v>72920</v>
      </c>
      <c r="B367">
        <v>0.21352552740328734</v>
      </c>
      <c r="C367" s="15">
        <f t="shared" si="25"/>
        <v>0.23725058600365259</v>
      </c>
      <c r="D367" s="15">
        <f t="shared" si="26"/>
        <v>200</v>
      </c>
      <c r="E367" s="2">
        <f t="shared" si="27"/>
        <v>198.81374706998173</v>
      </c>
      <c r="F367" s="2">
        <v>5</v>
      </c>
      <c r="G367" s="2">
        <f t="shared" si="28"/>
        <v>3.8137470699817371</v>
      </c>
      <c r="H367" s="2">
        <f t="shared" si="29"/>
        <v>0.26487679919822515</v>
      </c>
    </row>
    <row r="368" spans="1:8" x14ac:dyDescent="0.3">
      <c r="A368" s="2">
        <v>73120</v>
      </c>
      <c r="B368">
        <v>0.19614730878186967</v>
      </c>
      <c r="C368" s="15">
        <f t="shared" si="25"/>
        <v>0.21794145420207742</v>
      </c>
      <c r="D368" s="15">
        <f t="shared" si="26"/>
        <v>200</v>
      </c>
      <c r="E368" s="2">
        <f t="shared" si="27"/>
        <v>198.91029272898962</v>
      </c>
      <c r="F368" s="2">
        <v>5</v>
      </c>
      <c r="G368" s="2">
        <f t="shared" si="28"/>
        <v>3.9102927289896128</v>
      </c>
      <c r="H368" s="2">
        <f t="shared" si="29"/>
        <v>0.24036224072331455</v>
      </c>
    </row>
    <row r="369" spans="1:8" x14ac:dyDescent="0.3">
      <c r="A369" s="2">
        <v>73320</v>
      </c>
      <c r="B369">
        <v>0.21392636884832139</v>
      </c>
      <c r="C369" s="15">
        <f t="shared" si="25"/>
        <v>0.23769596538702376</v>
      </c>
      <c r="D369" s="15">
        <f t="shared" si="26"/>
        <v>200</v>
      </c>
      <c r="E369" s="2">
        <f t="shared" si="27"/>
        <v>198.81152017306488</v>
      </c>
      <c r="F369" s="2">
        <v>5</v>
      </c>
      <c r="G369" s="2">
        <f t="shared" si="28"/>
        <v>3.8115201730648813</v>
      </c>
      <c r="H369" s="2">
        <f t="shared" si="29"/>
        <v>0.26544968187011225</v>
      </c>
    </row>
    <row r="370" spans="1:8" x14ac:dyDescent="0.3">
      <c r="A370" s="2">
        <v>73520</v>
      </c>
      <c r="B370">
        <v>0.1972614494823986</v>
      </c>
      <c r="C370" s="15">
        <f t="shared" si="25"/>
        <v>0.2191793883137762</v>
      </c>
      <c r="D370" s="15">
        <f t="shared" si="26"/>
        <v>200</v>
      </c>
      <c r="E370" s="2">
        <f t="shared" si="27"/>
        <v>198.90410305843113</v>
      </c>
      <c r="F370" s="2">
        <v>5</v>
      </c>
      <c r="G370" s="2">
        <f t="shared" si="28"/>
        <v>3.9041030584311187</v>
      </c>
      <c r="H370" s="2">
        <f t="shared" si="29"/>
        <v>0.24191529391737329</v>
      </c>
    </row>
    <row r="371" spans="1:8" x14ac:dyDescent="0.3">
      <c r="A371" s="2">
        <v>73720</v>
      </c>
      <c r="B371">
        <v>0.22073674317224001</v>
      </c>
      <c r="C371" s="15">
        <f t="shared" si="25"/>
        <v>0.24526304796915557</v>
      </c>
      <c r="D371" s="15">
        <f t="shared" si="26"/>
        <v>200</v>
      </c>
      <c r="E371" s="2">
        <f t="shared" si="27"/>
        <v>198.77368476015423</v>
      </c>
      <c r="F371" s="2">
        <v>5</v>
      </c>
      <c r="G371" s="2">
        <f t="shared" si="28"/>
        <v>3.7736847601542221</v>
      </c>
      <c r="H371" s="2">
        <f t="shared" si="29"/>
        <v>0.27523554683835449</v>
      </c>
    </row>
    <row r="372" spans="1:8" x14ac:dyDescent="0.3">
      <c r="A372" s="2">
        <v>73920</v>
      </c>
      <c r="B372">
        <v>0.20164795114509934</v>
      </c>
      <c r="C372" s="15">
        <f t="shared" si="25"/>
        <v>0.22405327905011038</v>
      </c>
      <c r="D372" s="15">
        <f t="shared" si="26"/>
        <v>200</v>
      </c>
      <c r="E372" s="2">
        <f t="shared" si="27"/>
        <v>198.87973360474945</v>
      </c>
      <c r="F372" s="2">
        <v>5</v>
      </c>
      <c r="G372" s="2">
        <f t="shared" si="28"/>
        <v>3.8797336047494482</v>
      </c>
      <c r="H372" s="2">
        <f t="shared" si="29"/>
        <v>0.24805434146189703</v>
      </c>
    </row>
    <row r="373" spans="1:8" x14ac:dyDescent="0.3">
      <c r="A373" s="2">
        <v>74120</v>
      </c>
      <c r="B373">
        <v>0.20843973155167331</v>
      </c>
      <c r="C373" s="15">
        <f t="shared" si="25"/>
        <v>0.23159970172408145</v>
      </c>
      <c r="D373" s="15">
        <f t="shared" si="26"/>
        <v>200</v>
      </c>
      <c r="E373" s="2">
        <f t="shared" si="27"/>
        <v>198.84200149137959</v>
      </c>
      <c r="F373" s="2">
        <v>5</v>
      </c>
      <c r="G373" s="2">
        <f t="shared" si="28"/>
        <v>3.8420014913795928</v>
      </c>
      <c r="H373" s="2">
        <f t="shared" si="29"/>
        <v>0.25763764037642228</v>
      </c>
    </row>
    <row r="374" spans="1:8" x14ac:dyDescent="0.3">
      <c r="A374" s="2">
        <v>74320</v>
      </c>
      <c r="B374">
        <v>0.21931656466574792</v>
      </c>
      <c r="C374" s="15">
        <f t="shared" si="25"/>
        <v>0.24368507185083102</v>
      </c>
      <c r="D374" s="15">
        <f t="shared" si="26"/>
        <v>200</v>
      </c>
      <c r="E374" s="2">
        <f t="shared" si="27"/>
        <v>198.78157464074584</v>
      </c>
      <c r="F374" s="2">
        <v>5</v>
      </c>
      <c r="G374" s="2">
        <f t="shared" si="28"/>
        <v>3.7815746407458448</v>
      </c>
      <c r="H374" s="2">
        <f t="shared" si="29"/>
        <v>0.27318665840406992</v>
      </c>
    </row>
    <row r="375" spans="1:8" x14ac:dyDescent="0.3">
      <c r="A375" s="2">
        <v>74520</v>
      </c>
      <c r="B375">
        <v>0.21609778139710409</v>
      </c>
      <c r="C375" s="15">
        <f t="shared" si="25"/>
        <v>0.24010864599678231</v>
      </c>
      <c r="D375" s="15">
        <f t="shared" si="26"/>
        <v>200</v>
      </c>
      <c r="E375" s="2">
        <f t="shared" si="27"/>
        <v>198.79945677001609</v>
      </c>
      <c r="F375" s="2">
        <v>5</v>
      </c>
      <c r="G375" s="2">
        <f t="shared" si="28"/>
        <v>3.7994567700160884</v>
      </c>
      <c r="H375" s="2">
        <f t="shared" si="29"/>
        <v>0.26855900630527435</v>
      </c>
    </row>
    <row r="376" spans="1:8" x14ac:dyDescent="0.3">
      <c r="A376" s="2">
        <v>74720</v>
      </c>
      <c r="B376">
        <v>0.21822247166134179</v>
      </c>
      <c r="C376" s="15">
        <f t="shared" si="25"/>
        <v>0.24246941295704644</v>
      </c>
      <c r="D376" s="15">
        <f t="shared" si="26"/>
        <v>200</v>
      </c>
      <c r="E376" s="2">
        <f t="shared" si="27"/>
        <v>198.78765293521477</v>
      </c>
      <c r="F376" s="2">
        <v>5</v>
      </c>
      <c r="G376" s="2">
        <f t="shared" si="28"/>
        <v>3.7876529352147679</v>
      </c>
      <c r="H376" s="2">
        <f t="shared" si="29"/>
        <v>0.27161118125312822</v>
      </c>
    </row>
    <row r="377" spans="1:8" x14ac:dyDescent="0.3">
      <c r="A377" s="2">
        <v>74920</v>
      </c>
      <c r="B377">
        <v>0.19255531262800993</v>
      </c>
      <c r="C377" s="15">
        <f t="shared" si="25"/>
        <v>0.21395034736445548</v>
      </c>
      <c r="D377" s="15">
        <f t="shared" si="26"/>
        <v>200</v>
      </c>
      <c r="E377" s="2">
        <f t="shared" si="27"/>
        <v>198.93024826317773</v>
      </c>
      <c r="F377" s="2">
        <v>5</v>
      </c>
      <c r="G377" s="2">
        <f t="shared" si="28"/>
        <v>3.9302482631777229</v>
      </c>
      <c r="H377" s="2">
        <f t="shared" si="29"/>
        <v>0.23537220274883089</v>
      </c>
    </row>
    <row r="378" spans="1:8" x14ac:dyDescent="0.3">
      <c r="A378" s="2">
        <v>75120</v>
      </c>
      <c r="B378">
        <v>0.19767510163322946</v>
      </c>
      <c r="C378" s="15">
        <f t="shared" si="25"/>
        <v>0.21963900181469939</v>
      </c>
      <c r="D378" s="15">
        <f t="shared" si="26"/>
        <v>200</v>
      </c>
      <c r="E378" s="2">
        <f t="shared" si="27"/>
        <v>198.90180499092651</v>
      </c>
      <c r="F378" s="2">
        <v>5</v>
      </c>
      <c r="G378" s="2">
        <f t="shared" si="28"/>
        <v>3.9018049909265029</v>
      </c>
      <c r="H378" s="2">
        <f t="shared" si="29"/>
        <v>0.24249254231663106</v>
      </c>
    </row>
    <row r="379" spans="1:8" x14ac:dyDescent="0.3">
      <c r="A379" s="2">
        <v>75320</v>
      </c>
      <c r="B379">
        <v>0.21223837794324812</v>
      </c>
      <c r="C379" s="15">
        <f t="shared" si="25"/>
        <v>0.23582041993694236</v>
      </c>
      <c r="D379" s="15">
        <f t="shared" si="26"/>
        <v>200</v>
      </c>
      <c r="E379" s="2">
        <f t="shared" si="27"/>
        <v>198.82089790031529</v>
      </c>
      <c r="F379" s="2">
        <v>5</v>
      </c>
      <c r="G379" s="2">
        <f t="shared" si="28"/>
        <v>3.8208979003152881</v>
      </c>
      <c r="H379" s="2">
        <f t="shared" si="29"/>
        <v>0.26303950737016318</v>
      </c>
    </row>
    <row r="380" spans="1:8" x14ac:dyDescent="0.3">
      <c r="A380" s="2">
        <v>75520</v>
      </c>
      <c r="B380">
        <v>0.20034685985954193</v>
      </c>
      <c r="C380" s="15">
        <f t="shared" si="25"/>
        <v>0.2226076220661577</v>
      </c>
      <c r="D380" s="15">
        <f t="shared" si="26"/>
        <v>200</v>
      </c>
      <c r="E380" s="2">
        <f t="shared" si="27"/>
        <v>198.88696188966921</v>
      </c>
      <c r="F380" s="2">
        <v>5</v>
      </c>
      <c r="G380" s="2">
        <f t="shared" si="28"/>
        <v>3.8869618896692115</v>
      </c>
      <c r="H380" s="2">
        <f t="shared" si="29"/>
        <v>0.24622933125435598</v>
      </c>
    </row>
    <row r="381" spans="1:8" x14ac:dyDescent="0.3">
      <c r="A381" s="2">
        <v>75720</v>
      </c>
      <c r="B381">
        <v>0.22874952302532484</v>
      </c>
      <c r="C381" s="15">
        <f t="shared" si="25"/>
        <v>0.25416613669480537</v>
      </c>
      <c r="D381" s="15">
        <f t="shared" si="26"/>
        <v>200</v>
      </c>
      <c r="E381" s="2">
        <f t="shared" si="27"/>
        <v>198.72916931652597</v>
      </c>
      <c r="F381" s="2">
        <v>5</v>
      </c>
      <c r="G381" s="2">
        <f t="shared" si="28"/>
        <v>3.7291693165259732</v>
      </c>
      <c r="H381" s="2">
        <f t="shared" si="29"/>
        <v>0.28687797994799502</v>
      </c>
    </row>
    <row r="382" spans="1:8" x14ac:dyDescent="0.3">
      <c r="A382" s="2">
        <v>75920</v>
      </c>
      <c r="B382">
        <v>0.20439348955303902</v>
      </c>
      <c r="C382" s="15">
        <f t="shared" si="25"/>
        <v>0.22710387728115444</v>
      </c>
      <c r="D382" s="15">
        <f t="shared" si="26"/>
        <v>200</v>
      </c>
      <c r="E382" s="2">
        <f t="shared" si="27"/>
        <v>198.86448061359422</v>
      </c>
      <c r="F382" s="2">
        <v>5</v>
      </c>
      <c r="G382" s="2">
        <f t="shared" si="28"/>
        <v>3.8644806135942278</v>
      </c>
      <c r="H382" s="2">
        <f t="shared" si="29"/>
        <v>0.25191684566608308</v>
      </c>
    </row>
    <row r="383" spans="1:8" x14ac:dyDescent="0.3">
      <c r="A383" s="2">
        <v>76120</v>
      </c>
      <c r="B383">
        <v>0.21747815417763949</v>
      </c>
      <c r="C383" s="15">
        <f t="shared" si="25"/>
        <v>0.24164239353071054</v>
      </c>
      <c r="D383" s="15">
        <f t="shared" si="26"/>
        <v>200</v>
      </c>
      <c r="E383" s="2">
        <f t="shared" si="27"/>
        <v>198.79178803234646</v>
      </c>
      <c r="F383" s="2">
        <v>5</v>
      </c>
      <c r="G383" s="2">
        <f t="shared" si="28"/>
        <v>3.7917880323464472</v>
      </c>
      <c r="H383" s="2">
        <f t="shared" si="29"/>
        <v>0.270540847383404</v>
      </c>
    </row>
    <row r="384" spans="1:8" x14ac:dyDescent="0.3">
      <c r="A384" s="2">
        <v>76320</v>
      </c>
      <c r="B384">
        <v>0.20168790195364639</v>
      </c>
      <c r="C384" s="15">
        <f t="shared" si="25"/>
        <v>0.22409766883738486</v>
      </c>
      <c r="D384" s="15">
        <f t="shared" si="26"/>
        <v>200</v>
      </c>
      <c r="E384" s="2">
        <f t="shared" si="27"/>
        <v>198.87951165581308</v>
      </c>
      <c r="F384" s="2">
        <v>5</v>
      </c>
      <c r="G384" s="2">
        <f t="shared" si="28"/>
        <v>3.8795116558130758</v>
      </c>
      <c r="H384" s="2">
        <f t="shared" si="29"/>
        <v>0.24811043436381308</v>
      </c>
    </row>
    <row r="385" spans="1:8" x14ac:dyDescent="0.3">
      <c r="A385" s="2">
        <v>76520</v>
      </c>
      <c r="B385">
        <v>0.23379216085752458</v>
      </c>
      <c r="C385" s="15">
        <f t="shared" si="25"/>
        <v>0.25976906761947177</v>
      </c>
      <c r="D385" s="15">
        <f t="shared" si="26"/>
        <v>200</v>
      </c>
      <c r="E385" s="2">
        <f t="shared" si="27"/>
        <v>198.70115466190265</v>
      </c>
      <c r="F385" s="2">
        <v>5</v>
      </c>
      <c r="G385" s="2">
        <f t="shared" si="28"/>
        <v>3.701154661902641</v>
      </c>
      <c r="H385" s="2">
        <f t="shared" si="29"/>
        <v>0.29427766475777639</v>
      </c>
    </row>
    <row r="386" spans="1:8" x14ac:dyDescent="0.3">
      <c r="A386" s="2">
        <v>76720</v>
      </c>
      <c r="B386">
        <v>0.20433077296228677</v>
      </c>
      <c r="C386" s="15">
        <f t="shared" si="25"/>
        <v>0.22703419218031862</v>
      </c>
      <c r="D386" s="15">
        <f t="shared" si="26"/>
        <v>200</v>
      </c>
      <c r="E386" s="2">
        <f t="shared" si="27"/>
        <v>198.8648290390984</v>
      </c>
      <c r="F386" s="2">
        <v>5</v>
      </c>
      <c r="G386" s="2">
        <f t="shared" si="28"/>
        <v>3.864829039098407</v>
      </c>
      <c r="H386" s="2">
        <f t="shared" si="29"/>
        <v>0.25182844078641869</v>
      </c>
    </row>
    <row r="387" spans="1:8" x14ac:dyDescent="0.3">
      <c r="A387" s="2">
        <v>76920</v>
      </c>
      <c r="B387">
        <v>0.20192562317942669</v>
      </c>
      <c r="C387" s="15">
        <f t="shared" ref="C387:C450" si="30">B387/$J$27</f>
        <v>0.22436180353269633</v>
      </c>
      <c r="D387" s="15">
        <f t="shared" ref="D387:D450" si="31">$J$28</f>
        <v>200</v>
      </c>
      <c r="E387" s="2">
        <f t="shared" si="27"/>
        <v>198.87819098233652</v>
      </c>
      <c r="F387" s="2">
        <v>5</v>
      </c>
      <c r="G387" s="2">
        <f t="shared" si="28"/>
        <v>3.8781909823365184</v>
      </c>
      <c r="H387" s="2">
        <f t="shared" si="29"/>
        <v>0.24844427433613722</v>
      </c>
    </row>
    <row r="388" spans="1:8" x14ac:dyDescent="0.3">
      <c r="A388" s="2">
        <v>77120</v>
      </c>
      <c r="B388">
        <v>0.21413382832669564</v>
      </c>
      <c r="C388" s="15">
        <f t="shared" si="30"/>
        <v>0.23792647591855071</v>
      </c>
      <c r="D388" s="15">
        <f t="shared" si="31"/>
        <v>200</v>
      </c>
      <c r="E388" s="2">
        <f t="shared" ref="E388:E451" si="32">D388-(F388*C388)</f>
        <v>198.81036762040725</v>
      </c>
      <c r="F388" s="2">
        <v>5</v>
      </c>
      <c r="G388" s="2">
        <f t="shared" ref="G388:G451" si="33">F388-(F388*C388)</f>
        <v>3.8103676204072467</v>
      </c>
      <c r="H388" s="2">
        <f t="shared" ref="H388:H451" si="34">LN((F388*E388)/(D388*G388))</f>
        <v>0.265746316977027</v>
      </c>
    </row>
    <row r="389" spans="1:8" x14ac:dyDescent="0.3">
      <c r="A389" s="2">
        <v>77320</v>
      </c>
      <c r="B389">
        <v>0.21178396973513233</v>
      </c>
      <c r="C389" s="15">
        <f t="shared" si="30"/>
        <v>0.23531552192792482</v>
      </c>
      <c r="D389" s="15">
        <f t="shared" si="31"/>
        <v>200</v>
      </c>
      <c r="E389" s="2">
        <f t="shared" si="32"/>
        <v>198.82342239036038</v>
      </c>
      <c r="F389" s="2">
        <v>5</v>
      </c>
      <c r="G389" s="2">
        <f t="shared" si="33"/>
        <v>3.8234223903603759</v>
      </c>
      <c r="H389" s="2">
        <f t="shared" si="34"/>
        <v>0.26239171679918433</v>
      </c>
    </row>
    <row r="390" spans="1:8" x14ac:dyDescent="0.3">
      <c r="A390" s="2">
        <v>77520</v>
      </c>
      <c r="B390">
        <v>0.21516983521536584</v>
      </c>
      <c r="C390" s="15">
        <f t="shared" si="30"/>
        <v>0.23907759468373982</v>
      </c>
      <c r="D390" s="15">
        <f t="shared" si="31"/>
        <v>200</v>
      </c>
      <c r="E390" s="2">
        <f t="shared" si="32"/>
        <v>198.80461202658131</v>
      </c>
      <c r="F390" s="2">
        <v>5</v>
      </c>
      <c r="G390" s="2">
        <f t="shared" si="33"/>
        <v>3.8046120265813008</v>
      </c>
      <c r="H390" s="2">
        <f t="shared" si="34"/>
        <v>0.26722901715814334</v>
      </c>
    </row>
    <row r="391" spans="1:8" x14ac:dyDescent="0.3">
      <c r="A391" s="2">
        <v>77720</v>
      </c>
      <c r="B391">
        <v>0.21134587942393912</v>
      </c>
      <c r="C391" s="15">
        <f t="shared" si="30"/>
        <v>0.23482875491548791</v>
      </c>
      <c r="D391" s="15">
        <f t="shared" si="31"/>
        <v>200</v>
      </c>
      <c r="E391" s="2">
        <f t="shared" si="32"/>
        <v>198.82585622542257</v>
      </c>
      <c r="F391" s="2">
        <v>5</v>
      </c>
      <c r="G391" s="2">
        <f t="shared" si="33"/>
        <v>3.8258562254225605</v>
      </c>
      <c r="H391" s="2">
        <f t="shared" si="34"/>
        <v>0.26176760113581304</v>
      </c>
    </row>
    <row r="392" spans="1:8" x14ac:dyDescent="0.3">
      <c r="A392" s="2">
        <v>77920</v>
      </c>
      <c r="B392">
        <v>0.2093176893398869</v>
      </c>
      <c r="C392" s="15">
        <f t="shared" si="30"/>
        <v>0.23257521037765211</v>
      </c>
      <c r="D392" s="15">
        <f t="shared" si="31"/>
        <v>200</v>
      </c>
      <c r="E392" s="2">
        <f t="shared" si="32"/>
        <v>198.83712394811175</v>
      </c>
      <c r="F392" s="2">
        <v>5</v>
      </c>
      <c r="G392" s="2">
        <f t="shared" si="33"/>
        <v>3.8371239481117394</v>
      </c>
      <c r="H392" s="2">
        <f t="shared" si="34"/>
        <v>0.25888344872221342</v>
      </c>
    </row>
    <row r="393" spans="1:8" x14ac:dyDescent="0.3">
      <c r="A393" s="2">
        <v>78120</v>
      </c>
      <c r="B393">
        <v>0.22039799336250279</v>
      </c>
      <c r="C393" s="15">
        <f t="shared" si="30"/>
        <v>0.24488665929166975</v>
      </c>
      <c r="D393" s="15">
        <f t="shared" si="31"/>
        <v>200</v>
      </c>
      <c r="E393" s="2">
        <f t="shared" si="32"/>
        <v>198.77556670354164</v>
      </c>
      <c r="F393" s="2">
        <v>5</v>
      </c>
      <c r="G393" s="2">
        <f t="shared" si="33"/>
        <v>3.7755667035416511</v>
      </c>
      <c r="H393" s="2">
        <f t="shared" si="34"/>
        <v>0.27474643707193663</v>
      </c>
    </row>
    <row r="394" spans="1:8" x14ac:dyDescent="0.3">
      <c r="A394" s="2">
        <v>78320</v>
      </c>
      <c r="B394">
        <v>0.22268796295595725</v>
      </c>
      <c r="C394" s="15">
        <f t="shared" si="30"/>
        <v>0.24743106995106359</v>
      </c>
      <c r="D394" s="15">
        <f t="shared" si="31"/>
        <v>200</v>
      </c>
      <c r="E394" s="2">
        <f t="shared" si="32"/>
        <v>198.76284465024469</v>
      </c>
      <c r="F394" s="2">
        <v>5</v>
      </c>
      <c r="G394" s="2">
        <f t="shared" si="33"/>
        <v>3.762844650244682</v>
      </c>
      <c r="H394" s="2">
        <f t="shared" si="34"/>
        <v>0.27805769722952367</v>
      </c>
    </row>
    <row r="395" spans="1:8" x14ac:dyDescent="0.3">
      <c r="A395" s="2">
        <v>78520</v>
      </c>
      <c r="B395">
        <v>0.20764117458908987</v>
      </c>
      <c r="C395" s="15">
        <f t="shared" si="30"/>
        <v>0.23071241621009986</v>
      </c>
      <c r="D395" s="15">
        <f t="shared" si="31"/>
        <v>200</v>
      </c>
      <c r="E395" s="2">
        <f t="shared" si="32"/>
        <v>198.8464379189495</v>
      </c>
      <c r="F395" s="2">
        <v>5</v>
      </c>
      <c r="G395" s="2">
        <f t="shared" si="33"/>
        <v>3.8464379189495008</v>
      </c>
      <c r="H395" s="2">
        <f t="shared" si="34"/>
        <v>0.25650589980592825</v>
      </c>
    </row>
    <row r="396" spans="1:8" x14ac:dyDescent="0.3">
      <c r="A396" s="2">
        <v>78720</v>
      </c>
      <c r="B396">
        <v>0.2211609677427509</v>
      </c>
      <c r="C396" s="15">
        <f t="shared" si="30"/>
        <v>0.24573440860305656</v>
      </c>
      <c r="D396" s="15">
        <f t="shared" si="31"/>
        <v>200</v>
      </c>
      <c r="E396" s="2">
        <f t="shared" si="32"/>
        <v>198.77132795698472</v>
      </c>
      <c r="F396" s="2">
        <v>5</v>
      </c>
      <c r="G396" s="2">
        <f t="shared" si="33"/>
        <v>3.7713279569847171</v>
      </c>
      <c r="H396" s="2">
        <f t="shared" si="34"/>
        <v>0.27584842146968558</v>
      </c>
    </row>
    <row r="397" spans="1:8" x14ac:dyDescent="0.3">
      <c r="A397" s="2">
        <v>78920</v>
      </c>
      <c r="B397">
        <v>0.21157661153417082</v>
      </c>
      <c r="C397" s="15">
        <f t="shared" si="30"/>
        <v>0.23508512392685646</v>
      </c>
      <c r="D397" s="15">
        <f t="shared" si="31"/>
        <v>200</v>
      </c>
      <c r="E397" s="2">
        <f t="shared" si="32"/>
        <v>198.82457438036573</v>
      </c>
      <c r="F397" s="2">
        <v>5</v>
      </c>
      <c r="G397" s="2">
        <f t="shared" si="33"/>
        <v>3.8245743803657177</v>
      </c>
      <c r="H397" s="2">
        <f t="shared" si="34"/>
        <v>0.26209625807215076</v>
      </c>
    </row>
    <row r="398" spans="1:8" x14ac:dyDescent="0.3">
      <c r="A398" s="2">
        <v>79120</v>
      </c>
      <c r="B398">
        <v>0.2025744769156976</v>
      </c>
      <c r="C398" s="15">
        <f t="shared" si="30"/>
        <v>0.22508275212855289</v>
      </c>
      <c r="D398" s="15">
        <f t="shared" si="31"/>
        <v>200</v>
      </c>
      <c r="E398" s="2">
        <f t="shared" si="32"/>
        <v>198.87458623935723</v>
      </c>
      <c r="F398" s="2">
        <v>5</v>
      </c>
      <c r="G398" s="2">
        <f t="shared" si="33"/>
        <v>3.8745862393572357</v>
      </c>
      <c r="H398" s="2">
        <f t="shared" si="34"/>
        <v>0.24935607187161118</v>
      </c>
    </row>
    <row r="399" spans="1:8" x14ac:dyDescent="0.3">
      <c r="A399" s="2">
        <v>79320</v>
      </c>
      <c r="B399">
        <v>0.20821217932854902</v>
      </c>
      <c r="C399" s="15">
        <f t="shared" si="30"/>
        <v>0.23134686592061002</v>
      </c>
      <c r="D399" s="15">
        <f t="shared" si="31"/>
        <v>200</v>
      </c>
      <c r="E399" s="2">
        <f t="shared" si="32"/>
        <v>198.84326567039696</v>
      </c>
      <c r="F399" s="2">
        <v>5</v>
      </c>
      <c r="G399" s="2">
        <f t="shared" si="33"/>
        <v>3.8432656703969501</v>
      </c>
      <c r="H399" s="2">
        <f t="shared" si="34"/>
        <v>0.25731501040269655</v>
      </c>
    </row>
    <row r="400" spans="1:8" x14ac:dyDescent="0.3">
      <c r="A400" s="2">
        <v>79520</v>
      </c>
      <c r="B400">
        <v>0.19811680176230817</v>
      </c>
      <c r="C400" s="15">
        <f t="shared" si="30"/>
        <v>0.22012977973589795</v>
      </c>
      <c r="D400" s="15">
        <f t="shared" si="31"/>
        <v>200</v>
      </c>
      <c r="E400" s="2">
        <f t="shared" si="32"/>
        <v>198.89935110132052</v>
      </c>
      <c r="F400" s="2">
        <v>5</v>
      </c>
      <c r="G400" s="2">
        <f t="shared" si="33"/>
        <v>3.8993511013205104</v>
      </c>
      <c r="H400" s="2">
        <f t="shared" si="34"/>
        <v>0.2431093142884595</v>
      </c>
    </row>
    <row r="401" spans="1:8" x14ac:dyDescent="0.3">
      <c r="A401" s="2">
        <v>79720</v>
      </c>
      <c r="B401">
        <v>0.23543473612896415</v>
      </c>
      <c r="C401" s="15">
        <f t="shared" si="30"/>
        <v>0.26159415125440461</v>
      </c>
      <c r="D401" s="15">
        <f t="shared" si="31"/>
        <v>200</v>
      </c>
      <c r="E401" s="2">
        <f t="shared" si="32"/>
        <v>198.69202924372797</v>
      </c>
      <c r="F401" s="2">
        <v>5</v>
      </c>
      <c r="G401" s="2">
        <f t="shared" si="33"/>
        <v>3.6920292437279771</v>
      </c>
      <c r="H401" s="2">
        <f t="shared" si="34"/>
        <v>0.29670034266781525</v>
      </c>
    </row>
    <row r="402" spans="1:8" x14ac:dyDescent="0.3">
      <c r="A402" s="2">
        <v>79920</v>
      </c>
      <c r="B402">
        <v>0.20437589977485146</v>
      </c>
      <c r="C402" s="15">
        <f t="shared" si="30"/>
        <v>0.22708433308316828</v>
      </c>
      <c r="D402" s="15">
        <f t="shared" si="31"/>
        <v>200</v>
      </c>
      <c r="E402" s="2">
        <f t="shared" si="32"/>
        <v>198.86457833458417</v>
      </c>
      <c r="F402" s="2">
        <v>5</v>
      </c>
      <c r="G402" s="2">
        <f t="shared" si="33"/>
        <v>3.8645783345841584</v>
      </c>
      <c r="H402" s="2">
        <f t="shared" si="34"/>
        <v>0.25189205041455187</v>
      </c>
    </row>
    <row r="403" spans="1:8" x14ac:dyDescent="0.3">
      <c r="A403" s="2">
        <v>80120</v>
      </c>
      <c r="B403">
        <v>0.2032279036988878</v>
      </c>
      <c r="C403" s="15">
        <f t="shared" si="30"/>
        <v>0.2258087818876531</v>
      </c>
      <c r="D403" s="15">
        <f t="shared" si="31"/>
        <v>200</v>
      </c>
      <c r="E403" s="2">
        <f t="shared" si="32"/>
        <v>198.87095609056175</v>
      </c>
      <c r="F403" s="2">
        <v>5</v>
      </c>
      <c r="G403" s="2">
        <f t="shared" si="33"/>
        <v>3.8709560905617346</v>
      </c>
      <c r="H403" s="2">
        <f t="shared" si="34"/>
        <v>0.25027517005760386</v>
      </c>
    </row>
    <row r="404" spans="1:8" x14ac:dyDescent="0.3">
      <c r="A404" s="2">
        <v>80320</v>
      </c>
      <c r="B404">
        <v>0.22861836281507186</v>
      </c>
      <c r="C404" s="15">
        <f t="shared" si="30"/>
        <v>0.25402040312785762</v>
      </c>
      <c r="D404" s="15">
        <f t="shared" si="31"/>
        <v>200</v>
      </c>
      <c r="E404" s="2">
        <f t="shared" si="32"/>
        <v>198.72989798436072</v>
      </c>
      <c r="F404" s="2">
        <v>5</v>
      </c>
      <c r="G404" s="2">
        <f t="shared" si="33"/>
        <v>3.7298979843607118</v>
      </c>
      <c r="H404" s="2">
        <f t="shared" si="34"/>
        <v>0.28668626884387072</v>
      </c>
    </row>
    <row r="405" spans="1:8" x14ac:dyDescent="0.3">
      <c r="A405" s="2">
        <v>80520</v>
      </c>
      <c r="B405">
        <v>0.23924638854998614</v>
      </c>
      <c r="C405" s="15">
        <f t="shared" si="30"/>
        <v>0.26582932061109571</v>
      </c>
      <c r="D405" s="15">
        <f t="shared" si="31"/>
        <v>200</v>
      </c>
      <c r="E405" s="2">
        <f t="shared" si="32"/>
        <v>198.67085339694452</v>
      </c>
      <c r="F405" s="2">
        <v>5</v>
      </c>
      <c r="G405" s="2">
        <f t="shared" si="33"/>
        <v>3.6708533969445214</v>
      </c>
      <c r="H405" s="2">
        <f t="shared" si="34"/>
        <v>0.30234582994473241</v>
      </c>
    </row>
    <row r="406" spans="1:8" x14ac:dyDescent="0.3">
      <c r="A406" s="2">
        <v>80720</v>
      </c>
      <c r="B406">
        <v>0.21527687063596326</v>
      </c>
      <c r="C406" s="15">
        <f t="shared" si="30"/>
        <v>0.23919652292884808</v>
      </c>
      <c r="D406" s="15">
        <f t="shared" si="31"/>
        <v>200</v>
      </c>
      <c r="E406" s="2">
        <f t="shared" si="32"/>
        <v>198.80401738535576</v>
      </c>
      <c r="F406" s="2">
        <v>5</v>
      </c>
      <c r="G406" s="2">
        <f t="shared" si="33"/>
        <v>3.8040173853557597</v>
      </c>
      <c r="H406" s="2">
        <f t="shared" si="34"/>
        <v>0.26738233312469167</v>
      </c>
    </row>
    <row r="407" spans="1:8" x14ac:dyDescent="0.3">
      <c r="A407" s="2">
        <v>80920</v>
      </c>
      <c r="B407">
        <v>0.20995951276130922</v>
      </c>
      <c r="C407" s="15">
        <f t="shared" si="30"/>
        <v>0.2332883475125658</v>
      </c>
      <c r="D407" s="15">
        <f t="shared" si="31"/>
        <v>200</v>
      </c>
      <c r="E407" s="2">
        <f t="shared" si="32"/>
        <v>198.83355826243718</v>
      </c>
      <c r="F407" s="2">
        <v>5</v>
      </c>
      <c r="G407" s="2">
        <f t="shared" si="33"/>
        <v>3.8335582624371707</v>
      </c>
      <c r="H407" s="2">
        <f t="shared" si="34"/>
        <v>0.25979520786254978</v>
      </c>
    </row>
    <row r="408" spans="1:8" x14ac:dyDescent="0.3">
      <c r="A408" s="2">
        <v>81120</v>
      </c>
      <c r="B408">
        <v>0.22869530972494637</v>
      </c>
      <c r="C408" s="15">
        <f t="shared" si="30"/>
        <v>0.25410589969438485</v>
      </c>
      <c r="D408" s="15">
        <f t="shared" si="31"/>
        <v>200</v>
      </c>
      <c r="E408" s="2">
        <f t="shared" si="32"/>
        <v>198.72947050152808</v>
      </c>
      <c r="F408" s="2">
        <v>5</v>
      </c>
      <c r="G408" s="2">
        <f t="shared" si="33"/>
        <v>3.729470501528076</v>
      </c>
      <c r="H408" s="2">
        <f t="shared" si="34"/>
        <v>0.28679873412730233</v>
      </c>
    </row>
    <row r="409" spans="1:8" x14ac:dyDescent="0.3">
      <c r="A409" s="2">
        <v>81320</v>
      </c>
      <c r="B409">
        <v>0.2361269496178863</v>
      </c>
      <c r="C409" s="15">
        <f t="shared" si="30"/>
        <v>0.26236327735320697</v>
      </c>
      <c r="D409" s="15">
        <f t="shared" si="31"/>
        <v>200</v>
      </c>
      <c r="E409" s="2">
        <f t="shared" si="32"/>
        <v>198.68818361323397</v>
      </c>
      <c r="F409" s="2">
        <v>5</v>
      </c>
      <c r="G409" s="2">
        <f t="shared" si="33"/>
        <v>3.6881836132339654</v>
      </c>
      <c r="H409" s="2">
        <f t="shared" si="34"/>
        <v>0.29772313407289341</v>
      </c>
    </row>
    <row r="410" spans="1:8" x14ac:dyDescent="0.3">
      <c r="A410" s="2">
        <v>81520</v>
      </c>
      <c r="B410">
        <v>0.23300418775608578</v>
      </c>
      <c r="C410" s="15">
        <f t="shared" si="30"/>
        <v>0.2588935419512064</v>
      </c>
      <c r="D410" s="15">
        <f t="shared" si="31"/>
        <v>200</v>
      </c>
      <c r="E410" s="2">
        <f t="shared" si="32"/>
        <v>198.70553229024398</v>
      </c>
      <c r="F410" s="2">
        <v>5</v>
      </c>
      <c r="G410" s="2">
        <f t="shared" si="33"/>
        <v>3.7055322902439682</v>
      </c>
      <c r="H410" s="2">
        <f t="shared" si="34"/>
        <v>0.29311762097241462</v>
      </c>
    </row>
    <row r="411" spans="1:8" x14ac:dyDescent="0.3">
      <c r="A411" s="2">
        <v>81720</v>
      </c>
      <c r="B411">
        <v>0.19699944438769282</v>
      </c>
      <c r="C411" s="15">
        <f t="shared" si="30"/>
        <v>0.2188882715418809</v>
      </c>
      <c r="D411" s="15">
        <f t="shared" si="31"/>
        <v>200</v>
      </c>
      <c r="E411" s="2">
        <f t="shared" si="32"/>
        <v>198.9055586422906</v>
      </c>
      <c r="F411" s="2">
        <v>5</v>
      </c>
      <c r="G411" s="2">
        <f t="shared" si="33"/>
        <v>3.9055586422905955</v>
      </c>
      <c r="H411" s="2">
        <f t="shared" si="34"/>
        <v>0.24154984701017457</v>
      </c>
    </row>
    <row r="412" spans="1:8" x14ac:dyDescent="0.3">
      <c r="A412" s="2">
        <v>81920</v>
      </c>
      <c r="B412">
        <v>0.22730956846158448</v>
      </c>
      <c r="C412" s="15">
        <f t="shared" si="30"/>
        <v>0.25256618717953833</v>
      </c>
      <c r="D412" s="15">
        <f t="shared" si="31"/>
        <v>200</v>
      </c>
      <c r="E412" s="2">
        <f t="shared" si="32"/>
        <v>198.73716906410232</v>
      </c>
      <c r="F412" s="2">
        <v>5</v>
      </c>
      <c r="G412" s="2">
        <f t="shared" si="33"/>
        <v>3.7371690641023081</v>
      </c>
      <c r="H412" s="2">
        <f t="shared" si="34"/>
        <v>0.28477534909379909</v>
      </c>
    </row>
    <row r="413" spans="1:8" x14ac:dyDescent="0.3">
      <c r="A413" s="2">
        <v>82120</v>
      </c>
      <c r="B413">
        <v>0.23577128062259636</v>
      </c>
      <c r="C413" s="15">
        <f t="shared" si="30"/>
        <v>0.26196808958066264</v>
      </c>
      <c r="D413" s="15">
        <f t="shared" si="31"/>
        <v>200</v>
      </c>
      <c r="E413" s="2">
        <f t="shared" si="32"/>
        <v>198.69015955209667</v>
      </c>
      <c r="F413" s="2">
        <v>5</v>
      </c>
      <c r="G413" s="2">
        <f t="shared" si="33"/>
        <v>3.690159552096687</v>
      </c>
      <c r="H413" s="2">
        <f t="shared" si="34"/>
        <v>0.29719747390275753</v>
      </c>
    </row>
    <row r="414" spans="1:8" x14ac:dyDescent="0.3">
      <c r="A414" s="2">
        <v>82320</v>
      </c>
      <c r="B414">
        <v>0.23607008773798188</v>
      </c>
      <c r="C414" s="15">
        <f t="shared" si="30"/>
        <v>0.26230009748664651</v>
      </c>
      <c r="D414" s="15">
        <f t="shared" si="31"/>
        <v>200</v>
      </c>
      <c r="E414" s="2">
        <f t="shared" si="32"/>
        <v>198.68849951256678</v>
      </c>
      <c r="F414" s="2">
        <v>5</v>
      </c>
      <c r="G414" s="2">
        <f t="shared" si="33"/>
        <v>3.6884995125667674</v>
      </c>
      <c r="H414" s="2">
        <f t="shared" si="34"/>
        <v>0.29763907592765576</v>
      </c>
    </row>
    <row r="415" spans="1:8" x14ac:dyDescent="0.3">
      <c r="A415" s="2">
        <v>82520</v>
      </c>
      <c r="B415">
        <v>0.22195030120481926</v>
      </c>
      <c r="C415" s="15">
        <f t="shared" si="30"/>
        <v>0.24661144578313252</v>
      </c>
      <c r="D415" s="15">
        <f t="shared" si="31"/>
        <v>200</v>
      </c>
      <c r="E415" s="2">
        <f t="shared" si="32"/>
        <v>198.76694277108433</v>
      </c>
      <c r="F415" s="2">
        <v>5</v>
      </c>
      <c r="G415" s="2">
        <f t="shared" si="33"/>
        <v>3.7669427710843375</v>
      </c>
      <c r="H415" s="2">
        <f t="shared" si="34"/>
        <v>0.27698980601267181</v>
      </c>
    </row>
    <row r="416" spans="1:8" x14ac:dyDescent="0.3">
      <c r="A416" s="2">
        <v>82720</v>
      </c>
      <c r="B416">
        <v>0.20110668987813976</v>
      </c>
      <c r="C416" s="15">
        <f t="shared" si="30"/>
        <v>0.22345187764237751</v>
      </c>
      <c r="D416" s="15">
        <f t="shared" si="31"/>
        <v>200</v>
      </c>
      <c r="E416" s="2">
        <f t="shared" si="32"/>
        <v>198.88274061178811</v>
      </c>
      <c r="F416" s="2">
        <v>5</v>
      </c>
      <c r="G416" s="2">
        <f t="shared" si="33"/>
        <v>3.8827406117881127</v>
      </c>
      <c r="H416" s="2">
        <f t="shared" si="34"/>
        <v>0.24729470624517752</v>
      </c>
    </row>
    <row r="417" spans="1:8" x14ac:dyDescent="0.3">
      <c r="A417" s="2">
        <v>82920</v>
      </c>
      <c r="B417">
        <v>0.21298450052910856</v>
      </c>
      <c r="C417" s="15">
        <f t="shared" si="30"/>
        <v>0.23664944503234284</v>
      </c>
      <c r="D417" s="15">
        <f t="shared" si="31"/>
        <v>200</v>
      </c>
      <c r="E417" s="2">
        <f t="shared" si="32"/>
        <v>198.81675277483828</v>
      </c>
      <c r="F417" s="2">
        <v>5</v>
      </c>
      <c r="G417" s="2">
        <f t="shared" si="33"/>
        <v>3.8167527748382861</v>
      </c>
      <c r="H417" s="2">
        <f t="shared" si="34"/>
        <v>0.26410410387855937</v>
      </c>
    </row>
    <row r="418" spans="1:8" x14ac:dyDescent="0.3">
      <c r="A418" s="2">
        <v>83120</v>
      </c>
      <c r="B418">
        <v>0.2143170930952869</v>
      </c>
      <c r="C418" s="15">
        <f t="shared" si="30"/>
        <v>0.23813010343920765</v>
      </c>
      <c r="D418" s="15">
        <f t="shared" si="31"/>
        <v>200</v>
      </c>
      <c r="E418" s="2">
        <f t="shared" si="32"/>
        <v>198.80934948280395</v>
      </c>
      <c r="F418" s="2">
        <v>5</v>
      </c>
      <c r="G418" s="2">
        <f t="shared" si="33"/>
        <v>3.8093494828039618</v>
      </c>
      <c r="H418" s="2">
        <f t="shared" si="34"/>
        <v>0.26600843345480729</v>
      </c>
    </row>
    <row r="419" spans="1:8" x14ac:dyDescent="0.3">
      <c r="A419" s="2">
        <v>83320</v>
      </c>
      <c r="B419">
        <v>0.219560225196306</v>
      </c>
      <c r="C419" s="15">
        <f t="shared" si="30"/>
        <v>0.24395580577367332</v>
      </c>
      <c r="D419" s="15">
        <f t="shared" si="31"/>
        <v>200</v>
      </c>
      <c r="E419" s="2">
        <f t="shared" si="32"/>
        <v>198.78022097113163</v>
      </c>
      <c r="F419" s="2">
        <v>5</v>
      </c>
      <c r="G419" s="2">
        <f t="shared" si="33"/>
        <v>3.7802209711316337</v>
      </c>
      <c r="H419" s="2">
        <f t="shared" si="34"/>
        <v>0.27353787716771971</v>
      </c>
    </row>
    <row r="420" spans="1:8" x14ac:dyDescent="0.3">
      <c r="A420" s="2">
        <v>83520</v>
      </c>
      <c r="B420">
        <v>0.22619758496713244</v>
      </c>
      <c r="C420" s="15">
        <f t="shared" si="30"/>
        <v>0.25133064996348048</v>
      </c>
      <c r="D420" s="15">
        <f t="shared" si="31"/>
        <v>200</v>
      </c>
      <c r="E420" s="2">
        <f t="shared" si="32"/>
        <v>198.74334675018261</v>
      </c>
      <c r="F420" s="2">
        <v>5</v>
      </c>
      <c r="G420" s="2">
        <f t="shared" si="33"/>
        <v>3.7433467501825977</v>
      </c>
      <c r="H420" s="2">
        <f t="shared" si="34"/>
        <v>0.28315475911521193</v>
      </c>
    </row>
    <row r="421" spans="1:8" x14ac:dyDescent="0.3">
      <c r="A421" s="2">
        <v>83720</v>
      </c>
      <c r="B421">
        <v>0.23109823991758846</v>
      </c>
      <c r="C421" s="15">
        <f t="shared" si="30"/>
        <v>0.25677582213065386</v>
      </c>
      <c r="D421" s="15">
        <f t="shared" si="31"/>
        <v>200</v>
      </c>
      <c r="E421" s="2">
        <f t="shared" si="32"/>
        <v>198.71612088934674</v>
      </c>
      <c r="F421" s="2">
        <v>5</v>
      </c>
      <c r="G421" s="2">
        <f t="shared" si="33"/>
        <v>3.7161208893467306</v>
      </c>
      <c r="H421" s="2">
        <f t="shared" si="34"/>
        <v>0.29031747141686115</v>
      </c>
    </row>
    <row r="422" spans="1:8" x14ac:dyDescent="0.3">
      <c r="A422" s="2">
        <v>83920</v>
      </c>
      <c r="B422">
        <v>0.22126028989417593</v>
      </c>
      <c r="C422" s="15">
        <f t="shared" si="30"/>
        <v>0.24584476654908435</v>
      </c>
      <c r="D422" s="15">
        <f t="shared" si="31"/>
        <v>200</v>
      </c>
      <c r="E422" s="2">
        <f t="shared" si="32"/>
        <v>198.77077616725458</v>
      </c>
      <c r="F422" s="2">
        <v>5</v>
      </c>
      <c r="G422" s="2">
        <f t="shared" si="33"/>
        <v>3.7707761672545783</v>
      </c>
      <c r="H422" s="2">
        <f t="shared" si="34"/>
        <v>0.27599196795411896</v>
      </c>
    </row>
    <row r="423" spans="1:8" x14ac:dyDescent="0.3">
      <c r="A423" s="2">
        <v>84120</v>
      </c>
      <c r="B423">
        <v>0.24333722834822455</v>
      </c>
      <c r="C423" s="15">
        <f t="shared" si="30"/>
        <v>0.27037469816469395</v>
      </c>
      <c r="D423" s="15">
        <f t="shared" si="31"/>
        <v>200</v>
      </c>
      <c r="E423" s="2">
        <f t="shared" si="32"/>
        <v>198.64812650917654</v>
      </c>
      <c r="F423" s="2">
        <v>5</v>
      </c>
      <c r="G423" s="2">
        <f t="shared" si="33"/>
        <v>3.6481265091765303</v>
      </c>
      <c r="H423" s="2">
        <f t="shared" si="34"/>
        <v>0.30844184632669619</v>
      </c>
    </row>
    <row r="424" spans="1:8" x14ac:dyDescent="0.3">
      <c r="A424" s="2">
        <v>84320</v>
      </c>
      <c r="B424">
        <v>0.2331192829269399</v>
      </c>
      <c r="C424" s="15">
        <f t="shared" si="30"/>
        <v>0.25902142547437768</v>
      </c>
      <c r="D424" s="15">
        <f t="shared" si="31"/>
        <v>200</v>
      </c>
      <c r="E424" s="2">
        <f t="shared" si="32"/>
        <v>198.70489287262811</v>
      </c>
      <c r="F424" s="2">
        <v>5</v>
      </c>
      <c r="G424" s="2">
        <f t="shared" si="33"/>
        <v>3.7048928726281116</v>
      </c>
      <c r="H424" s="2">
        <f t="shared" si="34"/>
        <v>0.29328697550293209</v>
      </c>
    </row>
    <row r="425" spans="1:8" x14ac:dyDescent="0.3">
      <c r="A425" s="2">
        <v>84520</v>
      </c>
      <c r="B425">
        <v>0.20907049717945539</v>
      </c>
      <c r="C425" s="15">
        <f t="shared" si="30"/>
        <v>0.2323005524216171</v>
      </c>
      <c r="D425" s="15">
        <f t="shared" si="31"/>
        <v>200</v>
      </c>
      <c r="E425" s="2">
        <f t="shared" si="32"/>
        <v>198.83849723789191</v>
      </c>
      <c r="F425" s="2">
        <v>5</v>
      </c>
      <c r="G425" s="2">
        <f t="shared" si="33"/>
        <v>3.8384972378919144</v>
      </c>
      <c r="H425" s="2">
        <f t="shared" si="34"/>
        <v>0.25853252373360502</v>
      </c>
    </row>
    <row r="426" spans="1:8" x14ac:dyDescent="0.3">
      <c r="A426" s="2">
        <v>84720</v>
      </c>
      <c r="B426">
        <v>0.21090252652235233</v>
      </c>
      <c r="C426" s="15">
        <f t="shared" si="30"/>
        <v>0.23433614058039148</v>
      </c>
      <c r="D426" s="15">
        <f t="shared" si="31"/>
        <v>200</v>
      </c>
      <c r="E426" s="2">
        <f t="shared" si="32"/>
        <v>198.82831929709803</v>
      </c>
      <c r="F426" s="2">
        <v>5</v>
      </c>
      <c r="G426" s="2">
        <f t="shared" si="33"/>
        <v>3.8283192970980426</v>
      </c>
      <c r="H426" s="2">
        <f t="shared" si="34"/>
        <v>0.261136400098615</v>
      </c>
    </row>
    <row r="427" spans="1:8" x14ac:dyDescent="0.3">
      <c r="A427" s="2">
        <v>84920</v>
      </c>
      <c r="B427">
        <v>0.25135345120749442</v>
      </c>
      <c r="C427" s="15">
        <f t="shared" si="30"/>
        <v>0.27928161245277155</v>
      </c>
      <c r="D427" s="15">
        <f t="shared" si="31"/>
        <v>200</v>
      </c>
      <c r="E427" s="2">
        <f t="shared" si="32"/>
        <v>198.60359193773616</v>
      </c>
      <c r="F427" s="2">
        <v>5</v>
      </c>
      <c r="G427" s="2">
        <f t="shared" si="33"/>
        <v>3.6035919377361423</v>
      </c>
      <c r="H427" s="2">
        <f t="shared" si="34"/>
        <v>0.32050027511412355</v>
      </c>
    </row>
    <row r="428" spans="1:8" x14ac:dyDescent="0.3">
      <c r="A428" s="2">
        <v>85120</v>
      </c>
      <c r="B428">
        <v>0.22507387572119711</v>
      </c>
      <c r="C428" s="15">
        <f t="shared" si="30"/>
        <v>0.25008208413466343</v>
      </c>
      <c r="D428" s="15">
        <f t="shared" si="31"/>
        <v>200</v>
      </c>
      <c r="E428" s="2">
        <f t="shared" si="32"/>
        <v>198.74958957932668</v>
      </c>
      <c r="F428" s="2">
        <v>5</v>
      </c>
      <c r="G428" s="2">
        <f t="shared" si="33"/>
        <v>3.7495895793266829</v>
      </c>
      <c r="H428" s="2">
        <f t="shared" si="34"/>
        <v>0.28151984592885798</v>
      </c>
    </row>
    <row r="429" spans="1:8" x14ac:dyDescent="0.3">
      <c r="A429" s="2">
        <v>85320</v>
      </c>
      <c r="B429">
        <v>0.2021599352071522</v>
      </c>
      <c r="C429" s="15">
        <f t="shared" si="30"/>
        <v>0.2246221502301691</v>
      </c>
      <c r="D429" s="15">
        <f t="shared" si="31"/>
        <v>200</v>
      </c>
      <c r="E429" s="2">
        <f t="shared" si="32"/>
        <v>198.87688924884915</v>
      </c>
      <c r="F429" s="2">
        <v>5</v>
      </c>
      <c r="G429" s="2">
        <f t="shared" si="33"/>
        <v>3.8768892488491544</v>
      </c>
      <c r="H429" s="2">
        <f t="shared" si="34"/>
        <v>0.24877344009637747</v>
      </c>
    </row>
    <row r="430" spans="1:8" x14ac:dyDescent="0.3">
      <c r="A430" s="2">
        <v>85520</v>
      </c>
      <c r="B430">
        <v>0.24852902466593377</v>
      </c>
      <c r="C430" s="15">
        <f t="shared" si="30"/>
        <v>0.2761433607399264</v>
      </c>
      <c r="D430" s="15">
        <f t="shared" si="31"/>
        <v>200</v>
      </c>
      <c r="E430" s="2">
        <f t="shared" si="32"/>
        <v>198.61928319630036</v>
      </c>
      <c r="F430" s="2">
        <v>5</v>
      </c>
      <c r="G430" s="2">
        <f t="shared" si="33"/>
        <v>3.6192831963003682</v>
      </c>
      <c r="H430" s="2">
        <f t="shared" si="34"/>
        <v>0.3162343942757378</v>
      </c>
    </row>
    <row r="431" spans="1:8" x14ac:dyDescent="0.3">
      <c r="A431" s="2">
        <v>85720</v>
      </c>
      <c r="B431">
        <v>0.23553416603614444</v>
      </c>
      <c r="C431" s="15">
        <f t="shared" si="30"/>
        <v>0.26170462892904939</v>
      </c>
      <c r="D431" s="15">
        <f t="shared" si="31"/>
        <v>200</v>
      </c>
      <c r="E431" s="2">
        <f t="shared" si="32"/>
        <v>198.69147685535475</v>
      </c>
      <c r="F431" s="2">
        <v>5</v>
      </c>
      <c r="G431" s="2">
        <f t="shared" si="33"/>
        <v>3.691476855354753</v>
      </c>
      <c r="H431" s="2">
        <f t="shared" si="34"/>
        <v>0.29684719020160871</v>
      </c>
    </row>
    <row r="432" spans="1:8" x14ac:dyDescent="0.3">
      <c r="A432" s="2">
        <v>85920</v>
      </c>
      <c r="B432">
        <v>0.21439717271297329</v>
      </c>
      <c r="C432" s="15">
        <f t="shared" si="30"/>
        <v>0.23821908079219253</v>
      </c>
      <c r="D432" s="15">
        <f t="shared" si="31"/>
        <v>200</v>
      </c>
      <c r="E432" s="2">
        <f t="shared" si="32"/>
        <v>198.80890459603904</v>
      </c>
      <c r="F432" s="2">
        <v>5</v>
      </c>
      <c r="G432" s="2">
        <f t="shared" si="33"/>
        <v>3.8089045960390373</v>
      </c>
      <c r="H432" s="2">
        <f t="shared" si="34"/>
        <v>0.26612299063692346</v>
      </c>
    </row>
    <row r="433" spans="1:8" x14ac:dyDescent="0.3">
      <c r="A433" s="2">
        <v>86120</v>
      </c>
      <c r="B433">
        <v>0.20738781452713265</v>
      </c>
      <c r="C433" s="15">
        <f t="shared" si="30"/>
        <v>0.23043090503014738</v>
      </c>
      <c r="D433" s="15">
        <f t="shared" si="31"/>
        <v>200</v>
      </c>
      <c r="E433" s="2">
        <f t="shared" si="32"/>
        <v>198.84784547484927</v>
      </c>
      <c r="F433" s="2">
        <v>5</v>
      </c>
      <c r="G433" s="2">
        <f t="shared" si="33"/>
        <v>3.8478454748492634</v>
      </c>
      <c r="H433" s="2">
        <f t="shared" si="34"/>
        <v>0.25614710782105293</v>
      </c>
    </row>
    <row r="434" spans="1:8" x14ac:dyDescent="0.3">
      <c r="A434" s="2">
        <v>86320</v>
      </c>
      <c r="B434">
        <v>0.21507067277712341</v>
      </c>
      <c r="C434" s="15">
        <f t="shared" si="30"/>
        <v>0.23896741419680378</v>
      </c>
      <c r="D434" s="15">
        <f t="shared" si="31"/>
        <v>200</v>
      </c>
      <c r="E434" s="2">
        <f t="shared" si="32"/>
        <v>198.80516292901598</v>
      </c>
      <c r="F434" s="2">
        <v>5</v>
      </c>
      <c r="G434" s="2">
        <f t="shared" si="33"/>
        <v>3.8051629290159812</v>
      </c>
      <c r="H434" s="2">
        <f t="shared" si="34"/>
        <v>0.26708700012717979</v>
      </c>
    </row>
    <row r="435" spans="1:8" x14ac:dyDescent="0.3">
      <c r="A435" s="2">
        <v>86520</v>
      </c>
      <c r="B435">
        <v>0.21071894514833206</v>
      </c>
      <c r="C435" s="15">
        <f t="shared" si="30"/>
        <v>0.23413216127592451</v>
      </c>
      <c r="D435" s="15">
        <f t="shared" si="31"/>
        <v>200</v>
      </c>
      <c r="E435" s="2">
        <f t="shared" si="32"/>
        <v>198.82933919362037</v>
      </c>
      <c r="F435" s="2">
        <v>5</v>
      </c>
      <c r="G435" s="2">
        <f t="shared" si="33"/>
        <v>3.8293391936203776</v>
      </c>
      <c r="H435" s="2">
        <f t="shared" si="34"/>
        <v>0.26087515667228234</v>
      </c>
    </row>
    <row r="436" spans="1:8" x14ac:dyDescent="0.3">
      <c r="A436" s="2">
        <v>86720</v>
      </c>
      <c r="B436">
        <v>0.21607325601769439</v>
      </c>
      <c r="C436" s="15">
        <f t="shared" si="30"/>
        <v>0.24008139557521599</v>
      </c>
      <c r="D436" s="15">
        <f t="shared" si="31"/>
        <v>200</v>
      </c>
      <c r="E436" s="2">
        <f t="shared" si="32"/>
        <v>198.79959302212393</v>
      </c>
      <c r="F436" s="2">
        <v>5</v>
      </c>
      <c r="G436" s="2">
        <f t="shared" si="33"/>
        <v>3.7995930221239202</v>
      </c>
      <c r="H436" s="2">
        <f t="shared" si="34"/>
        <v>0.26852383137831526</v>
      </c>
    </row>
    <row r="437" spans="1:8" x14ac:dyDescent="0.3">
      <c r="A437" s="2">
        <v>86920</v>
      </c>
      <c r="B437">
        <v>0.23882192381005138</v>
      </c>
      <c r="C437" s="15">
        <f t="shared" si="30"/>
        <v>0.2653576931222793</v>
      </c>
      <c r="D437" s="15">
        <f t="shared" si="31"/>
        <v>200</v>
      </c>
      <c r="E437" s="2">
        <f t="shared" si="32"/>
        <v>198.6732115343886</v>
      </c>
      <c r="F437" s="2">
        <v>5</v>
      </c>
      <c r="G437" s="2">
        <f t="shared" si="33"/>
        <v>3.6732115343886034</v>
      </c>
      <c r="H437" s="2">
        <f t="shared" si="34"/>
        <v>0.30171551080623166</v>
      </c>
    </row>
    <row r="438" spans="1:8" x14ac:dyDescent="0.3">
      <c r="A438" s="2">
        <v>87120</v>
      </c>
      <c r="B438">
        <v>0.21919535067236087</v>
      </c>
      <c r="C438" s="15">
        <f t="shared" si="30"/>
        <v>0.24355038963595652</v>
      </c>
      <c r="D438" s="15">
        <f t="shared" si="31"/>
        <v>200</v>
      </c>
      <c r="E438" s="2">
        <f t="shared" si="32"/>
        <v>198.7822480518202</v>
      </c>
      <c r="F438" s="2">
        <v>5</v>
      </c>
      <c r="G438" s="2">
        <f t="shared" si="33"/>
        <v>3.7822480518202175</v>
      </c>
      <c r="H438" s="2">
        <f t="shared" si="34"/>
        <v>0.27301198504967683</v>
      </c>
    </row>
    <row r="439" spans="1:8" x14ac:dyDescent="0.3">
      <c r="A439" s="2">
        <v>87320</v>
      </c>
      <c r="B439">
        <v>0.23809511709221012</v>
      </c>
      <c r="C439" s="15">
        <f t="shared" si="30"/>
        <v>0.26455013010245571</v>
      </c>
      <c r="D439" s="15">
        <f t="shared" si="31"/>
        <v>200</v>
      </c>
      <c r="E439" s="2">
        <f t="shared" si="32"/>
        <v>198.67724934948771</v>
      </c>
      <c r="F439" s="2">
        <v>5</v>
      </c>
      <c r="G439" s="2">
        <f t="shared" si="33"/>
        <v>3.6772493494877212</v>
      </c>
      <c r="H439" s="2">
        <f t="shared" si="34"/>
        <v>0.30063717808681256</v>
      </c>
    </row>
    <row r="440" spans="1:8" x14ac:dyDescent="0.3">
      <c r="A440" s="2">
        <v>87520</v>
      </c>
      <c r="B440">
        <v>0.24545868421317399</v>
      </c>
      <c r="C440" s="15">
        <f t="shared" si="30"/>
        <v>0.27273187134797111</v>
      </c>
      <c r="D440" s="15">
        <f t="shared" si="31"/>
        <v>200</v>
      </c>
      <c r="E440" s="2">
        <f t="shared" si="32"/>
        <v>198.63634064326016</v>
      </c>
      <c r="F440" s="2">
        <v>5</v>
      </c>
      <c r="G440" s="2">
        <f t="shared" si="33"/>
        <v>3.6363406432601444</v>
      </c>
      <c r="H440" s="2">
        <f t="shared" si="34"/>
        <v>0.31161840667050811</v>
      </c>
    </row>
    <row r="441" spans="1:8" x14ac:dyDescent="0.3">
      <c r="A441" s="2">
        <v>87720</v>
      </c>
      <c r="B441">
        <v>0.23610306926534944</v>
      </c>
      <c r="C441" s="15">
        <f t="shared" si="30"/>
        <v>0.26233674362816606</v>
      </c>
      <c r="D441" s="15">
        <f t="shared" si="31"/>
        <v>200</v>
      </c>
      <c r="E441" s="2">
        <f t="shared" si="32"/>
        <v>198.68831628185916</v>
      </c>
      <c r="F441" s="2">
        <v>5</v>
      </c>
      <c r="G441" s="2">
        <f t="shared" si="33"/>
        <v>3.6883162818591697</v>
      </c>
      <c r="H441" s="2">
        <f t="shared" si="34"/>
        <v>0.29768783117872816</v>
      </c>
    </row>
    <row r="442" spans="1:8" x14ac:dyDescent="0.3">
      <c r="A442" s="2">
        <v>87920</v>
      </c>
      <c r="B442">
        <v>0.22291030801669098</v>
      </c>
      <c r="C442" s="15">
        <f t="shared" si="30"/>
        <v>0.24767812001854553</v>
      </c>
      <c r="D442" s="15">
        <f t="shared" si="31"/>
        <v>200</v>
      </c>
      <c r="E442" s="2">
        <f t="shared" si="32"/>
        <v>198.76160939990729</v>
      </c>
      <c r="F442" s="2">
        <v>5</v>
      </c>
      <c r="G442" s="2">
        <f t="shared" si="33"/>
        <v>3.7616093999072726</v>
      </c>
      <c r="H442" s="2">
        <f t="shared" si="34"/>
        <v>0.27837981207707391</v>
      </c>
    </row>
    <row r="443" spans="1:8" x14ac:dyDescent="0.3">
      <c r="A443" s="2">
        <v>88120</v>
      </c>
      <c r="B443">
        <v>0.24405302600204382</v>
      </c>
      <c r="C443" s="15">
        <f t="shared" si="30"/>
        <v>0.27117002889115976</v>
      </c>
      <c r="D443" s="15">
        <f t="shared" si="31"/>
        <v>200</v>
      </c>
      <c r="E443" s="2">
        <f t="shared" si="32"/>
        <v>198.64414985554421</v>
      </c>
      <c r="F443" s="2">
        <v>5</v>
      </c>
      <c r="G443" s="2">
        <f t="shared" si="33"/>
        <v>3.6441498555442013</v>
      </c>
      <c r="H443" s="2">
        <f t="shared" si="34"/>
        <v>0.30951247573999713</v>
      </c>
    </row>
    <row r="444" spans="1:8" x14ac:dyDescent="0.3">
      <c r="A444" s="2">
        <v>88320</v>
      </c>
      <c r="B444">
        <v>0.20912346744692795</v>
      </c>
      <c r="C444" s="15">
        <f t="shared" si="30"/>
        <v>0.23235940827436438</v>
      </c>
      <c r="D444" s="15">
        <f t="shared" si="31"/>
        <v>200</v>
      </c>
      <c r="E444" s="2">
        <f t="shared" si="32"/>
        <v>198.83820295862819</v>
      </c>
      <c r="F444" s="2">
        <v>5</v>
      </c>
      <c r="G444" s="2">
        <f t="shared" si="33"/>
        <v>3.8382029586281781</v>
      </c>
      <c r="H444" s="2">
        <f t="shared" si="34"/>
        <v>0.25860771190748061</v>
      </c>
    </row>
    <row r="445" spans="1:8" x14ac:dyDescent="0.3">
      <c r="A445" s="2">
        <v>88520</v>
      </c>
      <c r="B445">
        <v>0.21614296603709665</v>
      </c>
      <c r="C445" s="15">
        <f t="shared" si="30"/>
        <v>0.2401588511523296</v>
      </c>
      <c r="D445" s="15">
        <f t="shared" si="31"/>
        <v>200</v>
      </c>
      <c r="E445" s="2">
        <f t="shared" si="32"/>
        <v>198.79920574423835</v>
      </c>
      <c r="F445" s="2">
        <v>5</v>
      </c>
      <c r="G445" s="2">
        <f t="shared" si="33"/>
        <v>3.799205744238352</v>
      </c>
      <c r="H445" s="2">
        <f t="shared" si="34"/>
        <v>0.26862381463863527</v>
      </c>
    </row>
    <row r="446" spans="1:8" x14ac:dyDescent="0.3">
      <c r="A446" s="2">
        <v>88720</v>
      </c>
      <c r="B446">
        <v>0.24351610224413708</v>
      </c>
      <c r="C446" s="15">
        <f t="shared" si="30"/>
        <v>0.27057344693793006</v>
      </c>
      <c r="D446" s="15">
        <f t="shared" si="31"/>
        <v>200</v>
      </c>
      <c r="E446" s="2">
        <f t="shared" si="32"/>
        <v>198.64713276531035</v>
      </c>
      <c r="F446" s="2">
        <v>5</v>
      </c>
      <c r="G446" s="2">
        <f t="shared" si="33"/>
        <v>3.6471327653103498</v>
      </c>
      <c r="H446" s="2">
        <f t="shared" si="34"/>
        <v>0.30870927929961334</v>
      </c>
    </row>
    <row r="447" spans="1:8" x14ac:dyDescent="0.3">
      <c r="A447" s="2">
        <v>88920</v>
      </c>
      <c r="B447">
        <v>0.23440506188487542</v>
      </c>
      <c r="C447" s="15">
        <f t="shared" si="30"/>
        <v>0.26045006876097271</v>
      </c>
      <c r="D447" s="15">
        <f t="shared" si="31"/>
        <v>200</v>
      </c>
      <c r="E447" s="2">
        <f t="shared" si="32"/>
        <v>198.69774965619513</v>
      </c>
      <c r="F447" s="2">
        <v>5</v>
      </c>
      <c r="G447" s="2">
        <f t="shared" si="33"/>
        <v>3.6977496561951364</v>
      </c>
      <c r="H447" s="2">
        <f t="shared" si="34"/>
        <v>0.29518093645344479</v>
      </c>
    </row>
    <row r="448" spans="1:8" x14ac:dyDescent="0.3">
      <c r="A448" s="2">
        <v>89120</v>
      </c>
      <c r="B448">
        <v>0.22883511146238752</v>
      </c>
      <c r="C448" s="15">
        <f t="shared" si="30"/>
        <v>0.25426123495820835</v>
      </c>
      <c r="D448" s="15">
        <f t="shared" si="31"/>
        <v>200</v>
      </c>
      <c r="E448" s="2">
        <f t="shared" si="32"/>
        <v>198.72869382520895</v>
      </c>
      <c r="F448" s="2">
        <v>5</v>
      </c>
      <c r="G448" s="2">
        <f t="shared" si="33"/>
        <v>3.7286938252089583</v>
      </c>
      <c r="H448" s="2">
        <f t="shared" si="34"/>
        <v>0.28700310137568247</v>
      </c>
    </row>
    <row r="449" spans="1:8" x14ac:dyDescent="0.3">
      <c r="A449" s="2">
        <v>89320</v>
      </c>
      <c r="B449">
        <v>0.24029061986351913</v>
      </c>
      <c r="C449" s="15">
        <f t="shared" si="30"/>
        <v>0.26698957762613235</v>
      </c>
      <c r="D449" s="15">
        <f t="shared" si="31"/>
        <v>200</v>
      </c>
      <c r="E449" s="2">
        <f t="shared" si="32"/>
        <v>198.66505211186933</v>
      </c>
      <c r="F449" s="2">
        <v>5</v>
      </c>
      <c r="G449" s="2">
        <f t="shared" si="33"/>
        <v>3.665052111869338</v>
      </c>
      <c r="H449" s="2">
        <f t="shared" si="34"/>
        <v>0.30389824326798509</v>
      </c>
    </row>
    <row r="450" spans="1:8" x14ac:dyDescent="0.3">
      <c r="A450" s="2">
        <v>89520</v>
      </c>
      <c r="B450">
        <v>0.251763292264572</v>
      </c>
      <c r="C450" s="15">
        <f t="shared" si="30"/>
        <v>0.27973699140508002</v>
      </c>
      <c r="D450" s="15">
        <f t="shared" si="31"/>
        <v>200</v>
      </c>
      <c r="E450" s="2">
        <f t="shared" si="32"/>
        <v>198.60131504297459</v>
      </c>
      <c r="F450" s="2">
        <v>5</v>
      </c>
      <c r="G450" s="2">
        <f t="shared" si="33"/>
        <v>3.6013150429745999</v>
      </c>
      <c r="H450" s="2">
        <f t="shared" si="34"/>
        <v>0.3211208505658612</v>
      </c>
    </row>
    <row r="451" spans="1:8" x14ac:dyDescent="0.3">
      <c r="A451" s="2">
        <v>89720</v>
      </c>
      <c r="B451">
        <v>0.23711571424275535</v>
      </c>
      <c r="C451" s="15">
        <f t="shared" ref="C451:C514" si="35">B451/$J$27</f>
        <v>0.26346190471417258</v>
      </c>
      <c r="D451" s="15">
        <f t="shared" ref="D451:D514" si="36">$J$28</f>
        <v>200</v>
      </c>
      <c r="E451" s="2">
        <f t="shared" si="32"/>
        <v>198.68269047642914</v>
      </c>
      <c r="F451" s="2">
        <v>5</v>
      </c>
      <c r="G451" s="2">
        <f t="shared" si="33"/>
        <v>3.682690476429137</v>
      </c>
      <c r="H451" s="2">
        <f t="shared" si="34"/>
        <v>0.29918598501418364</v>
      </c>
    </row>
    <row r="452" spans="1:8" x14ac:dyDescent="0.3">
      <c r="A452" s="2">
        <v>89920</v>
      </c>
      <c r="B452">
        <v>0.22369143461789942</v>
      </c>
      <c r="C452" s="15">
        <f t="shared" si="35"/>
        <v>0.24854603846433268</v>
      </c>
      <c r="D452" s="15">
        <f t="shared" si="36"/>
        <v>200</v>
      </c>
      <c r="E452" s="2">
        <f t="shared" ref="E452:E515" si="37">D452-(F452*C452)</f>
        <v>198.75726980767834</v>
      </c>
      <c r="F452" s="2">
        <v>5</v>
      </c>
      <c r="G452" s="2">
        <f t="shared" ref="G452:G515" si="38">F452-(F452*C452)</f>
        <v>3.7572698076783366</v>
      </c>
      <c r="H452" s="2">
        <f t="shared" ref="H452:H515" si="39">LN((F452*E452)/(D452*G452))</f>
        <v>0.27951229772678188</v>
      </c>
    </row>
    <row r="453" spans="1:8" x14ac:dyDescent="0.3">
      <c r="A453" s="2">
        <v>90120</v>
      </c>
      <c r="B453">
        <v>0.2335313633777423</v>
      </c>
      <c r="C453" s="15">
        <f t="shared" si="35"/>
        <v>0.25947929264193587</v>
      </c>
      <c r="D453" s="15">
        <f t="shared" si="36"/>
        <v>200</v>
      </c>
      <c r="E453" s="2">
        <f t="shared" si="37"/>
        <v>198.70260353679032</v>
      </c>
      <c r="F453" s="2">
        <v>5</v>
      </c>
      <c r="G453" s="2">
        <f t="shared" si="38"/>
        <v>3.7026035367903205</v>
      </c>
      <c r="H453" s="2">
        <f t="shared" si="39"/>
        <v>0.29389356741996164</v>
      </c>
    </row>
    <row r="454" spans="1:8" x14ac:dyDescent="0.3">
      <c r="A454" s="2">
        <v>90320</v>
      </c>
      <c r="B454">
        <v>0.23684738746441719</v>
      </c>
      <c r="C454" s="15">
        <f t="shared" si="35"/>
        <v>0.26316376384935242</v>
      </c>
      <c r="D454" s="15">
        <f t="shared" si="36"/>
        <v>200</v>
      </c>
      <c r="E454" s="2">
        <f t="shared" si="37"/>
        <v>198.68418118075323</v>
      </c>
      <c r="F454" s="2">
        <v>5</v>
      </c>
      <c r="G454" s="2">
        <f t="shared" si="38"/>
        <v>3.6841811807532379</v>
      </c>
      <c r="H454" s="2">
        <f t="shared" si="39"/>
        <v>0.29878878307614259</v>
      </c>
    </row>
    <row r="455" spans="1:8" x14ac:dyDescent="0.3">
      <c r="A455" s="2">
        <v>90520</v>
      </c>
      <c r="B455">
        <v>0.24771075968300482</v>
      </c>
      <c r="C455" s="15">
        <f t="shared" si="35"/>
        <v>0.27523417742556089</v>
      </c>
      <c r="D455" s="15">
        <f t="shared" si="36"/>
        <v>200</v>
      </c>
      <c r="E455" s="2">
        <f t="shared" si="37"/>
        <v>198.62382911287219</v>
      </c>
      <c r="F455" s="2">
        <v>5</v>
      </c>
      <c r="G455" s="2">
        <f t="shared" si="38"/>
        <v>3.6238291128721958</v>
      </c>
      <c r="H455" s="2">
        <f t="shared" si="39"/>
        <v>0.31500204297783457</v>
      </c>
    </row>
    <row r="456" spans="1:8" x14ac:dyDescent="0.3">
      <c r="A456" s="2">
        <v>90720</v>
      </c>
      <c r="B456">
        <v>0.23811160808727974</v>
      </c>
      <c r="C456" s="15">
        <f t="shared" si="35"/>
        <v>0.26456845343031082</v>
      </c>
      <c r="D456" s="15">
        <f t="shared" si="36"/>
        <v>200</v>
      </c>
      <c r="E456" s="2">
        <f t="shared" si="37"/>
        <v>198.67715773284846</v>
      </c>
      <c r="F456" s="2">
        <v>5</v>
      </c>
      <c r="G456" s="2">
        <f t="shared" si="38"/>
        <v>3.6771577328484462</v>
      </c>
      <c r="H456" s="2">
        <f t="shared" si="39"/>
        <v>0.300661631712488</v>
      </c>
    </row>
    <row r="457" spans="1:8" x14ac:dyDescent="0.3">
      <c r="A457" s="2">
        <v>90920</v>
      </c>
      <c r="B457">
        <v>0.22867824385229699</v>
      </c>
      <c r="C457" s="15">
        <f t="shared" si="35"/>
        <v>0.2540869376136633</v>
      </c>
      <c r="D457" s="15">
        <f t="shared" si="36"/>
        <v>200</v>
      </c>
      <c r="E457" s="2">
        <f t="shared" si="37"/>
        <v>198.72956531193168</v>
      </c>
      <c r="F457" s="2">
        <v>5</v>
      </c>
      <c r="G457" s="2">
        <f t="shared" si="38"/>
        <v>3.7295653119316836</v>
      </c>
      <c r="H457" s="2">
        <f t="shared" si="39"/>
        <v>0.28677378958549282</v>
      </c>
    </row>
    <row r="458" spans="1:8" x14ac:dyDescent="0.3">
      <c r="A458" s="2">
        <v>91120</v>
      </c>
      <c r="B458">
        <v>0.23341672781714942</v>
      </c>
      <c r="C458" s="15">
        <f t="shared" si="35"/>
        <v>0.2593519197968327</v>
      </c>
      <c r="D458" s="15">
        <f t="shared" si="36"/>
        <v>200</v>
      </c>
      <c r="E458" s="2">
        <f t="shared" si="37"/>
        <v>198.70324040101585</v>
      </c>
      <c r="F458" s="2">
        <v>5</v>
      </c>
      <c r="G458" s="2">
        <f t="shared" si="38"/>
        <v>3.7032404010158366</v>
      </c>
      <c r="H458" s="2">
        <f t="shared" si="39"/>
        <v>0.29372478288457066</v>
      </c>
    </row>
    <row r="459" spans="1:8" x14ac:dyDescent="0.3">
      <c r="A459" s="2">
        <v>91320</v>
      </c>
      <c r="B459">
        <v>0.24835999583491003</v>
      </c>
      <c r="C459" s="15">
        <f t="shared" si="35"/>
        <v>0.27595555092767782</v>
      </c>
      <c r="D459" s="15">
        <f t="shared" si="36"/>
        <v>200</v>
      </c>
      <c r="E459" s="2">
        <f t="shared" si="37"/>
        <v>198.62022224536162</v>
      </c>
      <c r="F459" s="2">
        <v>5</v>
      </c>
      <c r="G459" s="2">
        <f t="shared" si="38"/>
        <v>3.6202222453616111</v>
      </c>
      <c r="H459" s="2">
        <f t="shared" si="39"/>
        <v>0.31597969860873421</v>
      </c>
    </row>
    <row r="460" spans="1:8" x14ac:dyDescent="0.3">
      <c r="A460" s="2">
        <v>91520</v>
      </c>
      <c r="B460">
        <v>0.23804378245592209</v>
      </c>
      <c r="C460" s="15">
        <f t="shared" si="35"/>
        <v>0.26449309161769119</v>
      </c>
      <c r="D460" s="15">
        <f t="shared" si="36"/>
        <v>200</v>
      </c>
      <c r="E460" s="2">
        <f t="shared" si="37"/>
        <v>198.67753454191154</v>
      </c>
      <c r="F460" s="2">
        <v>5</v>
      </c>
      <c r="G460" s="2">
        <f t="shared" si="38"/>
        <v>3.6775345419115442</v>
      </c>
      <c r="H460" s="2">
        <f t="shared" si="39"/>
        <v>0.30056106063780713</v>
      </c>
    </row>
    <row r="461" spans="1:8" x14ac:dyDescent="0.3">
      <c r="A461" s="2">
        <v>91720</v>
      </c>
      <c r="B461">
        <v>0.22417960684207155</v>
      </c>
      <c r="C461" s="15">
        <f t="shared" si="35"/>
        <v>0.24908845204674618</v>
      </c>
      <c r="D461" s="15">
        <f t="shared" si="36"/>
        <v>200</v>
      </c>
      <c r="E461" s="2">
        <f t="shared" si="37"/>
        <v>198.75455773976626</v>
      </c>
      <c r="F461" s="2">
        <v>5</v>
      </c>
      <c r="G461" s="2">
        <f t="shared" si="38"/>
        <v>3.7545577397662688</v>
      </c>
      <c r="H461" s="2">
        <f t="shared" si="39"/>
        <v>0.28022073192557728</v>
      </c>
    </row>
    <row r="462" spans="1:8" x14ac:dyDescent="0.3">
      <c r="A462" s="2">
        <v>91920</v>
      </c>
      <c r="B462">
        <v>0.23608446013123879</v>
      </c>
      <c r="C462" s="15">
        <f t="shared" si="35"/>
        <v>0.26231606681248754</v>
      </c>
      <c r="D462" s="15">
        <f t="shared" si="36"/>
        <v>200</v>
      </c>
      <c r="E462" s="2">
        <f t="shared" si="37"/>
        <v>198.68841966593757</v>
      </c>
      <c r="F462" s="2">
        <v>5</v>
      </c>
      <c r="G462" s="2">
        <f t="shared" si="38"/>
        <v>3.6884196659375625</v>
      </c>
      <c r="H462" s="2">
        <f t="shared" si="39"/>
        <v>0.29766032174902474</v>
      </c>
    </row>
    <row r="463" spans="1:8" x14ac:dyDescent="0.3">
      <c r="A463" s="2">
        <v>92120</v>
      </c>
      <c r="B463">
        <v>0.24572229036921289</v>
      </c>
      <c r="C463" s="15">
        <f t="shared" si="35"/>
        <v>0.27302476707690321</v>
      </c>
      <c r="D463" s="15">
        <f t="shared" si="36"/>
        <v>200</v>
      </c>
      <c r="E463" s="2">
        <f t="shared" si="37"/>
        <v>198.63487616461549</v>
      </c>
      <c r="F463" s="2">
        <v>5</v>
      </c>
      <c r="G463" s="2">
        <f t="shared" si="38"/>
        <v>3.6348761646154841</v>
      </c>
      <c r="H463" s="2">
        <f t="shared" si="39"/>
        <v>0.31201384927410636</v>
      </c>
    </row>
    <row r="464" spans="1:8" x14ac:dyDescent="0.3">
      <c r="A464" s="2">
        <v>92320</v>
      </c>
      <c r="B464">
        <v>0.21970785891135677</v>
      </c>
      <c r="C464" s="15">
        <f t="shared" si="35"/>
        <v>0.24411984323484084</v>
      </c>
      <c r="D464" s="15">
        <f t="shared" si="36"/>
        <v>200</v>
      </c>
      <c r="E464" s="2">
        <f t="shared" si="37"/>
        <v>198.77940078382579</v>
      </c>
      <c r="F464" s="2">
        <v>5</v>
      </c>
      <c r="G464" s="2">
        <f t="shared" si="38"/>
        <v>3.7794007838257957</v>
      </c>
      <c r="H464" s="2">
        <f t="shared" si="39"/>
        <v>0.273750742684226</v>
      </c>
    </row>
    <row r="465" spans="1:8" x14ac:dyDescent="0.3">
      <c r="A465" s="2">
        <v>92520</v>
      </c>
      <c r="B465">
        <v>0.24519745261062512</v>
      </c>
      <c r="C465" s="15">
        <f t="shared" si="35"/>
        <v>0.27244161401180567</v>
      </c>
      <c r="D465" s="15">
        <f t="shared" si="36"/>
        <v>200</v>
      </c>
      <c r="E465" s="2">
        <f t="shared" si="37"/>
        <v>198.63779192994096</v>
      </c>
      <c r="F465" s="2">
        <v>5</v>
      </c>
      <c r="G465" s="2">
        <f t="shared" si="38"/>
        <v>3.6377919299409718</v>
      </c>
      <c r="H465" s="2">
        <f t="shared" si="39"/>
        <v>0.31122668615434046</v>
      </c>
    </row>
    <row r="466" spans="1:8" x14ac:dyDescent="0.3">
      <c r="A466" s="2">
        <v>92720</v>
      </c>
      <c r="B466">
        <v>0.25173039038416312</v>
      </c>
      <c r="C466" s="15">
        <f t="shared" si="35"/>
        <v>0.27970043376018122</v>
      </c>
      <c r="D466" s="15">
        <f t="shared" si="36"/>
        <v>200</v>
      </c>
      <c r="E466" s="2">
        <f t="shared" si="37"/>
        <v>198.60149783119908</v>
      </c>
      <c r="F466" s="2">
        <v>5</v>
      </c>
      <c r="G466" s="2">
        <f t="shared" si="38"/>
        <v>3.6014978311990937</v>
      </c>
      <c r="H466" s="2">
        <f t="shared" si="39"/>
        <v>0.32107101626502133</v>
      </c>
    </row>
    <row r="467" spans="1:8" x14ac:dyDescent="0.3">
      <c r="A467" s="2">
        <v>92920</v>
      </c>
      <c r="B467">
        <v>0.25091202733615314</v>
      </c>
      <c r="C467" s="15">
        <f t="shared" si="35"/>
        <v>0.27879114148461459</v>
      </c>
      <c r="D467" s="15">
        <f t="shared" si="36"/>
        <v>200</v>
      </c>
      <c r="E467" s="2">
        <f t="shared" si="37"/>
        <v>198.60604429257694</v>
      </c>
      <c r="F467" s="2">
        <v>5</v>
      </c>
      <c r="G467" s="2">
        <f t="shared" si="38"/>
        <v>3.6060442925769269</v>
      </c>
      <c r="H467" s="2">
        <f t="shared" si="39"/>
        <v>0.31983232381085386</v>
      </c>
    </row>
    <row r="468" spans="1:8" x14ac:dyDescent="0.3">
      <c r="A468" s="2">
        <v>93120</v>
      </c>
      <c r="B468">
        <v>0.23555864868351839</v>
      </c>
      <c r="C468" s="15">
        <f t="shared" si="35"/>
        <v>0.26173183187057597</v>
      </c>
      <c r="D468" s="15">
        <f t="shared" si="36"/>
        <v>200</v>
      </c>
      <c r="E468" s="2">
        <f t="shared" si="37"/>
        <v>198.69134084064711</v>
      </c>
      <c r="F468" s="2">
        <v>5</v>
      </c>
      <c r="G468" s="2">
        <f t="shared" si="38"/>
        <v>3.6913408406471202</v>
      </c>
      <c r="H468" s="2">
        <f t="shared" si="39"/>
        <v>0.29688335193547777</v>
      </c>
    </row>
    <row r="469" spans="1:8" x14ac:dyDescent="0.3">
      <c r="A469" s="2">
        <v>93320</v>
      </c>
      <c r="B469">
        <v>0.23060921137154719</v>
      </c>
      <c r="C469" s="15">
        <f t="shared" si="35"/>
        <v>0.25623245707949688</v>
      </c>
      <c r="D469" s="15">
        <f t="shared" si="36"/>
        <v>200</v>
      </c>
      <c r="E469" s="2">
        <f t="shared" si="37"/>
        <v>198.71883771460253</v>
      </c>
      <c r="F469" s="2">
        <v>5</v>
      </c>
      <c r="G469" s="2">
        <f t="shared" si="38"/>
        <v>3.7188377146025156</v>
      </c>
      <c r="H469" s="2">
        <f t="shared" si="39"/>
        <v>0.28960031860074831</v>
      </c>
    </row>
    <row r="470" spans="1:8" x14ac:dyDescent="0.3">
      <c r="A470" s="2">
        <v>93520</v>
      </c>
      <c r="B470">
        <v>0.22837494382945414</v>
      </c>
      <c r="C470" s="15">
        <f t="shared" si="35"/>
        <v>0.25374993758828235</v>
      </c>
      <c r="D470" s="15">
        <f t="shared" si="36"/>
        <v>200</v>
      </c>
      <c r="E470" s="2">
        <f t="shared" si="37"/>
        <v>198.73125031205859</v>
      </c>
      <c r="F470" s="2">
        <v>5</v>
      </c>
      <c r="G470" s="2">
        <f t="shared" si="38"/>
        <v>3.731250312058588</v>
      </c>
      <c r="H470" s="2">
        <f t="shared" si="39"/>
        <v>0.28633057512529159</v>
      </c>
    </row>
    <row r="471" spans="1:8" x14ac:dyDescent="0.3">
      <c r="A471" s="2">
        <v>93720</v>
      </c>
      <c r="B471">
        <v>0.2274328422602053</v>
      </c>
      <c r="C471" s="15">
        <f t="shared" si="35"/>
        <v>0.25270315806689475</v>
      </c>
      <c r="D471" s="15">
        <f t="shared" si="36"/>
        <v>200</v>
      </c>
      <c r="E471" s="2">
        <f t="shared" si="37"/>
        <v>198.73648420966552</v>
      </c>
      <c r="F471" s="2">
        <v>5</v>
      </c>
      <c r="G471" s="2">
        <f t="shared" si="38"/>
        <v>3.7364842096655262</v>
      </c>
      <c r="H471" s="2">
        <f t="shared" si="39"/>
        <v>0.28495517472167498</v>
      </c>
    </row>
    <row r="472" spans="1:8" x14ac:dyDescent="0.3">
      <c r="A472" s="2">
        <v>93920</v>
      </c>
      <c r="B472">
        <v>0.24840260819214016</v>
      </c>
      <c r="C472" s="15">
        <f t="shared" si="35"/>
        <v>0.27600289799126682</v>
      </c>
      <c r="D472" s="15">
        <f t="shared" si="36"/>
        <v>200</v>
      </c>
      <c r="E472" s="2">
        <f t="shared" si="37"/>
        <v>198.61998551004368</v>
      </c>
      <c r="F472" s="2">
        <v>5</v>
      </c>
      <c r="G472" s="2">
        <f t="shared" si="38"/>
        <v>3.6199855100436658</v>
      </c>
      <c r="H472" s="2">
        <f t="shared" si="39"/>
        <v>0.31604390132881505</v>
      </c>
    </row>
    <row r="473" spans="1:8" x14ac:dyDescent="0.3">
      <c r="A473" s="2">
        <v>94120</v>
      </c>
      <c r="B473">
        <v>0.2296065923988895</v>
      </c>
      <c r="C473" s="15">
        <f t="shared" si="35"/>
        <v>0.2551184359987661</v>
      </c>
      <c r="D473" s="15">
        <f t="shared" si="36"/>
        <v>200</v>
      </c>
      <c r="E473" s="2">
        <f t="shared" si="37"/>
        <v>198.72440782000618</v>
      </c>
      <c r="F473" s="2">
        <v>5</v>
      </c>
      <c r="G473" s="2">
        <f t="shared" si="38"/>
        <v>3.7244078200061694</v>
      </c>
      <c r="H473" s="2">
        <f t="shared" si="39"/>
        <v>0.28813166074523849</v>
      </c>
    </row>
    <row r="474" spans="1:8" x14ac:dyDescent="0.3">
      <c r="A474" s="2">
        <v>94320</v>
      </c>
      <c r="B474">
        <v>0.24385360449634622</v>
      </c>
      <c r="C474" s="15">
        <f t="shared" si="35"/>
        <v>0.27094844944038465</v>
      </c>
      <c r="D474" s="15">
        <f t="shared" si="36"/>
        <v>200</v>
      </c>
      <c r="E474" s="2">
        <f t="shared" si="37"/>
        <v>198.64525775279807</v>
      </c>
      <c r="F474" s="2">
        <v>5</v>
      </c>
      <c r="G474" s="2">
        <f t="shared" si="38"/>
        <v>3.6452577527980767</v>
      </c>
      <c r="H474" s="2">
        <f t="shared" si="39"/>
        <v>0.3092140784531387</v>
      </c>
    </row>
    <row r="475" spans="1:8" x14ac:dyDescent="0.3">
      <c r="A475" s="2">
        <v>94520</v>
      </c>
      <c r="B475">
        <v>0.24760235448663587</v>
      </c>
      <c r="C475" s="15">
        <f t="shared" si="35"/>
        <v>0.2751137272073732</v>
      </c>
      <c r="D475" s="15">
        <f t="shared" si="36"/>
        <v>200</v>
      </c>
      <c r="E475" s="2">
        <f t="shared" si="37"/>
        <v>198.62443136396314</v>
      </c>
      <c r="F475" s="2">
        <v>5</v>
      </c>
      <c r="G475" s="2">
        <f t="shared" si="38"/>
        <v>3.6244313639631338</v>
      </c>
      <c r="H475" s="2">
        <f t="shared" si="39"/>
        <v>0.31483889698808165</v>
      </c>
    </row>
    <row r="476" spans="1:8" x14ac:dyDescent="0.3">
      <c r="A476" s="2">
        <v>94720</v>
      </c>
      <c r="B476">
        <v>0.24229171583068801</v>
      </c>
      <c r="C476" s="15">
        <f t="shared" si="35"/>
        <v>0.26921301758965333</v>
      </c>
      <c r="D476" s="15">
        <f t="shared" si="36"/>
        <v>200</v>
      </c>
      <c r="E476" s="2">
        <f t="shared" si="37"/>
        <v>198.65393491205174</v>
      </c>
      <c r="F476" s="2">
        <v>5</v>
      </c>
      <c r="G476" s="2">
        <f t="shared" si="38"/>
        <v>3.6539349120517333</v>
      </c>
      <c r="H476" s="2">
        <f t="shared" si="39"/>
        <v>0.30688019121310345</v>
      </c>
    </row>
    <row r="477" spans="1:8" x14ac:dyDescent="0.3">
      <c r="A477" s="2">
        <v>94920</v>
      </c>
      <c r="B477">
        <v>0.25276451615426532</v>
      </c>
      <c r="C477" s="15">
        <f t="shared" si="35"/>
        <v>0.28084946239362812</v>
      </c>
      <c r="D477" s="15">
        <f t="shared" si="36"/>
        <v>200</v>
      </c>
      <c r="E477" s="2">
        <f t="shared" si="37"/>
        <v>198.59575268803187</v>
      </c>
      <c r="F477" s="2">
        <v>5</v>
      </c>
      <c r="G477" s="2">
        <f t="shared" si="38"/>
        <v>3.5957526880318591</v>
      </c>
      <c r="H477" s="2">
        <f t="shared" si="39"/>
        <v>0.32263857094512777</v>
      </c>
    </row>
    <row r="478" spans="1:8" x14ac:dyDescent="0.3">
      <c r="A478" s="2">
        <v>95120</v>
      </c>
      <c r="B478">
        <v>0.23287954824355739</v>
      </c>
      <c r="C478" s="15">
        <f t="shared" si="35"/>
        <v>0.25875505360395262</v>
      </c>
      <c r="D478" s="15">
        <f t="shared" si="36"/>
        <v>200</v>
      </c>
      <c r="E478" s="2">
        <f t="shared" si="37"/>
        <v>198.70622473198023</v>
      </c>
      <c r="F478" s="2">
        <v>5</v>
      </c>
      <c r="G478" s="2">
        <f t="shared" si="38"/>
        <v>3.7062247319802371</v>
      </c>
      <c r="H478" s="2">
        <f t="shared" si="39"/>
        <v>0.29293425617793822</v>
      </c>
    </row>
    <row r="479" spans="1:8" x14ac:dyDescent="0.3">
      <c r="A479" s="2">
        <v>95320</v>
      </c>
      <c r="B479">
        <v>0.24251929822765897</v>
      </c>
      <c r="C479" s="15">
        <f t="shared" si="35"/>
        <v>0.26946588691962109</v>
      </c>
      <c r="D479" s="15">
        <f t="shared" si="36"/>
        <v>200</v>
      </c>
      <c r="E479" s="2">
        <f t="shared" si="37"/>
        <v>198.65267056540191</v>
      </c>
      <c r="F479" s="2">
        <v>5</v>
      </c>
      <c r="G479" s="2">
        <f t="shared" si="38"/>
        <v>3.6526705654018947</v>
      </c>
      <c r="H479" s="2">
        <f t="shared" si="39"/>
        <v>0.3072199098130512</v>
      </c>
    </row>
    <row r="480" spans="1:8" x14ac:dyDescent="0.3">
      <c r="A480" s="2">
        <v>95520</v>
      </c>
      <c r="B480">
        <v>0.23480667160635707</v>
      </c>
      <c r="C480" s="15">
        <f t="shared" si="35"/>
        <v>0.26089630178484119</v>
      </c>
      <c r="D480" s="15">
        <f t="shared" si="36"/>
        <v>200</v>
      </c>
      <c r="E480" s="2">
        <f t="shared" si="37"/>
        <v>198.6955184910758</v>
      </c>
      <c r="F480" s="2">
        <v>5</v>
      </c>
      <c r="G480" s="2">
        <f t="shared" si="38"/>
        <v>3.6955184910757941</v>
      </c>
      <c r="H480" s="2">
        <f>LN((F480*E480)/(D480*G480))</f>
        <v>0.29577327413902493</v>
      </c>
    </row>
    <row r="481" spans="1:8" x14ac:dyDescent="0.3">
      <c r="A481" s="2">
        <v>95720</v>
      </c>
      <c r="B481">
        <v>0.26740885198052411</v>
      </c>
      <c r="C481" s="15">
        <f t="shared" si="35"/>
        <v>0.29712094664502681</v>
      </c>
      <c r="D481" s="15">
        <f t="shared" si="36"/>
        <v>200</v>
      </c>
      <c r="E481" s="2">
        <f t="shared" si="37"/>
        <v>198.51439526677487</v>
      </c>
      <c r="F481" s="2">
        <v>5</v>
      </c>
      <c r="G481" s="2">
        <f t="shared" si="38"/>
        <v>3.5143952667748657</v>
      </c>
      <c r="H481" s="2">
        <f t="shared" si="39"/>
        <v>0.34511469674984124</v>
      </c>
    </row>
    <row r="482" spans="1:8" x14ac:dyDescent="0.3">
      <c r="A482" s="2">
        <v>95920</v>
      </c>
      <c r="B482">
        <v>0.23496094793142297</v>
      </c>
      <c r="C482" s="15">
        <f t="shared" si="35"/>
        <v>0.26106771992380329</v>
      </c>
      <c r="D482" s="15">
        <f t="shared" si="36"/>
        <v>200</v>
      </c>
      <c r="E482" s="2">
        <f t="shared" si="37"/>
        <v>198.69466140038099</v>
      </c>
      <c r="F482" s="2">
        <v>5</v>
      </c>
      <c r="G482" s="2">
        <f t="shared" si="38"/>
        <v>3.6946614003809835</v>
      </c>
      <c r="H482" s="2">
        <f t="shared" si="39"/>
        <v>0.29600091448859622</v>
      </c>
    </row>
    <row r="483" spans="1:8" x14ac:dyDescent="0.3">
      <c r="A483" s="2">
        <v>96120</v>
      </c>
      <c r="B483">
        <v>0.2293172873375065</v>
      </c>
      <c r="C483" s="15">
        <f t="shared" si="35"/>
        <v>0.25479698593056277</v>
      </c>
      <c r="D483" s="15">
        <f t="shared" si="36"/>
        <v>200</v>
      </c>
      <c r="E483" s="2">
        <f t="shared" si="37"/>
        <v>198.72601507034719</v>
      </c>
      <c r="F483" s="2">
        <v>5</v>
      </c>
      <c r="G483" s="2">
        <f t="shared" si="38"/>
        <v>3.7260150703471862</v>
      </c>
      <c r="H483" s="2">
        <f t="shared" si="39"/>
        <v>0.28770829643069218</v>
      </c>
    </row>
    <row r="484" spans="1:8" x14ac:dyDescent="0.3">
      <c r="A484" s="2">
        <v>96320</v>
      </c>
      <c r="B484">
        <v>0.23521545585411441</v>
      </c>
      <c r="C484" s="15">
        <f t="shared" si="35"/>
        <v>0.26135050650457153</v>
      </c>
      <c r="D484" s="15">
        <f t="shared" si="36"/>
        <v>200</v>
      </c>
      <c r="E484" s="2">
        <f t="shared" si="37"/>
        <v>198.69324746747714</v>
      </c>
      <c r="F484" s="2">
        <v>5</v>
      </c>
      <c r="G484" s="2">
        <f t="shared" si="38"/>
        <v>3.6932474674771423</v>
      </c>
      <c r="H484" s="2">
        <f t="shared" si="39"/>
        <v>0.29637656780791544</v>
      </c>
    </row>
    <row r="485" spans="1:8" x14ac:dyDescent="0.3">
      <c r="A485" s="2">
        <v>96520</v>
      </c>
      <c r="B485">
        <v>0.23530226869967377</v>
      </c>
      <c r="C485" s="15">
        <f t="shared" si="35"/>
        <v>0.26144696522185973</v>
      </c>
      <c r="D485" s="15">
        <f t="shared" si="36"/>
        <v>200</v>
      </c>
      <c r="E485" s="2">
        <f t="shared" si="37"/>
        <v>198.69276517389071</v>
      </c>
      <c r="F485" s="2">
        <v>5</v>
      </c>
      <c r="G485" s="2">
        <f t="shared" si="38"/>
        <v>3.6927651738907015</v>
      </c>
      <c r="H485" s="2">
        <f t="shared" si="39"/>
        <v>0.29650473694690244</v>
      </c>
    </row>
    <row r="486" spans="1:8" x14ac:dyDescent="0.3">
      <c r="A486" s="2">
        <v>96720</v>
      </c>
      <c r="B486">
        <v>0.249416440285743</v>
      </c>
      <c r="C486" s="15">
        <f t="shared" si="35"/>
        <v>0.27712937809527</v>
      </c>
      <c r="D486" s="15">
        <f t="shared" si="36"/>
        <v>200</v>
      </c>
      <c r="E486" s="2">
        <f t="shared" si="37"/>
        <v>198.61435310952365</v>
      </c>
      <c r="F486" s="2">
        <v>5</v>
      </c>
      <c r="G486" s="2">
        <f t="shared" si="38"/>
        <v>3.6143531095236501</v>
      </c>
      <c r="H486" s="2">
        <f t="shared" si="39"/>
        <v>0.31757267292534652</v>
      </c>
    </row>
    <row r="487" spans="1:8" x14ac:dyDescent="0.3">
      <c r="A487" s="2">
        <v>96920</v>
      </c>
      <c r="B487">
        <v>0.25548403979608786</v>
      </c>
      <c r="C487" s="15">
        <f t="shared" si="35"/>
        <v>0.28387115532898649</v>
      </c>
      <c r="D487" s="15">
        <f t="shared" si="36"/>
        <v>200</v>
      </c>
      <c r="E487" s="2">
        <f t="shared" si="37"/>
        <v>198.58064422335508</v>
      </c>
      <c r="F487" s="2">
        <v>5</v>
      </c>
      <c r="G487" s="2">
        <f t="shared" si="38"/>
        <v>3.5806442233550673</v>
      </c>
      <c r="H487" s="2">
        <f t="shared" si="39"/>
        <v>0.32677309675522015</v>
      </c>
    </row>
    <row r="488" spans="1:8" x14ac:dyDescent="0.3">
      <c r="A488" s="2">
        <v>97120</v>
      </c>
      <c r="B488">
        <v>0.25515592775451534</v>
      </c>
      <c r="C488" s="15">
        <f t="shared" si="35"/>
        <v>0.28350658639390591</v>
      </c>
      <c r="D488" s="15">
        <f t="shared" si="36"/>
        <v>200</v>
      </c>
      <c r="E488" s="2">
        <f t="shared" si="37"/>
        <v>198.58246706803047</v>
      </c>
      <c r="F488" s="2">
        <v>5</v>
      </c>
      <c r="G488" s="2">
        <f t="shared" si="38"/>
        <v>3.5824670680304704</v>
      </c>
      <c r="H488" s="2">
        <f t="shared" si="39"/>
        <v>0.32627332273859777</v>
      </c>
    </row>
    <row r="489" spans="1:8" x14ac:dyDescent="0.3">
      <c r="A489" s="2">
        <v>97320</v>
      </c>
      <c r="B489">
        <v>0.25425242986850427</v>
      </c>
      <c r="C489" s="15">
        <f t="shared" si="35"/>
        <v>0.28250269985389365</v>
      </c>
      <c r="D489" s="15">
        <f t="shared" si="36"/>
        <v>200</v>
      </c>
      <c r="E489" s="2">
        <f t="shared" si="37"/>
        <v>198.58748650073053</v>
      </c>
      <c r="F489" s="2">
        <v>5</v>
      </c>
      <c r="G489" s="2">
        <f t="shared" si="38"/>
        <v>3.5874865007305319</v>
      </c>
      <c r="H489" s="2">
        <f t="shared" si="39"/>
        <v>0.32489846873968209</v>
      </c>
    </row>
    <row r="490" spans="1:8" x14ac:dyDescent="0.3">
      <c r="A490" s="2">
        <v>97520</v>
      </c>
      <c r="B490">
        <v>0.24727374534534236</v>
      </c>
      <c r="C490" s="15">
        <f t="shared" si="35"/>
        <v>0.27474860593926925</v>
      </c>
      <c r="D490" s="15">
        <f t="shared" si="36"/>
        <v>200</v>
      </c>
      <c r="E490" s="2">
        <f t="shared" si="37"/>
        <v>198.62625697030364</v>
      </c>
      <c r="F490" s="2">
        <v>5</v>
      </c>
      <c r="G490" s="2">
        <f t="shared" si="38"/>
        <v>3.626256970303654</v>
      </c>
      <c r="H490" s="2">
        <f t="shared" si="39"/>
        <v>0.31434452045070993</v>
      </c>
    </row>
    <row r="491" spans="1:8" x14ac:dyDescent="0.3">
      <c r="A491" s="2">
        <v>97720</v>
      </c>
      <c r="B491">
        <v>0.22623359627383594</v>
      </c>
      <c r="C491" s="15">
        <f t="shared" si="35"/>
        <v>0.25137066252648438</v>
      </c>
      <c r="D491" s="15">
        <f t="shared" si="36"/>
        <v>200</v>
      </c>
      <c r="E491" s="2">
        <f t="shared" si="37"/>
        <v>198.74314668736758</v>
      </c>
      <c r="F491" s="2">
        <v>5</v>
      </c>
      <c r="G491" s="2">
        <f t="shared" si="38"/>
        <v>3.7431466873675783</v>
      </c>
      <c r="H491" s="2">
        <f t="shared" si="39"/>
        <v>0.28320719880983353</v>
      </c>
    </row>
    <row r="492" spans="1:8" x14ac:dyDescent="0.3">
      <c r="A492" s="2">
        <v>97920</v>
      </c>
      <c r="B492">
        <v>0.25381154903195102</v>
      </c>
      <c r="C492" s="15">
        <f t="shared" si="35"/>
        <v>0.28201283225772333</v>
      </c>
      <c r="D492" s="15">
        <f t="shared" si="36"/>
        <v>200</v>
      </c>
      <c r="E492" s="2">
        <f t="shared" si="37"/>
        <v>198.58993583871137</v>
      </c>
      <c r="F492" s="2">
        <v>5</v>
      </c>
      <c r="G492" s="2">
        <f t="shared" si="38"/>
        <v>3.5899358387113836</v>
      </c>
      <c r="H492" s="2">
        <f t="shared" si="39"/>
        <v>0.32422829056266222</v>
      </c>
    </row>
    <row r="493" spans="1:8" x14ac:dyDescent="0.3">
      <c r="A493" s="2">
        <v>98120</v>
      </c>
      <c r="B493">
        <v>0.24082595811090768</v>
      </c>
      <c r="C493" s="15">
        <f t="shared" si="35"/>
        <v>0.26758439790100852</v>
      </c>
      <c r="D493" s="15">
        <f t="shared" si="36"/>
        <v>200</v>
      </c>
      <c r="E493" s="2">
        <f t="shared" si="37"/>
        <v>198.66207801049495</v>
      </c>
      <c r="F493" s="2">
        <v>5</v>
      </c>
      <c r="G493" s="2">
        <f t="shared" si="38"/>
        <v>3.6620780104949575</v>
      </c>
      <c r="H493" s="2">
        <f t="shared" si="39"/>
        <v>0.30469507802646523</v>
      </c>
    </row>
    <row r="494" spans="1:8" x14ac:dyDescent="0.3">
      <c r="A494" s="2">
        <v>98320</v>
      </c>
      <c r="B494">
        <v>0.24503001933962501</v>
      </c>
      <c r="C494" s="15">
        <f t="shared" si="35"/>
        <v>0.27225557704402781</v>
      </c>
      <c r="D494" s="15">
        <f t="shared" si="36"/>
        <v>200</v>
      </c>
      <c r="E494" s="2">
        <f t="shared" si="37"/>
        <v>198.63872211477985</v>
      </c>
      <c r="F494" s="2">
        <v>5</v>
      </c>
      <c r="G494" s="2">
        <f t="shared" si="38"/>
        <v>3.6387221147798607</v>
      </c>
      <c r="H494" s="2">
        <f t="shared" si="39"/>
        <v>0.31097570125170981</v>
      </c>
    </row>
    <row r="495" spans="1:8" x14ac:dyDescent="0.3">
      <c r="A495" s="2">
        <v>98520</v>
      </c>
      <c r="B495">
        <v>0.24537119914073088</v>
      </c>
      <c r="C495" s="15">
        <f t="shared" si="35"/>
        <v>0.27263466571192319</v>
      </c>
      <c r="D495" s="15">
        <f t="shared" si="36"/>
        <v>200</v>
      </c>
      <c r="E495" s="2">
        <f t="shared" si="37"/>
        <v>198.63682667144039</v>
      </c>
      <c r="F495" s="2">
        <v>5</v>
      </c>
      <c r="G495" s="2">
        <f t="shared" si="38"/>
        <v>3.6368266714403843</v>
      </c>
      <c r="H495" s="2">
        <f t="shared" si="39"/>
        <v>0.31148720382839951</v>
      </c>
    </row>
    <row r="496" spans="1:8" x14ac:dyDescent="0.3">
      <c r="A496" s="2">
        <v>98720</v>
      </c>
      <c r="B496">
        <v>0.24739241448463356</v>
      </c>
      <c r="C496" s="15">
        <f t="shared" si="35"/>
        <v>0.27488046053848175</v>
      </c>
      <c r="D496" s="15">
        <f t="shared" si="36"/>
        <v>200</v>
      </c>
      <c r="E496" s="2">
        <f t="shared" si="37"/>
        <v>198.6255976973076</v>
      </c>
      <c r="F496" s="2">
        <v>5</v>
      </c>
      <c r="G496" s="2">
        <f t="shared" si="38"/>
        <v>3.6255976973075912</v>
      </c>
      <c r="H496" s="2">
        <f t="shared" si="39"/>
        <v>0.31452302318205</v>
      </c>
    </row>
    <row r="497" spans="1:8" x14ac:dyDescent="0.3">
      <c r="A497" s="2">
        <v>98920</v>
      </c>
      <c r="B497">
        <v>0.25132494797593052</v>
      </c>
      <c r="C497" s="15">
        <f t="shared" si="35"/>
        <v>0.27924994219547833</v>
      </c>
      <c r="D497" s="15">
        <f t="shared" si="36"/>
        <v>200</v>
      </c>
      <c r="E497" s="2">
        <f t="shared" si="37"/>
        <v>198.6037502890226</v>
      </c>
      <c r="F497" s="2">
        <v>5</v>
      </c>
      <c r="G497" s="2">
        <f t="shared" si="38"/>
        <v>3.6037502890226083</v>
      </c>
      <c r="H497" s="2">
        <f t="shared" si="39"/>
        <v>0.32045713077838173</v>
      </c>
    </row>
    <row r="498" spans="1:8" x14ac:dyDescent="0.3">
      <c r="A498" s="2">
        <v>99120</v>
      </c>
      <c r="B498">
        <v>0.26297822219005856</v>
      </c>
      <c r="C498" s="15">
        <f t="shared" si="35"/>
        <v>0.29219802465562061</v>
      </c>
      <c r="D498" s="15">
        <f t="shared" si="36"/>
        <v>200</v>
      </c>
      <c r="E498" s="2">
        <f t="shared" si="37"/>
        <v>198.53900987672191</v>
      </c>
      <c r="F498" s="2">
        <v>5</v>
      </c>
      <c r="G498" s="2">
        <f t="shared" si="38"/>
        <v>3.5390098767218969</v>
      </c>
      <c r="H498" s="2">
        <f t="shared" si="39"/>
        <v>0.33825915783132171</v>
      </c>
    </row>
    <row r="499" spans="1:8" x14ac:dyDescent="0.3">
      <c r="A499" s="2">
        <v>99320</v>
      </c>
      <c r="B499">
        <v>0.23970529699363879</v>
      </c>
      <c r="C499" s="15">
        <f t="shared" si="35"/>
        <v>0.26633921888182088</v>
      </c>
      <c r="D499" s="15">
        <f t="shared" si="36"/>
        <v>200</v>
      </c>
      <c r="E499" s="2">
        <f t="shared" si="37"/>
        <v>198.6683039055909</v>
      </c>
      <c r="F499" s="2">
        <v>5</v>
      </c>
      <c r="G499" s="2">
        <f t="shared" si="38"/>
        <v>3.6683039055908955</v>
      </c>
      <c r="H499" s="2">
        <f t="shared" si="39"/>
        <v>0.30302776120826008</v>
      </c>
    </row>
    <row r="500" spans="1:8" x14ac:dyDescent="0.3">
      <c r="A500" s="2">
        <v>99520</v>
      </c>
      <c r="B500">
        <v>0.26379351716180549</v>
      </c>
      <c r="C500" s="15">
        <f t="shared" si="35"/>
        <v>0.29310390795756164</v>
      </c>
      <c r="D500" s="15">
        <f t="shared" si="36"/>
        <v>200</v>
      </c>
      <c r="E500" s="2">
        <f t="shared" si="37"/>
        <v>198.53448046021219</v>
      </c>
      <c r="F500" s="2">
        <v>5</v>
      </c>
      <c r="G500" s="2">
        <f t="shared" si="38"/>
        <v>3.5344804602121918</v>
      </c>
      <c r="H500" s="2">
        <f t="shared" si="39"/>
        <v>0.3395170177072081</v>
      </c>
    </row>
    <row r="501" spans="1:8" x14ac:dyDescent="0.3">
      <c r="A501" s="2">
        <v>99720</v>
      </c>
      <c r="B501">
        <v>0.26181239418237501</v>
      </c>
      <c r="C501" s="15">
        <f t="shared" si="35"/>
        <v>0.29090266020263889</v>
      </c>
      <c r="D501" s="15">
        <f t="shared" si="36"/>
        <v>200</v>
      </c>
      <c r="E501" s="2">
        <f t="shared" si="37"/>
        <v>198.54548669898679</v>
      </c>
      <c r="F501" s="2">
        <v>5</v>
      </c>
      <c r="G501" s="2">
        <f t="shared" si="38"/>
        <v>3.5454866989868057</v>
      </c>
      <c r="H501" s="2">
        <f t="shared" si="39"/>
        <v>0.33646332966277237</v>
      </c>
    </row>
    <row r="502" spans="1:8" x14ac:dyDescent="0.3">
      <c r="A502" s="2">
        <v>99920</v>
      </c>
      <c r="B502">
        <v>0.26920993753606609</v>
      </c>
      <c r="C502" s="15">
        <f t="shared" si="35"/>
        <v>0.29912215281785121</v>
      </c>
      <c r="D502" s="15">
        <f t="shared" si="36"/>
        <v>200</v>
      </c>
      <c r="E502" s="2">
        <f t="shared" si="37"/>
        <v>198.50438923591074</v>
      </c>
      <c r="F502" s="2">
        <v>5</v>
      </c>
      <c r="G502" s="2">
        <f t="shared" si="38"/>
        <v>3.504389235910744</v>
      </c>
      <c r="H502" s="2">
        <f t="shared" si="39"/>
        <v>0.34791550757583117</v>
      </c>
    </row>
    <row r="503" spans="1:8" x14ac:dyDescent="0.3">
      <c r="A503" s="2">
        <v>100120</v>
      </c>
      <c r="B503">
        <v>0.2805464446897038</v>
      </c>
      <c r="C503" s="15">
        <f t="shared" si="35"/>
        <v>0.31171827187744866</v>
      </c>
      <c r="D503" s="15">
        <f t="shared" si="36"/>
        <v>200</v>
      </c>
      <c r="E503" s="2">
        <f t="shared" si="37"/>
        <v>198.44140864061276</v>
      </c>
      <c r="F503" s="2">
        <v>5</v>
      </c>
      <c r="G503" s="2">
        <f t="shared" si="38"/>
        <v>3.4414086406127566</v>
      </c>
      <c r="H503" s="2">
        <f t="shared" si="39"/>
        <v>0.36573355574767041</v>
      </c>
    </row>
    <row r="504" spans="1:8" x14ac:dyDescent="0.3">
      <c r="A504" s="2">
        <v>100320</v>
      </c>
      <c r="B504">
        <v>0.25421584948172588</v>
      </c>
      <c r="C504" s="15">
        <f t="shared" si="35"/>
        <v>0.2824620549796954</v>
      </c>
      <c r="D504" s="15">
        <f t="shared" si="36"/>
        <v>200</v>
      </c>
      <c r="E504" s="2">
        <f t="shared" si="37"/>
        <v>198.58768972510151</v>
      </c>
      <c r="F504" s="2">
        <v>5</v>
      </c>
      <c r="G504" s="2">
        <f t="shared" si="38"/>
        <v>3.587689725101523</v>
      </c>
      <c r="H504" s="2">
        <f t="shared" si="39"/>
        <v>0.32484284557148191</v>
      </c>
    </row>
    <row r="505" spans="1:8" x14ac:dyDescent="0.3">
      <c r="A505" s="2">
        <v>100520</v>
      </c>
      <c r="B505">
        <v>0.26257854099770711</v>
      </c>
      <c r="C505" s="15">
        <f t="shared" si="35"/>
        <v>0.29175393444189679</v>
      </c>
      <c r="D505" s="15">
        <f t="shared" si="36"/>
        <v>200</v>
      </c>
      <c r="E505" s="2">
        <f t="shared" si="37"/>
        <v>198.54123032779052</v>
      </c>
      <c r="F505" s="2">
        <v>5</v>
      </c>
      <c r="G505" s="2">
        <f t="shared" si="38"/>
        <v>3.5412303277905162</v>
      </c>
      <c r="H505" s="2">
        <f t="shared" si="39"/>
        <v>0.33764311691718357</v>
      </c>
    </row>
    <row r="506" spans="1:8" x14ac:dyDescent="0.3">
      <c r="A506" s="2">
        <v>100720</v>
      </c>
      <c r="B506">
        <v>0.2687824834045181</v>
      </c>
      <c r="C506" s="15">
        <f t="shared" si="35"/>
        <v>0.29864720378279791</v>
      </c>
      <c r="D506" s="15">
        <f t="shared" si="36"/>
        <v>200</v>
      </c>
      <c r="E506" s="2">
        <f t="shared" si="37"/>
        <v>198.50676398108601</v>
      </c>
      <c r="F506" s="2">
        <v>5</v>
      </c>
      <c r="G506" s="2">
        <f t="shared" si="38"/>
        <v>3.5067639810860105</v>
      </c>
      <c r="H506" s="2">
        <f t="shared" si="39"/>
        <v>0.34725005138755499</v>
      </c>
    </row>
    <row r="507" spans="1:8" x14ac:dyDescent="0.3">
      <c r="A507" s="2">
        <v>100920</v>
      </c>
      <c r="B507">
        <v>0.24716599345438381</v>
      </c>
      <c r="C507" s="15">
        <f t="shared" si="35"/>
        <v>0.27462888161598198</v>
      </c>
      <c r="D507" s="15">
        <f t="shared" si="36"/>
        <v>200</v>
      </c>
      <c r="E507" s="2">
        <f t="shared" si="37"/>
        <v>198.62685559192008</v>
      </c>
      <c r="F507" s="2">
        <v>5</v>
      </c>
      <c r="G507" s="2">
        <f t="shared" si="38"/>
        <v>3.6268555919200902</v>
      </c>
      <c r="H507" s="2">
        <f t="shared" si="39"/>
        <v>0.31418246812324885</v>
      </c>
    </row>
    <row r="508" spans="1:8" x14ac:dyDescent="0.3">
      <c r="A508" s="2">
        <v>101120</v>
      </c>
      <c r="B508">
        <v>0.24596785500337767</v>
      </c>
      <c r="C508" s="15">
        <f t="shared" si="35"/>
        <v>0.27329761667041963</v>
      </c>
      <c r="D508" s="15">
        <f t="shared" si="36"/>
        <v>200</v>
      </c>
      <c r="E508" s="2">
        <f t="shared" si="37"/>
        <v>198.6335119166479</v>
      </c>
      <c r="F508" s="2">
        <v>5</v>
      </c>
      <c r="G508" s="2">
        <f t="shared" si="38"/>
        <v>3.633511916647902</v>
      </c>
      <c r="H508" s="2">
        <f t="shared" si="39"/>
        <v>0.31238237330055213</v>
      </c>
    </row>
    <row r="509" spans="1:8" x14ac:dyDescent="0.3">
      <c r="A509" s="2">
        <v>101320</v>
      </c>
      <c r="B509">
        <v>0.26434033567590753</v>
      </c>
      <c r="C509" s="15">
        <f t="shared" si="35"/>
        <v>0.29371148408434172</v>
      </c>
      <c r="D509" s="15">
        <f t="shared" si="36"/>
        <v>200</v>
      </c>
      <c r="E509" s="2">
        <f t="shared" si="37"/>
        <v>198.53144257957828</v>
      </c>
      <c r="F509" s="2">
        <v>5</v>
      </c>
      <c r="G509" s="2">
        <f t="shared" si="38"/>
        <v>3.5314425795782913</v>
      </c>
      <c r="H509" s="2">
        <f t="shared" si="39"/>
        <v>0.34036158413851419</v>
      </c>
    </row>
    <row r="510" spans="1:8" x14ac:dyDescent="0.3">
      <c r="A510" s="2">
        <v>101520</v>
      </c>
      <c r="B510">
        <v>0.27471154364241418</v>
      </c>
      <c r="C510" s="15">
        <f t="shared" si="35"/>
        <v>0.30523504849157129</v>
      </c>
      <c r="D510" s="15">
        <f t="shared" si="36"/>
        <v>200</v>
      </c>
      <c r="E510" s="2">
        <f t="shared" si="37"/>
        <v>198.47382475754213</v>
      </c>
      <c r="F510" s="2">
        <v>5</v>
      </c>
      <c r="G510" s="2">
        <f t="shared" si="38"/>
        <v>3.4738247575421433</v>
      </c>
      <c r="H510" s="2">
        <f t="shared" si="39"/>
        <v>0.35652154957099241</v>
      </c>
    </row>
    <row r="511" spans="1:8" x14ac:dyDescent="0.3">
      <c r="A511" s="2">
        <v>101720</v>
      </c>
      <c r="B511">
        <v>0.2469335961436333</v>
      </c>
      <c r="C511" s="15">
        <f t="shared" si="35"/>
        <v>0.27437066238181479</v>
      </c>
      <c r="D511" s="15">
        <f t="shared" si="36"/>
        <v>200</v>
      </c>
      <c r="E511" s="2">
        <f t="shared" si="37"/>
        <v>198.62814668809094</v>
      </c>
      <c r="F511" s="2">
        <v>5</v>
      </c>
      <c r="G511" s="2">
        <f t="shared" si="38"/>
        <v>3.6281466880909261</v>
      </c>
      <c r="H511" s="2">
        <f t="shared" si="39"/>
        <v>0.31383304931947303</v>
      </c>
    </row>
    <row r="512" spans="1:8" x14ac:dyDescent="0.3">
      <c r="A512" s="2">
        <v>101920</v>
      </c>
      <c r="B512">
        <v>0.24341424888994079</v>
      </c>
      <c r="C512" s="15">
        <f t="shared" si="35"/>
        <v>0.27046027654437865</v>
      </c>
      <c r="D512" s="15">
        <f t="shared" si="36"/>
        <v>200</v>
      </c>
      <c r="E512" s="2">
        <f t="shared" si="37"/>
        <v>198.64769861727811</v>
      </c>
      <c r="F512" s="2">
        <v>5</v>
      </c>
      <c r="G512" s="2">
        <f t="shared" si="38"/>
        <v>3.647698617278107</v>
      </c>
      <c r="H512" s="2">
        <f t="shared" si="39"/>
        <v>0.3085569900449473</v>
      </c>
    </row>
    <row r="513" spans="1:8" x14ac:dyDescent="0.3">
      <c r="A513" s="2">
        <v>102120</v>
      </c>
      <c r="B513">
        <v>0.26864388141653717</v>
      </c>
      <c r="C513" s="15">
        <f t="shared" si="35"/>
        <v>0.29849320157393017</v>
      </c>
      <c r="D513" s="15">
        <f t="shared" si="36"/>
        <v>200</v>
      </c>
      <c r="E513" s="2">
        <f t="shared" si="37"/>
        <v>198.50753399213036</v>
      </c>
      <c r="F513" s="2">
        <v>5</v>
      </c>
      <c r="G513" s="2">
        <f t="shared" si="38"/>
        <v>3.507533992130349</v>
      </c>
      <c r="H513" s="2">
        <f t="shared" si="39"/>
        <v>0.34703437569560058</v>
      </c>
    </row>
    <row r="514" spans="1:8" x14ac:dyDescent="0.3">
      <c r="A514" s="2">
        <v>102320</v>
      </c>
      <c r="B514">
        <v>0.26161630192095975</v>
      </c>
      <c r="C514" s="15">
        <f t="shared" si="35"/>
        <v>0.2906847799121775</v>
      </c>
      <c r="D514" s="15">
        <f t="shared" si="36"/>
        <v>200</v>
      </c>
      <c r="E514" s="2">
        <f t="shared" si="37"/>
        <v>198.54657610043913</v>
      </c>
      <c r="F514" s="2">
        <v>5</v>
      </c>
      <c r="G514" s="2">
        <f t="shared" si="38"/>
        <v>3.5465761004391125</v>
      </c>
      <c r="H514" s="2">
        <f t="shared" si="39"/>
        <v>0.33616159946518309</v>
      </c>
    </row>
    <row r="515" spans="1:8" x14ac:dyDescent="0.3">
      <c r="A515" s="2">
        <v>102520</v>
      </c>
      <c r="B515">
        <v>0.25954404630875222</v>
      </c>
      <c r="C515" s="15">
        <f t="shared" ref="C515:C578" si="40">B515/$J$27</f>
        <v>0.28838227367639135</v>
      </c>
      <c r="D515" s="15">
        <f t="shared" ref="D515:D578" si="41">$J$28</f>
        <v>200</v>
      </c>
      <c r="E515" s="2">
        <f t="shared" si="37"/>
        <v>198.55808863161803</v>
      </c>
      <c r="F515" s="2">
        <v>5</v>
      </c>
      <c r="G515" s="2">
        <f t="shared" si="38"/>
        <v>3.5580886316180433</v>
      </c>
      <c r="H515" s="2">
        <f t="shared" si="39"/>
        <v>0.33297874169586172</v>
      </c>
    </row>
    <row r="516" spans="1:8" x14ac:dyDescent="0.3">
      <c r="A516" s="2">
        <v>102720</v>
      </c>
      <c r="B516">
        <v>0.2546499745793</v>
      </c>
      <c r="C516" s="15">
        <f t="shared" si="40"/>
        <v>0.28294441619922223</v>
      </c>
      <c r="D516" s="15">
        <f t="shared" si="41"/>
        <v>200</v>
      </c>
      <c r="E516" s="2">
        <f t="shared" ref="E516:E579" si="42">D516-(F516*C516)</f>
        <v>198.58527791900389</v>
      </c>
      <c r="F516" s="2">
        <v>5</v>
      </c>
      <c r="G516" s="2">
        <f t="shared" ref="G516:G579" si="43">F516-(F516*C516)</f>
        <v>3.5852779190038886</v>
      </c>
      <c r="H516" s="2">
        <f t="shared" ref="H516:H579" si="44">LN((F516*E516)/(D516*G516))</f>
        <v>0.32550317165772236</v>
      </c>
    </row>
    <row r="517" spans="1:8" x14ac:dyDescent="0.3">
      <c r="A517" s="2">
        <v>102920</v>
      </c>
      <c r="B517">
        <v>0.26918858088967651</v>
      </c>
      <c r="C517" s="15">
        <f t="shared" si="40"/>
        <v>0.2990984232107517</v>
      </c>
      <c r="D517" s="15">
        <f t="shared" si="41"/>
        <v>200</v>
      </c>
      <c r="E517" s="2">
        <f t="shared" si="42"/>
        <v>198.50450788394625</v>
      </c>
      <c r="F517" s="2">
        <v>5</v>
      </c>
      <c r="G517" s="2">
        <f t="shared" si="43"/>
        <v>3.5045078839462418</v>
      </c>
      <c r="H517" s="2">
        <f t="shared" si="44"/>
        <v>0.34788224887889246</v>
      </c>
    </row>
    <row r="518" spans="1:8" x14ac:dyDescent="0.3">
      <c r="A518" s="2">
        <v>103120</v>
      </c>
      <c r="B518">
        <v>0.25575755115709142</v>
      </c>
      <c r="C518" s="15">
        <f t="shared" si="40"/>
        <v>0.28417505684121269</v>
      </c>
      <c r="D518" s="15">
        <f t="shared" si="41"/>
        <v>200</v>
      </c>
      <c r="E518" s="2">
        <f t="shared" si="42"/>
        <v>198.57912471579394</v>
      </c>
      <c r="F518" s="2">
        <v>5</v>
      </c>
      <c r="G518" s="2">
        <f t="shared" si="43"/>
        <v>3.5791247157939363</v>
      </c>
      <c r="H518" s="2">
        <f t="shared" si="44"/>
        <v>0.32718990204160198</v>
      </c>
    </row>
    <row r="519" spans="1:8" x14ac:dyDescent="0.3">
      <c r="A519" s="2">
        <v>103320</v>
      </c>
      <c r="B519">
        <v>0.25158642146443644</v>
      </c>
      <c r="C519" s="15">
        <f t="shared" si="40"/>
        <v>0.27954046829381823</v>
      </c>
      <c r="D519" s="15">
        <f t="shared" si="41"/>
        <v>200</v>
      </c>
      <c r="E519" s="2">
        <f t="shared" si="42"/>
        <v>198.60229765853092</v>
      </c>
      <c r="F519" s="2">
        <v>5</v>
      </c>
      <c r="G519" s="2">
        <f t="shared" si="43"/>
        <v>3.602297658530909</v>
      </c>
      <c r="H519" s="2">
        <f t="shared" si="44"/>
        <v>0.32085298635249665</v>
      </c>
    </row>
    <row r="520" spans="1:8" x14ac:dyDescent="0.3">
      <c r="A520" s="2">
        <v>103520</v>
      </c>
      <c r="B520">
        <v>0.2491756053624731</v>
      </c>
      <c r="C520" s="15">
        <f t="shared" si="40"/>
        <v>0.27686178373608122</v>
      </c>
      <c r="D520" s="15">
        <f t="shared" si="41"/>
        <v>200</v>
      </c>
      <c r="E520" s="2">
        <f t="shared" si="42"/>
        <v>198.6156910813196</v>
      </c>
      <c r="F520" s="2">
        <v>5</v>
      </c>
      <c r="G520" s="2">
        <f t="shared" si="43"/>
        <v>3.6156910813195937</v>
      </c>
      <c r="H520" s="2">
        <f t="shared" si="44"/>
        <v>0.31720929501249784</v>
      </c>
    </row>
    <row r="521" spans="1:8" x14ac:dyDescent="0.3">
      <c r="A521" s="2">
        <v>103720</v>
      </c>
      <c r="B521">
        <v>0.25357112594140863</v>
      </c>
      <c r="C521" s="15">
        <f t="shared" si="40"/>
        <v>0.28174569549045403</v>
      </c>
      <c r="D521" s="15">
        <f t="shared" si="41"/>
        <v>200</v>
      </c>
      <c r="E521" s="2">
        <f t="shared" si="42"/>
        <v>198.59127152254774</v>
      </c>
      <c r="F521" s="2">
        <v>5</v>
      </c>
      <c r="G521" s="2">
        <f t="shared" si="43"/>
        <v>3.5912715225477299</v>
      </c>
      <c r="H521" s="2">
        <f t="shared" si="44"/>
        <v>0.32386302214845064</v>
      </c>
    </row>
    <row r="522" spans="1:8" x14ac:dyDescent="0.3">
      <c r="A522" s="2">
        <v>103920</v>
      </c>
      <c r="B522">
        <v>0.24767838475097478</v>
      </c>
      <c r="C522" s="15">
        <f t="shared" si="40"/>
        <v>0.27519820527886085</v>
      </c>
      <c r="D522" s="15">
        <f t="shared" si="41"/>
        <v>200</v>
      </c>
      <c r="E522" s="2">
        <f t="shared" si="42"/>
        <v>198.6240089736057</v>
      </c>
      <c r="F522" s="2">
        <v>5</v>
      </c>
      <c r="G522" s="2">
        <f t="shared" si="43"/>
        <v>3.6240089736056955</v>
      </c>
      <c r="H522" s="2">
        <f t="shared" si="44"/>
        <v>0.31495331695798473</v>
      </c>
    </row>
    <row r="523" spans="1:8" x14ac:dyDescent="0.3">
      <c r="A523" s="2">
        <v>104120</v>
      </c>
      <c r="B523">
        <v>0.24333654218364811</v>
      </c>
      <c r="C523" s="15">
        <f t="shared" si="40"/>
        <v>0.270373935759609</v>
      </c>
      <c r="D523" s="15">
        <f t="shared" si="41"/>
        <v>200</v>
      </c>
      <c r="E523" s="2">
        <f t="shared" si="42"/>
        <v>198.64813032120196</v>
      </c>
      <c r="F523" s="2">
        <v>5</v>
      </c>
      <c r="G523" s="2">
        <f t="shared" si="43"/>
        <v>3.6481303212019549</v>
      </c>
      <c r="H523" s="2">
        <f t="shared" si="44"/>
        <v>0.30844082059020739</v>
      </c>
    </row>
    <row r="524" spans="1:8" x14ac:dyDescent="0.3">
      <c r="A524" s="2">
        <v>104320</v>
      </c>
      <c r="B524">
        <v>0.25755927112228166</v>
      </c>
      <c r="C524" s="15">
        <f t="shared" si="40"/>
        <v>0.28617696791364627</v>
      </c>
      <c r="D524" s="15">
        <f t="shared" si="41"/>
        <v>200</v>
      </c>
      <c r="E524" s="2">
        <f t="shared" si="42"/>
        <v>198.56911516043178</v>
      </c>
      <c r="F524" s="2">
        <v>5</v>
      </c>
      <c r="G524" s="2">
        <f t="shared" si="43"/>
        <v>3.5691151604317684</v>
      </c>
      <c r="H524" s="2">
        <f t="shared" si="44"/>
        <v>0.32994006176659518</v>
      </c>
    </row>
    <row r="525" spans="1:8" x14ac:dyDescent="0.3">
      <c r="A525" s="2">
        <v>104520</v>
      </c>
      <c r="B525">
        <v>0.26389016532385712</v>
      </c>
      <c r="C525" s="15">
        <f t="shared" si="40"/>
        <v>0.2932112948042857</v>
      </c>
      <c r="D525" s="15">
        <f t="shared" si="41"/>
        <v>200</v>
      </c>
      <c r="E525" s="2">
        <f t="shared" si="42"/>
        <v>198.53394352597857</v>
      </c>
      <c r="F525" s="2">
        <v>5</v>
      </c>
      <c r="G525" s="2">
        <f t="shared" si="43"/>
        <v>3.5339435259785716</v>
      </c>
      <c r="H525" s="2">
        <f t="shared" si="44"/>
        <v>0.33966623795398748</v>
      </c>
    </row>
    <row r="526" spans="1:8" x14ac:dyDescent="0.3">
      <c r="A526" s="2">
        <v>104720</v>
      </c>
      <c r="B526">
        <v>0.26902641650803938</v>
      </c>
      <c r="C526" s="15">
        <f t="shared" si="40"/>
        <v>0.29891824056448818</v>
      </c>
      <c r="D526" s="15">
        <f t="shared" si="41"/>
        <v>200</v>
      </c>
      <c r="E526" s="2">
        <f t="shared" si="42"/>
        <v>198.50540879717755</v>
      </c>
      <c r="F526" s="2">
        <v>5</v>
      </c>
      <c r="G526" s="2">
        <f t="shared" si="43"/>
        <v>3.5054087971775592</v>
      </c>
      <c r="H526" s="2">
        <f t="shared" si="44"/>
        <v>0.34762974772945437</v>
      </c>
    </row>
    <row r="527" spans="1:8" x14ac:dyDescent="0.3">
      <c r="A527" s="2">
        <v>104920</v>
      </c>
      <c r="B527">
        <v>0.25353282949417028</v>
      </c>
      <c r="C527" s="15">
        <f t="shared" si="40"/>
        <v>0.28170314388241141</v>
      </c>
      <c r="D527" s="15">
        <f t="shared" si="41"/>
        <v>200</v>
      </c>
      <c r="E527" s="2">
        <f t="shared" si="42"/>
        <v>198.59148428058793</v>
      </c>
      <c r="F527" s="2">
        <v>5</v>
      </c>
      <c r="G527" s="2">
        <f t="shared" si="43"/>
        <v>3.591484280587943</v>
      </c>
      <c r="H527" s="2">
        <f t="shared" si="44"/>
        <v>0.32380485214392574</v>
      </c>
    </row>
    <row r="528" spans="1:8" x14ac:dyDescent="0.3">
      <c r="A528" s="2">
        <v>105120</v>
      </c>
      <c r="B528">
        <v>0.24518134582732251</v>
      </c>
      <c r="C528" s="15">
        <f t="shared" si="40"/>
        <v>0.27242371758591388</v>
      </c>
      <c r="D528" s="15">
        <f t="shared" si="41"/>
        <v>200</v>
      </c>
      <c r="E528" s="2">
        <f t="shared" si="42"/>
        <v>198.63788141207044</v>
      </c>
      <c r="F528" s="2">
        <v>5</v>
      </c>
      <c r="G528" s="2">
        <f t="shared" si="43"/>
        <v>3.6378814120704304</v>
      </c>
      <c r="H528" s="2">
        <f t="shared" si="44"/>
        <v>0.3112025390116297</v>
      </c>
    </row>
    <row r="529" spans="1:8" x14ac:dyDescent="0.3">
      <c r="A529" s="2">
        <v>105320</v>
      </c>
      <c r="B529">
        <v>0.25417613021166441</v>
      </c>
      <c r="C529" s="15">
        <f t="shared" si="40"/>
        <v>0.28241792245740488</v>
      </c>
      <c r="D529" s="15">
        <f t="shared" si="41"/>
        <v>200</v>
      </c>
      <c r="E529" s="2">
        <f t="shared" si="42"/>
        <v>198.58791038771298</v>
      </c>
      <c r="F529" s="2">
        <v>5</v>
      </c>
      <c r="G529" s="2">
        <f t="shared" si="43"/>
        <v>3.5879103877129754</v>
      </c>
      <c r="H529" s="2">
        <f t="shared" si="44"/>
        <v>0.32478245313266957</v>
      </c>
    </row>
    <row r="530" spans="1:8" x14ac:dyDescent="0.3">
      <c r="A530" s="2">
        <v>105520</v>
      </c>
      <c r="B530">
        <v>0.27439952723411931</v>
      </c>
      <c r="C530" s="15">
        <f t="shared" si="40"/>
        <v>0.30488836359346588</v>
      </c>
      <c r="D530" s="15">
        <f t="shared" si="41"/>
        <v>200</v>
      </c>
      <c r="E530" s="2">
        <f t="shared" si="42"/>
        <v>198.47555818203267</v>
      </c>
      <c r="F530" s="2">
        <v>5</v>
      </c>
      <c r="G530" s="2">
        <f t="shared" si="43"/>
        <v>3.4755581820326706</v>
      </c>
      <c r="H530" s="2">
        <f t="shared" si="44"/>
        <v>0.35603141180710907</v>
      </c>
    </row>
    <row r="531" spans="1:8" x14ac:dyDescent="0.3">
      <c r="A531" s="2">
        <v>105720</v>
      </c>
      <c r="B531">
        <v>0.26186048166017528</v>
      </c>
      <c r="C531" s="15">
        <f t="shared" si="40"/>
        <v>0.29095609073352807</v>
      </c>
      <c r="D531" s="15">
        <f t="shared" si="41"/>
        <v>200</v>
      </c>
      <c r="E531" s="2">
        <f t="shared" si="42"/>
        <v>198.54521954633236</v>
      </c>
      <c r="F531" s="2">
        <v>5</v>
      </c>
      <c r="G531" s="2">
        <f t="shared" si="43"/>
        <v>3.5452195463323597</v>
      </c>
      <c r="H531" s="2">
        <f t="shared" si="44"/>
        <v>0.33653733701730443</v>
      </c>
    </row>
    <row r="532" spans="1:8" x14ac:dyDescent="0.3">
      <c r="A532" s="2">
        <v>105920</v>
      </c>
      <c r="B532">
        <v>0.25582889640583328</v>
      </c>
      <c r="C532" s="15">
        <f t="shared" si="40"/>
        <v>0.28425432933981476</v>
      </c>
      <c r="D532" s="15">
        <f t="shared" si="41"/>
        <v>200</v>
      </c>
      <c r="E532" s="2">
        <f t="shared" si="42"/>
        <v>198.57872835330093</v>
      </c>
      <c r="F532" s="2">
        <v>5</v>
      </c>
      <c r="G532" s="2">
        <f t="shared" si="43"/>
        <v>3.5787283533009262</v>
      </c>
      <c r="H532" s="2">
        <f t="shared" si="44"/>
        <v>0.32729865503530464</v>
      </c>
    </row>
    <row r="533" spans="1:8" x14ac:dyDescent="0.3">
      <c r="A533" s="2">
        <v>106120</v>
      </c>
      <c r="B533">
        <v>0.27868797002263918</v>
      </c>
      <c r="C533" s="15">
        <f t="shared" si="40"/>
        <v>0.30965330002515462</v>
      </c>
      <c r="D533" s="15">
        <f t="shared" si="41"/>
        <v>200</v>
      </c>
      <c r="E533" s="2">
        <f t="shared" si="42"/>
        <v>198.45173349987422</v>
      </c>
      <c r="F533" s="2">
        <v>5</v>
      </c>
      <c r="G533" s="2">
        <f t="shared" si="43"/>
        <v>3.4517334998742268</v>
      </c>
      <c r="H533" s="2">
        <f t="shared" si="44"/>
        <v>0.36278989169183828</v>
      </c>
    </row>
    <row r="534" spans="1:8" x14ac:dyDescent="0.3">
      <c r="A534" s="2">
        <v>106320</v>
      </c>
      <c r="B534">
        <v>0.28883372559318782</v>
      </c>
      <c r="C534" s="15">
        <f t="shared" si="40"/>
        <v>0.32092636177020867</v>
      </c>
      <c r="D534" s="15">
        <f t="shared" si="41"/>
        <v>200</v>
      </c>
      <c r="E534" s="2">
        <f t="shared" si="42"/>
        <v>198.39536819114895</v>
      </c>
      <c r="F534" s="2">
        <v>5</v>
      </c>
      <c r="G534" s="2">
        <f t="shared" si="43"/>
        <v>3.3953681911489566</v>
      </c>
      <c r="H534" s="2">
        <f t="shared" si="44"/>
        <v>0.3789701885221371</v>
      </c>
    </row>
    <row r="535" spans="1:8" x14ac:dyDescent="0.3">
      <c r="A535" s="2">
        <v>106520</v>
      </c>
      <c r="B535">
        <v>0.26215105107437314</v>
      </c>
      <c r="C535" s="15">
        <f t="shared" si="40"/>
        <v>0.2912789456381924</v>
      </c>
      <c r="D535" s="15">
        <f t="shared" si="41"/>
        <v>200</v>
      </c>
      <c r="E535" s="2">
        <f t="shared" si="42"/>
        <v>198.54360527180904</v>
      </c>
      <c r="F535" s="2">
        <v>5</v>
      </c>
      <c r="G535" s="2">
        <f t="shared" si="43"/>
        <v>3.5436052718090378</v>
      </c>
      <c r="H535" s="2">
        <f t="shared" si="44"/>
        <v>0.33698464854861115</v>
      </c>
    </row>
    <row r="536" spans="1:8" x14ac:dyDescent="0.3">
      <c r="A536" s="2">
        <v>106720</v>
      </c>
      <c r="B536">
        <v>0.28036503004144858</v>
      </c>
      <c r="C536" s="15">
        <f t="shared" si="40"/>
        <v>0.31151670004605397</v>
      </c>
      <c r="D536" s="15">
        <f t="shared" si="41"/>
        <v>200</v>
      </c>
      <c r="E536" s="2">
        <f t="shared" si="42"/>
        <v>198.44241649976973</v>
      </c>
      <c r="F536" s="2">
        <v>5</v>
      </c>
      <c r="G536" s="2">
        <f t="shared" si="43"/>
        <v>3.4424164997697302</v>
      </c>
      <c r="H536" s="2">
        <f t="shared" si="44"/>
        <v>0.36544581509655344</v>
      </c>
    </row>
    <row r="537" spans="1:8" x14ac:dyDescent="0.3">
      <c r="A537" s="2">
        <v>106920</v>
      </c>
      <c r="B537">
        <v>0.27883559548939285</v>
      </c>
      <c r="C537" s="15">
        <f t="shared" si="40"/>
        <v>0.30981732832154762</v>
      </c>
      <c r="D537" s="15">
        <f t="shared" si="41"/>
        <v>200</v>
      </c>
      <c r="E537" s="2">
        <f t="shared" si="42"/>
        <v>198.45091335839226</v>
      </c>
      <c r="F537" s="2">
        <v>5</v>
      </c>
      <c r="G537" s="2">
        <f t="shared" si="43"/>
        <v>3.450913358392262</v>
      </c>
      <c r="H537" s="2">
        <f t="shared" si="44"/>
        <v>0.36302338999720185</v>
      </c>
    </row>
    <row r="538" spans="1:8" x14ac:dyDescent="0.3">
      <c r="A538" s="2">
        <v>107120</v>
      </c>
      <c r="B538">
        <v>0.23176752419047808</v>
      </c>
      <c r="C538" s="15">
        <f t="shared" si="40"/>
        <v>0.25751947132275343</v>
      </c>
      <c r="D538" s="15">
        <f t="shared" si="41"/>
        <v>200</v>
      </c>
      <c r="E538" s="2">
        <f t="shared" si="42"/>
        <v>198.71240264338624</v>
      </c>
      <c r="F538" s="2">
        <v>5</v>
      </c>
      <c r="G538" s="2">
        <f t="shared" si="43"/>
        <v>3.7124026433862327</v>
      </c>
      <c r="H538" s="2">
        <f t="shared" si="44"/>
        <v>0.29129983265464093</v>
      </c>
    </row>
    <row r="539" spans="1:8" x14ac:dyDescent="0.3">
      <c r="A539" s="2">
        <v>107320</v>
      </c>
      <c r="B539">
        <v>0.26852902739826445</v>
      </c>
      <c r="C539" s="15">
        <f t="shared" si="40"/>
        <v>0.29836558599807161</v>
      </c>
      <c r="D539" s="15">
        <f t="shared" si="41"/>
        <v>200</v>
      </c>
      <c r="E539" s="2">
        <f t="shared" si="42"/>
        <v>198.50817207000964</v>
      </c>
      <c r="F539" s="2">
        <v>5</v>
      </c>
      <c r="G539" s="2">
        <f t="shared" si="43"/>
        <v>3.5081720700096417</v>
      </c>
      <c r="H539" s="2">
        <f t="shared" si="44"/>
        <v>0.34685569023342061</v>
      </c>
    </row>
    <row r="540" spans="1:8" x14ac:dyDescent="0.3">
      <c r="A540" s="2">
        <v>107520</v>
      </c>
      <c r="B540">
        <v>0.25929097154072622</v>
      </c>
      <c r="C540" s="15">
        <f t="shared" si="40"/>
        <v>0.28810107948969582</v>
      </c>
      <c r="D540" s="15">
        <f t="shared" si="41"/>
        <v>200</v>
      </c>
      <c r="E540" s="2">
        <f t="shared" si="42"/>
        <v>198.55949460255152</v>
      </c>
      <c r="F540" s="2">
        <v>5</v>
      </c>
      <c r="G540" s="2">
        <f t="shared" si="43"/>
        <v>3.5594946025515206</v>
      </c>
      <c r="H540" s="2">
        <f t="shared" si="44"/>
        <v>0.33259075281516443</v>
      </c>
    </row>
    <row r="541" spans="1:8" x14ac:dyDescent="0.3">
      <c r="A541" s="2">
        <v>107720</v>
      </c>
      <c r="B541">
        <v>0.26171681290544574</v>
      </c>
      <c r="C541" s="15">
        <f t="shared" si="40"/>
        <v>0.29079645878382859</v>
      </c>
      <c r="D541" s="15">
        <f t="shared" si="41"/>
        <v>200</v>
      </c>
      <c r="E541" s="2">
        <f t="shared" si="42"/>
        <v>198.54601770608085</v>
      </c>
      <c r="F541" s="2">
        <v>5</v>
      </c>
      <c r="G541" s="2">
        <f t="shared" si="43"/>
        <v>3.5460177060808569</v>
      </c>
      <c r="H541" s="2">
        <f t="shared" si="44"/>
        <v>0.33631624548602934</v>
      </c>
    </row>
    <row r="542" spans="1:8" x14ac:dyDescent="0.3">
      <c r="A542" s="2">
        <v>107920</v>
      </c>
      <c r="B542">
        <v>0.27025407896375642</v>
      </c>
      <c r="C542" s="15">
        <f t="shared" si="40"/>
        <v>0.30028230995972932</v>
      </c>
      <c r="D542" s="15">
        <f t="shared" si="41"/>
        <v>200</v>
      </c>
      <c r="E542" s="2">
        <f t="shared" si="42"/>
        <v>198.49858845020134</v>
      </c>
      <c r="F542" s="2">
        <v>5</v>
      </c>
      <c r="G542" s="2">
        <f t="shared" si="43"/>
        <v>3.4985884502013533</v>
      </c>
      <c r="H542" s="2">
        <f t="shared" si="44"/>
        <v>0.34954294770031247</v>
      </c>
    </row>
    <row r="543" spans="1:8" x14ac:dyDescent="0.3">
      <c r="A543" s="2">
        <v>108120</v>
      </c>
      <c r="B543">
        <v>0.28612605590675122</v>
      </c>
      <c r="C543" s="15">
        <f t="shared" si="40"/>
        <v>0.31791783989639022</v>
      </c>
      <c r="D543" s="15">
        <f t="shared" si="41"/>
        <v>200</v>
      </c>
      <c r="E543" s="2">
        <f t="shared" si="42"/>
        <v>198.41041080051804</v>
      </c>
      <c r="F543" s="2">
        <v>5</v>
      </c>
      <c r="G543" s="2">
        <f t="shared" si="43"/>
        <v>3.4104108005180489</v>
      </c>
      <c r="H543" s="2">
        <f t="shared" si="44"/>
        <v>0.37462545975336198</v>
      </c>
    </row>
    <row r="544" spans="1:8" x14ac:dyDescent="0.3">
      <c r="A544" s="2">
        <v>108320</v>
      </c>
      <c r="B544">
        <v>0.28265726507253497</v>
      </c>
      <c r="C544" s="15">
        <f t="shared" si="40"/>
        <v>0.31406362785837216</v>
      </c>
      <c r="D544" s="15">
        <f t="shared" si="41"/>
        <v>200</v>
      </c>
      <c r="E544" s="2">
        <f t="shared" si="42"/>
        <v>198.42968186070814</v>
      </c>
      <c r="F544" s="2">
        <v>5</v>
      </c>
      <c r="G544" s="2">
        <f t="shared" si="43"/>
        <v>3.429681860708139</v>
      </c>
      <c r="H544" s="2">
        <f t="shared" si="44"/>
        <v>0.36908783080373131</v>
      </c>
    </row>
    <row r="545" spans="1:8" x14ac:dyDescent="0.3">
      <c r="A545" s="2">
        <v>108520</v>
      </c>
      <c r="B545">
        <v>0.24605159186612918</v>
      </c>
      <c r="C545" s="15">
        <f t="shared" si="40"/>
        <v>0.27339065762903242</v>
      </c>
      <c r="D545" s="15">
        <f t="shared" si="41"/>
        <v>200</v>
      </c>
      <c r="E545" s="2">
        <f t="shared" si="42"/>
        <v>198.63304671185483</v>
      </c>
      <c r="F545" s="2">
        <v>5</v>
      </c>
      <c r="G545" s="2">
        <f t="shared" si="43"/>
        <v>3.633046711854838</v>
      </c>
      <c r="H545" s="2">
        <f t="shared" si="44"/>
        <v>0.31250807119235868</v>
      </c>
    </row>
    <row r="546" spans="1:8" x14ac:dyDescent="0.3">
      <c r="A546" s="2">
        <v>108720</v>
      </c>
      <c r="B546">
        <v>0.27301629476852174</v>
      </c>
      <c r="C546" s="15">
        <f t="shared" si="40"/>
        <v>0.30335143863169084</v>
      </c>
      <c r="D546" s="15">
        <f t="shared" si="41"/>
        <v>200</v>
      </c>
      <c r="E546" s="2">
        <f t="shared" si="42"/>
        <v>198.48324280684156</v>
      </c>
      <c r="F546" s="2">
        <v>5</v>
      </c>
      <c r="G546" s="2">
        <f t="shared" si="43"/>
        <v>3.4832428068415457</v>
      </c>
      <c r="H546" s="2">
        <f t="shared" si="44"/>
        <v>0.35386152240224233</v>
      </c>
    </row>
    <row r="547" spans="1:8" x14ac:dyDescent="0.3">
      <c r="A547" s="2">
        <v>108920</v>
      </c>
      <c r="B547">
        <v>0.25266847239986956</v>
      </c>
      <c r="C547" s="15">
        <f t="shared" si="40"/>
        <v>0.2807427471109662</v>
      </c>
      <c r="D547" s="15">
        <f t="shared" si="41"/>
        <v>200</v>
      </c>
      <c r="E547" s="2">
        <f t="shared" si="42"/>
        <v>198.59628626444515</v>
      </c>
      <c r="F547" s="2">
        <v>5</v>
      </c>
      <c r="G547" s="2">
        <f t="shared" si="43"/>
        <v>3.596286264445169</v>
      </c>
      <c r="H547" s="2">
        <f t="shared" si="44"/>
        <v>0.32249287795360343</v>
      </c>
    </row>
    <row r="548" spans="1:8" x14ac:dyDescent="0.3">
      <c r="A548" s="2">
        <v>109120</v>
      </c>
      <c r="B548">
        <v>0.24514580951342746</v>
      </c>
      <c r="C548" s="15">
        <f t="shared" si="40"/>
        <v>0.27238423279269719</v>
      </c>
      <c r="D548" s="15">
        <f t="shared" si="41"/>
        <v>200</v>
      </c>
      <c r="E548" s="2">
        <f t="shared" si="42"/>
        <v>198.63807883603653</v>
      </c>
      <c r="F548" s="2">
        <v>5</v>
      </c>
      <c r="G548" s="2">
        <f t="shared" si="43"/>
        <v>3.6380788360365139</v>
      </c>
      <c r="H548" s="2">
        <f t="shared" si="44"/>
        <v>0.31114926543299243</v>
      </c>
    </row>
    <row r="549" spans="1:8" x14ac:dyDescent="0.3">
      <c r="A549" s="2">
        <v>109320</v>
      </c>
      <c r="B549">
        <v>0.27143834970959213</v>
      </c>
      <c r="C549" s="15">
        <f t="shared" si="40"/>
        <v>0.30159816634399123</v>
      </c>
      <c r="D549" s="15">
        <f t="shared" si="41"/>
        <v>200</v>
      </c>
      <c r="E549" s="2">
        <f t="shared" si="42"/>
        <v>198.49200916828005</v>
      </c>
      <c r="F549" s="2">
        <v>5</v>
      </c>
      <c r="G549" s="2">
        <f t="shared" si="43"/>
        <v>3.4920091682800436</v>
      </c>
      <c r="H549" s="2">
        <f t="shared" si="44"/>
        <v>0.35139212564015904</v>
      </c>
    </row>
    <row r="550" spans="1:8" x14ac:dyDescent="0.3">
      <c r="A550" s="2">
        <v>109520</v>
      </c>
      <c r="B550">
        <v>0.2532331357105545</v>
      </c>
      <c r="C550" s="15">
        <f t="shared" si="40"/>
        <v>0.281370150789505</v>
      </c>
      <c r="D550" s="15">
        <f t="shared" si="41"/>
        <v>200</v>
      </c>
      <c r="E550" s="2">
        <f t="shared" si="42"/>
        <v>198.59314924605246</v>
      </c>
      <c r="F550" s="2">
        <v>5</v>
      </c>
      <c r="G550" s="2">
        <f t="shared" si="43"/>
        <v>3.5931492460524748</v>
      </c>
      <c r="H550" s="2">
        <f t="shared" si="44"/>
        <v>0.32334975639192465</v>
      </c>
    </row>
    <row r="551" spans="1:8" x14ac:dyDescent="0.3">
      <c r="A551" s="2">
        <v>109720</v>
      </c>
      <c r="B551">
        <v>0.24954585237276233</v>
      </c>
      <c r="C551" s="15">
        <f t="shared" si="40"/>
        <v>0.27727316930306928</v>
      </c>
      <c r="D551" s="15">
        <f t="shared" si="41"/>
        <v>200</v>
      </c>
      <c r="E551" s="2">
        <f t="shared" si="42"/>
        <v>198.61363415348467</v>
      </c>
      <c r="F551" s="2">
        <v>5</v>
      </c>
      <c r="G551" s="2">
        <f t="shared" si="43"/>
        <v>3.6136341534846537</v>
      </c>
      <c r="H551" s="2">
        <f t="shared" si="44"/>
        <v>0.31776798977997811</v>
      </c>
    </row>
    <row r="552" spans="1:8" x14ac:dyDescent="0.3">
      <c r="A552" s="2">
        <v>109920</v>
      </c>
      <c r="B552">
        <v>0.25759890280006037</v>
      </c>
      <c r="C552" s="15">
        <f t="shared" si="40"/>
        <v>0.28622100311117821</v>
      </c>
      <c r="D552" s="15">
        <f t="shared" si="41"/>
        <v>200</v>
      </c>
      <c r="E552" s="2">
        <f t="shared" si="42"/>
        <v>198.56889498444411</v>
      </c>
      <c r="F552" s="2">
        <v>5</v>
      </c>
      <c r="G552" s="2">
        <f t="shared" si="43"/>
        <v>3.5688949844441087</v>
      </c>
      <c r="H552" s="2">
        <f t="shared" si="44"/>
        <v>0.33000064409204438</v>
      </c>
    </row>
    <row r="553" spans="1:8" x14ac:dyDescent="0.3">
      <c r="A553" s="2">
        <v>110120</v>
      </c>
      <c r="B553">
        <v>0.25951559706941263</v>
      </c>
      <c r="C553" s="15">
        <f t="shared" si="40"/>
        <v>0.28835066341045845</v>
      </c>
      <c r="D553" s="15">
        <f t="shared" si="41"/>
        <v>200</v>
      </c>
      <c r="E553" s="2">
        <f t="shared" si="42"/>
        <v>198.5582466829477</v>
      </c>
      <c r="F553" s="2">
        <v>5</v>
      </c>
      <c r="G553" s="2">
        <f t="shared" si="43"/>
        <v>3.5582466829477077</v>
      </c>
      <c r="H553" s="2">
        <f t="shared" si="44"/>
        <v>0.33293511838729389</v>
      </c>
    </row>
    <row r="554" spans="1:8" x14ac:dyDescent="0.3">
      <c r="A554" s="2">
        <v>110320</v>
      </c>
      <c r="B554">
        <v>0.27371047623848471</v>
      </c>
      <c r="C554" s="15">
        <f t="shared" si="40"/>
        <v>0.30412275137609412</v>
      </c>
      <c r="D554" s="15">
        <f t="shared" si="41"/>
        <v>200</v>
      </c>
      <c r="E554" s="2">
        <f t="shared" si="42"/>
        <v>198.47938624311954</v>
      </c>
      <c r="F554" s="2">
        <v>5</v>
      </c>
      <c r="G554" s="2">
        <f t="shared" si="43"/>
        <v>3.4793862431195293</v>
      </c>
      <c r="H554" s="2">
        <f t="shared" si="44"/>
        <v>0.35494988166682045</v>
      </c>
    </row>
    <row r="555" spans="1:8" x14ac:dyDescent="0.3">
      <c r="A555" s="2">
        <v>110520</v>
      </c>
      <c r="B555">
        <v>0.245930130403893</v>
      </c>
      <c r="C555" s="15">
        <f t="shared" si="40"/>
        <v>0.27325570044877001</v>
      </c>
      <c r="D555" s="15">
        <f t="shared" si="41"/>
        <v>200</v>
      </c>
      <c r="E555" s="2">
        <f t="shared" si="42"/>
        <v>198.63372149775614</v>
      </c>
      <c r="F555" s="2">
        <v>5</v>
      </c>
      <c r="G555" s="2">
        <f t="shared" si="43"/>
        <v>3.6337214977561501</v>
      </c>
      <c r="H555" s="2">
        <f t="shared" si="44"/>
        <v>0.31232575003919666</v>
      </c>
    </row>
    <row r="556" spans="1:8" x14ac:dyDescent="0.3">
      <c r="A556" s="2">
        <v>110720</v>
      </c>
      <c r="B556">
        <v>0.26210733412343978</v>
      </c>
      <c r="C556" s="15">
        <f t="shared" si="40"/>
        <v>0.2912303712482664</v>
      </c>
      <c r="D556" s="15">
        <f t="shared" si="41"/>
        <v>200</v>
      </c>
      <c r="E556" s="2">
        <f t="shared" si="42"/>
        <v>198.54384814375868</v>
      </c>
      <c r="F556" s="2">
        <v>5</v>
      </c>
      <c r="G556" s="2">
        <f t="shared" si="43"/>
        <v>3.5438481437586677</v>
      </c>
      <c r="H556" s="2">
        <f t="shared" si="44"/>
        <v>0.33691733607048913</v>
      </c>
    </row>
    <row r="557" spans="1:8" x14ac:dyDescent="0.3">
      <c r="A557" s="2">
        <v>110920</v>
      </c>
      <c r="B557">
        <v>0.28722623348381826</v>
      </c>
      <c r="C557" s="15">
        <f t="shared" si="40"/>
        <v>0.31914025942646473</v>
      </c>
      <c r="D557" s="15">
        <f t="shared" si="41"/>
        <v>200</v>
      </c>
      <c r="E557" s="2">
        <f t="shared" si="42"/>
        <v>198.40429870286766</v>
      </c>
      <c r="F557" s="2">
        <v>5</v>
      </c>
      <c r="G557" s="2">
        <f t="shared" si="43"/>
        <v>3.4042987028676763</v>
      </c>
      <c r="H557" s="2">
        <f t="shared" si="44"/>
        <v>0.37638844994130005</v>
      </c>
    </row>
    <row r="558" spans="1:8" x14ac:dyDescent="0.3">
      <c r="A558" s="2">
        <v>111120</v>
      </c>
      <c r="B558">
        <v>0.25544573579381558</v>
      </c>
      <c r="C558" s="15">
        <f t="shared" si="40"/>
        <v>0.28382859532646176</v>
      </c>
      <c r="D558" s="15">
        <f t="shared" si="41"/>
        <v>200</v>
      </c>
      <c r="E558" s="2">
        <f t="shared" si="42"/>
        <v>198.58085702336768</v>
      </c>
      <c r="F558" s="2">
        <v>5</v>
      </c>
      <c r="G558" s="2">
        <f t="shared" si="43"/>
        <v>3.5808570233676913</v>
      </c>
      <c r="H558" s="2">
        <f t="shared" si="44"/>
        <v>0.32671473947585988</v>
      </c>
    </row>
    <row r="559" spans="1:8" x14ac:dyDescent="0.3">
      <c r="A559" s="2">
        <v>111320</v>
      </c>
      <c r="B559">
        <v>0.27746245163491434</v>
      </c>
      <c r="C559" s="15">
        <f t="shared" si="40"/>
        <v>0.30829161292768259</v>
      </c>
      <c r="D559" s="15">
        <f t="shared" si="41"/>
        <v>200</v>
      </c>
      <c r="E559" s="2">
        <f t="shared" si="42"/>
        <v>198.45854193536158</v>
      </c>
      <c r="F559" s="2">
        <v>5</v>
      </c>
      <c r="G559" s="2">
        <f t="shared" si="43"/>
        <v>3.4585419353615872</v>
      </c>
      <c r="H559" s="2">
        <f t="shared" si="44"/>
        <v>0.36085367316256517</v>
      </c>
    </row>
    <row r="560" spans="1:8" x14ac:dyDescent="0.3">
      <c r="A560" s="2">
        <v>111520</v>
      </c>
      <c r="B560">
        <v>0.24742631486840536</v>
      </c>
      <c r="C560" s="15">
        <f t="shared" si="40"/>
        <v>0.27491812763156148</v>
      </c>
      <c r="D560" s="15">
        <f t="shared" si="41"/>
        <v>200</v>
      </c>
      <c r="E560" s="2">
        <f t="shared" si="42"/>
        <v>198.6254093618422</v>
      </c>
      <c r="F560" s="2">
        <v>5</v>
      </c>
      <c r="G560" s="2">
        <f t="shared" si="43"/>
        <v>3.6254093618421925</v>
      </c>
      <c r="H560" s="2">
        <f t="shared" si="44"/>
        <v>0.31457402238369608</v>
      </c>
    </row>
    <row r="561" spans="1:8" x14ac:dyDescent="0.3">
      <c r="A561" s="2">
        <v>111720</v>
      </c>
      <c r="B561">
        <v>0.25985308605612489</v>
      </c>
      <c r="C561" s="15">
        <f t="shared" si="40"/>
        <v>0.2887256511734721</v>
      </c>
      <c r="D561" s="15">
        <f t="shared" si="41"/>
        <v>200</v>
      </c>
      <c r="E561" s="2">
        <f t="shared" si="42"/>
        <v>198.55637174413263</v>
      </c>
      <c r="F561" s="2">
        <v>5</v>
      </c>
      <c r="G561" s="2">
        <f t="shared" si="43"/>
        <v>3.5563717441326395</v>
      </c>
      <c r="H561" s="2">
        <f t="shared" si="44"/>
        <v>0.33345274217405318</v>
      </c>
    </row>
    <row r="562" spans="1:8" x14ac:dyDescent="0.3">
      <c r="A562" s="2">
        <v>111920</v>
      </c>
      <c r="B562">
        <v>0.25897361086584308</v>
      </c>
      <c r="C562" s="15">
        <f t="shared" si="40"/>
        <v>0.28774845651760345</v>
      </c>
      <c r="D562" s="15">
        <f t="shared" si="41"/>
        <v>200</v>
      </c>
      <c r="E562" s="2">
        <f t="shared" si="42"/>
        <v>198.56125771741199</v>
      </c>
      <c r="F562" s="2">
        <v>5</v>
      </c>
      <c r="G562" s="2">
        <f t="shared" si="43"/>
        <v>3.5612577174119826</v>
      </c>
      <c r="H562" s="2">
        <f t="shared" si="44"/>
        <v>0.33210442763646653</v>
      </c>
    </row>
    <row r="563" spans="1:8" x14ac:dyDescent="0.3">
      <c r="A563" s="2">
        <v>112120</v>
      </c>
      <c r="B563">
        <v>0.26692761246099228</v>
      </c>
      <c r="C563" s="15">
        <f t="shared" si="40"/>
        <v>0.29658623606776918</v>
      </c>
      <c r="D563" s="15">
        <f t="shared" si="41"/>
        <v>200</v>
      </c>
      <c r="E563" s="2">
        <f t="shared" si="42"/>
        <v>198.51706881966115</v>
      </c>
      <c r="F563" s="2">
        <v>5</v>
      </c>
      <c r="G563" s="2">
        <f t="shared" si="43"/>
        <v>3.5170688196611541</v>
      </c>
      <c r="H563" s="2">
        <f t="shared" si="44"/>
        <v>0.34436771031485819</v>
      </c>
    </row>
    <row r="564" spans="1:8" x14ac:dyDescent="0.3">
      <c r="A564" s="2">
        <v>112320</v>
      </c>
      <c r="B564">
        <v>0.27569210272193501</v>
      </c>
      <c r="C564" s="15">
        <f t="shared" si="40"/>
        <v>0.3063245585799278</v>
      </c>
      <c r="D564" s="15">
        <f t="shared" si="41"/>
        <v>200</v>
      </c>
      <c r="E564" s="2">
        <f t="shared" si="42"/>
        <v>198.46837720710036</v>
      </c>
      <c r="F564" s="2">
        <v>5</v>
      </c>
      <c r="G564" s="2">
        <f t="shared" si="43"/>
        <v>3.4683772071003611</v>
      </c>
      <c r="H564" s="2">
        <f t="shared" si="44"/>
        <v>0.35806350363179218</v>
      </c>
    </row>
    <row r="565" spans="1:8" x14ac:dyDescent="0.3">
      <c r="A565" s="2">
        <v>112520</v>
      </c>
      <c r="B565">
        <v>0.27216792593929701</v>
      </c>
      <c r="C565" s="15">
        <f t="shared" si="40"/>
        <v>0.30240880659921887</v>
      </c>
      <c r="D565" s="15">
        <f t="shared" si="41"/>
        <v>200</v>
      </c>
      <c r="E565" s="2">
        <f t="shared" si="42"/>
        <v>198.4879559670039</v>
      </c>
      <c r="F565" s="2">
        <v>5</v>
      </c>
      <c r="G565" s="2">
        <f t="shared" si="43"/>
        <v>3.4879559670039058</v>
      </c>
      <c r="H565" s="2">
        <f t="shared" si="44"/>
        <v>0.35253308711503356</v>
      </c>
    </row>
    <row r="566" spans="1:8" x14ac:dyDescent="0.3">
      <c r="A566" s="2">
        <v>112720</v>
      </c>
      <c r="B566">
        <v>0.26816353101686841</v>
      </c>
      <c r="C566" s="15">
        <f t="shared" si="40"/>
        <v>0.29795947890763158</v>
      </c>
      <c r="D566" s="15">
        <f t="shared" si="41"/>
        <v>200</v>
      </c>
      <c r="E566" s="2">
        <f t="shared" si="42"/>
        <v>198.51020260546184</v>
      </c>
      <c r="F566" s="2">
        <v>5</v>
      </c>
      <c r="G566" s="2">
        <f t="shared" si="43"/>
        <v>3.510202605461842</v>
      </c>
      <c r="H566" s="2">
        <f t="shared" si="44"/>
        <v>0.34628728504292622</v>
      </c>
    </row>
    <row r="567" spans="1:8" x14ac:dyDescent="0.3">
      <c r="A567" s="2">
        <v>112920</v>
      </c>
      <c r="B567">
        <v>0.27280408383239563</v>
      </c>
      <c r="C567" s="15">
        <f t="shared" si="40"/>
        <v>0.30311564870266178</v>
      </c>
      <c r="D567" s="15">
        <f t="shared" si="41"/>
        <v>200</v>
      </c>
      <c r="E567" s="2">
        <f t="shared" si="42"/>
        <v>198.48442175648668</v>
      </c>
      <c r="F567" s="2">
        <v>5</v>
      </c>
      <c r="G567" s="2">
        <f t="shared" si="43"/>
        <v>3.4844217564866913</v>
      </c>
      <c r="H567" s="2">
        <f t="shared" si="44"/>
        <v>0.35352905620499459</v>
      </c>
    </row>
    <row r="568" spans="1:8" x14ac:dyDescent="0.3">
      <c r="A568" s="2">
        <v>113120</v>
      </c>
      <c r="B568">
        <v>0.28134640881569267</v>
      </c>
      <c r="C568" s="15">
        <f t="shared" si="40"/>
        <v>0.3126071209063252</v>
      </c>
      <c r="D568" s="15">
        <f t="shared" si="41"/>
        <v>200</v>
      </c>
      <c r="E568" s="2">
        <f t="shared" si="42"/>
        <v>198.43696439546838</v>
      </c>
      <c r="F568" s="2">
        <v>5</v>
      </c>
      <c r="G568" s="2">
        <f t="shared" si="43"/>
        <v>3.4369643954683742</v>
      </c>
      <c r="H568" s="2">
        <f t="shared" si="44"/>
        <v>0.36700339723465975</v>
      </c>
    </row>
    <row r="569" spans="1:8" x14ac:dyDescent="0.3">
      <c r="A569" s="2">
        <v>113320</v>
      </c>
      <c r="B569">
        <v>0.26848462240973464</v>
      </c>
      <c r="C569" s="15">
        <f t="shared" si="40"/>
        <v>0.29831624712192739</v>
      </c>
      <c r="D569" s="15">
        <f t="shared" si="41"/>
        <v>200</v>
      </c>
      <c r="E569" s="2">
        <f t="shared" si="42"/>
        <v>198.50841876439037</v>
      </c>
      <c r="F569" s="2">
        <v>5</v>
      </c>
      <c r="G569" s="2">
        <f t="shared" si="43"/>
        <v>3.5084187643903633</v>
      </c>
      <c r="H569" s="2">
        <f t="shared" si="44"/>
        <v>0.34678661552626294</v>
      </c>
    </row>
    <row r="570" spans="1:8" x14ac:dyDescent="0.3">
      <c r="A570" s="2">
        <v>113520</v>
      </c>
      <c r="B570">
        <v>0.268702161987738</v>
      </c>
      <c r="C570" s="15">
        <f t="shared" si="40"/>
        <v>0.29855795776415334</v>
      </c>
      <c r="D570" s="15">
        <f t="shared" si="41"/>
        <v>200</v>
      </c>
      <c r="E570" s="2">
        <f t="shared" si="42"/>
        <v>198.50721021117923</v>
      </c>
      <c r="F570" s="2">
        <v>5</v>
      </c>
      <c r="G570" s="2">
        <f t="shared" si="43"/>
        <v>3.5072102111792334</v>
      </c>
      <c r="H570" s="2">
        <f t="shared" si="44"/>
        <v>0.34712505901794277</v>
      </c>
    </row>
    <row r="571" spans="1:8" x14ac:dyDescent="0.3">
      <c r="A571" s="2">
        <v>113720</v>
      </c>
      <c r="B571">
        <v>0.24771878625749219</v>
      </c>
      <c r="C571" s="15">
        <f t="shared" si="40"/>
        <v>0.27524309584165796</v>
      </c>
      <c r="D571" s="15">
        <f t="shared" si="41"/>
        <v>200</v>
      </c>
      <c r="E571" s="2">
        <f t="shared" si="42"/>
        <v>198.6237845207917</v>
      </c>
      <c r="F571" s="2">
        <v>5</v>
      </c>
      <c r="G571" s="2">
        <f t="shared" si="43"/>
        <v>3.6237845207917103</v>
      </c>
      <c r="H571" s="2">
        <f t="shared" si="44"/>
        <v>0.31501412378654481</v>
      </c>
    </row>
    <row r="572" spans="1:8" x14ac:dyDescent="0.3">
      <c r="A572" s="2">
        <v>113920</v>
      </c>
      <c r="B572">
        <v>0.28775871335422309</v>
      </c>
      <c r="C572" s="15">
        <f t="shared" si="40"/>
        <v>0.31973190372691457</v>
      </c>
      <c r="D572" s="15">
        <f t="shared" si="41"/>
        <v>200</v>
      </c>
      <c r="E572" s="2">
        <f t="shared" si="42"/>
        <v>198.40134048136542</v>
      </c>
      <c r="F572" s="2">
        <v>5</v>
      </c>
      <c r="G572" s="2">
        <f t="shared" si="43"/>
        <v>3.4013404813654269</v>
      </c>
      <c r="H572" s="2">
        <f t="shared" si="44"/>
        <v>0.37724288402501166</v>
      </c>
    </row>
    <row r="573" spans="1:8" x14ac:dyDescent="0.3">
      <c r="A573" s="2">
        <v>114120</v>
      </c>
      <c r="B573">
        <v>0.25334747754435261</v>
      </c>
      <c r="C573" s="15">
        <f t="shared" si="40"/>
        <v>0.28149719727150291</v>
      </c>
      <c r="D573" s="15">
        <f t="shared" si="41"/>
        <v>200</v>
      </c>
      <c r="E573" s="2">
        <f t="shared" si="42"/>
        <v>198.59251401364247</v>
      </c>
      <c r="F573" s="2">
        <v>5</v>
      </c>
      <c r="G573" s="2">
        <f t="shared" si="43"/>
        <v>3.5925140136424853</v>
      </c>
      <c r="H573" s="2">
        <f t="shared" si="44"/>
        <v>0.32352336322982111</v>
      </c>
    </row>
    <row r="574" spans="1:8" x14ac:dyDescent="0.3">
      <c r="A574" s="2">
        <v>114320</v>
      </c>
      <c r="B574">
        <v>0.27977348700294369</v>
      </c>
      <c r="C574" s="15">
        <f t="shared" si="40"/>
        <v>0.31085943000327076</v>
      </c>
      <c r="D574" s="15">
        <f t="shared" si="41"/>
        <v>200</v>
      </c>
      <c r="E574" s="2">
        <f t="shared" si="42"/>
        <v>198.44570284998363</v>
      </c>
      <c r="F574" s="2">
        <v>5</v>
      </c>
      <c r="G574" s="2">
        <f t="shared" si="43"/>
        <v>3.445702849983646</v>
      </c>
      <c r="H574" s="2">
        <f t="shared" si="44"/>
        <v>0.36450816734462005</v>
      </c>
    </row>
    <row r="575" spans="1:8" x14ac:dyDescent="0.3">
      <c r="A575" s="2">
        <v>114520</v>
      </c>
      <c r="B575">
        <v>0.28998199439713923</v>
      </c>
      <c r="C575" s="15">
        <f t="shared" si="40"/>
        <v>0.32220221599682136</v>
      </c>
      <c r="D575" s="15">
        <f t="shared" si="41"/>
        <v>200</v>
      </c>
      <c r="E575" s="2">
        <f t="shared" si="42"/>
        <v>198.38898892001589</v>
      </c>
      <c r="F575" s="2">
        <v>5</v>
      </c>
      <c r="G575" s="2">
        <f t="shared" si="43"/>
        <v>3.3889889200158931</v>
      </c>
      <c r="H575" s="2">
        <f t="shared" si="44"/>
        <v>0.38081861657835026</v>
      </c>
    </row>
    <row r="576" spans="1:8" x14ac:dyDescent="0.3">
      <c r="A576" s="2">
        <v>114720</v>
      </c>
      <c r="B576">
        <v>0.25657543528252302</v>
      </c>
      <c r="C576" s="15">
        <f t="shared" si="40"/>
        <v>0.28508381698058111</v>
      </c>
      <c r="D576" s="15">
        <f t="shared" si="41"/>
        <v>200</v>
      </c>
      <c r="E576" s="2">
        <f t="shared" si="42"/>
        <v>198.5745809150971</v>
      </c>
      <c r="F576" s="2">
        <v>5</v>
      </c>
      <c r="G576" s="2">
        <f t="shared" si="43"/>
        <v>3.5745809150970942</v>
      </c>
      <c r="H576" s="2">
        <f t="shared" si="44"/>
        <v>0.32843735521334438</v>
      </c>
    </row>
    <row r="577" spans="1:8" x14ac:dyDescent="0.3">
      <c r="A577" s="2">
        <v>114920</v>
      </c>
      <c r="B577">
        <v>0.26353594762718274</v>
      </c>
      <c r="C577" s="15">
        <f t="shared" si="40"/>
        <v>0.29281771958575858</v>
      </c>
      <c r="D577" s="15">
        <f t="shared" si="41"/>
        <v>200</v>
      </c>
      <c r="E577" s="2">
        <f t="shared" si="42"/>
        <v>198.53591140207121</v>
      </c>
      <c r="F577" s="2">
        <v>5</v>
      </c>
      <c r="G577" s="2">
        <f t="shared" si="43"/>
        <v>3.535911402071207</v>
      </c>
      <c r="H577" s="2">
        <f t="shared" si="44"/>
        <v>0.33911945502855423</v>
      </c>
    </row>
    <row r="578" spans="1:8" x14ac:dyDescent="0.3">
      <c r="A578" s="2">
        <v>115120</v>
      </c>
      <c r="B578">
        <v>0.26486141801881435</v>
      </c>
      <c r="C578" s="15">
        <f t="shared" si="40"/>
        <v>0.29429046446534929</v>
      </c>
      <c r="D578" s="15">
        <f t="shared" si="41"/>
        <v>200</v>
      </c>
      <c r="E578" s="2">
        <f t="shared" si="42"/>
        <v>198.52854767767326</v>
      </c>
      <c r="F578" s="2">
        <v>5</v>
      </c>
      <c r="G578" s="2">
        <f t="shared" si="43"/>
        <v>3.5285476776732536</v>
      </c>
      <c r="H578" s="2">
        <f t="shared" si="44"/>
        <v>0.34116708915642885</v>
      </c>
    </row>
    <row r="579" spans="1:8" x14ac:dyDescent="0.3">
      <c r="A579" s="2">
        <v>115320</v>
      </c>
      <c r="B579">
        <v>0.27007690908951215</v>
      </c>
      <c r="C579" s="15">
        <f t="shared" ref="C579:C642" si="45">B579/$J$27</f>
        <v>0.3000854545439024</v>
      </c>
      <c r="D579" s="15">
        <f t="shared" ref="D579:D642" si="46">$J$28</f>
        <v>200</v>
      </c>
      <c r="E579" s="2">
        <f t="shared" si="42"/>
        <v>198.49957272728048</v>
      </c>
      <c r="F579" s="2">
        <v>5</v>
      </c>
      <c r="G579" s="2">
        <f t="shared" si="43"/>
        <v>3.499572727280488</v>
      </c>
      <c r="H579" s="2">
        <f t="shared" si="44"/>
        <v>0.3492666103801973</v>
      </c>
    </row>
    <row r="580" spans="1:8" x14ac:dyDescent="0.3">
      <c r="A580" s="2">
        <v>115520</v>
      </c>
      <c r="B580">
        <v>0.275748630260231</v>
      </c>
      <c r="C580" s="15">
        <f t="shared" si="45"/>
        <v>0.3063873669558122</v>
      </c>
      <c r="D580" s="15">
        <f t="shared" si="46"/>
        <v>200</v>
      </c>
      <c r="E580" s="2">
        <f t="shared" ref="E580:E643" si="47">D580-(F580*C580)</f>
        <v>198.46806316522094</v>
      </c>
      <c r="F580" s="2">
        <v>5</v>
      </c>
      <c r="G580" s="2">
        <f t="shared" ref="G580:G643" si="48">F580-(F580*C580)</f>
        <v>3.468063165220939</v>
      </c>
      <c r="H580" s="2">
        <f t="shared" ref="H580:H643" si="49">LN((F580*E580)/(D580*G580))</f>
        <v>0.35815246972972126</v>
      </c>
    </row>
    <row r="581" spans="1:8" x14ac:dyDescent="0.3">
      <c r="A581" s="2">
        <v>115720</v>
      </c>
      <c r="B581">
        <v>0.27252530891205629</v>
      </c>
      <c r="C581" s="15">
        <f t="shared" si="45"/>
        <v>0.30280589879117364</v>
      </c>
      <c r="D581" s="15">
        <f t="shared" si="46"/>
        <v>200</v>
      </c>
      <c r="E581" s="2">
        <f t="shared" si="47"/>
        <v>198.48597050604414</v>
      </c>
      <c r="F581" s="2">
        <v>5</v>
      </c>
      <c r="G581" s="2">
        <f t="shared" si="48"/>
        <v>3.4859705060441319</v>
      </c>
      <c r="H581" s="2">
        <f t="shared" si="49"/>
        <v>0.35309247958936357</v>
      </c>
    </row>
    <row r="582" spans="1:8" x14ac:dyDescent="0.3">
      <c r="A582" s="2">
        <v>115920</v>
      </c>
      <c r="B582">
        <v>0.27760506414550212</v>
      </c>
      <c r="C582" s="15">
        <f t="shared" si="45"/>
        <v>0.30845007127278012</v>
      </c>
      <c r="D582" s="15">
        <f t="shared" si="46"/>
        <v>200</v>
      </c>
      <c r="E582" s="2">
        <f t="shared" si="47"/>
        <v>198.45774964363611</v>
      </c>
      <c r="F582" s="2">
        <v>5</v>
      </c>
      <c r="G582" s="2">
        <f t="shared" si="48"/>
        <v>3.4577496436360993</v>
      </c>
      <c r="H582" s="2">
        <f t="shared" si="49"/>
        <v>0.36107878975472929</v>
      </c>
    </row>
    <row r="583" spans="1:8" x14ac:dyDescent="0.3">
      <c r="A583" s="2">
        <v>116120</v>
      </c>
      <c r="B583">
        <v>0.29055781217172072</v>
      </c>
      <c r="C583" s="15">
        <f t="shared" si="45"/>
        <v>0.32284201352413411</v>
      </c>
      <c r="D583" s="15">
        <f t="shared" si="46"/>
        <v>200</v>
      </c>
      <c r="E583" s="2">
        <f t="shared" si="47"/>
        <v>198.38578993237934</v>
      </c>
      <c r="F583" s="2">
        <v>5</v>
      </c>
      <c r="G583" s="2">
        <f t="shared" si="48"/>
        <v>3.3857899323793292</v>
      </c>
      <c r="H583" s="2">
        <f t="shared" si="49"/>
        <v>0.38174687311404065</v>
      </c>
    </row>
    <row r="584" spans="1:8" x14ac:dyDescent="0.3">
      <c r="A584" s="2">
        <v>116320</v>
      </c>
      <c r="B584">
        <v>0.28635025545582493</v>
      </c>
      <c r="C584" s="15">
        <f t="shared" si="45"/>
        <v>0.31816695050647215</v>
      </c>
      <c r="D584" s="15">
        <f t="shared" si="46"/>
        <v>200</v>
      </c>
      <c r="E584" s="2">
        <f t="shared" si="47"/>
        <v>198.40916524746763</v>
      </c>
      <c r="F584" s="2">
        <v>5</v>
      </c>
      <c r="G584" s="2">
        <f t="shared" si="48"/>
        <v>3.409165247467639</v>
      </c>
      <c r="H584" s="2">
        <f t="shared" si="49"/>
        <v>0.37498446960952148</v>
      </c>
    </row>
    <row r="585" spans="1:8" x14ac:dyDescent="0.3">
      <c r="A585" s="2">
        <v>116520</v>
      </c>
      <c r="B585">
        <v>0.28532849647213965</v>
      </c>
      <c r="C585" s="15">
        <f t="shared" si="45"/>
        <v>0.31703166274682182</v>
      </c>
      <c r="D585" s="15">
        <f t="shared" si="46"/>
        <v>200</v>
      </c>
      <c r="E585" s="2">
        <f t="shared" si="47"/>
        <v>198.4148416862659</v>
      </c>
      <c r="F585" s="2">
        <v>5</v>
      </c>
      <c r="G585" s="2">
        <f t="shared" si="48"/>
        <v>3.4148416862658908</v>
      </c>
      <c r="H585" s="2">
        <f t="shared" si="49"/>
        <v>0.3733494112180703</v>
      </c>
    </row>
    <row r="586" spans="1:8" x14ac:dyDescent="0.3">
      <c r="A586" s="2">
        <v>116720</v>
      </c>
      <c r="B586">
        <v>0.28601864148162437</v>
      </c>
      <c r="C586" s="15">
        <f t="shared" si="45"/>
        <v>0.3177984905351382</v>
      </c>
      <c r="D586" s="15">
        <f t="shared" si="46"/>
        <v>200</v>
      </c>
      <c r="E586" s="2">
        <f t="shared" si="47"/>
        <v>198.41100754732432</v>
      </c>
      <c r="F586" s="2">
        <v>5</v>
      </c>
      <c r="G586" s="2">
        <f t="shared" si="48"/>
        <v>3.4110075473243091</v>
      </c>
      <c r="H586" s="2">
        <f t="shared" si="49"/>
        <v>0.37445350471034772</v>
      </c>
    </row>
    <row r="587" spans="1:8" x14ac:dyDescent="0.3">
      <c r="A587" s="2">
        <v>116920</v>
      </c>
      <c r="B587">
        <v>0.28103658306517254</v>
      </c>
      <c r="C587" s="15">
        <f t="shared" si="45"/>
        <v>0.31226287007241393</v>
      </c>
      <c r="D587" s="15">
        <f t="shared" si="46"/>
        <v>200</v>
      </c>
      <c r="E587" s="2">
        <f t="shared" si="47"/>
        <v>198.43868564963793</v>
      </c>
      <c r="F587" s="2">
        <v>5</v>
      </c>
      <c r="G587" s="2">
        <f t="shared" si="48"/>
        <v>3.4386856496379306</v>
      </c>
      <c r="H587" s="2">
        <f t="shared" si="49"/>
        <v>0.36651139010147543</v>
      </c>
    </row>
    <row r="588" spans="1:8" x14ac:dyDescent="0.3">
      <c r="A588" s="2">
        <v>117120</v>
      </c>
      <c r="B588">
        <v>0.25762408321211394</v>
      </c>
      <c r="C588" s="15">
        <f t="shared" si="45"/>
        <v>0.28624898134679327</v>
      </c>
      <c r="D588" s="15">
        <f t="shared" si="46"/>
        <v>200</v>
      </c>
      <c r="E588" s="2">
        <f t="shared" si="47"/>
        <v>198.56875509326602</v>
      </c>
      <c r="F588" s="2">
        <v>5</v>
      </c>
      <c r="G588" s="2">
        <f t="shared" si="48"/>
        <v>3.5687550932660335</v>
      </c>
      <c r="H588" s="2">
        <f t="shared" si="49"/>
        <v>0.33003913769971849</v>
      </c>
    </row>
    <row r="589" spans="1:8" x14ac:dyDescent="0.3">
      <c r="A589" s="2">
        <v>117320</v>
      </c>
      <c r="B589">
        <v>0.27335269508521021</v>
      </c>
      <c r="C589" s="15">
        <f t="shared" si="45"/>
        <v>0.30372521676134467</v>
      </c>
      <c r="D589" s="15">
        <f t="shared" si="46"/>
        <v>200</v>
      </c>
      <c r="E589" s="2">
        <f t="shared" si="47"/>
        <v>198.48137391619326</v>
      </c>
      <c r="F589" s="2">
        <v>5</v>
      </c>
      <c r="G589" s="2">
        <f t="shared" si="48"/>
        <v>3.4813739161932764</v>
      </c>
      <c r="H589" s="2">
        <f t="shared" si="49"/>
        <v>0.35438878805945712</v>
      </c>
    </row>
    <row r="590" spans="1:8" x14ac:dyDescent="0.3">
      <c r="A590" s="2">
        <v>117520</v>
      </c>
      <c r="B590">
        <v>0.28101921936051388</v>
      </c>
      <c r="C590" s="15">
        <f t="shared" si="45"/>
        <v>0.31224357706723765</v>
      </c>
      <c r="D590" s="15">
        <f t="shared" si="46"/>
        <v>200</v>
      </c>
      <c r="E590" s="2">
        <f t="shared" si="47"/>
        <v>198.43878211466381</v>
      </c>
      <c r="F590" s="2">
        <v>5</v>
      </c>
      <c r="G590" s="2">
        <f t="shared" si="48"/>
        <v>3.4387821146638116</v>
      </c>
      <c r="H590" s="2">
        <f t="shared" si="49"/>
        <v>0.36648382373780214</v>
      </c>
    </row>
    <row r="591" spans="1:8" x14ac:dyDescent="0.3">
      <c r="A591" s="2">
        <v>117720</v>
      </c>
      <c r="B591">
        <v>0.24932519155225391</v>
      </c>
      <c r="C591" s="15">
        <f t="shared" si="45"/>
        <v>0.27702799061361544</v>
      </c>
      <c r="D591" s="15">
        <f t="shared" si="46"/>
        <v>200</v>
      </c>
      <c r="E591" s="2">
        <f t="shared" si="47"/>
        <v>198.61486004693191</v>
      </c>
      <c r="F591" s="2">
        <v>5</v>
      </c>
      <c r="G591" s="2">
        <f t="shared" si="48"/>
        <v>3.6148600469319225</v>
      </c>
      <c r="H591" s="2">
        <f t="shared" si="49"/>
        <v>0.31743497838099088</v>
      </c>
    </row>
    <row r="592" spans="1:8" x14ac:dyDescent="0.3">
      <c r="A592" s="2">
        <v>117920</v>
      </c>
      <c r="B592">
        <v>0.26698280987264966</v>
      </c>
      <c r="C592" s="15">
        <f t="shared" si="45"/>
        <v>0.29664756652516627</v>
      </c>
      <c r="D592" s="15">
        <f t="shared" si="46"/>
        <v>200</v>
      </c>
      <c r="E592" s="2">
        <f t="shared" si="47"/>
        <v>198.51676216737417</v>
      </c>
      <c r="F592" s="2">
        <v>5</v>
      </c>
      <c r="G592" s="2">
        <f t="shared" si="48"/>
        <v>3.5167621673741687</v>
      </c>
      <c r="H592" s="2">
        <f t="shared" si="49"/>
        <v>0.34445335913171088</v>
      </c>
    </row>
    <row r="593" spans="1:8" x14ac:dyDescent="0.3">
      <c r="A593" s="2">
        <v>118120</v>
      </c>
      <c r="B593">
        <v>0.29753409574854839</v>
      </c>
      <c r="C593" s="15">
        <f t="shared" si="45"/>
        <v>0.33059343972060934</v>
      </c>
      <c r="D593" s="15">
        <f t="shared" si="46"/>
        <v>200</v>
      </c>
      <c r="E593" s="2">
        <f t="shared" si="47"/>
        <v>198.34703280139695</v>
      </c>
      <c r="F593" s="2">
        <v>5</v>
      </c>
      <c r="G593" s="2">
        <f t="shared" si="48"/>
        <v>3.3470328013969532</v>
      </c>
      <c r="H593" s="2">
        <f t="shared" si="49"/>
        <v>0.39306451090710015</v>
      </c>
    </row>
    <row r="594" spans="1:8" x14ac:dyDescent="0.3">
      <c r="A594" s="2">
        <v>118320</v>
      </c>
      <c r="B594">
        <v>0.27939169204057429</v>
      </c>
      <c r="C594" s="15">
        <f t="shared" si="45"/>
        <v>0.3104352133784159</v>
      </c>
      <c r="D594" s="15">
        <f t="shared" si="46"/>
        <v>200</v>
      </c>
      <c r="E594" s="2">
        <f t="shared" si="47"/>
        <v>198.44782393310791</v>
      </c>
      <c r="F594" s="2">
        <v>5</v>
      </c>
      <c r="G594" s="2">
        <f t="shared" si="48"/>
        <v>3.4478239331079203</v>
      </c>
      <c r="H594" s="2">
        <f t="shared" si="49"/>
        <v>0.36390347172548104</v>
      </c>
    </row>
    <row r="595" spans="1:8" x14ac:dyDescent="0.3">
      <c r="A595" s="2">
        <v>118520</v>
      </c>
      <c r="B595">
        <v>0.27625980949871148</v>
      </c>
      <c r="C595" s="15">
        <f t="shared" si="45"/>
        <v>0.30695534388745721</v>
      </c>
      <c r="D595" s="15">
        <f t="shared" si="46"/>
        <v>200</v>
      </c>
      <c r="E595" s="2">
        <f t="shared" si="47"/>
        <v>198.46522328056272</v>
      </c>
      <c r="F595" s="2">
        <v>5</v>
      </c>
      <c r="G595" s="2">
        <f t="shared" si="48"/>
        <v>3.4652232805627139</v>
      </c>
      <c r="H595" s="2">
        <f t="shared" si="49"/>
        <v>0.35895736368477904</v>
      </c>
    </row>
    <row r="596" spans="1:8" x14ac:dyDescent="0.3">
      <c r="A596" s="2">
        <v>118720</v>
      </c>
      <c r="B596">
        <v>0.269266922081495</v>
      </c>
      <c r="C596" s="15">
        <f t="shared" si="45"/>
        <v>0.29918546897943887</v>
      </c>
      <c r="D596" s="15">
        <f t="shared" si="46"/>
        <v>200</v>
      </c>
      <c r="E596" s="2">
        <f t="shared" si="47"/>
        <v>198.50407265510282</v>
      </c>
      <c r="F596" s="2">
        <v>5</v>
      </c>
      <c r="G596" s="2">
        <f t="shared" si="48"/>
        <v>3.5040726551028056</v>
      </c>
      <c r="H596" s="2">
        <f t="shared" si="49"/>
        <v>0.3480042551940567</v>
      </c>
    </row>
    <row r="597" spans="1:8" x14ac:dyDescent="0.3">
      <c r="A597" s="2">
        <v>118920</v>
      </c>
      <c r="B597">
        <v>0.28057381417658556</v>
      </c>
      <c r="C597" s="15">
        <f t="shared" si="45"/>
        <v>0.3117486824184284</v>
      </c>
      <c r="D597" s="15">
        <f t="shared" si="46"/>
        <v>200</v>
      </c>
      <c r="E597" s="2">
        <f t="shared" si="47"/>
        <v>198.44125658790784</v>
      </c>
      <c r="F597" s="2">
        <v>5</v>
      </c>
      <c r="G597" s="2">
        <f t="shared" si="48"/>
        <v>3.441256587907858</v>
      </c>
      <c r="H597" s="2">
        <f t="shared" si="49"/>
        <v>0.36577697376388568</v>
      </c>
    </row>
    <row r="598" spans="1:8" x14ac:dyDescent="0.3">
      <c r="A598" s="2">
        <v>119120</v>
      </c>
      <c r="B598">
        <v>0.27449861796519037</v>
      </c>
      <c r="C598" s="15">
        <f t="shared" si="45"/>
        <v>0.30499846440576706</v>
      </c>
      <c r="D598" s="15">
        <f t="shared" si="46"/>
        <v>200</v>
      </c>
      <c r="E598" s="2">
        <f t="shared" si="47"/>
        <v>198.47500767797118</v>
      </c>
      <c r="F598" s="2">
        <v>5</v>
      </c>
      <c r="G598" s="2">
        <f t="shared" si="48"/>
        <v>3.4750076779711647</v>
      </c>
      <c r="H598" s="2">
        <f t="shared" si="49"/>
        <v>0.35618704367964832</v>
      </c>
    </row>
    <row r="599" spans="1:8" x14ac:dyDescent="0.3">
      <c r="A599" s="2">
        <v>119320</v>
      </c>
      <c r="B599">
        <v>0.26507837920043759</v>
      </c>
      <c r="C599" s="15">
        <f t="shared" si="45"/>
        <v>0.29453153244493063</v>
      </c>
      <c r="D599" s="15">
        <f t="shared" si="46"/>
        <v>200</v>
      </c>
      <c r="E599" s="2">
        <f t="shared" si="47"/>
        <v>198.52734233777534</v>
      </c>
      <c r="F599" s="2">
        <v>5</v>
      </c>
      <c r="G599" s="2">
        <f t="shared" si="48"/>
        <v>3.5273423377753468</v>
      </c>
      <c r="H599" s="2">
        <f t="shared" si="49"/>
        <v>0.34150267272961971</v>
      </c>
    </row>
    <row r="600" spans="1:8" x14ac:dyDescent="0.3">
      <c r="A600" s="2">
        <v>119520</v>
      </c>
      <c r="B600">
        <v>0.26796431322667907</v>
      </c>
      <c r="C600" s="15">
        <f t="shared" si="45"/>
        <v>0.29773812580742121</v>
      </c>
      <c r="D600" s="15">
        <f t="shared" si="46"/>
        <v>200</v>
      </c>
      <c r="E600" s="2">
        <f t="shared" si="47"/>
        <v>198.51130937096289</v>
      </c>
      <c r="F600" s="2">
        <v>5</v>
      </c>
      <c r="G600" s="2">
        <f t="shared" si="48"/>
        <v>3.511309370962894</v>
      </c>
      <c r="H600" s="2">
        <f t="shared" si="49"/>
        <v>0.34597761047540343</v>
      </c>
    </row>
    <row r="601" spans="1:8" x14ac:dyDescent="0.3">
      <c r="A601" s="2">
        <v>119720</v>
      </c>
      <c r="B601">
        <v>0.25705039121729201</v>
      </c>
      <c r="C601" s="15">
        <f t="shared" si="45"/>
        <v>0.28561154579699111</v>
      </c>
      <c r="D601" s="15">
        <f t="shared" si="46"/>
        <v>200</v>
      </c>
      <c r="E601" s="2">
        <f t="shared" si="47"/>
        <v>198.57194227101505</v>
      </c>
      <c r="F601" s="2">
        <v>5</v>
      </c>
      <c r="G601" s="2">
        <f t="shared" si="48"/>
        <v>3.5719422710150446</v>
      </c>
      <c r="H601" s="2">
        <f t="shared" si="49"/>
        <v>0.32916250857476537</v>
      </c>
    </row>
    <row r="602" spans="1:8" x14ac:dyDescent="0.3">
      <c r="A602" s="2">
        <v>119920</v>
      </c>
      <c r="B602">
        <v>0.26709270904038013</v>
      </c>
      <c r="C602" s="15">
        <f t="shared" si="45"/>
        <v>0.29676967671153348</v>
      </c>
      <c r="D602" s="15">
        <f t="shared" si="46"/>
        <v>200</v>
      </c>
      <c r="E602" s="2">
        <f t="shared" si="47"/>
        <v>198.51615161644233</v>
      </c>
      <c r="F602" s="2">
        <v>5</v>
      </c>
      <c r="G602" s="2">
        <f t="shared" si="48"/>
        <v>3.5161516164423325</v>
      </c>
      <c r="H602" s="2">
        <f t="shared" si="49"/>
        <v>0.34462391029962886</v>
      </c>
    </row>
    <row r="603" spans="1:8" x14ac:dyDescent="0.3">
      <c r="A603" s="2">
        <v>120120</v>
      </c>
      <c r="B603">
        <v>0.27046583956359038</v>
      </c>
      <c r="C603" s="15">
        <f t="shared" si="45"/>
        <v>0.30051759951510043</v>
      </c>
      <c r="D603" s="15">
        <f t="shared" si="46"/>
        <v>200</v>
      </c>
      <c r="E603" s="2">
        <f t="shared" si="47"/>
        <v>198.49741200242451</v>
      </c>
      <c r="F603" s="2">
        <v>5</v>
      </c>
      <c r="G603" s="2">
        <f t="shared" si="48"/>
        <v>3.4974120024244977</v>
      </c>
      <c r="H603" s="2">
        <f t="shared" si="49"/>
        <v>0.3498733410521323</v>
      </c>
    </row>
    <row r="604" spans="1:8" x14ac:dyDescent="0.3">
      <c r="A604" s="2">
        <v>120320</v>
      </c>
      <c r="B604">
        <v>0.27028035255883359</v>
      </c>
      <c r="C604" s="15">
        <f t="shared" si="45"/>
        <v>0.30031150284314845</v>
      </c>
      <c r="D604" s="15">
        <f t="shared" si="46"/>
        <v>200</v>
      </c>
      <c r="E604" s="2">
        <f t="shared" si="47"/>
        <v>198.49844248578427</v>
      </c>
      <c r="F604" s="2">
        <v>5</v>
      </c>
      <c r="G604" s="2">
        <f t="shared" si="48"/>
        <v>3.498442485784258</v>
      </c>
      <c r="H604" s="2">
        <f t="shared" si="49"/>
        <v>0.34958393417326705</v>
      </c>
    </row>
    <row r="605" spans="1:8" x14ac:dyDescent="0.3">
      <c r="A605" s="2">
        <v>120520</v>
      </c>
      <c r="B605">
        <v>0.27835552123079749</v>
      </c>
      <c r="C605" s="15">
        <f t="shared" si="45"/>
        <v>0.30928391247866388</v>
      </c>
      <c r="D605" s="15">
        <f t="shared" si="46"/>
        <v>200</v>
      </c>
      <c r="E605" s="2">
        <f t="shared" si="47"/>
        <v>198.45358043760669</v>
      </c>
      <c r="F605" s="2">
        <v>5</v>
      </c>
      <c r="G605" s="2">
        <f t="shared" si="48"/>
        <v>3.4535804376066803</v>
      </c>
      <c r="H605" s="2">
        <f t="shared" si="49"/>
        <v>0.36226426607124274</v>
      </c>
    </row>
    <row r="606" spans="1:8" x14ac:dyDescent="0.3">
      <c r="A606" s="2">
        <v>120720</v>
      </c>
      <c r="B606">
        <v>0.29880022152986846</v>
      </c>
      <c r="C606" s="15">
        <f t="shared" si="45"/>
        <v>0.33200024614429829</v>
      </c>
      <c r="D606" s="15">
        <f t="shared" si="46"/>
        <v>200</v>
      </c>
      <c r="E606" s="2">
        <f t="shared" si="47"/>
        <v>198.33999876927851</v>
      </c>
      <c r="F606" s="2">
        <v>5</v>
      </c>
      <c r="G606" s="2">
        <f t="shared" si="48"/>
        <v>3.3399987692785085</v>
      </c>
      <c r="H606" s="2">
        <f t="shared" si="49"/>
        <v>0.39513283092988016</v>
      </c>
    </row>
    <row r="607" spans="1:8" x14ac:dyDescent="0.3">
      <c r="A607" s="2">
        <v>120920</v>
      </c>
      <c r="B607">
        <v>0.27777085531920304</v>
      </c>
      <c r="C607" s="15">
        <f t="shared" si="45"/>
        <v>0.30863428368800339</v>
      </c>
      <c r="D607" s="15">
        <f t="shared" si="46"/>
        <v>200</v>
      </c>
      <c r="E607" s="2">
        <f t="shared" si="47"/>
        <v>198.45682858155999</v>
      </c>
      <c r="F607" s="2">
        <v>5</v>
      </c>
      <c r="G607" s="2">
        <f t="shared" si="48"/>
        <v>3.4568285815599831</v>
      </c>
      <c r="H607" s="2">
        <f t="shared" si="49"/>
        <v>0.36134056029042644</v>
      </c>
    </row>
    <row r="608" spans="1:8" x14ac:dyDescent="0.3">
      <c r="A608" s="2">
        <v>121120</v>
      </c>
      <c r="B608">
        <v>0.25077260517664418</v>
      </c>
      <c r="C608" s="15">
        <f t="shared" si="45"/>
        <v>0.27863622797404908</v>
      </c>
      <c r="D608" s="15">
        <f t="shared" si="46"/>
        <v>200</v>
      </c>
      <c r="E608" s="2">
        <f t="shared" si="47"/>
        <v>198.60681886012975</v>
      </c>
      <c r="F608" s="2">
        <v>5</v>
      </c>
      <c r="G608" s="2">
        <f t="shared" si="48"/>
        <v>3.6068188601297546</v>
      </c>
      <c r="H608" s="2">
        <f t="shared" si="49"/>
        <v>0.31962144987308194</v>
      </c>
    </row>
    <row r="609" spans="1:8" x14ac:dyDescent="0.3">
      <c r="A609" s="2">
        <v>121320</v>
      </c>
      <c r="B609">
        <v>0.28213260619977037</v>
      </c>
      <c r="C609" s="15">
        <f t="shared" si="45"/>
        <v>0.3134806735553004</v>
      </c>
      <c r="D609" s="15">
        <f t="shared" si="46"/>
        <v>200</v>
      </c>
      <c r="E609" s="2">
        <f t="shared" si="47"/>
        <v>198.43259663222349</v>
      </c>
      <c r="F609" s="2">
        <v>5</v>
      </c>
      <c r="G609" s="2">
        <f t="shared" si="48"/>
        <v>3.4325966322234978</v>
      </c>
      <c r="H609" s="2">
        <f t="shared" si="49"/>
        <v>0.36825301437833852</v>
      </c>
    </row>
    <row r="610" spans="1:8" x14ac:dyDescent="0.3">
      <c r="A610" s="2">
        <v>121520</v>
      </c>
      <c r="B610">
        <v>0.27206723102718056</v>
      </c>
      <c r="C610" s="15">
        <f t="shared" si="45"/>
        <v>0.30229692336353392</v>
      </c>
      <c r="D610" s="15">
        <f t="shared" si="46"/>
        <v>200</v>
      </c>
      <c r="E610" s="2">
        <f t="shared" si="47"/>
        <v>198.48851538318232</v>
      </c>
      <c r="F610" s="2">
        <v>5</v>
      </c>
      <c r="G610" s="2">
        <f t="shared" si="48"/>
        <v>3.4885153831823303</v>
      </c>
      <c r="H610" s="2">
        <f t="shared" si="49"/>
        <v>0.35237553325650672</v>
      </c>
    </row>
    <row r="611" spans="1:8" x14ac:dyDescent="0.3">
      <c r="A611" s="2">
        <v>121720</v>
      </c>
      <c r="B611">
        <v>0.28197773004747906</v>
      </c>
      <c r="C611" s="15">
        <f t="shared" si="45"/>
        <v>0.31330858894164337</v>
      </c>
      <c r="D611" s="15">
        <f t="shared" si="46"/>
        <v>200</v>
      </c>
      <c r="E611" s="2">
        <f t="shared" si="47"/>
        <v>198.4334570552918</v>
      </c>
      <c r="F611" s="2">
        <v>5</v>
      </c>
      <c r="G611" s="2">
        <f t="shared" si="48"/>
        <v>3.4334570552917834</v>
      </c>
      <c r="H611" s="2">
        <f t="shared" si="49"/>
        <v>0.36800671943083613</v>
      </c>
    </row>
    <row r="612" spans="1:8" x14ac:dyDescent="0.3">
      <c r="A612" s="2">
        <v>121920</v>
      </c>
      <c r="B612">
        <v>0.2908552513459316</v>
      </c>
      <c r="C612" s="15">
        <f t="shared" si="45"/>
        <v>0.32317250149547955</v>
      </c>
      <c r="D612" s="15">
        <f t="shared" si="46"/>
        <v>200</v>
      </c>
      <c r="E612" s="2">
        <f t="shared" si="47"/>
        <v>198.3841374925226</v>
      </c>
      <c r="F612" s="2">
        <v>5</v>
      </c>
      <c r="G612" s="2">
        <f t="shared" si="48"/>
        <v>3.3841374925226022</v>
      </c>
      <c r="H612" s="2">
        <f t="shared" si="49"/>
        <v>0.38222671428920074</v>
      </c>
    </row>
    <row r="613" spans="1:8" x14ac:dyDescent="0.3">
      <c r="A613" s="2">
        <v>122120</v>
      </c>
      <c r="B613">
        <v>0.2795084985908145</v>
      </c>
      <c r="C613" s="15">
        <f t="shared" si="45"/>
        <v>0.31056499843423835</v>
      </c>
      <c r="D613" s="15">
        <f t="shared" si="46"/>
        <v>200</v>
      </c>
      <c r="E613" s="2">
        <f t="shared" si="47"/>
        <v>198.4471750078288</v>
      </c>
      <c r="F613" s="2">
        <v>5</v>
      </c>
      <c r="G613" s="2">
        <f t="shared" si="48"/>
        <v>3.4471750078288084</v>
      </c>
      <c r="H613" s="2">
        <f t="shared" si="49"/>
        <v>0.36408843242793909</v>
      </c>
    </row>
    <row r="614" spans="1:8" x14ac:dyDescent="0.3">
      <c r="A614" s="2">
        <v>122320</v>
      </c>
      <c r="B614">
        <v>0.29824679978473945</v>
      </c>
      <c r="C614" s="15">
        <f t="shared" si="45"/>
        <v>0.33138533309415491</v>
      </c>
      <c r="D614" s="15">
        <f t="shared" si="46"/>
        <v>200</v>
      </c>
      <c r="E614" s="2">
        <f t="shared" si="47"/>
        <v>198.34307333452924</v>
      </c>
      <c r="F614" s="2">
        <v>5</v>
      </c>
      <c r="G614" s="2">
        <f t="shared" si="48"/>
        <v>3.3430733345292252</v>
      </c>
      <c r="H614" s="2">
        <f t="shared" si="49"/>
        <v>0.39422822686792136</v>
      </c>
    </row>
    <row r="615" spans="1:8" x14ac:dyDescent="0.3">
      <c r="A615" s="2">
        <v>122520</v>
      </c>
      <c r="B615">
        <v>0.28131121271632176</v>
      </c>
      <c r="C615" s="15">
        <f t="shared" si="45"/>
        <v>0.3125680141292464</v>
      </c>
      <c r="D615" s="15">
        <f t="shared" si="46"/>
        <v>200</v>
      </c>
      <c r="E615" s="2">
        <f t="shared" si="47"/>
        <v>198.43715992935375</v>
      </c>
      <c r="F615" s="2">
        <v>5</v>
      </c>
      <c r="G615" s="2">
        <f t="shared" si="48"/>
        <v>3.437159929353768</v>
      </c>
      <c r="H615" s="2">
        <f t="shared" si="49"/>
        <v>0.3669474927734771</v>
      </c>
    </row>
    <row r="616" spans="1:8" x14ac:dyDescent="0.3">
      <c r="A616" s="2">
        <v>122720</v>
      </c>
      <c r="B616">
        <v>0.27993059123972619</v>
      </c>
      <c r="C616" s="15">
        <f t="shared" si="45"/>
        <v>0.31103399026636241</v>
      </c>
      <c r="D616" s="15">
        <f t="shared" si="46"/>
        <v>200</v>
      </c>
      <c r="E616" s="2">
        <f t="shared" si="47"/>
        <v>198.44483004866819</v>
      </c>
      <c r="F616" s="2">
        <v>5</v>
      </c>
      <c r="G616" s="2">
        <f t="shared" si="48"/>
        <v>3.4448300486681882</v>
      </c>
      <c r="H616" s="2">
        <f t="shared" si="49"/>
        <v>0.36475710262240546</v>
      </c>
    </row>
    <row r="617" spans="1:8" x14ac:dyDescent="0.3">
      <c r="A617" s="2">
        <v>122920</v>
      </c>
      <c r="B617">
        <v>0.30237622239596018</v>
      </c>
      <c r="C617" s="15">
        <f t="shared" si="45"/>
        <v>0.33597358043995573</v>
      </c>
      <c r="D617" s="15">
        <f t="shared" si="46"/>
        <v>200</v>
      </c>
      <c r="E617" s="2">
        <f t="shared" si="47"/>
        <v>198.32013209780021</v>
      </c>
      <c r="F617" s="2">
        <v>5</v>
      </c>
      <c r="G617" s="2">
        <f t="shared" si="48"/>
        <v>3.3201320978002213</v>
      </c>
      <c r="H617" s="2">
        <f t="shared" si="49"/>
        <v>0.40099852906598582</v>
      </c>
    </row>
    <row r="618" spans="1:8" x14ac:dyDescent="0.3">
      <c r="A618" s="2">
        <v>123120</v>
      </c>
      <c r="B618">
        <v>0.26750453040054994</v>
      </c>
      <c r="C618" s="15">
        <f t="shared" si="45"/>
        <v>0.29722725600061106</v>
      </c>
      <c r="D618" s="15">
        <f t="shared" si="46"/>
        <v>200</v>
      </c>
      <c r="E618" s="2">
        <f t="shared" si="47"/>
        <v>198.51386371999695</v>
      </c>
      <c r="F618" s="2">
        <v>5</v>
      </c>
      <c r="G618" s="2">
        <f t="shared" si="48"/>
        <v>3.5138637199969445</v>
      </c>
      <c r="H618" s="2">
        <f t="shared" si="49"/>
        <v>0.34526327899536507</v>
      </c>
    </row>
    <row r="619" spans="1:8" x14ac:dyDescent="0.3">
      <c r="A619" s="2">
        <v>123320</v>
      </c>
      <c r="B619">
        <v>0.30324374060442694</v>
      </c>
      <c r="C619" s="15">
        <f t="shared" si="45"/>
        <v>0.33693748956047437</v>
      </c>
      <c r="D619" s="15">
        <f t="shared" si="46"/>
        <v>200</v>
      </c>
      <c r="E619" s="2">
        <f t="shared" si="47"/>
        <v>198.31531255219764</v>
      </c>
      <c r="F619" s="2">
        <v>5</v>
      </c>
      <c r="G619" s="2">
        <f t="shared" si="48"/>
        <v>3.3153125521976281</v>
      </c>
      <c r="H619" s="2">
        <f t="shared" si="49"/>
        <v>0.40242689413824911</v>
      </c>
    </row>
    <row r="620" spans="1:8" x14ac:dyDescent="0.3">
      <c r="A620" s="2">
        <v>123520</v>
      </c>
      <c r="B620">
        <v>0.28412653320830517</v>
      </c>
      <c r="C620" s="15">
        <f t="shared" si="45"/>
        <v>0.31569614800922796</v>
      </c>
      <c r="D620" s="15">
        <f t="shared" si="46"/>
        <v>200</v>
      </c>
      <c r="E620" s="2">
        <f t="shared" si="47"/>
        <v>198.42151925995387</v>
      </c>
      <c r="F620" s="2">
        <v>5</v>
      </c>
      <c r="G620" s="2">
        <f t="shared" si="48"/>
        <v>3.4215192599538602</v>
      </c>
      <c r="H620" s="2">
        <f t="shared" si="49"/>
        <v>0.37142951837577848</v>
      </c>
    </row>
    <row r="621" spans="1:8" x14ac:dyDescent="0.3">
      <c r="A621" s="2">
        <v>123720</v>
      </c>
      <c r="B621">
        <v>0.28515472346202103</v>
      </c>
      <c r="C621" s="15">
        <f t="shared" si="45"/>
        <v>0.31683858162446782</v>
      </c>
      <c r="D621" s="15">
        <f t="shared" si="46"/>
        <v>200</v>
      </c>
      <c r="E621" s="2">
        <f t="shared" si="47"/>
        <v>198.41580709187767</v>
      </c>
      <c r="F621" s="2">
        <v>5</v>
      </c>
      <c r="G621" s="2">
        <f t="shared" si="48"/>
        <v>3.4158070918776611</v>
      </c>
      <c r="H621" s="2">
        <f t="shared" si="49"/>
        <v>0.37307160800629435</v>
      </c>
    </row>
    <row r="622" spans="1:8" x14ac:dyDescent="0.3">
      <c r="A622" s="2">
        <v>123920</v>
      </c>
      <c r="B622">
        <v>0.28619456348067296</v>
      </c>
      <c r="C622" s="15">
        <f t="shared" si="45"/>
        <v>0.31799395942296993</v>
      </c>
      <c r="D622" s="15">
        <f t="shared" si="46"/>
        <v>200</v>
      </c>
      <c r="E622" s="2">
        <f t="shared" si="47"/>
        <v>198.41003020288514</v>
      </c>
      <c r="F622" s="2">
        <v>5</v>
      </c>
      <c r="G622" s="2">
        <f t="shared" si="48"/>
        <v>3.4100302028851504</v>
      </c>
      <c r="H622" s="2">
        <f t="shared" si="49"/>
        <v>0.37473514650977091</v>
      </c>
    </row>
    <row r="623" spans="1:8" x14ac:dyDescent="0.3">
      <c r="A623" s="2">
        <v>124120</v>
      </c>
      <c r="B623">
        <v>0.29661615706082201</v>
      </c>
      <c r="C623" s="15">
        <f t="shared" si="45"/>
        <v>0.32957350784535777</v>
      </c>
      <c r="D623" s="15">
        <f t="shared" si="46"/>
        <v>200</v>
      </c>
      <c r="E623" s="2">
        <f t="shared" si="47"/>
        <v>198.35213246077322</v>
      </c>
      <c r="F623" s="2">
        <v>5</v>
      </c>
      <c r="G623" s="2">
        <f t="shared" si="48"/>
        <v>3.3521324607732113</v>
      </c>
      <c r="H623" s="2">
        <f t="shared" si="49"/>
        <v>0.39156774501204555</v>
      </c>
    </row>
    <row r="624" spans="1:8" x14ac:dyDescent="0.3">
      <c r="A624" s="2">
        <v>124320</v>
      </c>
      <c r="B624">
        <v>0.29623216910514677</v>
      </c>
      <c r="C624" s="15">
        <f t="shared" si="45"/>
        <v>0.32914685456127418</v>
      </c>
      <c r="D624" s="15">
        <f t="shared" si="46"/>
        <v>200</v>
      </c>
      <c r="E624" s="2">
        <f t="shared" si="47"/>
        <v>198.35426572719362</v>
      </c>
      <c r="F624" s="2">
        <v>5</v>
      </c>
      <c r="G624" s="2">
        <f t="shared" si="48"/>
        <v>3.3542657271936291</v>
      </c>
      <c r="H624" s="2">
        <f t="shared" si="49"/>
        <v>0.39094231146240138</v>
      </c>
    </row>
    <row r="625" spans="1:8" x14ac:dyDescent="0.3">
      <c r="A625" s="2">
        <v>124520</v>
      </c>
      <c r="B625">
        <v>0.2918941404140647</v>
      </c>
      <c r="C625" s="15">
        <f t="shared" si="45"/>
        <v>0.32432682268229412</v>
      </c>
      <c r="D625" s="15">
        <f t="shared" si="46"/>
        <v>200</v>
      </c>
      <c r="E625" s="2">
        <f t="shared" si="47"/>
        <v>198.37836588658854</v>
      </c>
      <c r="F625" s="2">
        <v>5</v>
      </c>
      <c r="G625" s="2">
        <f t="shared" si="48"/>
        <v>3.3783658865885293</v>
      </c>
      <c r="H625" s="2">
        <f t="shared" si="49"/>
        <v>0.38390456479944046</v>
      </c>
    </row>
    <row r="626" spans="1:8" x14ac:dyDescent="0.3">
      <c r="A626" s="2">
        <v>124720</v>
      </c>
      <c r="B626">
        <v>0.261661959039798</v>
      </c>
      <c r="C626" s="15">
        <f t="shared" si="45"/>
        <v>0.29073551004421999</v>
      </c>
      <c r="D626" s="15">
        <f t="shared" si="46"/>
        <v>200</v>
      </c>
      <c r="E626" s="2">
        <f t="shared" si="47"/>
        <v>198.5463224497789</v>
      </c>
      <c r="F626" s="2">
        <v>5</v>
      </c>
      <c r="G626" s="2">
        <f t="shared" si="48"/>
        <v>3.5463224497789003</v>
      </c>
      <c r="H626" s="2">
        <f t="shared" si="49"/>
        <v>0.33623184435431241</v>
      </c>
    </row>
    <row r="627" spans="1:8" x14ac:dyDescent="0.3">
      <c r="A627" s="2">
        <v>124920</v>
      </c>
      <c r="B627">
        <v>0.29748021337811131</v>
      </c>
      <c r="C627" s="15">
        <f t="shared" si="45"/>
        <v>0.33053357042012366</v>
      </c>
      <c r="D627" s="15">
        <f t="shared" si="46"/>
        <v>200</v>
      </c>
      <c r="E627" s="2">
        <f t="shared" si="47"/>
        <v>198.34733214789938</v>
      </c>
      <c r="F627" s="2">
        <v>5</v>
      </c>
      <c r="G627" s="2">
        <f t="shared" si="48"/>
        <v>3.3473321478993818</v>
      </c>
      <c r="H627" s="2">
        <f t="shared" si="49"/>
        <v>0.39297658772953392</v>
      </c>
    </row>
    <row r="628" spans="1:8" x14ac:dyDescent="0.3">
      <c r="A628" s="2">
        <v>125120</v>
      </c>
      <c r="B628">
        <v>0.2765996251076549</v>
      </c>
      <c r="C628" s="15">
        <f t="shared" si="45"/>
        <v>0.30733291678628322</v>
      </c>
      <c r="D628" s="15">
        <f t="shared" si="46"/>
        <v>200</v>
      </c>
      <c r="E628" s="2">
        <f t="shared" si="47"/>
        <v>198.46333541606859</v>
      </c>
      <c r="F628" s="2">
        <v>5</v>
      </c>
      <c r="G628" s="2">
        <f t="shared" si="48"/>
        <v>3.4633354160685839</v>
      </c>
      <c r="H628" s="2">
        <f t="shared" si="49"/>
        <v>0.35949280291115221</v>
      </c>
    </row>
    <row r="629" spans="1:8" x14ac:dyDescent="0.3">
      <c r="A629" s="2">
        <v>125320</v>
      </c>
      <c r="B629">
        <v>0.29070660621929734</v>
      </c>
      <c r="C629" s="15">
        <f t="shared" si="45"/>
        <v>0.32300734024366368</v>
      </c>
      <c r="D629" s="15">
        <f t="shared" si="46"/>
        <v>200</v>
      </c>
      <c r="E629" s="2">
        <f t="shared" si="47"/>
        <v>198.38496329878168</v>
      </c>
      <c r="F629" s="2">
        <v>5</v>
      </c>
      <c r="G629" s="2">
        <f t="shared" si="48"/>
        <v>3.3849632987816816</v>
      </c>
      <c r="H629" s="2">
        <f t="shared" si="49"/>
        <v>0.38198688404418829</v>
      </c>
    </row>
    <row r="630" spans="1:8" x14ac:dyDescent="0.3">
      <c r="A630" s="2">
        <v>125520</v>
      </c>
      <c r="B630">
        <v>0.28682300799983829</v>
      </c>
      <c r="C630" s="15">
        <f t="shared" si="45"/>
        <v>0.31869223111093142</v>
      </c>
      <c r="D630" s="15">
        <f t="shared" si="46"/>
        <v>200</v>
      </c>
      <c r="E630" s="2">
        <f t="shared" si="47"/>
        <v>198.40653884444535</v>
      </c>
      <c r="F630" s="2">
        <v>5</v>
      </c>
      <c r="G630" s="2">
        <f t="shared" si="48"/>
        <v>3.4065388444453428</v>
      </c>
      <c r="H630" s="2">
        <f t="shared" si="49"/>
        <v>0.37574192387553246</v>
      </c>
    </row>
    <row r="631" spans="1:8" x14ac:dyDescent="0.3">
      <c r="A631" s="2">
        <v>125720</v>
      </c>
      <c r="B631">
        <v>0.27838638448739678</v>
      </c>
      <c r="C631" s="15">
        <f t="shared" si="45"/>
        <v>0.30931820498599644</v>
      </c>
      <c r="D631" s="15">
        <f t="shared" si="46"/>
        <v>200</v>
      </c>
      <c r="E631" s="2">
        <f t="shared" si="47"/>
        <v>198.45340897507</v>
      </c>
      <c r="F631" s="2">
        <v>5</v>
      </c>
      <c r="G631" s="2">
        <f t="shared" si="48"/>
        <v>3.4534089750700181</v>
      </c>
      <c r="H631" s="2">
        <f t="shared" si="49"/>
        <v>0.36231305107134271</v>
      </c>
    </row>
    <row r="632" spans="1:8" x14ac:dyDescent="0.3">
      <c r="A632" s="2">
        <v>125920</v>
      </c>
      <c r="B632">
        <v>0.28730591751282591</v>
      </c>
      <c r="C632" s="15">
        <f t="shared" si="45"/>
        <v>0.31922879723647324</v>
      </c>
      <c r="D632" s="15">
        <f t="shared" si="46"/>
        <v>200</v>
      </c>
      <c r="E632" s="2">
        <f t="shared" si="47"/>
        <v>198.40385601381763</v>
      </c>
      <c r="F632" s="2">
        <v>5</v>
      </c>
      <c r="G632" s="2">
        <f t="shared" si="48"/>
        <v>3.4038560138176339</v>
      </c>
      <c r="H632" s="2">
        <f t="shared" si="49"/>
        <v>0.37651626539849309</v>
      </c>
    </row>
    <row r="633" spans="1:8" x14ac:dyDescent="0.3">
      <c r="A633" s="2">
        <v>126120</v>
      </c>
      <c r="B633">
        <v>0.30202436270299066</v>
      </c>
      <c r="C633" s="15">
        <f t="shared" si="45"/>
        <v>0.33558262522554516</v>
      </c>
      <c r="D633" s="15">
        <f t="shared" si="46"/>
        <v>200</v>
      </c>
      <c r="E633" s="2">
        <f t="shared" si="47"/>
        <v>198.32208687387228</v>
      </c>
      <c r="F633" s="2">
        <v>5</v>
      </c>
      <c r="G633" s="2">
        <f t="shared" si="48"/>
        <v>3.3220868738722742</v>
      </c>
      <c r="H633" s="2">
        <f t="shared" si="49"/>
        <v>0.40041979439367686</v>
      </c>
    </row>
    <row r="634" spans="1:8" x14ac:dyDescent="0.3">
      <c r="A634" s="2">
        <v>126320</v>
      </c>
      <c r="B634">
        <v>0.27096231458394959</v>
      </c>
      <c r="C634" s="15">
        <f t="shared" si="45"/>
        <v>0.30106923842661065</v>
      </c>
      <c r="D634" s="15">
        <f t="shared" si="46"/>
        <v>200</v>
      </c>
      <c r="E634" s="2">
        <f t="shared" si="47"/>
        <v>198.49465380786694</v>
      </c>
      <c r="F634" s="2">
        <v>5</v>
      </c>
      <c r="G634" s="2">
        <f t="shared" si="48"/>
        <v>3.4946538078669467</v>
      </c>
      <c r="H634" s="2">
        <f t="shared" si="49"/>
        <v>0.35064839545619042</v>
      </c>
    </row>
    <row r="635" spans="1:8" x14ac:dyDescent="0.3">
      <c r="A635" s="2">
        <v>126520</v>
      </c>
      <c r="B635">
        <v>0.29565879762392461</v>
      </c>
      <c r="C635" s="15">
        <f t="shared" si="45"/>
        <v>0.32850977513769403</v>
      </c>
      <c r="D635" s="15">
        <f t="shared" si="46"/>
        <v>200</v>
      </c>
      <c r="E635" s="2">
        <f t="shared" si="47"/>
        <v>198.35745112431152</v>
      </c>
      <c r="F635" s="2">
        <v>5</v>
      </c>
      <c r="G635" s="2">
        <f t="shared" si="48"/>
        <v>3.3574511243115301</v>
      </c>
      <c r="H635" s="2">
        <f t="shared" si="49"/>
        <v>0.39000916553585618</v>
      </c>
    </row>
    <row r="636" spans="1:8" x14ac:dyDescent="0.3">
      <c r="A636" s="2">
        <v>126720</v>
      </c>
      <c r="B636">
        <v>0.28649895431449091</v>
      </c>
      <c r="C636" s="15">
        <f t="shared" si="45"/>
        <v>0.31833217146054543</v>
      </c>
      <c r="D636" s="15">
        <f t="shared" si="46"/>
        <v>200</v>
      </c>
      <c r="E636" s="2">
        <f t="shared" si="47"/>
        <v>198.40833914269729</v>
      </c>
      <c r="F636" s="2">
        <v>5</v>
      </c>
      <c r="G636" s="2">
        <f t="shared" si="48"/>
        <v>3.4083391426972729</v>
      </c>
      <c r="H636" s="2">
        <f t="shared" si="49"/>
        <v>0.37522265410459721</v>
      </c>
    </row>
    <row r="637" spans="1:8" x14ac:dyDescent="0.3">
      <c r="A637" s="2">
        <v>126920</v>
      </c>
      <c r="B637">
        <v>0.28668358168602531</v>
      </c>
      <c r="C637" s="15">
        <f t="shared" si="45"/>
        <v>0.31853731298447258</v>
      </c>
      <c r="D637" s="15">
        <f t="shared" si="46"/>
        <v>200</v>
      </c>
      <c r="E637" s="2">
        <f t="shared" si="47"/>
        <v>198.40731343507764</v>
      </c>
      <c r="F637" s="2">
        <v>5</v>
      </c>
      <c r="G637" s="2">
        <f t="shared" si="48"/>
        <v>3.4073134350776373</v>
      </c>
      <c r="H637" s="2">
        <f t="shared" si="49"/>
        <v>0.37551847030091329</v>
      </c>
    </row>
    <row r="638" spans="1:8" x14ac:dyDescent="0.3">
      <c r="A638" s="2">
        <v>127120</v>
      </c>
      <c r="B638">
        <v>0.29619080267389924</v>
      </c>
      <c r="C638" s="15">
        <f t="shared" si="45"/>
        <v>0.32910089185988806</v>
      </c>
      <c r="D638" s="15">
        <f t="shared" si="46"/>
        <v>200</v>
      </c>
      <c r="E638" s="2">
        <f t="shared" si="47"/>
        <v>198.35449554070055</v>
      </c>
      <c r="F638" s="2">
        <v>5</v>
      </c>
      <c r="G638" s="2">
        <f t="shared" si="48"/>
        <v>3.3544955407005599</v>
      </c>
      <c r="H638" s="2">
        <f t="shared" si="49"/>
        <v>0.39087495860528182</v>
      </c>
    </row>
    <row r="639" spans="1:8" x14ac:dyDescent="0.3">
      <c r="A639" s="2">
        <v>127320</v>
      </c>
      <c r="B639">
        <v>0.27731861070853059</v>
      </c>
      <c r="C639" s="15">
        <f t="shared" si="45"/>
        <v>0.30813178967614507</v>
      </c>
      <c r="D639" s="15">
        <f t="shared" si="46"/>
        <v>200</v>
      </c>
      <c r="E639" s="2">
        <f t="shared" si="47"/>
        <v>198.45934105161928</v>
      </c>
      <c r="F639" s="2">
        <v>5</v>
      </c>
      <c r="G639" s="2">
        <f t="shared" si="48"/>
        <v>3.4593410516192744</v>
      </c>
      <c r="H639" s="2">
        <f t="shared" si="49"/>
        <v>0.3606266706350465</v>
      </c>
    </row>
    <row r="640" spans="1:8" x14ac:dyDescent="0.3">
      <c r="A640" s="2">
        <v>127520</v>
      </c>
      <c r="B640">
        <v>0.29382756029948964</v>
      </c>
      <c r="C640" s="15">
        <f t="shared" si="45"/>
        <v>0.32647506699943291</v>
      </c>
      <c r="D640" s="15">
        <f t="shared" si="46"/>
        <v>200</v>
      </c>
      <c r="E640" s="2">
        <f t="shared" si="47"/>
        <v>198.36762466500284</v>
      </c>
      <c r="F640" s="2">
        <v>5</v>
      </c>
      <c r="G640" s="2">
        <f t="shared" si="48"/>
        <v>3.3676246650028352</v>
      </c>
      <c r="H640" s="2">
        <f t="shared" si="49"/>
        <v>0.3870348966265989</v>
      </c>
    </row>
    <row r="641" spans="1:8" x14ac:dyDescent="0.3">
      <c r="A641" s="2">
        <v>127720</v>
      </c>
      <c r="B641">
        <v>0.30811648290102828</v>
      </c>
      <c r="C641" s="15">
        <f t="shared" si="45"/>
        <v>0.34235164766780918</v>
      </c>
      <c r="D641" s="15">
        <f t="shared" si="46"/>
        <v>200</v>
      </c>
      <c r="E641" s="2">
        <f t="shared" si="47"/>
        <v>198.28824176166094</v>
      </c>
      <c r="F641" s="2">
        <v>5</v>
      </c>
      <c r="G641" s="2">
        <f t="shared" si="48"/>
        <v>3.2882417616609541</v>
      </c>
      <c r="H641" s="2">
        <f t="shared" si="49"/>
        <v>0.41048928147634256</v>
      </c>
    </row>
    <row r="642" spans="1:8" x14ac:dyDescent="0.3">
      <c r="A642" s="2">
        <v>127920</v>
      </c>
      <c r="B642">
        <v>0.27566223310904164</v>
      </c>
      <c r="C642" s="15">
        <f t="shared" si="45"/>
        <v>0.30629137012115737</v>
      </c>
      <c r="D642" s="15">
        <f t="shared" si="46"/>
        <v>200</v>
      </c>
      <c r="E642" s="2">
        <f t="shared" si="47"/>
        <v>198.46854314939421</v>
      </c>
      <c r="F642" s="2">
        <v>5</v>
      </c>
      <c r="G642" s="2">
        <f t="shared" si="48"/>
        <v>3.4685431493942129</v>
      </c>
      <c r="H642" s="2">
        <f t="shared" si="49"/>
        <v>0.35801649652870721</v>
      </c>
    </row>
    <row r="643" spans="1:8" x14ac:dyDescent="0.3">
      <c r="A643" s="2">
        <v>128120</v>
      </c>
      <c r="B643">
        <v>0.28053749668306421</v>
      </c>
      <c r="C643" s="15">
        <f t="shared" ref="C643:C706" si="50">B643/$J$27</f>
        <v>0.31170832964784911</v>
      </c>
      <c r="D643" s="15">
        <f t="shared" ref="D643:D706" si="51">$J$28</f>
        <v>200</v>
      </c>
      <c r="E643" s="2">
        <f t="shared" si="47"/>
        <v>198.44145835176076</v>
      </c>
      <c r="F643" s="2">
        <v>5</v>
      </c>
      <c r="G643" s="2">
        <f t="shared" si="48"/>
        <v>3.4414583517607547</v>
      </c>
      <c r="H643" s="2">
        <f t="shared" si="49"/>
        <v>0.36571936135985106</v>
      </c>
    </row>
    <row r="644" spans="1:8" x14ac:dyDescent="0.3">
      <c r="A644" s="2">
        <v>128320</v>
      </c>
      <c r="B644">
        <v>0.27637556529639928</v>
      </c>
      <c r="C644" s="15">
        <f t="shared" si="50"/>
        <v>0.30708396144044364</v>
      </c>
      <c r="D644" s="15">
        <f t="shared" si="51"/>
        <v>200</v>
      </c>
      <c r="E644" s="2">
        <f t="shared" ref="E644:E707" si="52">D644-(F644*C644)</f>
        <v>198.46458019279777</v>
      </c>
      <c r="F644" s="2">
        <v>5</v>
      </c>
      <c r="G644" s="2">
        <f t="shared" ref="G644:G707" si="53">F644-(F644*C644)</f>
        <v>3.464580192797782</v>
      </c>
      <c r="H644" s="2">
        <f t="shared" ref="H644:H707" si="54">LN((F644*E644)/(D644*G644))</f>
        <v>0.35913972395348587</v>
      </c>
    </row>
    <row r="645" spans="1:8" x14ac:dyDescent="0.3">
      <c r="A645" s="2">
        <v>128520</v>
      </c>
      <c r="B645">
        <v>0.30036265717515409</v>
      </c>
      <c r="C645" s="15">
        <f t="shared" si="50"/>
        <v>0.33373628575017122</v>
      </c>
      <c r="D645" s="15">
        <f t="shared" si="51"/>
        <v>200</v>
      </c>
      <c r="E645" s="2">
        <f t="shared" si="52"/>
        <v>198.33131857124914</v>
      </c>
      <c r="F645" s="2">
        <v>5</v>
      </c>
      <c r="G645" s="2">
        <f t="shared" si="53"/>
        <v>3.331318571249144</v>
      </c>
      <c r="H645" s="2">
        <f t="shared" si="54"/>
        <v>0.39769131128763796</v>
      </c>
    </row>
    <row r="646" spans="1:8" x14ac:dyDescent="0.3">
      <c r="A646" s="2">
        <v>128720</v>
      </c>
      <c r="B646">
        <v>0.30503114804338216</v>
      </c>
      <c r="C646" s="15">
        <f t="shared" si="50"/>
        <v>0.33892349782598019</v>
      </c>
      <c r="D646" s="15">
        <f t="shared" si="51"/>
        <v>200</v>
      </c>
      <c r="E646" s="2">
        <f t="shared" si="52"/>
        <v>198.30538251087009</v>
      </c>
      <c r="F646" s="2">
        <v>5</v>
      </c>
      <c r="G646" s="2">
        <f t="shared" si="53"/>
        <v>3.3053825108700989</v>
      </c>
      <c r="H646" s="2">
        <f t="shared" si="54"/>
        <v>0.40537652068322055</v>
      </c>
    </row>
    <row r="647" spans="1:8" x14ac:dyDescent="0.3">
      <c r="A647" s="2">
        <v>128920</v>
      </c>
      <c r="B647">
        <v>0.29712979953605928</v>
      </c>
      <c r="C647" s="15">
        <f t="shared" si="50"/>
        <v>0.33014422170673252</v>
      </c>
      <c r="D647" s="15">
        <f t="shared" si="51"/>
        <v>200</v>
      </c>
      <c r="E647" s="2">
        <f t="shared" si="52"/>
        <v>198.34927889146633</v>
      </c>
      <c r="F647" s="2">
        <v>5</v>
      </c>
      <c r="G647" s="2">
        <f t="shared" si="53"/>
        <v>3.3492788914663372</v>
      </c>
      <c r="H647" s="2">
        <f t="shared" si="54"/>
        <v>0.39240499091664344</v>
      </c>
    </row>
    <row r="648" spans="1:8" x14ac:dyDescent="0.3">
      <c r="A648" s="2">
        <v>129120</v>
      </c>
      <c r="B648">
        <v>0.26771074096131092</v>
      </c>
      <c r="C648" s="15">
        <f t="shared" si="50"/>
        <v>0.29745637884590104</v>
      </c>
      <c r="D648" s="15">
        <f t="shared" si="51"/>
        <v>200</v>
      </c>
      <c r="E648" s="2">
        <f t="shared" si="52"/>
        <v>198.51271810577049</v>
      </c>
      <c r="F648" s="2">
        <v>5</v>
      </c>
      <c r="G648" s="2">
        <f t="shared" si="53"/>
        <v>3.512718105770495</v>
      </c>
      <c r="H648" s="2">
        <f t="shared" si="54"/>
        <v>0.34558358812102508</v>
      </c>
    </row>
    <row r="649" spans="1:8" x14ac:dyDescent="0.3">
      <c r="A649" s="2">
        <v>129320</v>
      </c>
      <c r="B649">
        <v>0.30958564038576519</v>
      </c>
      <c r="C649" s="15">
        <f t="shared" si="50"/>
        <v>0.34398404487307244</v>
      </c>
      <c r="D649" s="15">
        <f t="shared" si="51"/>
        <v>200</v>
      </c>
      <c r="E649" s="2">
        <f t="shared" si="52"/>
        <v>198.28007977563465</v>
      </c>
      <c r="F649" s="2">
        <v>5</v>
      </c>
      <c r="G649" s="2">
        <f t="shared" si="53"/>
        <v>3.280079775634638</v>
      </c>
      <c r="H649" s="2">
        <f t="shared" si="54"/>
        <v>0.41293337743652864</v>
      </c>
    </row>
    <row r="650" spans="1:8" x14ac:dyDescent="0.3">
      <c r="A650" s="2">
        <v>129520</v>
      </c>
      <c r="B650">
        <v>0.28961377707364866</v>
      </c>
      <c r="C650" s="15">
        <f t="shared" si="50"/>
        <v>0.3217930856373874</v>
      </c>
      <c r="D650" s="15">
        <f t="shared" si="51"/>
        <v>200</v>
      </c>
      <c r="E650" s="2">
        <f t="shared" si="52"/>
        <v>198.39103457181307</v>
      </c>
      <c r="F650" s="2">
        <v>5</v>
      </c>
      <c r="G650" s="2">
        <f t="shared" si="53"/>
        <v>3.391034571813063</v>
      </c>
      <c r="H650" s="2">
        <f t="shared" si="54"/>
        <v>0.38022549280661067</v>
      </c>
    </row>
    <row r="651" spans="1:8" x14ac:dyDescent="0.3">
      <c r="A651" s="2">
        <v>129720</v>
      </c>
      <c r="B651">
        <v>0.29756313668047796</v>
      </c>
      <c r="C651" s="15">
        <f t="shared" si="50"/>
        <v>0.33062570742275327</v>
      </c>
      <c r="D651" s="15">
        <f t="shared" si="51"/>
        <v>200</v>
      </c>
      <c r="E651" s="2">
        <f t="shared" si="52"/>
        <v>198.34687146288624</v>
      </c>
      <c r="F651" s="2">
        <v>5</v>
      </c>
      <c r="G651" s="2">
        <f t="shared" si="53"/>
        <v>3.3468714628862335</v>
      </c>
      <c r="H651" s="2">
        <f t="shared" si="54"/>
        <v>0.39311190209804547</v>
      </c>
    </row>
    <row r="652" spans="1:8" x14ac:dyDescent="0.3">
      <c r="A652" s="2">
        <v>129920</v>
      </c>
      <c r="B652">
        <v>0.28245984119913004</v>
      </c>
      <c r="C652" s="15">
        <f t="shared" si="50"/>
        <v>0.31384426799903337</v>
      </c>
      <c r="D652" s="15">
        <f t="shared" si="51"/>
        <v>200</v>
      </c>
      <c r="E652" s="2">
        <f t="shared" si="52"/>
        <v>198.43077866000482</v>
      </c>
      <c r="F652" s="2">
        <v>5</v>
      </c>
      <c r="G652" s="2">
        <f t="shared" si="53"/>
        <v>3.4307786600048331</v>
      </c>
      <c r="H652" s="2">
        <f t="shared" si="54"/>
        <v>0.36877361308716083</v>
      </c>
    </row>
    <row r="653" spans="1:8" x14ac:dyDescent="0.3">
      <c r="A653" s="2">
        <v>130120</v>
      </c>
      <c r="B653">
        <v>0.29088682646794861</v>
      </c>
      <c r="C653" s="15">
        <f t="shared" si="50"/>
        <v>0.32320758496438734</v>
      </c>
      <c r="D653" s="15">
        <f t="shared" si="51"/>
        <v>200</v>
      </c>
      <c r="E653" s="2">
        <f t="shared" si="52"/>
        <v>198.38396207517806</v>
      </c>
      <c r="F653" s="2">
        <v>5</v>
      </c>
      <c r="G653" s="2">
        <f t="shared" si="53"/>
        <v>3.3839620751780632</v>
      </c>
      <c r="H653" s="2">
        <f t="shared" si="54"/>
        <v>0.38227766657228268</v>
      </c>
    </row>
    <row r="654" spans="1:8" x14ac:dyDescent="0.3">
      <c r="A654" s="2">
        <v>130320</v>
      </c>
      <c r="B654">
        <v>0.28655102843583852</v>
      </c>
      <c r="C654" s="15">
        <f t="shared" si="50"/>
        <v>0.3183900315953761</v>
      </c>
      <c r="D654" s="15">
        <f t="shared" si="51"/>
        <v>200</v>
      </c>
      <c r="E654" s="2">
        <f t="shared" si="52"/>
        <v>198.40804984202313</v>
      </c>
      <c r="F654" s="2">
        <v>5</v>
      </c>
      <c r="G654" s="2">
        <f t="shared" si="53"/>
        <v>3.4080498420231198</v>
      </c>
      <c r="H654" s="2">
        <f t="shared" si="54"/>
        <v>0.37530607984735276</v>
      </c>
    </row>
    <row r="655" spans="1:8" x14ac:dyDescent="0.3">
      <c r="A655" s="2">
        <v>130520</v>
      </c>
      <c r="B655">
        <v>0.30309721801447931</v>
      </c>
      <c r="C655" s="15">
        <f t="shared" si="50"/>
        <v>0.33677468668275479</v>
      </c>
      <c r="D655" s="15">
        <f t="shared" si="51"/>
        <v>200</v>
      </c>
      <c r="E655" s="2">
        <f t="shared" si="52"/>
        <v>198.31612656658623</v>
      </c>
      <c r="F655" s="2">
        <v>5</v>
      </c>
      <c r="G655" s="2">
        <f t="shared" si="53"/>
        <v>3.3161265665862261</v>
      </c>
      <c r="H655" s="2">
        <f t="shared" si="54"/>
        <v>0.40218549719639707</v>
      </c>
    </row>
    <row r="656" spans="1:8" x14ac:dyDescent="0.3">
      <c r="A656" s="2">
        <v>130720</v>
      </c>
      <c r="B656">
        <v>0.31607068234732255</v>
      </c>
      <c r="C656" s="15">
        <f t="shared" si="50"/>
        <v>0.3511896470525806</v>
      </c>
      <c r="D656" s="15">
        <f t="shared" si="51"/>
        <v>200</v>
      </c>
      <c r="E656" s="2">
        <f t="shared" si="52"/>
        <v>198.24405176473709</v>
      </c>
      <c r="F656" s="2">
        <v>5</v>
      </c>
      <c r="G656" s="2">
        <f t="shared" si="53"/>
        <v>3.244051764737097</v>
      </c>
      <c r="H656" s="2">
        <f t="shared" si="54"/>
        <v>0.42379630904565907</v>
      </c>
    </row>
    <row r="657" spans="1:8" x14ac:dyDescent="0.3">
      <c r="A657" s="2">
        <v>130920</v>
      </c>
      <c r="B657">
        <v>0.29114602022078223</v>
      </c>
      <c r="C657" s="15">
        <f t="shared" si="50"/>
        <v>0.32349557802309137</v>
      </c>
      <c r="D657" s="15">
        <f t="shared" si="51"/>
        <v>200</v>
      </c>
      <c r="E657" s="2">
        <f t="shared" si="52"/>
        <v>198.38252210988455</v>
      </c>
      <c r="F657" s="2">
        <v>5</v>
      </c>
      <c r="G657" s="2">
        <f t="shared" si="53"/>
        <v>3.382522109884543</v>
      </c>
      <c r="H657" s="2">
        <f t="shared" si="54"/>
        <v>0.38269602505942774</v>
      </c>
    </row>
    <row r="658" spans="1:8" x14ac:dyDescent="0.3">
      <c r="A658" s="2">
        <v>131120</v>
      </c>
      <c r="B658">
        <v>0.27650778331102893</v>
      </c>
      <c r="C658" s="15">
        <f t="shared" si="50"/>
        <v>0.30723087034558771</v>
      </c>
      <c r="D658" s="15">
        <f t="shared" si="51"/>
        <v>200</v>
      </c>
      <c r="E658" s="2">
        <f t="shared" si="52"/>
        <v>198.46384564827207</v>
      </c>
      <c r="F658" s="2">
        <v>5</v>
      </c>
      <c r="G658" s="2">
        <f t="shared" si="53"/>
        <v>3.4638456482720614</v>
      </c>
      <c r="H658" s="2">
        <f t="shared" si="54"/>
        <v>0.35934806073762648</v>
      </c>
    </row>
    <row r="659" spans="1:8" x14ac:dyDescent="0.3">
      <c r="A659" s="2">
        <v>131320</v>
      </c>
      <c r="B659">
        <v>0.27693694919010953</v>
      </c>
      <c r="C659" s="15">
        <f t="shared" si="50"/>
        <v>0.30770772132234392</v>
      </c>
      <c r="D659" s="15">
        <f t="shared" si="51"/>
        <v>200</v>
      </c>
      <c r="E659" s="2">
        <f t="shared" si="52"/>
        <v>198.46146139338828</v>
      </c>
      <c r="F659" s="2">
        <v>5</v>
      </c>
      <c r="G659" s="2">
        <f t="shared" si="53"/>
        <v>3.4614613933882805</v>
      </c>
      <c r="H659" s="2">
        <f t="shared" si="54"/>
        <v>0.36002461008356718</v>
      </c>
    </row>
    <row r="660" spans="1:8" x14ac:dyDescent="0.3">
      <c r="A660" s="2">
        <v>131520</v>
      </c>
      <c r="B660">
        <v>0.29817759123745924</v>
      </c>
      <c r="C660" s="15">
        <f t="shared" si="50"/>
        <v>0.33130843470828802</v>
      </c>
      <c r="D660" s="15">
        <f t="shared" si="51"/>
        <v>200</v>
      </c>
      <c r="E660" s="2">
        <f t="shared" si="52"/>
        <v>198.34345782645855</v>
      </c>
      <c r="F660" s="2">
        <v>5</v>
      </c>
      <c r="G660" s="2">
        <f t="shared" si="53"/>
        <v>3.3434578264585602</v>
      </c>
      <c r="H660" s="2">
        <f t="shared" si="54"/>
        <v>0.39411516048381806</v>
      </c>
    </row>
    <row r="661" spans="1:8" x14ac:dyDescent="0.3">
      <c r="A661" s="2">
        <v>131720</v>
      </c>
      <c r="B661">
        <v>0.29654345347605154</v>
      </c>
      <c r="C661" s="15">
        <f t="shared" si="50"/>
        <v>0.3294927260845017</v>
      </c>
      <c r="D661" s="15">
        <f t="shared" si="51"/>
        <v>200</v>
      </c>
      <c r="E661" s="2">
        <f t="shared" si="52"/>
        <v>198.35253636957748</v>
      </c>
      <c r="F661" s="2">
        <v>5</v>
      </c>
      <c r="G661" s="2">
        <f t="shared" si="53"/>
        <v>3.3525363695774915</v>
      </c>
      <c r="H661" s="2">
        <f t="shared" si="54"/>
        <v>0.39144929549885971</v>
      </c>
    </row>
    <row r="662" spans="1:8" x14ac:dyDescent="0.3">
      <c r="A662" s="2">
        <v>131920</v>
      </c>
      <c r="B662">
        <v>0.29910929041993489</v>
      </c>
      <c r="C662" s="15">
        <f t="shared" si="50"/>
        <v>0.33234365602214988</v>
      </c>
      <c r="D662" s="15">
        <f t="shared" si="51"/>
        <v>200</v>
      </c>
      <c r="E662" s="2">
        <f t="shared" si="52"/>
        <v>198.33828171988924</v>
      </c>
      <c r="F662" s="2">
        <v>5</v>
      </c>
      <c r="G662" s="2">
        <f t="shared" si="53"/>
        <v>3.3382817198892507</v>
      </c>
      <c r="H662" s="2">
        <f t="shared" si="54"/>
        <v>0.39563839281233248</v>
      </c>
    </row>
    <row r="663" spans="1:8" x14ac:dyDescent="0.3">
      <c r="A663" s="2">
        <v>132120</v>
      </c>
      <c r="B663">
        <v>0.30218926285098563</v>
      </c>
      <c r="C663" s="15">
        <f t="shared" si="50"/>
        <v>0.33576584761220624</v>
      </c>
      <c r="D663" s="15">
        <f t="shared" si="51"/>
        <v>200</v>
      </c>
      <c r="E663" s="2">
        <f t="shared" si="52"/>
        <v>198.32117076193896</v>
      </c>
      <c r="F663" s="2">
        <v>5</v>
      </c>
      <c r="G663" s="2">
        <f t="shared" si="53"/>
        <v>3.3211707619389688</v>
      </c>
      <c r="H663" s="2">
        <f t="shared" si="54"/>
        <v>0.40069097708974039</v>
      </c>
    </row>
    <row r="664" spans="1:8" x14ac:dyDescent="0.3">
      <c r="A664" s="2">
        <v>132320</v>
      </c>
      <c r="B664">
        <v>0.30756130072391225</v>
      </c>
      <c r="C664" s="15">
        <f t="shared" si="50"/>
        <v>0.3417347785821247</v>
      </c>
      <c r="D664" s="15">
        <f t="shared" si="51"/>
        <v>200</v>
      </c>
      <c r="E664" s="2">
        <f t="shared" si="52"/>
        <v>198.29132610708939</v>
      </c>
      <c r="F664" s="2">
        <v>5</v>
      </c>
      <c r="G664" s="2">
        <f t="shared" si="53"/>
        <v>3.2913261070893762</v>
      </c>
      <c r="H664" s="2">
        <f t="shared" si="54"/>
        <v>0.40956728356063021</v>
      </c>
    </row>
    <row r="665" spans="1:8" x14ac:dyDescent="0.3">
      <c r="A665" s="2">
        <v>132520</v>
      </c>
      <c r="B665">
        <v>0.30270554249034015</v>
      </c>
      <c r="C665" s="15">
        <f t="shared" si="50"/>
        <v>0.33633949165593352</v>
      </c>
      <c r="D665" s="15">
        <f t="shared" si="51"/>
        <v>200</v>
      </c>
      <c r="E665" s="2">
        <f t="shared" si="52"/>
        <v>198.31830254172033</v>
      </c>
      <c r="F665" s="2">
        <v>5</v>
      </c>
      <c r="G665" s="2">
        <f t="shared" si="53"/>
        <v>3.3183025417203327</v>
      </c>
      <c r="H665" s="2">
        <f t="shared" si="54"/>
        <v>0.40154050482327108</v>
      </c>
    </row>
    <row r="666" spans="1:8" x14ac:dyDescent="0.3">
      <c r="A666" s="2">
        <v>132720</v>
      </c>
      <c r="B666">
        <v>0.31117002334507182</v>
      </c>
      <c r="C666" s="15">
        <f t="shared" si="50"/>
        <v>0.34574447038341311</v>
      </c>
      <c r="D666" s="15">
        <f t="shared" si="51"/>
        <v>200</v>
      </c>
      <c r="E666" s="2">
        <f t="shared" si="52"/>
        <v>198.27127764808293</v>
      </c>
      <c r="F666" s="2">
        <v>5</v>
      </c>
      <c r="G666" s="2">
        <f t="shared" si="53"/>
        <v>3.2712776480829344</v>
      </c>
      <c r="H666" s="2">
        <f t="shared" si="54"/>
        <v>0.41557610132971157</v>
      </c>
    </row>
    <row r="667" spans="1:8" x14ac:dyDescent="0.3">
      <c r="A667" s="2">
        <v>132920</v>
      </c>
      <c r="B667">
        <v>0.304430476456862</v>
      </c>
      <c r="C667" s="15">
        <f t="shared" si="50"/>
        <v>0.33825608495206888</v>
      </c>
      <c r="D667" s="15">
        <f t="shared" si="51"/>
        <v>200</v>
      </c>
      <c r="E667" s="2">
        <f t="shared" si="52"/>
        <v>198.30871957523965</v>
      </c>
      <c r="F667" s="2">
        <v>5</v>
      </c>
      <c r="G667" s="2">
        <f t="shared" si="53"/>
        <v>3.3087195752396559</v>
      </c>
      <c r="H667" s="2">
        <f t="shared" si="54"/>
        <v>0.40438427280630956</v>
      </c>
    </row>
    <row r="668" spans="1:8" x14ac:dyDescent="0.3">
      <c r="A668" s="2">
        <v>133120</v>
      </c>
      <c r="B668">
        <v>0.28861483098195467</v>
      </c>
      <c r="C668" s="15">
        <f t="shared" si="50"/>
        <v>0.3206831455355052</v>
      </c>
      <c r="D668" s="15">
        <f t="shared" si="51"/>
        <v>200</v>
      </c>
      <c r="E668" s="2">
        <f t="shared" si="52"/>
        <v>198.39658427232249</v>
      </c>
      <c r="F668" s="2">
        <v>5</v>
      </c>
      <c r="G668" s="2">
        <f t="shared" si="53"/>
        <v>3.3965842723224737</v>
      </c>
      <c r="H668" s="2">
        <f t="shared" si="54"/>
        <v>0.3786182233594042</v>
      </c>
    </row>
    <row r="669" spans="1:8" x14ac:dyDescent="0.3">
      <c r="A669" s="2">
        <v>133320</v>
      </c>
      <c r="B669">
        <v>0.30827645575847018</v>
      </c>
      <c r="C669" s="15">
        <f t="shared" si="50"/>
        <v>0.34252939528718906</v>
      </c>
      <c r="D669" s="15">
        <f t="shared" si="51"/>
        <v>200</v>
      </c>
      <c r="E669" s="2">
        <f t="shared" si="52"/>
        <v>198.28735302356407</v>
      </c>
      <c r="F669" s="2">
        <v>5</v>
      </c>
      <c r="G669" s="2">
        <f t="shared" si="53"/>
        <v>3.2873530235640547</v>
      </c>
      <c r="H669" s="2">
        <f t="shared" si="54"/>
        <v>0.41075511354806848</v>
      </c>
    </row>
    <row r="670" spans="1:8" x14ac:dyDescent="0.3">
      <c r="A670" s="2">
        <v>133520</v>
      </c>
      <c r="B670">
        <v>0.30475205806483452</v>
      </c>
      <c r="C670" s="15">
        <f t="shared" si="50"/>
        <v>0.33861339784981614</v>
      </c>
      <c r="D670" s="15">
        <f t="shared" si="51"/>
        <v>200</v>
      </c>
      <c r="E670" s="2">
        <f t="shared" si="52"/>
        <v>198.30693301075092</v>
      </c>
      <c r="F670" s="2">
        <v>5</v>
      </c>
      <c r="G670" s="2">
        <f t="shared" si="53"/>
        <v>3.3069330107509192</v>
      </c>
      <c r="H670" s="2">
        <f t="shared" si="54"/>
        <v>0.40491536604237005</v>
      </c>
    </row>
    <row r="671" spans="1:8" x14ac:dyDescent="0.3">
      <c r="A671" s="2">
        <v>133720</v>
      </c>
      <c r="B671">
        <v>0.27953460393363233</v>
      </c>
      <c r="C671" s="15">
        <f t="shared" si="50"/>
        <v>0.31059400437070256</v>
      </c>
      <c r="D671" s="15">
        <f t="shared" si="51"/>
        <v>200</v>
      </c>
      <c r="E671" s="2">
        <f t="shared" si="52"/>
        <v>198.44702997814647</v>
      </c>
      <c r="F671" s="2">
        <v>5</v>
      </c>
      <c r="G671" s="2">
        <f t="shared" si="53"/>
        <v>3.447029978146487</v>
      </c>
      <c r="H671" s="2">
        <f t="shared" si="54"/>
        <v>0.36412977452939166</v>
      </c>
    </row>
    <row r="672" spans="1:8" x14ac:dyDescent="0.3">
      <c r="A672" s="2">
        <v>133920</v>
      </c>
      <c r="B672">
        <v>0.28856225562291493</v>
      </c>
      <c r="C672" s="15">
        <f t="shared" si="50"/>
        <v>0.32062472846990547</v>
      </c>
      <c r="D672" s="15">
        <f t="shared" si="51"/>
        <v>200</v>
      </c>
      <c r="E672" s="2">
        <f t="shared" si="52"/>
        <v>198.39687635765048</v>
      </c>
      <c r="F672" s="2">
        <v>5</v>
      </c>
      <c r="G672" s="2">
        <f t="shared" si="53"/>
        <v>3.3968763576504726</v>
      </c>
      <c r="H672" s="2">
        <f t="shared" si="54"/>
        <v>0.37853370544415793</v>
      </c>
    </row>
    <row r="673" spans="1:8" x14ac:dyDescent="0.3">
      <c r="A673" s="2">
        <v>134120</v>
      </c>
      <c r="B673">
        <v>0.299673403977473</v>
      </c>
      <c r="C673" s="15">
        <f t="shared" si="50"/>
        <v>0.3329704488638589</v>
      </c>
      <c r="D673" s="15">
        <f t="shared" si="51"/>
        <v>200</v>
      </c>
      <c r="E673" s="2">
        <f t="shared" si="52"/>
        <v>198.33514775568071</v>
      </c>
      <c r="F673" s="2">
        <v>5</v>
      </c>
      <c r="G673" s="2">
        <f t="shared" si="53"/>
        <v>3.3351477556807057</v>
      </c>
      <c r="H673" s="2">
        <f t="shared" si="54"/>
        <v>0.39656182813160279</v>
      </c>
    </row>
    <row r="674" spans="1:8" x14ac:dyDescent="0.3">
      <c r="A674" s="2">
        <v>134320</v>
      </c>
      <c r="B674">
        <v>0.29260697519467377</v>
      </c>
      <c r="C674" s="15">
        <f t="shared" si="50"/>
        <v>0.3251188613274153</v>
      </c>
      <c r="D674" s="15">
        <f t="shared" si="51"/>
        <v>200</v>
      </c>
      <c r="E674" s="2">
        <f t="shared" si="52"/>
        <v>198.37440569336292</v>
      </c>
      <c r="F674" s="2">
        <v>5</v>
      </c>
      <c r="G674" s="2">
        <f t="shared" si="53"/>
        <v>3.3744056933629234</v>
      </c>
      <c r="H674" s="2">
        <f t="shared" si="54"/>
        <v>0.38505751089023399</v>
      </c>
    </row>
    <row r="675" spans="1:8" x14ac:dyDescent="0.3">
      <c r="A675" s="2">
        <v>134520</v>
      </c>
      <c r="B675">
        <v>0.30706102609895691</v>
      </c>
      <c r="C675" s="15">
        <f t="shared" si="50"/>
        <v>0.34117891788772992</v>
      </c>
      <c r="D675" s="15">
        <f t="shared" si="51"/>
        <v>200</v>
      </c>
      <c r="E675" s="2">
        <f t="shared" si="52"/>
        <v>198.29410541056134</v>
      </c>
      <c r="F675" s="2">
        <v>5</v>
      </c>
      <c r="G675" s="2">
        <f t="shared" si="53"/>
        <v>3.2941054105613503</v>
      </c>
      <c r="H675" s="2">
        <f t="shared" si="54"/>
        <v>0.40873722333406393</v>
      </c>
    </row>
    <row r="676" spans="1:8" x14ac:dyDescent="0.3">
      <c r="A676" s="2">
        <v>134720</v>
      </c>
      <c r="B676">
        <v>0.30603703303544327</v>
      </c>
      <c r="C676" s="15">
        <f t="shared" si="50"/>
        <v>0.34004114781715916</v>
      </c>
      <c r="D676" s="15">
        <f t="shared" si="51"/>
        <v>200</v>
      </c>
      <c r="E676" s="2">
        <f t="shared" si="52"/>
        <v>198.29979426091421</v>
      </c>
      <c r="F676" s="2">
        <v>5</v>
      </c>
      <c r="G676" s="2">
        <f t="shared" si="53"/>
        <v>3.2997942609142044</v>
      </c>
      <c r="H676" s="2">
        <f t="shared" si="54"/>
        <v>0.4070404225455958</v>
      </c>
    </row>
    <row r="677" spans="1:8" x14ac:dyDescent="0.3">
      <c r="A677" s="2">
        <v>134920</v>
      </c>
      <c r="B677">
        <v>0.32308411677516324</v>
      </c>
      <c r="C677" s="15">
        <f t="shared" si="50"/>
        <v>0.35898235197240358</v>
      </c>
      <c r="D677" s="15">
        <f t="shared" si="51"/>
        <v>200</v>
      </c>
      <c r="E677" s="2">
        <f t="shared" si="52"/>
        <v>198.20508824013797</v>
      </c>
      <c r="F677" s="2">
        <v>5</v>
      </c>
      <c r="G677" s="2">
        <f t="shared" si="53"/>
        <v>3.2050882401379823</v>
      </c>
      <c r="H677" s="2">
        <f t="shared" si="54"/>
        <v>0.43568321768540741</v>
      </c>
    </row>
    <row r="678" spans="1:8" x14ac:dyDescent="0.3">
      <c r="A678" s="2">
        <v>135120</v>
      </c>
      <c r="B678">
        <v>0.30027947621171963</v>
      </c>
      <c r="C678" s="15">
        <f t="shared" si="50"/>
        <v>0.33364386245746624</v>
      </c>
      <c r="D678" s="15">
        <f t="shared" si="51"/>
        <v>200</v>
      </c>
      <c r="E678" s="2">
        <f t="shared" si="52"/>
        <v>198.33178068771267</v>
      </c>
      <c r="F678" s="2">
        <v>5</v>
      </c>
      <c r="G678" s="2">
        <f t="shared" si="53"/>
        <v>3.3317806877126688</v>
      </c>
      <c r="H678" s="2">
        <f t="shared" si="54"/>
        <v>0.39755493214346804</v>
      </c>
    </row>
    <row r="679" spans="1:8" x14ac:dyDescent="0.3">
      <c r="A679" s="2">
        <v>135320</v>
      </c>
      <c r="B679">
        <v>0.29950390034279289</v>
      </c>
      <c r="C679" s="15">
        <f t="shared" si="50"/>
        <v>0.33278211149199211</v>
      </c>
      <c r="D679" s="15">
        <f t="shared" si="51"/>
        <v>200</v>
      </c>
      <c r="E679" s="2">
        <f t="shared" si="52"/>
        <v>198.33608944254004</v>
      </c>
      <c r="F679" s="2">
        <v>5</v>
      </c>
      <c r="G679" s="2">
        <f t="shared" si="53"/>
        <v>3.3360894425400396</v>
      </c>
      <c r="H679" s="2">
        <f t="shared" si="54"/>
        <v>0.39628426356592678</v>
      </c>
    </row>
    <row r="680" spans="1:8" x14ac:dyDescent="0.3">
      <c r="A680" s="2">
        <v>135520</v>
      </c>
      <c r="B680">
        <v>0.29362487360970674</v>
      </c>
      <c r="C680" s="15">
        <f t="shared" si="50"/>
        <v>0.32624985956634084</v>
      </c>
      <c r="D680" s="15">
        <f t="shared" si="51"/>
        <v>200</v>
      </c>
      <c r="E680" s="2">
        <f t="shared" si="52"/>
        <v>198.36875070216828</v>
      </c>
      <c r="F680" s="2">
        <v>5</v>
      </c>
      <c r="G680" s="2">
        <f t="shared" si="53"/>
        <v>3.3687507021682959</v>
      </c>
      <c r="H680" s="2">
        <f t="shared" si="54"/>
        <v>0.38670625767888134</v>
      </c>
    </row>
    <row r="681" spans="1:8" x14ac:dyDescent="0.3">
      <c r="A681" s="2">
        <v>135720</v>
      </c>
      <c r="B681">
        <v>0.33754202277123424</v>
      </c>
      <c r="C681" s="15">
        <f t="shared" si="50"/>
        <v>0.37504669196803803</v>
      </c>
      <c r="D681" s="15">
        <f t="shared" si="51"/>
        <v>200</v>
      </c>
      <c r="E681" s="2">
        <f t="shared" si="52"/>
        <v>198.12476654015981</v>
      </c>
      <c r="F681" s="2">
        <v>5</v>
      </c>
      <c r="G681" s="2">
        <f t="shared" si="53"/>
        <v>3.1247665401598099</v>
      </c>
      <c r="H681" s="2">
        <f t="shared" si="54"/>
        <v>0.46065793892193191</v>
      </c>
    </row>
    <row r="682" spans="1:8" x14ac:dyDescent="0.3">
      <c r="A682" s="2">
        <v>135920</v>
      </c>
      <c r="B682">
        <v>0.30127242074572824</v>
      </c>
      <c r="C682" s="15">
        <f t="shared" si="50"/>
        <v>0.33474713416192026</v>
      </c>
      <c r="D682" s="15">
        <f t="shared" si="51"/>
        <v>200</v>
      </c>
      <c r="E682" s="2">
        <f t="shared" si="52"/>
        <v>198.32626432919039</v>
      </c>
      <c r="F682" s="2">
        <v>5</v>
      </c>
      <c r="G682" s="2">
        <f t="shared" si="53"/>
        <v>3.3262643291903986</v>
      </c>
      <c r="H682" s="2">
        <f t="shared" si="54"/>
        <v>0.39918416887878144</v>
      </c>
    </row>
    <row r="683" spans="1:8" x14ac:dyDescent="0.3">
      <c r="A683" s="2">
        <v>136120</v>
      </c>
      <c r="B683">
        <v>0.33527284865410295</v>
      </c>
      <c r="C683" s="15">
        <f t="shared" si="50"/>
        <v>0.3725253873934477</v>
      </c>
      <c r="D683" s="15">
        <f t="shared" si="51"/>
        <v>200</v>
      </c>
      <c r="E683" s="2">
        <f t="shared" si="52"/>
        <v>198.13737306303275</v>
      </c>
      <c r="F683" s="2">
        <v>5</v>
      </c>
      <c r="G683" s="2">
        <f t="shared" si="53"/>
        <v>3.1373730630327614</v>
      </c>
      <c r="H683" s="2">
        <f t="shared" si="54"/>
        <v>0.45669529371704271</v>
      </c>
    </row>
    <row r="684" spans="1:8" x14ac:dyDescent="0.3">
      <c r="A684" s="2">
        <v>136320</v>
      </c>
      <c r="B684">
        <v>0.30920622364914296</v>
      </c>
      <c r="C684" s="15">
        <f t="shared" si="50"/>
        <v>0.34356247072126994</v>
      </c>
      <c r="D684" s="15">
        <f t="shared" si="51"/>
        <v>200</v>
      </c>
      <c r="E684" s="2">
        <f t="shared" si="52"/>
        <v>198.28218764639365</v>
      </c>
      <c r="F684" s="2">
        <v>5</v>
      </c>
      <c r="G684" s="2">
        <f t="shared" si="53"/>
        <v>3.2821876463936501</v>
      </c>
      <c r="H684" s="2">
        <f t="shared" si="54"/>
        <v>0.41230158665692429</v>
      </c>
    </row>
    <row r="685" spans="1:8" x14ac:dyDescent="0.3">
      <c r="A685" s="2">
        <v>136520</v>
      </c>
      <c r="B685">
        <v>0.31014707832277677</v>
      </c>
      <c r="C685" s="15">
        <f t="shared" si="50"/>
        <v>0.34460786480308531</v>
      </c>
      <c r="D685" s="15">
        <f t="shared" si="51"/>
        <v>200</v>
      </c>
      <c r="E685" s="2">
        <f t="shared" si="52"/>
        <v>198.27696067598458</v>
      </c>
      <c r="F685" s="2">
        <v>5</v>
      </c>
      <c r="G685" s="2">
        <f t="shared" si="53"/>
        <v>3.2769606759845735</v>
      </c>
      <c r="H685" s="2">
        <f t="shared" si="54"/>
        <v>0.41386902083628407</v>
      </c>
    </row>
    <row r="686" spans="1:8" x14ac:dyDescent="0.3">
      <c r="A686" s="2">
        <v>136720</v>
      </c>
      <c r="B686">
        <v>0.30192574166729025</v>
      </c>
      <c r="C686" s="15">
        <f t="shared" si="50"/>
        <v>0.33547304629698915</v>
      </c>
      <c r="D686" s="15">
        <f t="shared" si="51"/>
        <v>200</v>
      </c>
      <c r="E686" s="2">
        <f t="shared" si="52"/>
        <v>198.32263476851506</v>
      </c>
      <c r="F686" s="2">
        <v>5</v>
      </c>
      <c r="G686" s="2">
        <f t="shared" si="53"/>
        <v>3.3226347685150541</v>
      </c>
      <c r="H686" s="2">
        <f t="shared" si="54"/>
        <v>0.4002576458001309</v>
      </c>
    </row>
    <row r="687" spans="1:8" x14ac:dyDescent="0.3">
      <c r="A687" s="2">
        <v>136920</v>
      </c>
      <c r="B687">
        <v>0.3151053789699953</v>
      </c>
      <c r="C687" s="15">
        <f t="shared" si="50"/>
        <v>0.35011708774443923</v>
      </c>
      <c r="D687" s="15">
        <f t="shared" si="51"/>
        <v>200</v>
      </c>
      <c r="E687" s="2">
        <f t="shared" si="52"/>
        <v>198.2494145612778</v>
      </c>
      <c r="F687" s="2">
        <v>5</v>
      </c>
      <c r="G687" s="2">
        <f t="shared" si="53"/>
        <v>3.2494145612778036</v>
      </c>
      <c r="H687" s="2">
        <f t="shared" si="54"/>
        <v>0.42217160824006922</v>
      </c>
    </row>
    <row r="688" spans="1:8" x14ac:dyDescent="0.3">
      <c r="A688" s="2">
        <v>137120</v>
      </c>
      <c r="B688">
        <v>0.29149573757491648</v>
      </c>
      <c r="C688" s="15">
        <f t="shared" si="50"/>
        <v>0.32388415286101829</v>
      </c>
      <c r="D688" s="15">
        <f t="shared" si="51"/>
        <v>200</v>
      </c>
      <c r="E688" s="2">
        <f t="shared" si="52"/>
        <v>198.38057923569491</v>
      </c>
      <c r="F688" s="2">
        <v>5</v>
      </c>
      <c r="G688" s="2">
        <f t="shared" si="53"/>
        <v>3.3805792356949085</v>
      </c>
      <c r="H688" s="2">
        <f t="shared" si="54"/>
        <v>0.38326078270886133</v>
      </c>
    </row>
    <row r="689" spans="1:8" x14ac:dyDescent="0.3">
      <c r="A689" s="2">
        <v>137320</v>
      </c>
      <c r="B689">
        <v>0.3086066799208943</v>
      </c>
      <c r="C689" s="15">
        <f t="shared" si="50"/>
        <v>0.34289631102321588</v>
      </c>
      <c r="D689" s="15">
        <f t="shared" si="51"/>
        <v>200</v>
      </c>
      <c r="E689" s="2">
        <f t="shared" si="52"/>
        <v>198.28551844488393</v>
      </c>
      <c r="F689" s="2">
        <v>5</v>
      </c>
      <c r="G689" s="2">
        <f t="shared" si="53"/>
        <v>3.2855184448839205</v>
      </c>
      <c r="H689" s="2">
        <f t="shared" si="54"/>
        <v>0.41130408886063591</v>
      </c>
    </row>
    <row r="690" spans="1:8" x14ac:dyDescent="0.3">
      <c r="A690" s="2">
        <v>137520</v>
      </c>
      <c r="B690">
        <v>0.32422820940451175</v>
      </c>
      <c r="C690" s="15">
        <f t="shared" si="50"/>
        <v>0.36025356600501307</v>
      </c>
      <c r="D690" s="15">
        <f t="shared" si="51"/>
        <v>200</v>
      </c>
      <c r="E690" s="2">
        <f t="shared" si="52"/>
        <v>198.19873216997493</v>
      </c>
      <c r="F690" s="2">
        <v>5</v>
      </c>
      <c r="G690" s="2">
        <f t="shared" si="53"/>
        <v>3.1987321699749347</v>
      </c>
      <c r="H690" s="2">
        <f t="shared" si="54"/>
        <v>0.43763623662475531</v>
      </c>
    </row>
    <row r="691" spans="1:8" x14ac:dyDescent="0.3">
      <c r="A691" s="2">
        <v>137720</v>
      </c>
      <c r="B691">
        <v>0.29212685389712839</v>
      </c>
      <c r="C691" s="15">
        <f t="shared" si="50"/>
        <v>0.32458539321903151</v>
      </c>
      <c r="D691" s="15">
        <f t="shared" si="51"/>
        <v>200</v>
      </c>
      <c r="E691" s="2">
        <f t="shared" si="52"/>
        <v>198.37707303390485</v>
      </c>
      <c r="F691" s="2">
        <v>5</v>
      </c>
      <c r="G691" s="2">
        <f t="shared" si="53"/>
        <v>3.3770730339048427</v>
      </c>
      <c r="H691" s="2">
        <f t="shared" si="54"/>
        <v>0.38428080672526432</v>
      </c>
    </row>
    <row r="692" spans="1:8" x14ac:dyDescent="0.3">
      <c r="A692" s="2">
        <v>137920</v>
      </c>
      <c r="B692">
        <v>0.28086730603491472</v>
      </c>
      <c r="C692" s="15">
        <f t="shared" si="50"/>
        <v>0.31207478448323855</v>
      </c>
      <c r="D692" s="15">
        <f t="shared" si="51"/>
        <v>200</v>
      </c>
      <c r="E692" s="2">
        <f t="shared" si="52"/>
        <v>198.4396260775838</v>
      </c>
      <c r="F692" s="2">
        <v>5</v>
      </c>
      <c r="G692" s="2">
        <f t="shared" si="53"/>
        <v>3.4396260775838075</v>
      </c>
      <c r="H692" s="2">
        <f t="shared" si="54"/>
        <v>0.36624268190702985</v>
      </c>
    </row>
    <row r="693" spans="1:8" x14ac:dyDescent="0.3">
      <c r="A693" s="2">
        <v>138120</v>
      </c>
      <c r="B693">
        <v>0.3313936640344432</v>
      </c>
      <c r="C693" s="15">
        <f t="shared" si="50"/>
        <v>0.36821518226049244</v>
      </c>
      <c r="D693" s="15">
        <f t="shared" si="51"/>
        <v>200</v>
      </c>
      <c r="E693" s="2">
        <f t="shared" si="52"/>
        <v>198.15892408869755</v>
      </c>
      <c r="F693" s="2">
        <v>5</v>
      </c>
      <c r="G693" s="2">
        <f t="shared" si="53"/>
        <v>3.158924088697538</v>
      </c>
      <c r="H693" s="2">
        <f t="shared" si="54"/>
        <v>0.44995841018177718</v>
      </c>
    </row>
    <row r="694" spans="1:8" x14ac:dyDescent="0.3">
      <c r="A694" s="2">
        <v>138320</v>
      </c>
      <c r="B694">
        <v>0.32607827371098536</v>
      </c>
      <c r="C694" s="15">
        <f t="shared" si="50"/>
        <v>0.36230919301220593</v>
      </c>
      <c r="D694" s="15">
        <f t="shared" si="51"/>
        <v>200</v>
      </c>
      <c r="E694" s="2">
        <f t="shared" si="52"/>
        <v>198.18845403493896</v>
      </c>
      <c r="F694" s="2">
        <v>5</v>
      </c>
      <c r="G694" s="2">
        <f t="shared" si="53"/>
        <v>3.1884540349389701</v>
      </c>
      <c r="H694" s="2">
        <f t="shared" si="54"/>
        <v>0.44080274119219115</v>
      </c>
    </row>
    <row r="695" spans="1:8" x14ac:dyDescent="0.3">
      <c r="A695" s="2">
        <v>138520</v>
      </c>
      <c r="B695">
        <v>0.32349528124020799</v>
      </c>
      <c r="C695" s="15">
        <f t="shared" si="50"/>
        <v>0.35943920137800889</v>
      </c>
      <c r="D695" s="15">
        <f t="shared" si="51"/>
        <v>200</v>
      </c>
      <c r="E695" s="2">
        <f t="shared" si="52"/>
        <v>198.20280399310997</v>
      </c>
      <c r="F695" s="2">
        <v>5</v>
      </c>
      <c r="G695" s="2">
        <f t="shared" si="53"/>
        <v>3.2028039931099554</v>
      </c>
      <c r="H695" s="2">
        <f t="shared" si="54"/>
        <v>0.43638464100153551</v>
      </c>
    </row>
    <row r="696" spans="1:8" x14ac:dyDescent="0.3">
      <c r="A696" s="2">
        <v>138720</v>
      </c>
      <c r="B696">
        <v>0.28378445028801053</v>
      </c>
      <c r="C696" s="15">
        <f t="shared" si="50"/>
        <v>0.31531605587556727</v>
      </c>
      <c r="D696" s="15">
        <f t="shared" si="51"/>
        <v>200</v>
      </c>
      <c r="E696" s="2">
        <f t="shared" si="52"/>
        <v>198.42341972062218</v>
      </c>
      <c r="F696" s="2">
        <v>5</v>
      </c>
      <c r="G696" s="2">
        <f t="shared" si="53"/>
        <v>3.4234197206221637</v>
      </c>
      <c r="H696" s="2">
        <f t="shared" si="54"/>
        <v>0.37088380691722406</v>
      </c>
    </row>
    <row r="697" spans="1:8" x14ac:dyDescent="0.3">
      <c r="A697" s="2">
        <v>138920</v>
      </c>
      <c r="B697">
        <v>0.32714564936197238</v>
      </c>
      <c r="C697" s="15">
        <f t="shared" si="50"/>
        <v>0.36349516595774706</v>
      </c>
      <c r="D697" s="15">
        <f t="shared" si="51"/>
        <v>200</v>
      </c>
      <c r="E697" s="2">
        <f t="shared" si="52"/>
        <v>198.18252417021125</v>
      </c>
      <c r="F697" s="2">
        <v>5</v>
      </c>
      <c r="G697" s="2">
        <f t="shared" si="53"/>
        <v>3.1825241702112645</v>
      </c>
      <c r="H697" s="2">
        <f t="shared" si="54"/>
        <v>0.44263434504598143</v>
      </c>
    </row>
    <row r="698" spans="1:8" x14ac:dyDescent="0.3">
      <c r="A698" s="2">
        <v>139120</v>
      </c>
      <c r="B698">
        <v>0.28768476780201468</v>
      </c>
      <c r="C698" s="15">
        <f t="shared" si="50"/>
        <v>0.31964974200223856</v>
      </c>
      <c r="D698" s="15">
        <f t="shared" si="51"/>
        <v>200</v>
      </c>
      <c r="E698" s="2">
        <f t="shared" si="52"/>
        <v>198.40175128998879</v>
      </c>
      <c r="F698" s="2">
        <v>5</v>
      </c>
      <c r="G698" s="2">
        <f t="shared" si="53"/>
        <v>3.4017512899888072</v>
      </c>
      <c r="H698" s="2">
        <f t="shared" si="54"/>
        <v>0.37712418346230536</v>
      </c>
    </row>
    <row r="699" spans="1:8" x14ac:dyDescent="0.3">
      <c r="A699" s="2">
        <v>139320</v>
      </c>
      <c r="B699">
        <v>0.31230155800044301</v>
      </c>
      <c r="C699" s="15">
        <f t="shared" si="50"/>
        <v>0.34700173111160332</v>
      </c>
      <c r="D699" s="15">
        <f t="shared" si="51"/>
        <v>200</v>
      </c>
      <c r="E699" s="2">
        <f t="shared" si="52"/>
        <v>198.264991344442</v>
      </c>
      <c r="F699" s="2">
        <v>5</v>
      </c>
      <c r="G699" s="2">
        <f t="shared" si="53"/>
        <v>3.2649913444419836</v>
      </c>
      <c r="H699" s="2">
        <f t="shared" si="54"/>
        <v>0.41746791021345164</v>
      </c>
    </row>
    <row r="700" spans="1:8" x14ac:dyDescent="0.3">
      <c r="A700" s="2">
        <v>139520</v>
      </c>
      <c r="B700">
        <v>0.34101580701817269</v>
      </c>
      <c r="C700" s="15">
        <f t="shared" si="50"/>
        <v>0.37890645224241409</v>
      </c>
      <c r="D700" s="15">
        <f t="shared" si="51"/>
        <v>200</v>
      </c>
      <c r="E700" s="2">
        <f t="shared" si="52"/>
        <v>198.10546773878792</v>
      </c>
      <c r="F700" s="2">
        <v>5</v>
      </c>
      <c r="G700" s="2">
        <f t="shared" si="53"/>
        <v>3.1054677387879295</v>
      </c>
      <c r="H700" s="2">
        <f t="shared" si="54"/>
        <v>0.46675575556047455</v>
      </c>
    </row>
    <row r="701" spans="1:8" x14ac:dyDescent="0.3">
      <c r="A701" s="2">
        <v>139720</v>
      </c>
      <c r="B701">
        <v>0.30932468334225949</v>
      </c>
      <c r="C701" s="15">
        <f t="shared" si="50"/>
        <v>0.34369409260251055</v>
      </c>
      <c r="D701" s="15">
        <f t="shared" si="51"/>
        <v>200</v>
      </c>
      <c r="E701" s="2">
        <f t="shared" si="52"/>
        <v>198.28152953698745</v>
      </c>
      <c r="F701" s="2">
        <v>5</v>
      </c>
      <c r="G701" s="2">
        <f t="shared" si="53"/>
        <v>3.2815295369874473</v>
      </c>
      <c r="H701" s="2">
        <f t="shared" si="54"/>
        <v>0.41249879708034981</v>
      </c>
    </row>
    <row r="702" spans="1:8" x14ac:dyDescent="0.3">
      <c r="A702" s="2">
        <v>139920</v>
      </c>
      <c r="B702">
        <v>0.29740841526968398</v>
      </c>
      <c r="C702" s="15">
        <f t="shared" si="50"/>
        <v>0.33045379474409331</v>
      </c>
      <c r="D702" s="15">
        <f t="shared" si="51"/>
        <v>200</v>
      </c>
      <c r="E702" s="2">
        <f t="shared" si="52"/>
        <v>198.34773102627955</v>
      </c>
      <c r="F702" s="2">
        <v>5</v>
      </c>
      <c r="G702" s="2">
        <f t="shared" si="53"/>
        <v>3.3477310262795337</v>
      </c>
      <c r="H702" s="2">
        <f t="shared" si="54"/>
        <v>0.39285944276489854</v>
      </c>
    </row>
    <row r="703" spans="1:8" x14ac:dyDescent="0.3">
      <c r="A703" s="2">
        <v>140120</v>
      </c>
      <c r="B703">
        <v>0.30068530311889302</v>
      </c>
      <c r="C703" s="15">
        <f t="shared" si="50"/>
        <v>0.33409478124321446</v>
      </c>
      <c r="D703" s="15">
        <f t="shared" si="51"/>
        <v>200</v>
      </c>
      <c r="E703" s="2">
        <f t="shared" si="52"/>
        <v>198.32952609378393</v>
      </c>
      <c r="F703" s="2">
        <v>5</v>
      </c>
      <c r="G703" s="2">
        <f t="shared" si="53"/>
        <v>3.3295260937839277</v>
      </c>
      <c r="H703" s="2">
        <f t="shared" si="54"/>
        <v>0.39822048672781152</v>
      </c>
    </row>
    <row r="704" spans="1:8" x14ac:dyDescent="0.3">
      <c r="A704" s="2">
        <v>140320</v>
      </c>
      <c r="B704">
        <v>0.30493959889974542</v>
      </c>
      <c r="C704" s="15">
        <f t="shared" si="50"/>
        <v>0.33882177655527268</v>
      </c>
      <c r="D704" s="15">
        <f t="shared" si="51"/>
        <v>200</v>
      </c>
      <c r="E704" s="2">
        <f t="shared" si="52"/>
        <v>198.30589111722364</v>
      </c>
      <c r="F704" s="2">
        <v>5</v>
      </c>
      <c r="G704" s="2">
        <f t="shared" si="53"/>
        <v>3.3058911172236365</v>
      </c>
      <c r="H704" s="2">
        <f t="shared" si="54"/>
        <v>0.4052252251181625</v>
      </c>
    </row>
    <row r="705" spans="1:8" x14ac:dyDescent="0.3">
      <c r="A705" s="2">
        <v>140520</v>
      </c>
      <c r="B705">
        <v>0.31691753838525921</v>
      </c>
      <c r="C705" s="15">
        <f t="shared" si="50"/>
        <v>0.35213059820584358</v>
      </c>
      <c r="D705" s="15">
        <f t="shared" si="51"/>
        <v>200</v>
      </c>
      <c r="E705" s="2">
        <f t="shared" si="52"/>
        <v>198.23934700897078</v>
      </c>
      <c r="F705" s="2">
        <v>5</v>
      </c>
      <c r="G705" s="2">
        <f t="shared" si="53"/>
        <v>3.2393470089707819</v>
      </c>
      <c r="H705" s="2">
        <f t="shared" si="54"/>
        <v>0.42522390076851924</v>
      </c>
    </row>
    <row r="706" spans="1:8" x14ac:dyDescent="0.3">
      <c r="A706" s="2">
        <v>140720</v>
      </c>
      <c r="B706">
        <v>0.31608354499507979</v>
      </c>
      <c r="C706" s="15">
        <f t="shared" si="50"/>
        <v>0.351203938883422</v>
      </c>
      <c r="D706" s="15">
        <f t="shared" si="51"/>
        <v>200</v>
      </c>
      <c r="E706" s="2">
        <f t="shared" si="52"/>
        <v>198.24398030558288</v>
      </c>
      <c r="F706" s="2">
        <v>5</v>
      </c>
      <c r="G706" s="2">
        <f t="shared" si="53"/>
        <v>3.2439803055828902</v>
      </c>
      <c r="H706" s="2">
        <f t="shared" si="54"/>
        <v>0.4238179765755129</v>
      </c>
    </row>
    <row r="707" spans="1:8" x14ac:dyDescent="0.3">
      <c r="A707" s="2">
        <v>140920</v>
      </c>
      <c r="B707">
        <v>0.30238961346990234</v>
      </c>
      <c r="C707" s="15">
        <f t="shared" ref="C707:C752" si="55">B707/$J$27</f>
        <v>0.33598845941100258</v>
      </c>
      <c r="D707" s="15">
        <f t="shared" ref="D707:D752" si="56">$J$28</f>
        <v>200</v>
      </c>
      <c r="E707" s="2">
        <f t="shared" si="52"/>
        <v>198.32005770294498</v>
      </c>
      <c r="F707" s="2">
        <v>5</v>
      </c>
      <c r="G707" s="2">
        <f t="shared" si="53"/>
        <v>3.3200577029449869</v>
      </c>
      <c r="H707" s="2">
        <f t="shared" si="54"/>
        <v>0.40102056138925884</v>
      </c>
    </row>
    <row r="708" spans="1:8" x14ac:dyDescent="0.3">
      <c r="A708" s="2">
        <v>141120</v>
      </c>
      <c r="B708">
        <v>0.33786045584284757</v>
      </c>
      <c r="C708" s="15">
        <f t="shared" si="55"/>
        <v>0.37540050649205287</v>
      </c>
      <c r="D708" s="15">
        <f t="shared" si="56"/>
        <v>200</v>
      </c>
      <c r="E708" s="2">
        <f t="shared" ref="E708:E752" si="57">D708-(F708*C708)</f>
        <v>198.12299746753973</v>
      </c>
      <c r="F708" s="2">
        <v>5</v>
      </c>
      <c r="G708" s="2">
        <f t="shared" ref="G708:G752" si="58">F708-(F708*C708)</f>
        <v>3.1229974675397356</v>
      </c>
      <c r="H708" s="2">
        <f t="shared" ref="H708:H752" si="59">LN((F708*E708)/(D708*G708))</f>
        <v>0.46121531565282248</v>
      </c>
    </row>
    <row r="709" spans="1:8" x14ac:dyDescent="0.3">
      <c r="A709" s="2">
        <v>141320</v>
      </c>
      <c r="B709">
        <v>0.3261645216074644</v>
      </c>
      <c r="C709" s="15">
        <f t="shared" si="55"/>
        <v>0.36240502400829377</v>
      </c>
      <c r="D709" s="15">
        <f t="shared" si="56"/>
        <v>200</v>
      </c>
      <c r="E709" s="2">
        <f t="shared" si="57"/>
        <v>198.18797487995852</v>
      </c>
      <c r="F709" s="2">
        <v>5</v>
      </c>
      <c r="G709" s="2">
        <f t="shared" si="58"/>
        <v>3.187974879958531</v>
      </c>
      <c r="H709" s="2">
        <f t="shared" si="59"/>
        <v>0.4409506129607294</v>
      </c>
    </row>
    <row r="710" spans="1:8" x14ac:dyDescent="0.3">
      <c r="A710" s="2">
        <v>141520</v>
      </c>
      <c r="B710">
        <v>0.30127179671827581</v>
      </c>
      <c r="C710" s="15">
        <f t="shared" si="55"/>
        <v>0.33474644079808424</v>
      </c>
      <c r="D710" s="15">
        <f t="shared" si="56"/>
        <v>200</v>
      </c>
      <c r="E710" s="2">
        <f t="shared" si="57"/>
        <v>198.32626779600957</v>
      </c>
      <c r="F710" s="2">
        <v>5</v>
      </c>
      <c r="G710" s="2">
        <f t="shared" si="58"/>
        <v>3.3262677960095788</v>
      </c>
      <c r="H710" s="2">
        <f t="shared" si="59"/>
        <v>0.39918314410364025</v>
      </c>
    </row>
    <row r="711" spans="1:8" x14ac:dyDescent="0.3">
      <c r="A711" s="2">
        <v>141720</v>
      </c>
      <c r="B711">
        <v>0.31869667878417757</v>
      </c>
      <c r="C711" s="15">
        <f t="shared" si="55"/>
        <v>0.35410742087130842</v>
      </c>
      <c r="D711" s="15">
        <f t="shared" si="56"/>
        <v>200</v>
      </c>
      <c r="E711" s="2">
        <f t="shared" si="57"/>
        <v>198.22946289564345</v>
      </c>
      <c r="F711" s="2">
        <v>5</v>
      </c>
      <c r="G711" s="2">
        <f t="shared" si="58"/>
        <v>3.2294628956434579</v>
      </c>
      <c r="H711" s="2">
        <f t="shared" si="59"/>
        <v>0.42822997185465755</v>
      </c>
    </row>
    <row r="712" spans="1:8" x14ac:dyDescent="0.3">
      <c r="A712" s="2">
        <v>141920</v>
      </c>
      <c r="B712">
        <v>0.30316265331484249</v>
      </c>
      <c r="C712" s="15">
        <f t="shared" si="55"/>
        <v>0.33684739257204721</v>
      </c>
      <c r="D712" s="15">
        <f t="shared" si="56"/>
        <v>200</v>
      </c>
      <c r="E712" s="2">
        <f t="shared" si="57"/>
        <v>198.31576303713976</v>
      </c>
      <c r="F712" s="2">
        <v>5</v>
      </c>
      <c r="G712" s="2">
        <f t="shared" si="58"/>
        <v>3.3157630371397637</v>
      </c>
      <c r="H712" s="2">
        <f t="shared" si="59"/>
        <v>0.40229329484336962</v>
      </c>
    </row>
    <row r="713" spans="1:8" x14ac:dyDescent="0.3">
      <c r="A713" s="2">
        <v>142120</v>
      </c>
      <c r="B713">
        <v>0.2928888923710134</v>
      </c>
      <c r="C713" s="15">
        <f t="shared" si="55"/>
        <v>0.32543210263445932</v>
      </c>
      <c r="D713" s="15">
        <f t="shared" si="56"/>
        <v>200</v>
      </c>
      <c r="E713" s="2">
        <f t="shared" si="57"/>
        <v>198.3728394868277</v>
      </c>
      <c r="F713" s="2">
        <v>5</v>
      </c>
      <c r="G713" s="2">
        <f t="shared" si="58"/>
        <v>3.3728394868277034</v>
      </c>
      <c r="H713" s="2">
        <f t="shared" si="59"/>
        <v>0.38551386632900747</v>
      </c>
    </row>
    <row r="714" spans="1:8" x14ac:dyDescent="0.3">
      <c r="A714" s="2">
        <v>142320</v>
      </c>
      <c r="B714">
        <v>0.29777526521424469</v>
      </c>
      <c r="C714" s="15">
        <f t="shared" si="55"/>
        <v>0.33086140579360518</v>
      </c>
      <c r="D714" s="15">
        <f t="shared" si="56"/>
        <v>200</v>
      </c>
      <c r="E714" s="2">
        <f t="shared" si="57"/>
        <v>198.34569297103198</v>
      </c>
      <c r="F714" s="2">
        <v>5</v>
      </c>
      <c r="G714" s="2">
        <f t="shared" si="58"/>
        <v>3.3456929710319741</v>
      </c>
      <c r="H714" s="2">
        <f t="shared" si="59"/>
        <v>0.39345813997090356</v>
      </c>
    </row>
    <row r="715" spans="1:8" x14ac:dyDescent="0.3">
      <c r="A715" s="2">
        <v>142520</v>
      </c>
      <c r="B715">
        <v>0.33201002603899699</v>
      </c>
      <c r="C715" s="15">
        <f t="shared" si="55"/>
        <v>0.36890002893221885</v>
      </c>
      <c r="D715" s="15">
        <f t="shared" si="56"/>
        <v>200</v>
      </c>
      <c r="E715" s="2">
        <f t="shared" si="57"/>
        <v>198.15549985533892</v>
      </c>
      <c r="F715" s="2">
        <v>5</v>
      </c>
      <c r="G715" s="2">
        <f t="shared" si="58"/>
        <v>3.1554998553389058</v>
      </c>
      <c r="H715" s="2">
        <f t="shared" si="59"/>
        <v>0.45102570495915062</v>
      </c>
    </row>
    <row r="716" spans="1:8" x14ac:dyDescent="0.3">
      <c r="A716" s="2">
        <v>142720</v>
      </c>
      <c r="B716">
        <v>0.29443329305089244</v>
      </c>
      <c r="C716" s="15">
        <f t="shared" si="55"/>
        <v>0.32714810338988048</v>
      </c>
      <c r="D716" s="15">
        <f t="shared" si="56"/>
        <v>200</v>
      </c>
      <c r="E716" s="2">
        <f t="shared" si="57"/>
        <v>198.3642594830506</v>
      </c>
      <c r="F716" s="2">
        <v>5</v>
      </c>
      <c r="G716" s="2">
        <f t="shared" si="58"/>
        <v>3.3642594830505974</v>
      </c>
      <c r="H716" s="2">
        <f t="shared" si="59"/>
        <v>0.38801770636776212</v>
      </c>
    </row>
    <row r="717" spans="1:8" x14ac:dyDescent="0.3">
      <c r="A717" s="2">
        <v>142920</v>
      </c>
      <c r="B717">
        <v>0.32048757677628087</v>
      </c>
      <c r="C717" s="15">
        <f t="shared" si="55"/>
        <v>0.35609730752920093</v>
      </c>
      <c r="D717" s="15">
        <f t="shared" si="56"/>
        <v>200</v>
      </c>
      <c r="E717" s="2">
        <f t="shared" si="57"/>
        <v>198.219513462354</v>
      </c>
      <c r="F717" s="2">
        <v>5</v>
      </c>
      <c r="G717" s="2">
        <f t="shared" si="58"/>
        <v>3.2195134623539952</v>
      </c>
      <c r="H717" s="2">
        <f t="shared" si="59"/>
        <v>0.43126536683609629</v>
      </c>
    </row>
    <row r="718" spans="1:8" x14ac:dyDescent="0.3">
      <c r="A718" s="2">
        <v>143120</v>
      </c>
      <c r="B718">
        <v>0.27862760294248434</v>
      </c>
      <c r="C718" s="15">
        <f t="shared" si="55"/>
        <v>0.30958622549164927</v>
      </c>
      <c r="D718" s="15">
        <f t="shared" si="56"/>
        <v>200</v>
      </c>
      <c r="E718" s="2">
        <f t="shared" si="57"/>
        <v>198.45206887254176</v>
      </c>
      <c r="F718" s="2">
        <v>5</v>
      </c>
      <c r="G718" s="2">
        <f t="shared" si="58"/>
        <v>3.4520688725417537</v>
      </c>
      <c r="H718" s="2">
        <f t="shared" si="59"/>
        <v>0.36269442570682431</v>
      </c>
    </row>
    <row r="719" spans="1:8" x14ac:dyDescent="0.3">
      <c r="A719" s="2">
        <v>143320</v>
      </c>
      <c r="B719">
        <v>0.3032728811140335</v>
      </c>
      <c r="C719" s="15">
        <f t="shared" si="55"/>
        <v>0.33696986790448163</v>
      </c>
      <c r="D719" s="15">
        <f t="shared" si="56"/>
        <v>200</v>
      </c>
      <c r="E719" s="2">
        <f t="shared" si="57"/>
        <v>198.3151506604776</v>
      </c>
      <c r="F719" s="2">
        <v>5</v>
      </c>
      <c r="G719" s="2">
        <f t="shared" si="58"/>
        <v>3.3151506604775918</v>
      </c>
      <c r="H719" s="2">
        <f t="shared" si="59"/>
        <v>0.40247491050586681</v>
      </c>
    </row>
    <row r="720" spans="1:8" x14ac:dyDescent="0.3">
      <c r="A720" s="2">
        <v>143520</v>
      </c>
      <c r="B720">
        <v>0.30355003853925794</v>
      </c>
      <c r="C720" s="15">
        <f t="shared" si="55"/>
        <v>0.33727782059917549</v>
      </c>
      <c r="D720" s="15">
        <f t="shared" si="56"/>
        <v>200</v>
      </c>
      <c r="E720" s="2">
        <f t="shared" si="57"/>
        <v>198.31361089700411</v>
      </c>
      <c r="F720" s="2">
        <v>5</v>
      </c>
      <c r="G720" s="2">
        <f t="shared" si="58"/>
        <v>3.3136108970041223</v>
      </c>
      <c r="H720" s="2">
        <f t="shared" si="59"/>
        <v>0.40293171674022887</v>
      </c>
    </row>
    <row r="721" spans="1:8" x14ac:dyDescent="0.3">
      <c r="A721" s="2">
        <v>143720</v>
      </c>
      <c r="B721">
        <v>0.29719601807258822</v>
      </c>
      <c r="C721" s="15">
        <f t="shared" si="55"/>
        <v>0.33021779785843136</v>
      </c>
      <c r="D721" s="15">
        <f t="shared" si="56"/>
        <v>200</v>
      </c>
      <c r="E721" s="2">
        <f t="shared" si="57"/>
        <v>198.34891101070784</v>
      </c>
      <c r="F721" s="2">
        <v>5</v>
      </c>
      <c r="G721" s="2">
        <f t="shared" si="58"/>
        <v>3.3489110107078432</v>
      </c>
      <c r="H721" s="2">
        <f t="shared" si="59"/>
        <v>0.39251298103107279</v>
      </c>
    </row>
    <row r="722" spans="1:8" x14ac:dyDescent="0.3">
      <c r="A722" s="2">
        <v>143920</v>
      </c>
      <c r="B722">
        <v>0.31718464594040557</v>
      </c>
      <c r="C722" s="15">
        <f t="shared" si="55"/>
        <v>0.3524273843782284</v>
      </c>
      <c r="D722" s="15">
        <f t="shared" si="56"/>
        <v>200</v>
      </c>
      <c r="E722" s="2">
        <f t="shared" si="57"/>
        <v>198.23786307810886</v>
      </c>
      <c r="F722" s="2">
        <v>5</v>
      </c>
      <c r="G722" s="2">
        <f t="shared" si="58"/>
        <v>3.237863078108858</v>
      </c>
      <c r="H722" s="2">
        <f t="shared" si="59"/>
        <v>0.42567461582402905</v>
      </c>
    </row>
    <row r="723" spans="1:8" x14ac:dyDescent="0.3">
      <c r="A723" s="2">
        <v>144120</v>
      </c>
      <c r="B723">
        <v>0.32470614917626828</v>
      </c>
      <c r="C723" s="15">
        <f t="shared" si="55"/>
        <v>0.36078461019585362</v>
      </c>
      <c r="D723" s="15">
        <f t="shared" si="56"/>
        <v>200</v>
      </c>
      <c r="E723" s="2">
        <f t="shared" si="57"/>
        <v>198.19607694902072</v>
      </c>
      <c r="F723" s="2">
        <v>5</v>
      </c>
      <c r="G723" s="2">
        <f t="shared" si="58"/>
        <v>3.1960769490207319</v>
      </c>
      <c r="H723" s="2">
        <f t="shared" si="59"/>
        <v>0.43845326991160427</v>
      </c>
    </row>
    <row r="724" spans="1:8" x14ac:dyDescent="0.3">
      <c r="A724" s="2">
        <v>144320</v>
      </c>
      <c r="B724">
        <v>0.30079018095223009</v>
      </c>
      <c r="C724" s="15">
        <f t="shared" si="55"/>
        <v>0.33421131216914451</v>
      </c>
      <c r="D724" s="15">
        <f t="shared" si="56"/>
        <v>200</v>
      </c>
      <c r="E724" s="2">
        <f t="shared" si="57"/>
        <v>198.32894343915427</v>
      </c>
      <c r="F724" s="2">
        <v>5</v>
      </c>
      <c r="G724" s="2">
        <f t="shared" si="58"/>
        <v>3.3289434391542772</v>
      </c>
      <c r="H724" s="2">
        <f t="shared" si="59"/>
        <v>0.39839256049100424</v>
      </c>
    </row>
    <row r="725" spans="1:8" x14ac:dyDescent="0.3">
      <c r="A725" s="2">
        <v>144520</v>
      </c>
      <c r="B725">
        <v>0.29753528006523267</v>
      </c>
      <c r="C725" s="15">
        <f t="shared" si="55"/>
        <v>0.33059475562803631</v>
      </c>
      <c r="D725" s="15">
        <f t="shared" si="56"/>
        <v>200</v>
      </c>
      <c r="E725" s="2">
        <f t="shared" si="57"/>
        <v>198.34702622185981</v>
      </c>
      <c r="F725" s="2">
        <v>5</v>
      </c>
      <c r="G725" s="2">
        <f t="shared" si="58"/>
        <v>3.3470262218598186</v>
      </c>
      <c r="H725" s="2">
        <f t="shared" si="59"/>
        <v>0.39306644351927589</v>
      </c>
    </row>
    <row r="726" spans="1:8" x14ac:dyDescent="0.3">
      <c r="A726" s="2">
        <v>144720</v>
      </c>
      <c r="B726">
        <v>0.31619488664255585</v>
      </c>
      <c r="C726" s="15">
        <f t="shared" si="55"/>
        <v>0.35132765182506204</v>
      </c>
      <c r="D726" s="15">
        <f t="shared" si="56"/>
        <v>200</v>
      </c>
      <c r="E726" s="2">
        <f t="shared" si="57"/>
        <v>198.24336174087469</v>
      </c>
      <c r="F726" s="2">
        <v>5</v>
      </c>
      <c r="G726" s="2">
        <f t="shared" si="58"/>
        <v>3.2433617408746898</v>
      </c>
      <c r="H726" s="2">
        <f t="shared" si="59"/>
        <v>0.42400555531724016</v>
      </c>
    </row>
    <row r="727" spans="1:8" x14ac:dyDescent="0.3">
      <c r="A727" s="2">
        <v>144920</v>
      </c>
      <c r="B727">
        <v>0.30695637926012237</v>
      </c>
      <c r="C727" s="15">
        <f t="shared" si="55"/>
        <v>0.34106264362235816</v>
      </c>
      <c r="D727" s="15">
        <f t="shared" si="56"/>
        <v>200</v>
      </c>
      <c r="E727" s="2">
        <f t="shared" si="57"/>
        <v>198.2946867818882</v>
      </c>
      <c r="F727" s="2">
        <v>5</v>
      </c>
      <c r="G727" s="2">
        <f t="shared" si="58"/>
        <v>3.2946867818882093</v>
      </c>
      <c r="H727" s="2">
        <f t="shared" si="59"/>
        <v>0.40856368238607804</v>
      </c>
    </row>
    <row r="728" spans="1:8" x14ac:dyDescent="0.3">
      <c r="A728" s="2">
        <v>145120</v>
      </c>
      <c r="B728">
        <v>0.31293550982329338</v>
      </c>
      <c r="C728" s="15">
        <f t="shared" si="55"/>
        <v>0.34770612202588153</v>
      </c>
      <c r="D728" s="15">
        <f t="shared" si="56"/>
        <v>200</v>
      </c>
      <c r="E728" s="2">
        <f t="shared" si="57"/>
        <v>198.2614693898706</v>
      </c>
      <c r="F728" s="2">
        <v>5</v>
      </c>
      <c r="G728" s="2">
        <f t="shared" si="58"/>
        <v>3.2614693898705927</v>
      </c>
      <c r="H728" s="2">
        <f t="shared" si="59"/>
        <v>0.41852943097402434</v>
      </c>
    </row>
    <row r="729" spans="1:8" x14ac:dyDescent="0.3">
      <c r="A729" s="2">
        <v>145320</v>
      </c>
      <c r="B729">
        <v>0.32926279798455721</v>
      </c>
      <c r="C729" s="15">
        <f t="shared" si="55"/>
        <v>0.36584755331617469</v>
      </c>
      <c r="D729" s="15">
        <f t="shared" si="56"/>
        <v>200</v>
      </c>
      <c r="E729" s="2">
        <f t="shared" si="57"/>
        <v>198.17076223341914</v>
      </c>
      <c r="F729" s="2">
        <v>5</v>
      </c>
      <c r="G729" s="2">
        <f t="shared" si="58"/>
        <v>3.1707622334191266</v>
      </c>
      <c r="H729" s="2">
        <f t="shared" si="59"/>
        <v>0.4462776292512034</v>
      </c>
    </row>
    <row r="730" spans="1:8" x14ac:dyDescent="0.3">
      <c r="A730" s="2">
        <v>145520</v>
      </c>
      <c r="B730">
        <v>0.30145023295656348</v>
      </c>
      <c r="C730" s="15">
        <f t="shared" si="55"/>
        <v>0.33494470328507053</v>
      </c>
      <c r="D730" s="15">
        <f t="shared" si="56"/>
        <v>200</v>
      </c>
      <c r="E730" s="2">
        <f t="shared" si="57"/>
        <v>198.32527648357464</v>
      </c>
      <c r="F730" s="2">
        <v>5</v>
      </c>
      <c r="G730" s="2">
        <f t="shared" si="58"/>
        <v>3.3252764835746476</v>
      </c>
      <c r="H730" s="2">
        <f t="shared" si="59"/>
        <v>0.39947621556098079</v>
      </c>
    </row>
    <row r="731" spans="1:8" x14ac:dyDescent="0.3">
      <c r="A731" s="2">
        <v>145720</v>
      </c>
      <c r="B731">
        <v>0.29342644767743786</v>
      </c>
      <c r="C731" s="15">
        <f t="shared" si="55"/>
        <v>0.32602938630826428</v>
      </c>
      <c r="D731" s="15">
        <f t="shared" si="56"/>
        <v>200</v>
      </c>
      <c r="E731" s="2">
        <f t="shared" si="57"/>
        <v>198.36985306845867</v>
      </c>
      <c r="F731" s="2">
        <v>5</v>
      </c>
      <c r="G731" s="2">
        <f t="shared" si="58"/>
        <v>3.3698530684586787</v>
      </c>
      <c r="H731" s="2">
        <f t="shared" si="59"/>
        <v>0.38638463538156587</v>
      </c>
    </row>
    <row r="732" spans="1:8" x14ac:dyDescent="0.3">
      <c r="A732" s="2">
        <v>145920</v>
      </c>
      <c r="B732">
        <v>0.32781740444471952</v>
      </c>
      <c r="C732" s="15">
        <f t="shared" si="55"/>
        <v>0.36424156049413281</v>
      </c>
      <c r="D732" s="15">
        <f t="shared" si="56"/>
        <v>200</v>
      </c>
      <c r="E732" s="2">
        <f t="shared" si="57"/>
        <v>198.17879219752933</v>
      </c>
      <c r="F732" s="2">
        <v>5</v>
      </c>
      <c r="G732" s="2">
        <f t="shared" si="58"/>
        <v>3.1787921975293361</v>
      </c>
      <c r="H732" s="2">
        <f t="shared" si="59"/>
        <v>0.44378884747868791</v>
      </c>
    </row>
    <row r="733" spans="1:8" x14ac:dyDescent="0.3">
      <c r="A733" s="2">
        <v>146120</v>
      </c>
      <c r="B733">
        <v>0.31689885366981496</v>
      </c>
      <c r="C733" s="15">
        <f t="shared" si="55"/>
        <v>0.35210983741090551</v>
      </c>
      <c r="D733" s="15">
        <f t="shared" si="56"/>
        <v>200</v>
      </c>
      <c r="E733" s="2">
        <f t="shared" si="57"/>
        <v>198.23945081294548</v>
      </c>
      <c r="F733" s="2">
        <v>5</v>
      </c>
      <c r="G733" s="2">
        <f t="shared" si="58"/>
        <v>3.2394508129454724</v>
      </c>
      <c r="H733" s="2">
        <f t="shared" si="59"/>
        <v>0.42519238018922539</v>
      </c>
    </row>
    <row r="734" spans="1:8" x14ac:dyDescent="0.3">
      <c r="A734" s="2">
        <v>146320</v>
      </c>
      <c r="B734">
        <v>0.34803857013422113</v>
      </c>
      <c r="C734" s="15">
        <f t="shared" si="55"/>
        <v>0.38670952237135681</v>
      </c>
      <c r="D734" s="15">
        <f t="shared" si="56"/>
        <v>200</v>
      </c>
      <c r="E734" s="2">
        <f t="shared" si="57"/>
        <v>198.0664523881432</v>
      </c>
      <c r="F734" s="2">
        <v>5</v>
      </c>
      <c r="G734" s="2">
        <f t="shared" si="58"/>
        <v>3.0664523881432162</v>
      </c>
      <c r="H734" s="2">
        <f t="shared" si="59"/>
        <v>0.47920181888130764</v>
      </c>
    </row>
    <row r="735" spans="1:8" x14ac:dyDescent="0.3">
      <c r="A735" s="2">
        <v>146520</v>
      </c>
      <c r="B735">
        <v>0.31188641388053606</v>
      </c>
      <c r="C735" s="15">
        <f t="shared" si="55"/>
        <v>0.34654045986726228</v>
      </c>
      <c r="D735" s="15">
        <f t="shared" si="56"/>
        <v>200</v>
      </c>
      <c r="E735" s="2">
        <f t="shared" si="57"/>
        <v>198.26729770066368</v>
      </c>
      <c r="F735" s="2">
        <v>5</v>
      </c>
      <c r="G735" s="2">
        <f t="shared" si="58"/>
        <v>3.2672977006636885</v>
      </c>
      <c r="H735" s="2">
        <f t="shared" si="59"/>
        <v>0.41677340252739797</v>
      </c>
    </row>
    <row r="736" spans="1:8" x14ac:dyDescent="0.3">
      <c r="A736" s="2">
        <v>146720</v>
      </c>
      <c r="B736">
        <v>0.31136915318895908</v>
      </c>
      <c r="C736" s="15">
        <f t="shared" si="55"/>
        <v>0.3459657257655101</v>
      </c>
      <c r="D736" s="15">
        <f t="shared" si="56"/>
        <v>200</v>
      </c>
      <c r="E736" s="2">
        <f t="shared" si="57"/>
        <v>198.27017137117244</v>
      </c>
      <c r="F736" s="2">
        <v>5</v>
      </c>
      <c r="G736" s="2">
        <f t="shared" si="58"/>
        <v>3.2701713711724496</v>
      </c>
      <c r="H736" s="2">
        <f t="shared" si="59"/>
        <v>0.41590875774616354</v>
      </c>
    </row>
    <row r="737" spans="1:8" x14ac:dyDescent="0.3">
      <c r="A737" s="2">
        <v>146920</v>
      </c>
      <c r="B737">
        <v>0.30313481712285595</v>
      </c>
      <c r="C737" s="15">
        <f t="shared" si="55"/>
        <v>0.33681646346983996</v>
      </c>
      <c r="D737" s="15">
        <f t="shared" si="56"/>
        <v>200</v>
      </c>
      <c r="E737" s="2">
        <f t="shared" si="57"/>
        <v>198.31591768265079</v>
      </c>
      <c r="F737" s="2">
        <v>5</v>
      </c>
      <c r="G737" s="2">
        <f t="shared" si="58"/>
        <v>3.3159176826508001</v>
      </c>
      <c r="H737" s="2">
        <f t="shared" si="59"/>
        <v>0.40224743623077114</v>
      </c>
    </row>
    <row r="738" spans="1:8" x14ac:dyDescent="0.3">
      <c r="A738" s="2">
        <v>147120</v>
      </c>
      <c r="B738">
        <v>0.28823641381935855</v>
      </c>
      <c r="C738" s="15">
        <f t="shared" si="55"/>
        <v>0.32026268202150948</v>
      </c>
      <c r="D738" s="15">
        <f t="shared" si="56"/>
        <v>200</v>
      </c>
      <c r="E738" s="2">
        <f t="shared" si="57"/>
        <v>198.39868658989246</v>
      </c>
      <c r="F738" s="2">
        <v>5</v>
      </c>
      <c r="G738" s="2">
        <f t="shared" si="58"/>
        <v>3.3986865898924528</v>
      </c>
      <c r="H738" s="2">
        <f t="shared" si="59"/>
        <v>0.37801006080458222</v>
      </c>
    </row>
    <row r="739" spans="1:8" x14ac:dyDescent="0.3">
      <c r="A739" s="2">
        <v>147320</v>
      </c>
      <c r="B739">
        <v>0.30937211015501326</v>
      </c>
      <c r="C739" s="15">
        <f t="shared" si="55"/>
        <v>0.34374678906112582</v>
      </c>
      <c r="D739" s="15">
        <f t="shared" si="56"/>
        <v>200</v>
      </c>
      <c r="E739" s="2">
        <f t="shared" si="57"/>
        <v>198.28126605469438</v>
      </c>
      <c r="F739" s="2">
        <v>5</v>
      </c>
      <c r="G739" s="2">
        <f t="shared" si="58"/>
        <v>3.2812660546943708</v>
      </c>
      <c r="H739" s="2">
        <f t="shared" si="59"/>
        <v>0.41257776399906004</v>
      </c>
    </row>
    <row r="740" spans="1:8" x14ac:dyDescent="0.3">
      <c r="A740" s="2">
        <v>147520</v>
      </c>
      <c r="B740">
        <v>0.32680536944554861</v>
      </c>
      <c r="C740" s="15">
        <f t="shared" si="55"/>
        <v>0.36311707716172065</v>
      </c>
      <c r="D740" s="15">
        <f t="shared" si="56"/>
        <v>200</v>
      </c>
      <c r="E740" s="2">
        <f t="shared" si="57"/>
        <v>198.18441461419138</v>
      </c>
      <c r="F740" s="2">
        <v>5</v>
      </c>
      <c r="G740" s="2">
        <f t="shared" si="58"/>
        <v>3.1844146141913967</v>
      </c>
      <c r="H740" s="2">
        <f t="shared" si="59"/>
        <v>0.44205005251983376</v>
      </c>
    </row>
    <row r="741" spans="1:8" x14ac:dyDescent="0.3">
      <c r="A741" s="2">
        <v>147720</v>
      </c>
      <c r="B741">
        <v>0.32127456320892178</v>
      </c>
      <c r="C741" s="15">
        <f t="shared" si="55"/>
        <v>0.35697173689880196</v>
      </c>
      <c r="D741" s="15">
        <f t="shared" si="56"/>
        <v>200</v>
      </c>
      <c r="E741" s="2">
        <f t="shared" si="57"/>
        <v>198.215141315506</v>
      </c>
      <c r="F741" s="2">
        <v>5</v>
      </c>
      <c r="G741" s="2">
        <f t="shared" si="58"/>
        <v>3.2151413155059902</v>
      </c>
      <c r="H741" s="2">
        <f t="shared" si="59"/>
        <v>0.43260224720883755</v>
      </c>
    </row>
    <row r="742" spans="1:8" x14ac:dyDescent="0.3">
      <c r="A742" s="2">
        <v>147920</v>
      </c>
      <c r="B742">
        <v>0.33899877045705079</v>
      </c>
      <c r="C742" s="15">
        <f t="shared" si="55"/>
        <v>0.3766653005078342</v>
      </c>
      <c r="D742" s="15">
        <f t="shared" si="56"/>
        <v>200</v>
      </c>
      <c r="E742" s="2">
        <f t="shared" si="57"/>
        <v>198.11667349746082</v>
      </c>
      <c r="F742" s="2">
        <v>5</v>
      </c>
      <c r="G742" s="2">
        <f t="shared" si="58"/>
        <v>3.116673497460829</v>
      </c>
      <c r="H742" s="2">
        <f t="shared" si="59"/>
        <v>0.4632104167944856</v>
      </c>
    </row>
    <row r="743" spans="1:8" x14ac:dyDescent="0.3">
      <c r="A743" s="2">
        <v>148120</v>
      </c>
      <c r="B743">
        <v>0.3339868136847281</v>
      </c>
      <c r="C743" s="15">
        <f t="shared" si="55"/>
        <v>0.3710964596496979</v>
      </c>
      <c r="D743" s="15">
        <f t="shared" si="56"/>
        <v>200</v>
      </c>
      <c r="E743" s="2">
        <f t="shared" si="57"/>
        <v>198.14451770175151</v>
      </c>
      <c r="F743" s="2">
        <v>5</v>
      </c>
      <c r="G743" s="2">
        <f t="shared" si="58"/>
        <v>3.1445177017515107</v>
      </c>
      <c r="H743" s="2">
        <f t="shared" si="59"/>
        <v>0.45445667330652972</v>
      </c>
    </row>
    <row r="744" spans="1:8" x14ac:dyDescent="0.3">
      <c r="A744" s="2">
        <v>148320</v>
      </c>
      <c r="B744">
        <v>0.31319685096259298</v>
      </c>
      <c r="C744" s="15">
        <f t="shared" si="55"/>
        <v>0.34799650106954777</v>
      </c>
      <c r="D744" s="15">
        <f t="shared" si="56"/>
        <v>200</v>
      </c>
      <c r="E744" s="2">
        <f t="shared" si="57"/>
        <v>198.26001749465226</v>
      </c>
      <c r="F744" s="2">
        <v>5</v>
      </c>
      <c r="G744" s="2">
        <f t="shared" si="58"/>
        <v>3.2600174946522609</v>
      </c>
      <c r="H744" s="2">
        <f t="shared" si="59"/>
        <v>0.41896737290980313</v>
      </c>
    </row>
    <row r="745" spans="1:8" x14ac:dyDescent="0.3">
      <c r="A745" s="2">
        <v>148520</v>
      </c>
      <c r="B745">
        <v>0.31318546014448612</v>
      </c>
      <c r="C745" s="15">
        <f t="shared" si="55"/>
        <v>0.34798384460498455</v>
      </c>
      <c r="D745" s="15">
        <f t="shared" si="56"/>
        <v>200</v>
      </c>
      <c r="E745" s="2">
        <f t="shared" si="57"/>
        <v>198.26008077697509</v>
      </c>
      <c r="F745" s="2">
        <v>5</v>
      </c>
      <c r="G745" s="2">
        <f t="shared" si="58"/>
        <v>3.2600807769750775</v>
      </c>
      <c r="H745" s="2">
        <f t="shared" si="59"/>
        <v>0.41894828063538891</v>
      </c>
    </row>
    <row r="746" spans="1:8" x14ac:dyDescent="0.3">
      <c r="A746" s="2">
        <v>148720</v>
      </c>
      <c r="B746">
        <v>0.31615661508669474</v>
      </c>
      <c r="C746" s="15">
        <f t="shared" si="55"/>
        <v>0.35128512787410526</v>
      </c>
      <c r="D746" s="15">
        <f t="shared" si="56"/>
        <v>200</v>
      </c>
      <c r="E746" s="2">
        <f t="shared" si="57"/>
        <v>198.24357436062948</v>
      </c>
      <c r="F746" s="2">
        <v>5</v>
      </c>
      <c r="G746" s="2">
        <f t="shared" si="58"/>
        <v>3.2435743606294736</v>
      </c>
      <c r="H746" s="2">
        <f t="shared" si="59"/>
        <v>0.42394107462169273</v>
      </c>
    </row>
    <row r="747" spans="1:8" x14ac:dyDescent="0.3">
      <c r="A747" s="2">
        <v>148920</v>
      </c>
      <c r="B747">
        <v>0.33899178033360944</v>
      </c>
      <c r="C747" s="15">
        <f t="shared" si="55"/>
        <v>0.37665753370401045</v>
      </c>
      <c r="D747" s="15">
        <f t="shared" si="56"/>
        <v>200</v>
      </c>
      <c r="E747" s="2">
        <f t="shared" si="57"/>
        <v>198.11671233147996</v>
      </c>
      <c r="F747" s="2">
        <v>5</v>
      </c>
      <c r="G747" s="2">
        <f t="shared" si="58"/>
        <v>3.1167123314799476</v>
      </c>
      <c r="H747" s="2">
        <f t="shared" si="59"/>
        <v>0.46319815280222043</v>
      </c>
    </row>
    <row r="748" spans="1:8" x14ac:dyDescent="0.3">
      <c r="A748" s="2">
        <v>149120</v>
      </c>
      <c r="B748">
        <v>0.3447114765388225</v>
      </c>
      <c r="C748" s="15">
        <f t="shared" si="55"/>
        <v>0.38301275170980276</v>
      </c>
      <c r="D748" s="15">
        <f t="shared" si="56"/>
        <v>200</v>
      </c>
      <c r="E748" s="2">
        <f t="shared" si="57"/>
        <v>198.08493624145098</v>
      </c>
      <c r="F748" s="2">
        <v>5</v>
      </c>
      <c r="G748" s="2">
        <f t="shared" si="58"/>
        <v>3.0849362414509862</v>
      </c>
      <c r="H748" s="2">
        <f t="shared" si="59"/>
        <v>0.47328546564834623</v>
      </c>
    </row>
    <row r="749" spans="1:8" x14ac:dyDescent="0.3">
      <c r="A749" s="2">
        <v>149320</v>
      </c>
      <c r="B749">
        <v>0.30890997215633703</v>
      </c>
      <c r="C749" s="15">
        <f t="shared" si="55"/>
        <v>0.34323330239593003</v>
      </c>
      <c r="D749" s="15">
        <f t="shared" si="56"/>
        <v>200</v>
      </c>
      <c r="E749" s="2">
        <f t="shared" si="57"/>
        <v>198.28383348802035</v>
      </c>
      <c r="F749" s="2">
        <v>5</v>
      </c>
      <c r="G749" s="2">
        <f t="shared" si="58"/>
        <v>3.2838334880203499</v>
      </c>
      <c r="H749" s="2">
        <f t="shared" si="59"/>
        <v>0.41180856627015272</v>
      </c>
    </row>
    <row r="750" spans="1:8" x14ac:dyDescent="0.3">
      <c r="A750" s="2">
        <v>149520</v>
      </c>
      <c r="B750">
        <v>0.33208831846281223</v>
      </c>
      <c r="C750" s="15">
        <f t="shared" si="55"/>
        <v>0.36898702051423582</v>
      </c>
      <c r="D750" s="15">
        <f t="shared" si="56"/>
        <v>200</v>
      </c>
      <c r="E750" s="2">
        <f t="shared" si="57"/>
        <v>198.15506489742882</v>
      </c>
      <c r="F750" s="2">
        <v>5</v>
      </c>
      <c r="G750" s="2">
        <f t="shared" si="58"/>
        <v>3.1550648974288209</v>
      </c>
      <c r="H750" s="2">
        <f t="shared" si="59"/>
        <v>0.45116136063189111</v>
      </c>
    </row>
    <row r="751" spans="1:8" x14ac:dyDescent="0.3">
      <c r="A751" s="2">
        <v>149720</v>
      </c>
      <c r="B751">
        <v>0.32718281523784798</v>
      </c>
      <c r="C751" s="15">
        <f t="shared" si="55"/>
        <v>0.36353646137538664</v>
      </c>
      <c r="D751" s="15">
        <f t="shared" si="56"/>
        <v>200</v>
      </c>
      <c r="E751" s="2">
        <f t="shared" si="57"/>
        <v>198.18231769312305</v>
      </c>
      <c r="F751" s="2">
        <v>5</v>
      </c>
      <c r="G751" s="2">
        <f t="shared" si="58"/>
        <v>3.1823176931230668</v>
      </c>
      <c r="H751" s="2">
        <f t="shared" si="59"/>
        <v>0.44269818370077124</v>
      </c>
    </row>
    <row r="752" spans="1:8" x14ac:dyDescent="0.3">
      <c r="A752" s="2">
        <v>149920</v>
      </c>
      <c r="B752">
        <v>0.31847569331506181</v>
      </c>
      <c r="C752" s="15">
        <f t="shared" si="55"/>
        <v>0.35386188146117981</v>
      </c>
      <c r="D752" s="15">
        <f t="shared" si="56"/>
        <v>200</v>
      </c>
      <c r="E752" s="2">
        <f t="shared" si="57"/>
        <v>198.23069059269409</v>
      </c>
      <c r="F752" s="2">
        <v>5</v>
      </c>
      <c r="G752" s="2">
        <f t="shared" si="58"/>
        <v>3.230690592694101</v>
      </c>
      <c r="H752" s="2">
        <f t="shared" si="59"/>
        <v>0.42785608220815907</v>
      </c>
    </row>
    <row r="753" spans="3:8" x14ac:dyDescent="0.3">
      <c r="C753" s="15"/>
      <c r="D753" s="15"/>
      <c r="E753" s="2"/>
      <c r="F753" s="2"/>
      <c r="G753" s="2"/>
      <c r="H753" s="2"/>
    </row>
    <row r="754" spans="3:8" x14ac:dyDescent="0.3">
      <c r="C754" s="15"/>
      <c r="D754" s="15"/>
      <c r="E754" s="2"/>
      <c r="F754" s="2"/>
      <c r="G754" s="2"/>
      <c r="H754" s="2"/>
    </row>
    <row r="755" spans="3:8" x14ac:dyDescent="0.3">
      <c r="C755" s="15"/>
      <c r="D755" s="15"/>
      <c r="E755" s="2"/>
      <c r="F755" s="2"/>
      <c r="G755" s="2"/>
      <c r="H755" s="2"/>
    </row>
    <row r="756" spans="3:8" x14ac:dyDescent="0.3">
      <c r="C756" s="15"/>
      <c r="D756" s="15"/>
      <c r="E756" s="2"/>
      <c r="F756" s="2"/>
      <c r="G756" s="2"/>
      <c r="H756" s="2"/>
    </row>
    <row r="757" spans="3:8" x14ac:dyDescent="0.3">
      <c r="C757" s="15"/>
      <c r="D757" s="15"/>
      <c r="E757" s="2"/>
      <c r="F757" s="2"/>
      <c r="G757" s="2"/>
      <c r="H757" s="2"/>
    </row>
    <row r="758" spans="3:8" x14ac:dyDescent="0.3">
      <c r="C758" s="15"/>
      <c r="D758" s="15"/>
      <c r="E758" s="2"/>
      <c r="F758" s="2"/>
      <c r="G758" s="2"/>
      <c r="H758" s="2"/>
    </row>
    <row r="759" spans="3:8" x14ac:dyDescent="0.3">
      <c r="C759" s="15"/>
      <c r="D759" s="15"/>
      <c r="E759" s="2"/>
      <c r="F759" s="2"/>
      <c r="G759" s="2"/>
      <c r="H759" s="2"/>
    </row>
    <row r="760" spans="3:8" x14ac:dyDescent="0.3">
      <c r="C760" s="15"/>
      <c r="D760" s="15"/>
      <c r="E760" s="2"/>
      <c r="F760" s="2"/>
      <c r="G760" s="2"/>
      <c r="H760" s="2"/>
    </row>
    <row r="761" spans="3:8" x14ac:dyDescent="0.3">
      <c r="C761" s="15"/>
      <c r="D761" s="15"/>
      <c r="E761" s="2"/>
      <c r="F761" s="2"/>
      <c r="G761" s="2"/>
      <c r="H761" s="2"/>
    </row>
    <row r="762" spans="3:8" x14ac:dyDescent="0.3">
      <c r="C762" s="15"/>
      <c r="D762" s="15"/>
      <c r="E762" s="2"/>
      <c r="F762" s="2"/>
      <c r="G762" s="2"/>
      <c r="H762" s="2"/>
    </row>
    <row r="763" spans="3:8" x14ac:dyDescent="0.3">
      <c r="C763" s="15"/>
      <c r="D763" s="15"/>
      <c r="E763" s="2"/>
      <c r="F763" s="2"/>
      <c r="G763" s="2"/>
      <c r="H763" s="2"/>
    </row>
    <row r="764" spans="3:8" x14ac:dyDescent="0.3">
      <c r="C764" s="15"/>
      <c r="D764" s="15"/>
      <c r="E764" s="2"/>
      <c r="F764" s="2"/>
      <c r="G764" s="2"/>
      <c r="H764" s="2"/>
    </row>
    <row r="765" spans="3:8" x14ac:dyDescent="0.3">
      <c r="C765" s="15"/>
      <c r="D765" s="15"/>
      <c r="E765" s="2"/>
      <c r="F765" s="2"/>
      <c r="G765" s="2"/>
      <c r="H765" s="2"/>
    </row>
    <row r="766" spans="3:8" x14ac:dyDescent="0.3">
      <c r="C766" s="15"/>
      <c r="D766" s="15"/>
      <c r="E766" s="2"/>
      <c r="F766" s="2"/>
      <c r="G766" s="2"/>
      <c r="H766" s="2"/>
    </row>
    <row r="767" spans="3:8" x14ac:dyDescent="0.3">
      <c r="C767" s="15"/>
      <c r="D767" s="15"/>
      <c r="E767" s="2"/>
      <c r="F767" s="2"/>
      <c r="G767" s="2"/>
      <c r="H767" s="2"/>
    </row>
    <row r="768" spans="3:8" x14ac:dyDescent="0.3">
      <c r="C768" s="15"/>
      <c r="D768" s="15"/>
      <c r="E768" s="2"/>
      <c r="F768" s="2"/>
      <c r="G768" s="2"/>
      <c r="H768" s="2"/>
    </row>
    <row r="769" spans="3:8" x14ac:dyDescent="0.3">
      <c r="C769" s="15"/>
      <c r="D769" s="15"/>
      <c r="E769" s="2"/>
      <c r="F769" s="2"/>
      <c r="G769" s="2"/>
      <c r="H769" s="2"/>
    </row>
    <row r="770" spans="3:8" x14ac:dyDescent="0.3">
      <c r="C770" s="15"/>
      <c r="D770" s="15"/>
      <c r="E770" s="2"/>
      <c r="F770" s="2"/>
      <c r="G770" s="2"/>
      <c r="H770" s="2"/>
    </row>
    <row r="771" spans="3:8" x14ac:dyDescent="0.3">
      <c r="C771" s="15"/>
      <c r="D771" s="15"/>
      <c r="E771" s="2"/>
      <c r="F771" s="2"/>
      <c r="G771" s="2"/>
      <c r="H771" s="2"/>
    </row>
    <row r="772" spans="3:8" x14ac:dyDescent="0.3">
      <c r="C772" s="15"/>
      <c r="D772" s="15"/>
      <c r="E772" s="2"/>
      <c r="F772" s="2"/>
      <c r="G772" s="2"/>
      <c r="H772" s="2"/>
    </row>
    <row r="773" spans="3:8" x14ac:dyDescent="0.3">
      <c r="C773" s="15"/>
      <c r="D773" s="15"/>
      <c r="E773" s="2"/>
      <c r="F773" s="2"/>
      <c r="G773" s="2"/>
      <c r="H773" s="2"/>
    </row>
    <row r="774" spans="3:8" x14ac:dyDescent="0.3">
      <c r="C774" s="15"/>
      <c r="D774" s="15"/>
      <c r="E774" s="2"/>
      <c r="F774" s="2"/>
      <c r="G774" s="2"/>
      <c r="H774" s="2"/>
    </row>
    <row r="775" spans="3:8" x14ac:dyDescent="0.3">
      <c r="C775" s="15"/>
      <c r="D775" s="15"/>
      <c r="E775" s="2"/>
      <c r="F775" s="2"/>
      <c r="G775" s="2"/>
      <c r="H775" s="2"/>
    </row>
    <row r="776" spans="3:8" x14ac:dyDescent="0.3">
      <c r="C776" s="15"/>
      <c r="D776" s="15"/>
      <c r="E776" s="2"/>
      <c r="F776" s="2"/>
      <c r="G776" s="2"/>
      <c r="H776" s="2"/>
    </row>
    <row r="777" spans="3:8" x14ac:dyDescent="0.3">
      <c r="C777" s="15"/>
      <c r="D777" s="15"/>
      <c r="E777" s="2"/>
      <c r="F777" s="2"/>
      <c r="G777" s="2"/>
      <c r="H777" s="2"/>
    </row>
    <row r="778" spans="3:8" x14ac:dyDescent="0.3">
      <c r="C778" s="15"/>
      <c r="D778" s="15"/>
      <c r="E778" s="2"/>
      <c r="F778" s="2"/>
      <c r="G778" s="2"/>
      <c r="H778" s="2"/>
    </row>
    <row r="779" spans="3:8" x14ac:dyDescent="0.3">
      <c r="C779" s="15"/>
      <c r="D779" s="15"/>
      <c r="E779" s="2"/>
      <c r="F779" s="2"/>
      <c r="G779" s="2"/>
      <c r="H779" s="2"/>
    </row>
    <row r="780" spans="3:8" x14ac:dyDescent="0.3">
      <c r="C780" s="15"/>
      <c r="D780" s="15"/>
      <c r="E780" s="2"/>
      <c r="F780" s="2"/>
      <c r="G780" s="2"/>
      <c r="H780" s="2"/>
    </row>
    <row r="781" spans="3:8" x14ac:dyDescent="0.3">
      <c r="C781" s="15"/>
      <c r="D781" s="15"/>
      <c r="E781" s="2"/>
      <c r="F781" s="2"/>
      <c r="G781" s="2"/>
      <c r="H781" s="2"/>
    </row>
    <row r="782" spans="3:8" x14ac:dyDescent="0.3">
      <c r="C782" s="15"/>
      <c r="D782" s="15"/>
      <c r="E782" s="2"/>
      <c r="F782" s="2"/>
      <c r="G782" s="2"/>
      <c r="H782" s="2"/>
    </row>
    <row r="783" spans="3:8" x14ac:dyDescent="0.3">
      <c r="C783" s="15"/>
      <c r="D783" s="15"/>
      <c r="E783" s="2"/>
      <c r="F783" s="2"/>
      <c r="G783" s="2"/>
      <c r="H783" s="2"/>
    </row>
    <row r="784" spans="3:8" x14ac:dyDescent="0.3">
      <c r="C784" s="15"/>
      <c r="D784" s="15"/>
      <c r="E784" s="2"/>
      <c r="F784" s="2"/>
      <c r="G784" s="2"/>
      <c r="H784" s="2"/>
    </row>
    <row r="785" spans="3:8" x14ac:dyDescent="0.3">
      <c r="C785" s="15"/>
      <c r="D785" s="15"/>
      <c r="E785" s="2"/>
      <c r="F785" s="2"/>
      <c r="G785" s="2"/>
      <c r="H785" s="2"/>
    </row>
    <row r="786" spans="3:8" x14ac:dyDescent="0.3">
      <c r="C786" s="15"/>
      <c r="D786" s="15"/>
      <c r="E786" s="2"/>
      <c r="F786" s="2"/>
      <c r="G786" s="2"/>
      <c r="H786" s="2"/>
    </row>
    <row r="787" spans="3:8" x14ac:dyDescent="0.3">
      <c r="C787" s="15"/>
      <c r="D787" s="15"/>
      <c r="E787" s="2"/>
      <c r="F787" s="2"/>
      <c r="G787" s="2"/>
      <c r="H787" s="2"/>
    </row>
    <row r="788" spans="3:8" x14ac:dyDescent="0.3">
      <c r="C788" s="15"/>
      <c r="D788" s="15"/>
      <c r="E788" s="2"/>
      <c r="F788" s="2"/>
      <c r="G788" s="2"/>
      <c r="H788" s="2"/>
    </row>
    <row r="789" spans="3:8" x14ac:dyDescent="0.3">
      <c r="C789" s="15"/>
      <c r="D789" s="15"/>
      <c r="E789" s="2"/>
      <c r="F789" s="2"/>
      <c r="G789" s="2"/>
      <c r="H789" s="2"/>
    </row>
    <row r="790" spans="3:8" x14ac:dyDescent="0.3">
      <c r="C790" s="15"/>
      <c r="D790" s="15"/>
      <c r="E790" s="2"/>
      <c r="F790" s="2"/>
      <c r="G790" s="2"/>
      <c r="H790" s="2"/>
    </row>
    <row r="791" spans="3:8" x14ac:dyDescent="0.3">
      <c r="C791" s="15"/>
      <c r="D791" s="15"/>
      <c r="E791" s="2"/>
      <c r="F791" s="2"/>
      <c r="G791" s="2"/>
      <c r="H791" s="2"/>
    </row>
    <row r="792" spans="3:8" x14ac:dyDescent="0.3">
      <c r="C792" s="15"/>
      <c r="D792" s="15"/>
      <c r="E792" s="2"/>
      <c r="F792" s="2"/>
      <c r="G792" s="2"/>
      <c r="H792" s="2"/>
    </row>
    <row r="793" spans="3:8" x14ac:dyDescent="0.3">
      <c r="C793" s="15"/>
      <c r="D793" s="15"/>
      <c r="E793" s="2"/>
      <c r="F793" s="2"/>
      <c r="G793" s="2"/>
      <c r="H793" s="2"/>
    </row>
    <row r="794" spans="3:8" x14ac:dyDescent="0.3">
      <c r="C794" s="15"/>
      <c r="D794" s="15"/>
      <c r="E794" s="2"/>
      <c r="F794" s="2"/>
      <c r="G794" s="2"/>
      <c r="H794" s="2"/>
    </row>
    <row r="795" spans="3:8" x14ac:dyDescent="0.3">
      <c r="C795" s="15"/>
      <c r="D795" s="15"/>
      <c r="E795" s="2"/>
      <c r="F795" s="2"/>
      <c r="G795" s="2"/>
      <c r="H795" s="2"/>
    </row>
    <row r="796" spans="3:8" x14ac:dyDescent="0.3">
      <c r="C796" s="15"/>
      <c r="D796" s="15"/>
      <c r="E796" s="2"/>
      <c r="F796" s="2"/>
      <c r="G796" s="2"/>
      <c r="H796" s="2"/>
    </row>
    <row r="797" spans="3:8" x14ac:dyDescent="0.3">
      <c r="C797" s="15"/>
      <c r="D797" s="15"/>
      <c r="E797" s="2"/>
      <c r="F797" s="2"/>
      <c r="G797" s="2"/>
      <c r="H797" s="2"/>
    </row>
    <row r="798" spans="3:8" x14ac:dyDescent="0.3">
      <c r="C798" s="15"/>
      <c r="D798" s="15"/>
      <c r="E798" s="2"/>
      <c r="F798" s="2"/>
      <c r="G798" s="2"/>
      <c r="H798" s="2"/>
    </row>
    <row r="799" spans="3:8" x14ac:dyDescent="0.3">
      <c r="C799" s="15"/>
      <c r="D799" s="15"/>
      <c r="E799" s="2"/>
      <c r="F799" s="2"/>
      <c r="G799" s="2"/>
      <c r="H799" s="2"/>
    </row>
    <row r="800" spans="3:8" x14ac:dyDescent="0.3">
      <c r="C800" s="15"/>
      <c r="D800" s="15"/>
      <c r="E800" s="2"/>
      <c r="F800" s="2"/>
      <c r="G800" s="2"/>
      <c r="H800" s="2"/>
    </row>
    <row r="801" spans="3:8" x14ac:dyDescent="0.3">
      <c r="C801" s="15"/>
      <c r="D801" s="15"/>
      <c r="E801" s="2"/>
      <c r="F801" s="2"/>
      <c r="G801" s="2"/>
      <c r="H801" s="2"/>
    </row>
    <row r="802" spans="3:8" x14ac:dyDescent="0.3">
      <c r="C802" s="15"/>
      <c r="D802" s="15"/>
      <c r="E802" s="2"/>
      <c r="F802" s="2"/>
      <c r="G802" s="2"/>
      <c r="H802" s="2"/>
    </row>
    <row r="803" spans="3:8" x14ac:dyDescent="0.3">
      <c r="C803" s="15"/>
      <c r="D803" s="15"/>
      <c r="E803" s="2"/>
      <c r="F803" s="2"/>
      <c r="G803" s="2"/>
      <c r="H803" s="2"/>
    </row>
    <row r="804" spans="3:8" x14ac:dyDescent="0.3">
      <c r="C804" s="15"/>
      <c r="D804" s="15"/>
      <c r="E804" s="2"/>
      <c r="F804" s="2"/>
      <c r="G804" s="2"/>
      <c r="H804" s="2"/>
    </row>
    <row r="805" spans="3:8" x14ac:dyDescent="0.3">
      <c r="C805" s="15"/>
      <c r="D805" s="15"/>
      <c r="E805" s="2"/>
      <c r="F805" s="2"/>
      <c r="G805" s="2"/>
      <c r="H805" s="2"/>
    </row>
    <row r="806" spans="3:8" x14ac:dyDescent="0.3">
      <c r="C806" s="15"/>
      <c r="D806" s="15"/>
      <c r="E806" s="2"/>
      <c r="F806" s="2"/>
      <c r="G806" s="2"/>
      <c r="H806" s="2"/>
    </row>
    <row r="807" spans="3:8" x14ac:dyDescent="0.3">
      <c r="C807" s="15"/>
      <c r="D807" s="15"/>
      <c r="E807" s="2"/>
      <c r="F807" s="2"/>
      <c r="G807" s="2"/>
      <c r="H807" s="2"/>
    </row>
    <row r="808" spans="3:8" x14ac:dyDescent="0.3">
      <c r="C808" s="15"/>
      <c r="D808" s="15"/>
      <c r="E808" s="2"/>
      <c r="F808" s="2"/>
      <c r="G808" s="2"/>
      <c r="H808" s="2"/>
    </row>
    <row r="809" spans="3:8" x14ac:dyDescent="0.3">
      <c r="C809" s="15"/>
      <c r="D809" s="15"/>
      <c r="E809" s="2"/>
      <c r="F809" s="2"/>
      <c r="G809" s="2"/>
      <c r="H809" s="2"/>
    </row>
    <row r="810" spans="3:8" x14ac:dyDescent="0.3">
      <c r="C810" s="15"/>
      <c r="D810" s="15"/>
      <c r="E810" s="2"/>
      <c r="F810" s="2"/>
      <c r="G810" s="2"/>
      <c r="H810" s="2"/>
    </row>
    <row r="811" spans="3:8" x14ac:dyDescent="0.3">
      <c r="C811" s="15"/>
      <c r="D811" s="15"/>
      <c r="E811" s="2"/>
      <c r="F811" s="2"/>
      <c r="G811" s="2"/>
      <c r="H811" s="2"/>
    </row>
    <row r="812" spans="3:8" x14ac:dyDescent="0.3">
      <c r="C812" s="15"/>
      <c r="D812" s="15"/>
      <c r="E812" s="2"/>
      <c r="F812" s="2"/>
      <c r="G812" s="2"/>
      <c r="H812" s="2"/>
    </row>
    <row r="813" spans="3:8" x14ac:dyDescent="0.3">
      <c r="C813" s="15"/>
      <c r="D813" s="15"/>
      <c r="E813" s="2"/>
      <c r="F813" s="2"/>
      <c r="G813" s="2"/>
      <c r="H813" s="2"/>
    </row>
    <row r="814" spans="3:8" x14ac:dyDescent="0.3">
      <c r="C814" s="15"/>
      <c r="D814" s="15"/>
      <c r="E814" s="2"/>
      <c r="F814" s="2"/>
      <c r="G814" s="2"/>
      <c r="H814" s="2"/>
    </row>
    <row r="815" spans="3:8" x14ac:dyDescent="0.3">
      <c r="C815" s="15"/>
      <c r="D815" s="15"/>
      <c r="E815" s="2"/>
      <c r="F815" s="2"/>
      <c r="G815" s="2"/>
      <c r="H815" s="2"/>
    </row>
    <row r="816" spans="3:8" x14ac:dyDescent="0.3">
      <c r="C816" s="15"/>
      <c r="D816" s="15"/>
      <c r="E816" s="2"/>
      <c r="F816" s="2"/>
      <c r="G816" s="2"/>
      <c r="H816" s="2"/>
    </row>
    <row r="817" spans="3:8" x14ac:dyDescent="0.3">
      <c r="C817" s="15"/>
      <c r="D817" s="15"/>
      <c r="E817" s="2"/>
      <c r="F817" s="2"/>
      <c r="G817" s="2"/>
      <c r="H817" s="2"/>
    </row>
    <row r="818" spans="3:8" x14ac:dyDescent="0.3">
      <c r="C818" s="15"/>
      <c r="D818" s="15"/>
      <c r="E818" s="2"/>
      <c r="F818" s="2"/>
      <c r="G818" s="2"/>
      <c r="H818" s="2"/>
    </row>
    <row r="819" spans="3:8" x14ac:dyDescent="0.3">
      <c r="C819" s="15"/>
      <c r="D819" s="15"/>
      <c r="E819" s="2"/>
      <c r="F819" s="2"/>
      <c r="G819" s="2"/>
      <c r="H819" s="2"/>
    </row>
    <row r="820" spans="3:8" x14ac:dyDescent="0.3">
      <c r="C820" s="15"/>
      <c r="D820" s="15"/>
      <c r="E820" s="2"/>
      <c r="F820" s="2"/>
      <c r="G820" s="2"/>
      <c r="H820" s="2"/>
    </row>
    <row r="821" spans="3:8" x14ac:dyDescent="0.3">
      <c r="C821" s="15"/>
      <c r="D821" s="15"/>
      <c r="E821" s="2"/>
      <c r="F821" s="2"/>
      <c r="G821" s="2"/>
      <c r="H821" s="2"/>
    </row>
    <row r="822" spans="3:8" x14ac:dyDescent="0.3">
      <c r="C822" s="15"/>
      <c r="D822" s="15"/>
      <c r="E822" s="2"/>
      <c r="F822" s="2"/>
      <c r="G822" s="2"/>
      <c r="H822" s="2"/>
    </row>
    <row r="823" spans="3:8" x14ac:dyDescent="0.3">
      <c r="C823" s="15"/>
      <c r="D823" s="15"/>
      <c r="E823" s="2"/>
      <c r="F823" s="2"/>
      <c r="G823" s="2"/>
      <c r="H823" s="2"/>
    </row>
    <row r="824" spans="3:8" x14ac:dyDescent="0.3">
      <c r="C824" s="15"/>
      <c r="D824" s="15"/>
      <c r="E824" s="2"/>
      <c r="F824" s="2"/>
      <c r="G824" s="2"/>
      <c r="H824" s="2"/>
    </row>
    <row r="825" spans="3:8" x14ac:dyDescent="0.3">
      <c r="C825" s="15"/>
      <c r="D825" s="15"/>
      <c r="E825" s="2"/>
      <c r="F825" s="2"/>
      <c r="G825" s="2"/>
      <c r="H825" s="2"/>
    </row>
    <row r="826" spans="3:8" x14ac:dyDescent="0.3">
      <c r="C826" s="15"/>
      <c r="D826" s="15"/>
      <c r="E826" s="2"/>
      <c r="F826" s="2"/>
      <c r="G826" s="2"/>
      <c r="H826" s="2"/>
    </row>
    <row r="827" spans="3:8" x14ac:dyDescent="0.3">
      <c r="C827" s="15"/>
      <c r="D827" s="15"/>
      <c r="E827" s="2"/>
      <c r="F827" s="2"/>
      <c r="G827" s="2"/>
      <c r="H827" s="2"/>
    </row>
    <row r="828" spans="3:8" x14ac:dyDescent="0.3">
      <c r="C828" s="15"/>
      <c r="D828" s="15"/>
      <c r="E828" s="2"/>
      <c r="F828" s="2"/>
      <c r="G828" s="2"/>
      <c r="H828" s="2"/>
    </row>
    <row r="829" spans="3:8" x14ac:dyDescent="0.3">
      <c r="C829" s="15"/>
      <c r="D829" s="15"/>
      <c r="E829" s="2"/>
      <c r="F829" s="2"/>
      <c r="G829" s="2"/>
      <c r="H829" s="2"/>
    </row>
    <row r="830" spans="3:8" x14ac:dyDescent="0.3">
      <c r="C830" s="15"/>
      <c r="D830" s="15"/>
      <c r="E830" s="2"/>
      <c r="F830" s="2"/>
      <c r="G830" s="2"/>
      <c r="H830" s="2"/>
    </row>
    <row r="831" spans="3:8" x14ac:dyDescent="0.3">
      <c r="C831" s="15"/>
      <c r="D831" s="15"/>
      <c r="E831" s="2"/>
      <c r="F831" s="2"/>
      <c r="G831" s="2"/>
      <c r="H831" s="2"/>
    </row>
    <row r="832" spans="3:8" x14ac:dyDescent="0.3">
      <c r="C832" s="15"/>
      <c r="D832" s="15"/>
      <c r="E832" s="2"/>
      <c r="F832" s="2"/>
      <c r="G832" s="2"/>
      <c r="H832" s="2"/>
    </row>
    <row r="833" spans="3:8" x14ac:dyDescent="0.3">
      <c r="C833" s="15"/>
      <c r="D833" s="15"/>
      <c r="E833" s="2"/>
      <c r="F833" s="2"/>
      <c r="G833" s="2"/>
      <c r="H833" s="2"/>
    </row>
    <row r="834" spans="3:8" x14ac:dyDescent="0.3">
      <c r="C834" s="15"/>
      <c r="D834" s="15"/>
      <c r="E834" s="2"/>
      <c r="F834" s="2"/>
      <c r="G834" s="2"/>
      <c r="H834" s="2"/>
    </row>
    <row r="835" spans="3:8" x14ac:dyDescent="0.3">
      <c r="C835" s="15"/>
      <c r="D835" s="15"/>
      <c r="E835" s="2"/>
      <c r="F835" s="2"/>
      <c r="G835" s="2"/>
      <c r="H835" s="2"/>
    </row>
    <row r="836" spans="3:8" x14ac:dyDescent="0.3">
      <c r="C836" s="15"/>
      <c r="D836" s="15"/>
      <c r="E836" s="2"/>
      <c r="F836" s="2"/>
      <c r="G836" s="2"/>
      <c r="H836" s="2"/>
    </row>
    <row r="837" spans="3:8" x14ac:dyDescent="0.3">
      <c r="C837" s="15"/>
      <c r="D837" s="15"/>
      <c r="E837" s="2"/>
      <c r="F837" s="2"/>
      <c r="G837" s="2"/>
      <c r="H837" s="2"/>
    </row>
    <row r="838" spans="3:8" x14ac:dyDescent="0.3">
      <c r="C838" s="15"/>
      <c r="D838" s="15"/>
      <c r="E838" s="2"/>
      <c r="F838" s="2"/>
      <c r="G838" s="2"/>
      <c r="H838" s="2"/>
    </row>
    <row r="839" spans="3:8" x14ac:dyDescent="0.3">
      <c r="C839" s="15"/>
      <c r="D839" s="15"/>
      <c r="E839" s="2"/>
      <c r="F839" s="2"/>
      <c r="G839" s="2"/>
      <c r="H839" s="2"/>
    </row>
    <row r="840" spans="3:8" x14ac:dyDescent="0.3">
      <c r="C840" s="15"/>
      <c r="D840" s="15"/>
      <c r="E840" s="2"/>
      <c r="F840" s="2"/>
      <c r="G840" s="2"/>
      <c r="H840" s="2"/>
    </row>
    <row r="841" spans="3:8" x14ac:dyDescent="0.3">
      <c r="C841" s="15"/>
      <c r="D841" s="15"/>
      <c r="E841" s="2"/>
      <c r="F841" s="2"/>
      <c r="G841" s="2"/>
      <c r="H841" s="2"/>
    </row>
    <row r="842" spans="3:8" x14ac:dyDescent="0.3">
      <c r="C842" s="15"/>
      <c r="D842" s="15"/>
      <c r="E842" s="2"/>
      <c r="F842" s="2"/>
      <c r="G842" s="2"/>
      <c r="H842" s="2"/>
    </row>
    <row r="843" spans="3:8" x14ac:dyDescent="0.3">
      <c r="C843" s="15"/>
      <c r="D843" s="15"/>
      <c r="E843" s="2"/>
      <c r="F843" s="2"/>
      <c r="G843" s="2"/>
      <c r="H843" s="2"/>
    </row>
    <row r="844" spans="3:8" x14ac:dyDescent="0.3">
      <c r="C844" s="15"/>
      <c r="D844" s="15"/>
      <c r="E844" s="2"/>
      <c r="F844" s="2"/>
      <c r="G844" s="2"/>
      <c r="H844" s="2"/>
    </row>
    <row r="845" spans="3:8" x14ac:dyDescent="0.3">
      <c r="C845" s="15"/>
      <c r="D845" s="15"/>
      <c r="E845" s="2"/>
      <c r="F845" s="2"/>
      <c r="G845" s="2"/>
      <c r="H845" s="2"/>
    </row>
    <row r="846" spans="3:8" x14ac:dyDescent="0.3">
      <c r="C846" s="15"/>
      <c r="D846" s="15"/>
      <c r="E846" s="2"/>
      <c r="F846" s="2"/>
      <c r="G846" s="2"/>
      <c r="H846" s="2"/>
    </row>
    <row r="847" spans="3:8" x14ac:dyDescent="0.3">
      <c r="C847" s="15"/>
      <c r="D847" s="15"/>
      <c r="E847" s="2"/>
      <c r="F847" s="2"/>
      <c r="G847" s="2"/>
      <c r="H847" s="2"/>
    </row>
    <row r="848" spans="3:8" x14ac:dyDescent="0.3">
      <c r="C848" s="15"/>
      <c r="D848" s="15"/>
      <c r="E848" s="2"/>
      <c r="F848" s="2"/>
      <c r="G848" s="2"/>
      <c r="H848" s="2"/>
    </row>
    <row r="849" spans="3:8" x14ac:dyDescent="0.3">
      <c r="C849" s="15"/>
      <c r="D849" s="15"/>
      <c r="E849" s="2"/>
      <c r="F849" s="2"/>
      <c r="G849" s="2"/>
      <c r="H849" s="2"/>
    </row>
    <row r="850" spans="3:8" x14ac:dyDescent="0.3">
      <c r="C850" s="15"/>
      <c r="D850" s="15"/>
      <c r="E850" s="2"/>
      <c r="F850" s="2"/>
      <c r="G850" s="2"/>
      <c r="H850" s="2"/>
    </row>
    <row r="851" spans="3:8" x14ac:dyDescent="0.3">
      <c r="C851" s="15"/>
      <c r="D851" s="15"/>
      <c r="E851" s="2"/>
      <c r="F851" s="2"/>
      <c r="G851" s="2"/>
      <c r="H851" s="2"/>
    </row>
    <row r="852" spans="3:8" x14ac:dyDescent="0.3">
      <c r="C852" s="15"/>
      <c r="D852" s="15"/>
      <c r="E852" s="2"/>
      <c r="F852" s="2"/>
      <c r="G852" s="2"/>
      <c r="H852" s="2"/>
    </row>
    <row r="853" spans="3:8" x14ac:dyDescent="0.3">
      <c r="C853" s="15"/>
      <c r="D853" s="15"/>
      <c r="E853" s="2"/>
      <c r="F853" s="2"/>
      <c r="G853" s="2"/>
      <c r="H853" s="2"/>
    </row>
    <row r="854" spans="3:8" x14ac:dyDescent="0.3">
      <c r="C854" s="15"/>
      <c r="D854" s="15"/>
      <c r="E854" s="2"/>
      <c r="F854" s="2"/>
      <c r="G854" s="2"/>
      <c r="H854" s="2"/>
    </row>
    <row r="855" spans="3:8" x14ac:dyDescent="0.3">
      <c r="C855" s="15"/>
      <c r="D855" s="15"/>
      <c r="E855" s="2"/>
      <c r="F855" s="2"/>
      <c r="G855" s="2"/>
      <c r="H855" s="2"/>
    </row>
    <row r="856" spans="3:8" x14ac:dyDescent="0.3">
      <c r="C856" s="15"/>
      <c r="D856" s="15"/>
      <c r="E856" s="2"/>
      <c r="F856" s="2"/>
      <c r="G856" s="2"/>
      <c r="H856" s="2"/>
    </row>
    <row r="857" spans="3:8" x14ac:dyDescent="0.3">
      <c r="C857" s="15"/>
      <c r="D857" s="15"/>
      <c r="E857" s="2"/>
      <c r="F857" s="2"/>
      <c r="G857" s="2"/>
      <c r="H857" s="2"/>
    </row>
    <row r="858" spans="3:8" x14ac:dyDescent="0.3">
      <c r="C858" s="15"/>
      <c r="D858" s="15"/>
      <c r="E858" s="2"/>
      <c r="F858" s="2"/>
      <c r="G858" s="2"/>
      <c r="H858" s="2"/>
    </row>
    <row r="859" spans="3:8" x14ac:dyDescent="0.3">
      <c r="C859" s="15"/>
      <c r="D859" s="15"/>
      <c r="E859" s="2"/>
      <c r="F859" s="2"/>
      <c r="G859" s="2"/>
      <c r="H859" s="2"/>
    </row>
    <row r="860" spans="3:8" x14ac:dyDescent="0.3">
      <c r="C860" s="15"/>
      <c r="D860" s="15"/>
      <c r="E860" s="2"/>
      <c r="F860" s="2"/>
      <c r="G860" s="2"/>
      <c r="H860" s="2"/>
    </row>
    <row r="861" spans="3:8" x14ac:dyDescent="0.3">
      <c r="C861" s="15"/>
      <c r="D861" s="15"/>
      <c r="E861" s="2"/>
      <c r="F861" s="2"/>
      <c r="G861" s="2"/>
      <c r="H861" s="2"/>
    </row>
    <row r="862" spans="3:8" x14ac:dyDescent="0.3">
      <c r="C862" s="15"/>
      <c r="D862" s="15"/>
      <c r="E862" s="2"/>
      <c r="F862" s="2"/>
      <c r="G862" s="2"/>
      <c r="H862" s="2"/>
    </row>
    <row r="863" spans="3:8" x14ac:dyDescent="0.3">
      <c r="C863" s="15"/>
      <c r="D863" s="15"/>
      <c r="E863" s="2"/>
      <c r="F863" s="2"/>
      <c r="G863" s="2"/>
      <c r="H863" s="2"/>
    </row>
    <row r="864" spans="3:8" x14ac:dyDescent="0.3">
      <c r="C864" s="15"/>
      <c r="D864" s="15"/>
      <c r="E864" s="2"/>
      <c r="F864" s="2"/>
      <c r="G864" s="2"/>
      <c r="H864" s="2"/>
    </row>
    <row r="865" spans="3:8" x14ac:dyDescent="0.3">
      <c r="C865" s="15"/>
      <c r="D865" s="15"/>
      <c r="E865" s="2"/>
      <c r="F865" s="2"/>
      <c r="G865" s="2"/>
      <c r="H865" s="2"/>
    </row>
    <row r="866" spans="3:8" x14ac:dyDescent="0.3">
      <c r="C866" s="15"/>
      <c r="D866" s="15"/>
      <c r="E866" s="2"/>
      <c r="F866" s="2"/>
      <c r="G866" s="2"/>
      <c r="H866" s="2"/>
    </row>
    <row r="867" spans="3:8" x14ac:dyDescent="0.3">
      <c r="C867" s="15"/>
      <c r="D867" s="15"/>
      <c r="E867" s="2"/>
      <c r="F867" s="2"/>
      <c r="G867" s="2"/>
      <c r="H867" s="2"/>
    </row>
    <row r="868" spans="3:8" x14ac:dyDescent="0.3">
      <c r="C868" s="15"/>
      <c r="D868" s="15"/>
      <c r="E868" s="2"/>
      <c r="F868" s="2"/>
      <c r="G868" s="2"/>
      <c r="H868" s="2"/>
    </row>
    <row r="869" spans="3:8" x14ac:dyDescent="0.3">
      <c r="C869" s="15"/>
      <c r="D869" s="15"/>
      <c r="E869" s="2"/>
      <c r="F869" s="2"/>
      <c r="G869" s="2"/>
      <c r="H869" s="2"/>
    </row>
    <row r="870" spans="3:8" x14ac:dyDescent="0.3">
      <c r="C870" s="15"/>
      <c r="D870" s="15"/>
      <c r="E870" s="2"/>
      <c r="F870" s="2"/>
      <c r="G870" s="2"/>
      <c r="H870" s="2"/>
    </row>
    <row r="871" spans="3:8" x14ac:dyDescent="0.3">
      <c r="C871" s="15"/>
      <c r="D871" s="15"/>
      <c r="E871" s="2"/>
      <c r="F871" s="2"/>
      <c r="G871" s="2"/>
      <c r="H871" s="2"/>
    </row>
    <row r="872" spans="3:8" x14ac:dyDescent="0.3">
      <c r="C872" s="15"/>
      <c r="D872" s="15"/>
      <c r="E872" s="2"/>
      <c r="F872" s="2"/>
      <c r="G872" s="2"/>
      <c r="H872" s="2"/>
    </row>
    <row r="873" spans="3:8" x14ac:dyDescent="0.3">
      <c r="C873" s="15"/>
      <c r="D873" s="15"/>
      <c r="E873" s="2"/>
      <c r="F873" s="2"/>
      <c r="G873" s="2"/>
      <c r="H873" s="2"/>
    </row>
    <row r="874" spans="3:8" x14ac:dyDescent="0.3">
      <c r="C874" s="15"/>
      <c r="D874" s="15"/>
      <c r="E874" s="2"/>
      <c r="F874" s="2"/>
      <c r="G874" s="2"/>
      <c r="H874" s="2"/>
    </row>
    <row r="875" spans="3:8" x14ac:dyDescent="0.3">
      <c r="C875" s="15"/>
      <c r="D875" s="15"/>
      <c r="E875" s="2"/>
      <c r="F875" s="2"/>
      <c r="G875" s="2"/>
      <c r="H875" s="2"/>
    </row>
    <row r="876" spans="3:8" x14ac:dyDescent="0.3">
      <c r="C876" s="15"/>
      <c r="D876" s="15"/>
      <c r="E876" s="2"/>
      <c r="F876" s="2"/>
      <c r="G876" s="2"/>
      <c r="H876" s="2"/>
    </row>
    <row r="877" spans="3:8" x14ac:dyDescent="0.3">
      <c r="C877" s="15"/>
      <c r="D877" s="15"/>
      <c r="E877" s="2"/>
      <c r="F877" s="2"/>
      <c r="G877" s="2"/>
      <c r="H877" s="2"/>
    </row>
    <row r="878" spans="3:8" x14ac:dyDescent="0.3">
      <c r="C878" s="15"/>
      <c r="D878" s="15"/>
      <c r="E878" s="2"/>
      <c r="F878" s="2"/>
      <c r="G878" s="2"/>
      <c r="H878" s="2"/>
    </row>
    <row r="879" spans="3:8" x14ac:dyDescent="0.3">
      <c r="C879" s="15"/>
      <c r="D879" s="15"/>
      <c r="E879" s="2"/>
      <c r="F879" s="2"/>
      <c r="G879" s="2"/>
      <c r="H879" s="2"/>
    </row>
    <row r="880" spans="3:8" x14ac:dyDescent="0.3">
      <c r="C880" s="15"/>
      <c r="D880" s="15"/>
      <c r="E880" s="2"/>
      <c r="F880" s="2"/>
      <c r="G880" s="2"/>
      <c r="H880" s="2"/>
    </row>
    <row r="881" spans="3:8" x14ac:dyDescent="0.3">
      <c r="C881" s="15"/>
      <c r="D881" s="15"/>
      <c r="E881" s="2"/>
      <c r="F881" s="2"/>
      <c r="G881" s="2"/>
      <c r="H881" s="2"/>
    </row>
    <row r="882" spans="3:8" x14ac:dyDescent="0.3">
      <c r="C882" s="15"/>
      <c r="D882" s="15"/>
      <c r="E882" s="2"/>
      <c r="F882" s="2"/>
      <c r="G882" s="2"/>
      <c r="H882" s="2"/>
    </row>
    <row r="883" spans="3:8" x14ac:dyDescent="0.3">
      <c r="C883" s="15"/>
      <c r="D883" s="15"/>
      <c r="E883" s="2"/>
      <c r="F883" s="2"/>
      <c r="G883" s="2"/>
      <c r="H883" s="2"/>
    </row>
    <row r="884" spans="3:8" x14ac:dyDescent="0.3">
      <c r="C884" s="15"/>
      <c r="D884" s="15"/>
      <c r="E884" s="2"/>
      <c r="F884" s="2"/>
      <c r="G884" s="2"/>
      <c r="H884" s="2"/>
    </row>
    <row r="885" spans="3:8" x14ac:dyDescent="0.3">
      <c r="C885" s="15"/>
      <c r="D885" s="15"/>
      <c r="E885" s="2"/>
      <c r="F885" s="2"/>
      <c r="G885" s="2"/>
      <c r="H885" s="2"/>
    </row>
    <row r="886" spans="3:8" x14ac:dyDescent="0.3">
      <c r="C886" s="15"/>
      <c r="D886" s="15"/>
      <c r="E886" s="2"/>
      <c r="F886" s="2"/>
      <c r="G886" s="2"/>
      <c r="H886" s="2"/>
    </row>
    <row r="887" spans="3:8" x14ac:dyDescent="0.3">
      <c r="C887" s="15"/>
      <c r="D887" s="15"/>
      <c r="E887" s="2"/>
      <c r="F887" s="2"/>
      <c r="G887" s="2"/>
      <c r="H887" s="2"/>
    </row>
    <row r="888" spans="3:8" x14ac:dyDescent="0.3">
      <c r="C888" s="15"/>
      <c r="D888" s="15"/>
      <c r="E888" s="2"/>
      <c r="F888" s="2"/>
      <c r="G888" s="2"/>
      <c r="H888" s="2"/>
    </row>
    <row r="889" spans="3:8" x14ac:dyDescent="0.3">
      <c r="C889" s="15"/>
      <c r="D889" s="15"/>
      <c r="E889" s="2"/>
      <c r="F889" s="2"/>
      <c r="G889" s="2"/>
      <c r="H889" s="2"/>
    </row>
    <row r="890" spans="3:8" x14ac:dyDescent="0.3">
      <c r="C890" s="15"/>
      <c r="D890" s="15"/>
      <c r="E890" s="2"/>
      <c r="F890" s="2"/>
      <c r="G890" s="2"/>
      <c r="H890" s="2"/>
    </row>
    <row r="891" spans="3:8" x14ac:dyDescent="0.3">
      <c r="C891" s="15"/>
      <c r="D891" s="15"/>
      <c r="E891" s="2"/>
      <c r="F891" s="2"/>
      <c r="G891" s="2"/>
      <c r="H891" s="2"/>
    </row>
    <row r="892" spans="3:8" x14ac:dyDescent="0.3">
      <c r="C892" s="15"/>
      <c r="D892" s="15"/>
      <c r="E892" s="2"/>
      <c r="F892" s="2"/>
      <c r="G892" s="2"/>
      <c r="H892" s="2"/>
    </row>
    <row r="893" spans="3:8" x14ac:dyDescent="0.3">
      <c r="C893" s="15"/>
      <c r="D893" s="15"/>
      <c r="E893" s="2"/>
      <c r="F893" s="2"/>
      <c r="G893" s="2"/>
      <c r="H893" s="2"/>
    </row>
    <row r="894" spans="3:8" x14ac:dyDescent="0.3">
      <c r="C894" s="15"/>
      <c r="D894" s="15"/>
      <c r="E894" s="2"/>
      <c r="F894" s="2"/>
      <c r="G894" s="2"/>
      <c r="H894" s="2"/>
    </row>
    <row r="895" spans="3:8" x14ac:dyDescent="0.3">
      <c r="C895" s="15"/>
      <c r="D895" s="15"/>
      <c r="E895" s="2"/>
      <c r="F895" s="2"/>
      <c r="G895" s="2"/>
      <c r="H895" s="2"/>
    </row>
    <row r="896" spans="3:8" x14ac:dyDescent="0.3">
      <c r="C896" s="15"/>
      <c r="D896" s="15"/>
      <c r="E896" s="2"/>
      <c r="F896" s="2"/>
      <c r="G896" s="2"/>
      <c r="H896" s="2"/>
    </row>
    <row r="897" spans="3:8" x14ac:dyDescent="0.3">
      <c r="C897" s="15"/>
      <c r="D897" s="15"/>
      <c r="E897" s="2"/>
      <c r="F897" s="2"/>
      <c r="G897" s="2"/>
      <c r="H897" s="2"/>
    </row>
    <row r="898" spans="3:8" x14ac:dyDescent="0.3">
      <c r="C898" s="15"/>
      <c r="D898" s="15"/>
      <c r="E898" s="2"/>
      <c r="F898" s="2"/>
      <c r="G898" s="2"/>
      <c r="H898" s="2"/>
    </row>
    <row r="899" spans="3:8" x14ac:dyDescent="0.3">
      <c r="C899" s="15"/>
      <c r="D899" s="15"/>
      <c r="E899" s="2"/>
      <c r="F899" s="2"/>
      <c r="G899" s="2"/>
      <c r="H899" s="2"/>
    </row>
    <row r="900" spans="3:8" x14ac:dyDescent="0.3">
      <c r="C900" s="15"/>
      <c r="D900" s="15"/>
      <c r="E900" s="2"/>
      <c r="F900" s="2"/>
      <c r="G900" s="2"/>
      <c r="H900" s="2"/>
    </row>
    <row r="901" spans="3:8" x14ac:dyDescent="0.3">
      <c r="C901" s="15"/>
      <c r="D901" s="15"/>
      <c r="E901" s="2"/>
      <c r="F901" s="2"/>
      <c r="G901" s="2"/>
      <c r="H901" s="2"/>
    </row>
    <row r="902" spans="3:8" x14ac:dyDescent="0.3">
      <c r="C902" s="15"/>
      <c r="D902" s="15"/>
      <c r="E902" s="2"/>
      <c r="F902" s="2"/>
      <c r="G902" s="2"/>
      <c r="H902" s="2"/>
    </row>
    <row r="903" spans="3:8" x14ac:dyDescent="0.3">
      <c r="C903" s="15"/>
      <c r="D903" s="15"/>
      <c r="E903" s="2"/>
      <c r="F903" s="2"/>
      <c r="G903" s="2"/>
      <c r="H903" s="2"/>
    </row>
    <row r="904" spans="3:8" x14ac:dyDescent="0.3">
      <c r="C904" s="15"/>
      <c r="D904" s="15"/>
      <c r="E904" s="2"/>
      <c r="F904" s="2"/>
      <c r="G904" s="2"/>
      <c r="H904" s="2"/>
    </row>
    <row r="905" spans="3:8" x14ac:dyDescent="0.3">
      <c r="C905" s="15"/>
      <c r="D905" s="15"/>
      <c r="E905" s="2"/>
      <c r="F905" s="2"/>
      <c r="G905" s="2"/>
      <c r="H905" s="2"/>
    </row>
    <row r="906" spans="3:8" x14ac:dyDescent="0.3">
      <c r="C906" s="15"/>
      <c r="D906" s="15"/>
      <c r="E906" s="2"/>
      <c r="F906" s="2"/>
      <c r="G906" s="2"/>
      <c r="H906" s="2"/>
    </row>
    <row r="907" spans="3:8" x14ac:dyDescent="0.3">
      <c r="C907" s="15"/>
      <c r="D907" s="15"/>
      <c r="E907" s="2"/>
      <c r="F907" s="2"/>
      <c r="G907" s="2"/>
      <c r="H907" s="2"/>
    </row>
    <row r="908" spans="3:8" x14ac:dyDescent="0.3">
      <c r="C908" s="15"/>
      <c r="D908" s="15"/>
      <c r="E908" s="2"/>
      <c r="F908" s="2"/>
      <c r="G908" s="2"/>
      <c r="H908" s="2"/>
    </row>
    <row r="909" spans="3:8" x14ac:dyDescent="0.3">
      <c r="C909" s="15"/>
      <c r="D909" s="15"/>
      <c r="E909" s="2"/>
      <c r="F909" s="2"/>
      <c r="G909" s="2"/>
      <c r="H909" s="2"/>
    </row>
    <row r="910" spans="3:8" x14ac:dyDescent="0.3">
      <c r="C910" s="15"/>
      <c r="D910" s="15"/>
      <c r="E910" s="2"/>
      <c r="F910" s="2"/>
      <c r="G910" s="2"/>
      <c r="H910" s="2"/>
    </row>
    <row r="911" spans="3:8" x14ac:dyDescent="0.3">
      <c r="C911" s="15"/>
      <c r="D911" s="15"/>
      <c r="E911" s="2"/>
      <c r="F911" s="2"/>
      <c r="G911" s="2"/>
      <c r="H911" s="2"/>
    </row>
    <row r="912" spans="3:8" x14ac:dyDescent="0.3">
      <c r="C912" s="15"/>
      <c r="D912" s="15"/>
      <c r="E912" s="2"/>
      <c r="F912" s="2"/>
      <c r="G912" s="2"/>
      <c r="H912" s="2"/>
    </row>
    <row r="913" spans="3:8" x14ac:dyDescent="0.3">
      <c r="C913" s="15"/>
      <c r="D913" s="15"/>
      <c r="E913" s="2"/>
      <c r="F913" s="2"/>
      <c r="G913" s="2"/>
      <c r="H913" s="2"/>
    </row>
    <row r="914" spans="3:8" x14ac:dyDescent="0.3">
      <c r="C914" s="15"/>
      <c r="D914" s="15"/>
      <c r="E914" s="2"/>
      <c r="F914" s="2"/>
      <c r="G914" s="2"/>
      <c r="H914" s="2"/>
    </row>
    <row r="915" spans="3:8" x14ac:dyDescent="0.3">
      <c r="C915" s="15"/>
      <c r="D915" s="15"/>
      <c r="E915" s="2"/>
      <c r="F915" s="2"/>
      <c r="G915" s="2"/>
      <c r="H915" s="2"/>
    </row>
    <row r="916" spans="3:8" x14ac:dyDescent="0.3">
      <c r="C916" s="15"/>
      <c r="D916" s="15"/>
      <c r="E916" s="2"/>
      <c r="F916" s="2"/>
      <c r="G916" s="2"/>
      <c r="H916" s="2"/>
    </row>
    <row r="917" spans="3:8" x14ac:dyDescent="0.3">
      <c r="C917" s="15"/>
      <c r="D917" s="15"/>
      <c r="E917" s="2"/>
      <c r="F917" s="2"/>
      <c r="G917" s="2"/>
      <c r="H917" s="2"/>
    </row>
    <row r="918" spans="3:8" x14ac:dyDescent="0.3">
      <c r="C918" s="15"/>
      <c r="D918" s="15"/>
      <c r="E918" s="2"/>
      <c r="F918" s="2"/>
      <c r="G918" s="2"/>
      <c r="H918" s="2"/>
    </row>
    <row r="919" spans="3:8" x14ac:dyDescent="0.3">
      <c r="C919" s="15"/>
      <c r="D919" s="15"/>
      <c r="E919" s="2"/>
      <c r="F919" s="2"/>
      <c r="G919" s="2"/>
      <c r="H919" s="2"/>
    </row>
    <row r="920" spans="3:8" x14ac:dyDescent="0.3">
      <c r="C920" s="15"/>
      <c r="D920" s="15"/>
      <c r="E920" s="2"/>
      <c r="F920" s="2"/>
      <c r="G920" s="2"/>
      <c r="H920" s="2"/>
    </row>
    <row r="921" spans="3:8" x14ac:dyDescent="0.3">
      <c r="C921" s="15"/>
      <c r="D921" s="15"/>
      <c r="E921" s="2"/>
      <c r="F921" s="2"/>
      <c r="G921" s="2"/>
      <c r="H921" s="2"/>
    </row>
    <row r="922" spans="3:8" x14ac:dyDescent="0.3">
      <c r="C922" s="15"/>
      <c r="D922" s="15"/>
      <c r="E922" s="2"/>
      <c r="F922" s="2"/>
      <c r="G922" s="2"/>
      <c r="H922" s="2"/>
    </row>
    <row r="923" spans="3:8" x14ac:dyDescent="0.3">
      <c r="C923" s="15"/>
      <c r="D923" s="15"/>
      <c r="E923" s="2"/>
      <c r="F923" s="2"/>
      <c r="G923" s="2"/>
      <c r="H923" s="2"/>
    </row>
    <row r="924" spans="3:8" x14ac:dyDescent="0.3">
      <c r="C924" s="15"/>
      <c r="D924" s="15"/>
      <c r="E924" s="2"/>
      <c r="F924" s="2"/>
      <c r="G924" s="2"/>
      <c r="H924" s="2"/>
    </row>
    <row r="925" spans="3:8" x14ac:dyDescent="0.3">
      <c r="C925" s="15"/>
      <c r="D925" s="15"/>
      <c r="E925" s="2"/>
      <c r="F925" s="2"/>
      <c r="G925" s="2"/>
      <c r="H925" s="2"/>
    </row>
    <row r="926" spans="3:8" x14ac:dyDescent="0.3">
      <c r="C926" s="15"/>
      <c r="D926" s="15"/>
      <c r="E926" s="2"/>
      <c r="F926" s="2"/>
      <c r="G926" s="2"/>
      <c r="H926" s="2"/>
    </row>
    <row r="927" spans="3:8" x14ac:dyDescent="0.3">
      <c r="C927" s="15"/>
      <c r="D927" s="15"/>
      <c r="E927" s="2"/>
      <c r="F927" s="2"/>
      <c r="G927" s="2"/>
      <c r="H927" s="2"/>
    </row>
    <row r="928" spans="3:8" x14ac:dyDescent="0.3">
      <c r="C928" s="15"/>
      <c r="D928" s="15"/>
      <c r="E928" s="2"/>
      <c r="F928" s="2"/>
      <c r="G928" s="2"/>
      <c r="H928" s="2"/>
    </row>
    <row r="929" spans="3:8" x14ac:dyDescent="0.3">
      <c r="C929" s="15"/>
      <c r="D929" s="15"/>
      <c r="E929" s="2"/>
      <c r="F929" s="2"/>
      <c r="G929" s="2"/>
      <c r="H929" s="2"/>
    </row>
    <row r="930" spans="3:8" x14ac:dyDescent="0.3">
      <c r="C930" s="15"/>
      <c r="D930" s="15"/>
      <c r="E930" s="2"/>
      <c r="F930" s="2"/>
      <c r="G930" s="2"/>
      <c r="H930" s="2"/>
    </row>
    <row r="931" spans="3:8" x14ac:dyDescent="0.3">
      <c r="C931" s="15"/>
      <c r="D931" s="15"/>
      <c r="E931" s="2"/>
      <c r="F931" s="2"/>
      <c r="G931" s="2"/>
      <c r="H931" s="2"/>
    </row>
    <row r="932" spans="3:8" x14ac:dyDescent="0.3">
      <c r="C932" s="15"/>
      <c r="D932" s="15"/>
      <c r="E932" s="2"/>
      <c r="F932" s="2"/>
      <c r="G932" s="2"/>
      <c r="H932" s="2"/>
    </row>
    <row r="933" spans="3:8" x14ac:dyDescent="0.3">
      <c r="C933" s="15"/>
      <c r="D933" s="15"/>
      <c r="E933" s="2"/>
      <c r="F933" s="2"/>
      <c r="G933" s="2"/>
      <c r="H933" s="2"/>
    </row>
    <row r="934" spans="3:8" x14ac:dyDescent="0.3">
      <c r="C934" s="15"/>
      <c r="D934" s="15"/>
      <c r="E934" s="2"/>
      <c r="F934" s="2"/>
      <c r="G934" s="2"/>
      <c r="H934" s="2"/>
    </row>
    <row r="935" spans="3:8" x14ac:dyDescent="0.3">
      <c r="C935" s="15"/>
      <c r="D935" s="15"/>
      <c r="E935" s="2"/>
      <c r="F935" s="2"/>
      <c r="G935" s="2"/>
      <c r="H935" s="2"/>
    </row>
    <row r="936" spans="3:8" x14ac:dyDescent="0.3">
      <c r="C936" s="15"/>
      <c r="D936" s="15"/>
      <c r="E936" s="2"/>
      <c r="F936" s="2"/>
      <c r="G936" s="2"/>
      <c r="H936" s="2"/>
    </row>
    <row r="937" spans="3:8" x14ac:dyDescent="0.3">
      <c r="C937" s="15"/>
      <c r="D937" s="15"/>
      <c r="E937" s="2"/>
      <c r="F937" s="2"/>
      <c r="G937" s="2"/>
      <c r="H937" s="2"/>
    </row>
    <row r="938" spans="3:8" x14ac:dyDescent="0.3">
      <c r="C938" s="15"/>
      <c r="D938" s="15"/>
      <c r="E938" s="2"/>
      <c r="F938" s="2"/>
      <c r="G938" s="2"/>
      <c r="H938" s="2"/>
    </row>
    <row r="939" spans="3:8" x14ac:dyDescent="0.3">
      <c r="C939" s="15"/>
      <c r="D939" s="15"/>
      <c r="E939" s="2"/>
      <c r="F939" s="2"/>
      <c r="G939" s="2"/>
      <c r="H939" s="2"/>
    </row>
    <row r="940" spans="3:8" x14ac:dyDescent="0.3">
      <c r="C940" s="15"/>
      <c r="D940" s="15"/>
      <c r="E940" s="2"/>
      <c r="F940" s="2"/>
      <c r="G940" s="2"/>
      <c r="H940" s="2"/>
    </row>
    <row r="941" spans="3:8" x14ac:dyDescent="0.3">
      <c r="C941" s="15"/>
      <c r="D941" s="15"/>
      <c r="E941" s="2"/>
      <c r="F941" s="2"/>
      <c r="G941" s="2"/>
      <c r="H941" s="2"/>
    </row>
    <row r="942" spans="3:8" x14ac:dyDescent="0.3">
      <c r="C942" s="15"/>
      <c r="D942" s="15"/>
      <c r="E942" s="2"/>
      <c r="F942" s="2"/>
      <c r="G942" s="2"/>
      <c r="H942" s="2"/>
    </row>
    <row r="943" spans="3:8" x14ac:dyDescent="0.3">
      <c r="C943" s="15"/>
      <c r="D943" s="15"/>
      <c r="E943" s="2"/>
      <c r="F943" s="2"/>
      <c r="G943" s="2"/>
      <c r="H943" s="2"/>
    </row>
    <row r="944" spans="3:8" x14ac:dyDescent="0.3">
      <c r="C944" s="15"/>
      <c r="D944" s="15"/>
      <c r="E944" s="2"/>
      <c r="F944" s="2"/>
      <c r="G944" s="2"/>
      <c r="H944" s="2"/>
    </row>
    <row r="945" spans="3:8" x14ac:dyDescent="0.3">
      <c r="C945" s="15"/>
      <c r="D945" s="15"/>
      <c r="E945" s="2"/>
      <c r="F945" s="2"/>
      <c r="G945" s="2"/>
      <c r="H945" s="2"/>
    </row>
    <row r="946" spans="3:8" x14ac:dyDescent="0.3">
      <c r="C946" s="15"/>
      <c r="D946" s="15"/>
      <c r="E946" s="2"/>
      <c r="F946" s="2"/>
      <c r="G946" s="2"/>
      <c r="H946" s="2"/>
    </row>
    <row r="947" spans="3:8" x14ac:dyDescent="0.3">
      <c r="C947" s="15"/>
      <c r="D947" s="15"/>
      <c r="E947" s="2"/>
      <c r="F947" s="2"/>
      <c r="G947" s="2"/>
      <c r="H947" s="2"/>
    </row>
    <row r="948" spans="3:8" x14ac:dyDescent="0.3">
      <c r="C948" s="15"/>
      <c r="D948" s="15"/>
      <c r="E948" s="2"/>
      <c r="F948" s="2"/>
      <c r="G948" s="2"/>
      <c r="H948" s="2"/>
    </row>
    <row r="949" spans="3:8" x14ac:dyDescent="0.3">
      <c r="C949" s="15"/>
      <c r="D949" s="15"/>
      <c r="E949" s="2"/>
      <c r="F949" s="2"/>
      <c r="G949" s="2"/>
      <c r="H949" s="2"/>
    </row>
    <row r="950" spans="3:8" x14ac:dyDescent="0.3">
      <c r="C950" s="15"/>
      <c r="D950" s="15"/>
      <c r="E950" s="2"/>
      <c r="F950" s="2"/>
      <c r="G950" s="2"/>
      <c r="H950" s="2"/>
    </row>
    <row r="951" spans="3:8" x14ac:dyDescent="0.3">
      <c r="C951" s="15"/>
      <c r="D951" s="15"/>
      <c r="E951" s="2"/>
      <c r="F951" s="2"/>
      <c r="G951" s="2"/>
      <c r="H951" s="2"/>
    </row>
    <row r="952" spans="3:8" x14ac:dyDescent="0.3">
      <c r="C952" s="15"/>
      <c r="D952" s="15"/>
      <c r="E952" s="2"/>
      <c r="F952" s="2"/>
      <c r="G952" s="2"/>
      <c r="H952" s="2"/>
    </row>
    <row r="953" spans="3:8" x14ac:dyDescent="0.3">
      <c r="C953" s="15"/>
      <c r="D953" s="15"/>
      <c r="E953" s="2"/>
      <c r="F953" s="2"/>
      <c r="G953" s="2"/>
      <c r="H953" s="2"/>
    </row>
    <row r="954" spans="3:8" x14ac:dyDescent="0.3">
      <c r="C954" s="15"/>
      <c r="D954" s="15"/>
      <c r="E954" s="2"/>
      <c r="F954" s="2"/>
      <c r="G954" s="2"/>
      <c r="H954" s="2"/>
    </row>
    <row r="955" spans="3:8" x14ac:dyDescent="0.3">
      <c r="C955" s="15"/>
      <c r="D955" s="15"/>
      <c r="E955" s="2"/>
      <c r="F955" s="2"/>
      <c r="G955" s="2"/>
      <c r="H955" s="2"/>
    </row>
    <row r="956" spans="3:8" x14ac:dyDescent="0.3">
      <c r="C956" s="15"/>
      <c r="D956" s="15"/>
      <c r="E956" s="2"/>
      <c r="F956" s="2"/>
      <c r="G956" s="2"/>
      <c r="H956" s="2"/>
    </row>
    <row r="957" spans="3:8" x14ac:dyDescent="0.3">
      <c r="C957" s="15"/>
      <c r="D957" s="15"/>
      <c r="E957" s="2"/>
      <c r="F957" s="2"/>
      <c r="G957" s="2"/>
      <c r="H957" s="2"/>
    </row>
    <row r="958" spans="3:8" x14ac:dyDescent="0.3">
      <c r="C958" s="15"/>
      <c r="D958" s="15"/>
      <c r="E958" s="2"/>
      <c r="F958" s="2"/>
      <c r="G958" s="2"/>
      <c r="H958" s="2"/>
    </row>
    <row r="959" spans="3:8" x14ac:dyDescent="0.3">
      <c r="C959" s="15"/>
      <c r="D959" s="15"/>
      <c r="E959" s="2"/>
      <c r="F959" s="2"/>
      <c r="G959" s="2"/>
      <c r="H959" s="2"/>
    </row>
    <row r="960" spans="3:8" x14ac:dyDescent="0.3">
      <c r="C960" s="15"/>
      <c r="D960" s="15"/>
      <c r="E960" s="2"/>
      <c r="F960" s="2"/>
      <c r="G960" s="2"/>
      <c r="H960" s="2"/>
    </row>
    <row r="961" spans="3:8" x14ac:dyDescent="0.3">
      <c r="C961" s="15"/>
      <c r="D961" s="15"/>
      <c r="E961" s="2"/>
      <c r="F961" s="2"/>
      <c r="G961" s="2"/>
      <c r="H961" s="2"/>
    </row>
    <row r="962" spans="3:8" x14ac:dyDescent="0.3">
      <c r="C962" s="15"/>
      <c r="D962" s="15"/>
      <c r="E962" s="2"/>
      <c r="F962" s="2"/>
      <c r="G962" s="2"/>
      <c r="H962" s="2"/>
    </row>
    <row r="963" spans="3:8" x14ac:dyDescent="0.3">
      <c r="C963" s="15"/>
      <c r="D963" s="15"/>
      <c r="E963" s="2"/>
      <c r="F963" s="2"/>
      <c r="G963" s="2"/>
      <c r="H963" s="2"/>
    </row>
    <row r="964" spans="3:8" x14ac:dyDescent="0.3">
      <c r="C964" s="15"/>
      <c r="D964" s="15"/>
      <c r="E964" s="2"/>
      <c r="F964" s="2"/>
      <c r="G964" s="2"/>
      <c r="H964" s="2"/>
    </row>
    <row r="965" spans="3:8" x14ac:dyDescent="0.3">
      <c r="C965" s="15"/>
      <c r="D965" s="15"/>
      <c r="E965" s="2"/>
      <c r="F965" s="2"/>
      <c r="G965" s="2"/>
      <c r="H965" s="2"/>
    </row>
    <row r="966" spans="3:8" x14ac:dyDescent="0.3">
      <c r="C966" s="15"/>
      <c r="D966" s="15"/>
      <c r="E966" s="2"/>
      <c r="F966" s="2"/>
      <c r="G966" s="2"/>
      <c r="H966" s="2"/>
    </row>
    <row r="967" spans="3:8" x14ac:dyDescent="0.3">
      <c r="C967" s="15"/>
      <c r="D967" s="15"/>
      <c r="E967" s="2"/>
      <c r="F967" s="2"/>
      <c r="G967" s="2"/>
      <c r="H967" s="2"/>
    </row>
    <row r="968" spans="3:8" x14ac:dyDescent="0.3">
      <c r="C968" s="15"/>
      <c r="D968" s="15"/>
      <c r="E968" s="2"/>
      <c r="F968" s="2"/>
      <c r="G968" s="2"/>
      <c r="H968" s="2"/>
    </row>
    <row r="969" spans="3:8" x14ac:dyDescent="0.3">
      <c r="C969" s="15"/>
      <c r="D969" s="15"/>
      <c r="E969" s="2"/>
      <c r="F969" s="2"/>
      <c r="G969" s="2"/>
      <c r="H969" s="2"/>
    </row>
    <row r="970" spans="3:8" x14ac:dyDescent="0.3">
      <c r="C970" s="15"/>
      <c r="D970" s="15"/>
      <c r="E970" s="2"/>
      <c r="F970" s="2"/>
      <c r="G970" s="2"/>
      <c r="H970" s="2"/>
    </row>
    <row r="971" spans="3:8" x14ac:dyDescent="0.3">
      <c r="C971" s="15"/>
      <c r="D971" s="15"/>
      <c r="E971" s="2"/>
      <c r="F971" s="2"/>
      <c r="G971" s="2"/>
      <c r="H971" s="2"/>
    </row>
    <row r="972" spans="3:8" x14ac:dyDescent="0.3">
      <c r="C972" s="15"/>
      <c r="D972" s="15"/>
      <c r="E972" s="2"/>
      <c r="F972" s="2"/>
      <c r="G972" s="2"/>
      <c r="H972" s="2"/>
    </row>
    <row r="973" spans="3:8" x14ac:dyDescent="0.3">
      <c r="C973" s="15"/>
      <c r="D973" s="15"/>
      <c r="E973" s="2"/>
      <c r="F973" s="2"/>
      <c r="G973" s="2"/>
      <c r="H973" s="2"/>
    </row>
    <row r="974" spans="3:8" x14ac:dyDescent="0.3">
      <c r="C974" s="15"/>
      <c r="D974" s="15"/>
      <c r="E974" s="2"/>
      <c r="F974" s="2"/>
      <c r="G974" s="2"/>
      <c r="H974" s="2"/>
    </row>
    <row r="975" spans="3:8" x14ac:dyDescent="0.3">
      <c r="C975" s="15"/>
      <c r="D975" s="15"/>
      <c r="E975" s="2"/>
      <c r="F975" s="2"/>
      <c r="G975" s="2"/>
      <c r="H975" s="2"/>
    </row>
    <row r="976" spans="3:8" x14ac:dyDescent="0.3">
      <c r="C976" s="15"/>
      <c r="D976" s="15"/>
      <c r="E976" s="2"/>
      <c r="F976" s="2"/>
      <c r="G976" s="2"/>
      <c r="H976" s="2"/>
    </row>
    <row r="977" spans="3:8" x14ac:dyDescent="0.3">
      <c r="C977" s="15"/>
      <c r="D977" s="15"/>
      <c r="E977" s="2"/>
      <c r="F977" s="2"/>
      <c r="G977" s="2"/>
      <c r="H977" s="2"/>
    </row>
    <row r="978" spans="3:8" x14ac:dyDescent="0.3">
      <c r="C978" s="15"/>
      <c r="D978" s="15"/>
      <c r="E978" s="2"/>
      <c r="F978" s="2"/>
      <c r="G978" s="2"/>
      <c r="H978" s="2"/>
    </row>
    <row r="979" spans="3:8" x14ac:dyDescent="0.3">
      <c r="C979" s="15"/>
      <c r="D979" s="15"/>
      <c r="E979" s="2"/>
      <c r="F979" s="2"/>
      <c r="G979" s="2"/>
      <c r="H979" s="2"/>
    </row>
    <row r="980" spans="3:8" x14ac:dyDescent="0.3">
      <c r="C980" s="15"/>
      <c r="D980" s="15"/>
      <c r="E980" s="2"/>
      <c r="F980" s="2"/>
      <c r="G980" s="2"/>
      <c r="H980" s="2"/>
    </row>
    <row r="981" spans="3:8" x14ac:dyDescent="0.3">
      <c r="C981" s="15"/>
      <c r="D981" s="15"/>
      <c r="E981" s="2"/>
      <c r="F981" s="2"/>
      <c r="G981" s="2"/>
      <c r="H981" s="2"/>
    </row>
    <row r="982" spans="3:8" x14ac:dyDescent="0.3">
      <c r="C982" s="15"/>
      <c r="D982" s="15"/>
      <c r="E982" s="2"/>
      <c r="F982" s="2"/>
      <c r="G982" s="2"/>
      <c r="H982" s="2"/>
    </row>
    <row r="983" spans="3:8" x14ac:dyDescent="0.3">
      <c r="C983" s="15"/>
      <c r="D983" s="15"/>
      <c r="E983" s="2"/>
      <c r="F983" s="2"/>
      <c r="G983" s="2"/>
      <c r="H983" s="2"/>
    </row>
    <row r="984" spans="3:8" x14ac:dyDescent="0.3">
      <c r="C984" s="15"/>
      <c r="D984" s="15"/>
      <c r="E984" s="2"/>
      <c r="F984" s="2"/>
      <c r="G984" s="2"/>
      <c r="H984" s="2"/>
    </row>
    <row r="985" spans="3:8" x14ac:dyDescent="0.3">
      <c r="C985" s="15"/>
      <c r="D985" s="15"/>
      <c r="E985" s="2"/>
      <c r="F985" s="2"/>
      <c r="G985" s="2"/>
      <c r="H985" s="2"/>
    </row>
    <row r="986" spans="3:8" x14ac:dyDescent="0.3">
      <c r="C986" s="15"/>
      <c r="D986" s="15"/>
      <c r="E986" s="2"/>
      <c r="F986" s="2"/>
      <c r="G986" s="2"/>
      <c r="H986" s="2"/>
    </row>
    <row r="987" spans="3:8" x14ac:dyDescent="0.3">
      <c r="C987" s="15"/>
      <c r="D987" s="15"/>
      <c r="E987" s="2"/>
      <c r="F987" s="2"/>
      <c r="G987" s="2"/>
      <c r="H987" s="2"/>
    </row>
    <row r="988" spans="3:8" x14ac:dyDescent="0.3">
      <c r="C988" s="15"/>
      <c r="D988" s="15"/>
      <c r="E988" s="2"/>
      <c r="F988" s="2"/>
      <c r="G988" s="2"/>
      <c r="H988" s="2"/>
    </row>
    <row r="989" spans="3:8" x14ac:dyDescent="0.3">
      <c r="C989" s="15"/>
      <c r="D989" s="15"/>
      <c r="E989" s="2"/>
      <c r="F989" s="2"/>
      <c r="G989" s="2"/>
      <c r="H989" s="2"/>
    </row>
    <row r="990" spans="3:8" x14ac:dyDescent="0.3">
      <c r="C990" s="15"/>
      <c r="D990" s="15"/>
      <c r="E990" s="2"/>
      <c r="F990" s="2"/>
      <c r="G990" s="2"/>
      <c r="H990" s="2"/>
    </row>
    <row r="991" spans="3:8" x14ac:dyDescent="0.3">
      <c r="C991" s="15"/>
      <c r="D991" s="15"/>
      <c r="E991" s="2"/>
      <c r="F991" s="2"/>
      <c r="G991" s="2"/>
      <c r="H991" s="2"/>
    </row>
    <row r="992" spans="3:8" x14ac:dyDescent="0.3">
      <c r="C992" s="15"/>
      <c r="D992" s="15"/>
      <c r="E992" s="2"/>
      <c r="F992" s="2"/>
      <c r="G992" s="2"/>
      <c r="H992" s="2"/>
    </row>
    <row r="993" spans="3:8" x14ac:dyDescent="0.3">
      <c r="C993" s="15"/>
      <c r="D993" s="15"/>
      <c r="E993" s="2"/>
      <c r="F993" s="2"/>
      <c r="G993" s="2"/>
      <c r="H993" s="2"/>
    </row>
    <row r="994" spans="3:8" x14ac:dyDescent="0.3">
      <c r="C994" s="15"/>
      <c r="D994" s="15"/>
      <c r="E994" s="2"/>
      <c r="F994" s="2"/>
      <c r="G994" s="2"/>
      <c r="H994" s="2"/>
    </row>
    <row r="995" spans="3:8" x14ac:dyDescent="0.3">
      <c r="C995" s="15"/>
      <c r="D995" s="15"/>
      <c r="E995" s="2"/>
      <c r="F995" s="2"/>
      <c r="G995" s="2"/>
      <c r="H995" s="2"/>
    </row>
    <row r="996" spans="3:8" x14ac:dyDescent="0.3">
      <c r="C996" s="15"/>
      <c r="D996" s="15"/>
      <c r="E996" s="2"/>
      <c r="F996" s="2"/>
      <c r="G996" s="2"/>
      <c r="H996" s="2"/>
    </row>
    <row r="997" spans="3:8" x14ac:dyDescent="0.3">
      <c r="C997" s="15"/>
      <c r="D997" s="15"/>
      <c r="E997" s="2"/>
      <c r="F997" s="2"/>
      <c r="G997" s="2"/>
      <c r="H997" s="2"/>
    </row>
    <row r="998" spans="3:8" x14ac:dyDescent="0.3">
      <c r="C998" s="15"/>
      <c r="D998" s="15"/>
      <c r="E998" s="2"/>
      <c r="F998" s="2"/>
      <c r="G998" s="2"/>
      <c r="H998" s="2"/>
    </row>
    <row r="999" spans="3:8" x14ac:dyDescent="0.3">
      <c r="C999" s="15"/>
      <c r="D999" s="15"/>
      <c r="E999" s="2"/>
      <c r="F999" s="2"/>
      <c r="G999" s="2"/>
      <c r="H999" s="2"/>
    </row>
    <row r="1000" spans="3:8" x14ac:dyDescent="0.3">
      <c r="C1000" s="15"/>
      <c r="D1000" s="15"/>
      <c r="E1000" s="2"/>
      <c r="F1000" s="2"/>
      <c r="G1000" s="2"/>
      <c r="H1000" s="2"/>
    </row>
    <row r="1001" spans="3:8" x14ac:dyDescent="0.3">
      <c r="C1001" s="15"/>
      <c r="D1001" s="15"/>
      <c r="E1001" s="2"/>
      <c r="F1001" s="2"/>
      <c r="G1001" s="2"/>
      <c r="H1001" s="2"/>
    </row>
    <row r="1002" spans="3:8" x14ac:dyDescent="0.3">
      <c r="C1002" s="15"/>
      <c r="D1002" s="15"/>
      <c r="E1002" s="2"/>
      <c r="F1002" s="2"/>
      <c r="G1002" s="2"/>
      <c r="H1002" s="2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Normalised0.90x20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Hawes</dc:creator>
  <cp:lastModifiedBy>Alexander Hawes</cp:lastModifiedBy>
  <dcterms:created xsi:type="dcterms:W3CDTF">2022-05-17T12:46:42Z</dcterms:created>
  <dcterms:modified xsi:type="dcterms:W3CDTF">2022-05-30T11:55:25Z</dcterms:modified>
</cp:coreProperties>
</file>