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AC398564-D90C-4A54-B3A2-EEB26EB16963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38x20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" i="5" l="1"/>
  <c r="D2" i="5" l="1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E749" i="5" s="1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E741" i="5" s="1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E693" i="5" s="1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E669" i="5" s="1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E661" i="5" s="1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E621" i="5" s="1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E613" i="5" s="1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E605" i="5" s="1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E594" i="5" s="1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E589" i="5" s="1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E573" i="5" s="1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E557" i="5" s="1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E546" i="5" s="1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E538" i="5" s="1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E522" i="5" s="1"/>
  <c r="D521" i="5"/>
  <c r="C521" i="5"/>
  <c r="E521" i="5" s="1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E498" i="5" s="1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E489" i="5" s="1"/>
  <c r="D488" i="5"/>
  <c r="C488" i="5"/>
  <c r="D487" i="5"/>
  <c r="C487" i="5"/>
  <c r="D486" i="5"/>
  <c r="C486" i="5"/>
  <c r="G486" i="5" s="1"/>
  <c r="D485" i="5"/>
  <c r="C485" i="5"/>
  <c r="E485" i="5" s="1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E466" i="5" s="1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E458" i="5" s="1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E450" i="5" s="1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E429" i="5" s="1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E421" i="5" s="1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D399" i="5"/>
  <c r="C399" i="5"/>
  <c r="D398" i="5"/>
  <c r="C398" i="5"/>
  <c r="D397" i="5"/>
  <c r="C397" i="5"/>
  <c r="E397" i="5" s="1"/>
  <c r="D396" i="5"/>
  <c r="C396" i="5"/>
  <c r="G396" i="5" s="1"/>
  <c r="D395" i="5"/>
  <c r="C395" i="5"/>
  <c r="G395" i="5" s="1"/>
  <c r="D394" i="5"/>
  <c r="C394" i="5"/>
  <c r="E394" i="5" s="1"/>
  <c r="D393" i="5"/>
  <c r="C393" i="5"/>
  <c r="G393" i="5" s="1"/>
  <c r="D392" i="5"/>
  <c r="C392" i="5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E386" i="5" s="1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E370" i="5" s="1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E354" i="5" s="1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E346" i="5" s="1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E338" i="5" s="1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E314" i="5" s="1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E298" i="5" s="1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E286" i="5" s="1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E278" i="5" s="1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D96" i="5"/>
  <c r="C96" i="5"/>
  <c r="G96" i="5" s="1"/>
  <c r="D95" i="5"/>
  <c r="C95" i="5"/>
  <c r="G95" i="5" s="1"/>
  <c r="D94" i="5"/>
  <c r="C94" i="5"/>
  <c r="G94" i="5" s="1"/>
  <c r="D93" i="5"/>
  <c r="C93" i="5"/>
  <c r="D92" i="5"/>
  <c r="C92" i="5"/>
  <c r="G92" i="5" s="1"/>
  <c r="D91" i="5"/>
  <c r="C91" i="5"/>
  <c r="G91" i="5" s="1"/>
  <c r="D90" i="5"/>
  <c r="C90" i="5"/>
  <c r="G90" i="5" s="1"/>
  <c r="D89" i="5"/>
  <c r="C89" i="5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E634" i="5" l="1"/>
  <c r="E128" i="5"/>
  <c r="E144" i="5"/>
  <c r="E392" i="5"/>
  <c r="E400" i="5"/>
  <c r="E89" i="5"/>
  <c r="E93" i="5"/>
  <c r="E97" i="5"/>
  <c r="J4" i="5"/>
  <c r="J6" i="5" s="1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H394" i="5" s="1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H64" i="5" s="1"/>
  <c r="G278" i="5"/>
  <c r="H278" i="5" s="1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H466" i="5" s="1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H370" i="5" s="1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H429" i="5" s="1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H693" i="5" s="1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H613" i="5" s="1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H741" i="5" s="1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H749" i="5" s="1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H450" i="5" s="1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H661" i="5" s="1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H621" i="5" s="1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H354" i="5" s="1"/>
  <c r="E380" i="5"/>
  <c r="H380" i="5" s="1"/>
  <c r="G397" i="5"/>
  <c r="H397" i="5" s="1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H498" i="5" s="1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H458" i="5" s="1"/>
  <c r="G502" i="5"/>
  <c r="E502" i="5"/>
  <c r="G509" i="5"/>
  <c r="E509" i="5"/>
  <c r="G527" i="5"/>
  <c r="E527" i="5"/>
  <c r="G538" i="5"/>
  <c r="H538" i="5" s="1"/>
  <c r="G553" i="5"/>
  <c r="E553" i="5"/>
  <c r="E608" i="5"/>
  <c r="H608" i="5" s="1"/>
  <c r="G634" i="5"/>
  <c r="H634" i="5" s="1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H144" i="5" s="1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H605" i="5"/>
  <c r="E715" i="5"/>
  <c r="H715" i="5" s="1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H97" i="5" l="1"/>
  <c r="H347" i="5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<sst xmlns="http://schemas.openxmlformats.org/spreadsheetml/2006/main" count="19" uniqueCount="17">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</sst>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Normalised0.38x20!$H$1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Normalised0.38x20!$A$2:$A$354</c:f>
              <c:numCache>
                <c:formatCode>General</c:formatCode>
                <c:ptCount val="353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  <c:pt idx="346">
                  <c:v>69120</c:v>
                </c:pt>
                <c:pt idx="347">
                  <c:v>69320</c:v>
                </c:pt>
                <c:pt idx="348">
                  <c:v>69520</c:v>
                </c:pt>
                <c:pt idx="349">
                  <c:v>69720</c:v>
                </c:pt>
                <c:pt idx="350">
                  <c:v>69920</c:v>
                </c:pt>
                <c:pt idx="351">
                  <c:v>70120</c:v>
                </c:pt>
                <c:pt idx="352">
                  <c:v>70320</c:v>
                </c:pt>
              </c:numCache>
            </c:numRef>
          </c:xVal>
          <c:yVal>
            <c:numRef>
              <c:f>Normalised0.38x20!$H$2:$H$354</c:f>
              <c:numCache>
                <c:formatCode>General</c:formatCode>
                <c:ptCount val="353"/>
                <c:pt idx="0">
                  <c:v>0</c:v>
                </c:pt>
                <c:pt idx="1">
                  <c:v>1.7289255354606501E-3</c:v>
                </c:pt>
                <c:pt idx="2">
                  <c:v>-5.3856122602294657E-4</c:v>
                </c:pt>
                <c:pt idx="3">
                  <c:v>-2.3296126892026675E-2</c:v>
                </c:pt>
                <c:pt idx="4">
                  <c:v>-6.2865140503683536E-3</c:v>
                </c:pt>
                <c:pt idx="5">
                  <c:v>-1.4027861081837257E-2</c:v>
                </c:pt>
                <c:pt idx="6">
                  <c:v>-3.4519607436049683E-2</c:v>
                </c:pt>
                <c:pt idx="7">
                  <c:v>-2.1292811185946749E-2</c:v>
                </c:pt>
                <c:pt idx="8">
                  <c:v>2.2548210492842075E-3</c:v>
                </c:pt>
                <c:pt idx="9">
                  <c:v>1.5143255937294722E-2</c:v>
                </c:pt>
                <c:pt idx="10">
                  <c:v>-1.9887997995098757E-3</c:v>
                </c:pt>
                <c:pt idx="11">
                  <c:v>-5.4266623505679776E-2</c:v>
                </c:pt>
                <c:pt idx="12">
                  <c:v>-1.1769567711306064E-2</c:v>
                </c:pt>
                <c:pt idx="13">
                  <c:v>-1.61451264700384E-2</c:v>
                </c:pt>
                <c:pt idx="14">
                  <c:v>7.8890764435058536E-3</c:v>
                </c:pt>
                <c:pt idx="15">
                  <c:v>-1.5910071683472329E-2</c:v>
                </c:pt>
                <c:pt idx="16">
                  <c:v>-1.5027209725920121E-2</c:v>
                </c:pt>
                <c:pt idx="17">
                  <c:v>2.3454426890715343E-3</c:v>
                </c:pt>
                <c:pt idx="18">
                  <c:v>3.4093798955244698E-3</c:v>
                </c:pt>
                <c:pt idx="19">
                  <c:v>3.9509425735936238E-3</c:v>
                </c:pt>
                <c:pt idx="20">
                  <c:v>2.0259074569234307E-2</c:v>
                </c:pt>
                <c:pt idx="21">
                  <c:v>6.1094547567423513E-3</c:v>
                </c:pt>
                <c:pt idx="22">
                  <c:v>5.3341617531686709E-2</c:v>
                </c:pt>
                <c:pt idx="23">
                  <c:v>2.5342028176350385E-2</c:v>
                </c:pt>
                <c:pt idx="24">
                  <c:v>3.650548945702569E-2</c:v>
                </c:pt>
                <c:pt idx="25">
                  <c:v>2.3480972839130684E-2</c:v>
                </c:pt>
                <c:pt idx="26">
                  <c:v>2.730373229383927E-2</c:v>
                </c:pt>
                <c:pt idx="27">
                  <c:v>1.6822048397058233E-2</c:v>
                </c:pt>
                <c:pt idx="28">
                  <c:v>6.8695394584822336E-2</c:v>
                </c:pt>
                <c:pt idx="29">
                  <c:v>-4.5373219158179713E-3</c:v>
                </c:pt>
                <c:pt idx="30">
                  <c:v>2.0256121940942184E-2</c:v>
                </c:pt>
                <c:pt idx="31">
                  <c:v>4.1436181376642019E-2</c:v>
                </c:pt>
                <c:pt idx="32">
                  <c:v>2.7558503487267846E-2</c:v>
                </c:pt>
                <c:pt idx="33">
                  <c:v>9.4386858628489403E-3</c:v>
                </c:pt>
                <c:pt idx="34">
                  <c:v>-4.7741755790230295E-3</c:v>
                </c:pt>
                <c:pt idx="35">
                  <c:v>2.4926665400894638E-2</c:v>
                </c:pt>
                <c:pt idx="36">
                  <c:v>4.0763052876713231E-2</c:v>
                </c:pt>
                <c:pt idx="37">
                  <c:v>4.4761837585332719E-2</c:v>
                </c:pt>
                <c:pt idx="38">
                  <c:v>1.001581743100041E-2</c:v>
                </c:pt>
                <c:pt idx="39">
                  <c:v>3.3136696732932992E-2</c:v>
                </c:pt>
                <c:pt idx="40">
                  <c:v>3.9159008799202295E-3</c:v>
                </c:pt>
                <c:pt idx="41">
                  <c:v>3.6144305220166678E-3</c:v>
                </c:pt>
                <c:pt idx="42">
                  <c:v>3.6725702095123144E-2</c:v>
                </c:pt>
                <c:pt idx="43">
                  <c:v>6.805429674085732E-2</c:v>
                </c:pt>
                <c:pt idx="44">
                  <c:v>1.2240645501520519E-2</c:v>
                </c:pt>
                <c:pt idx="45">
                  <c:v>2.8310139531282006E-2</c:v>
                </c:pt>
                <c:pt idx="46">
                  <c:v>5.0480736367981179E-2</c:v>
                </c:pt>
                <c:pt idx="47">
                  <c:v>3.8686003876736057E-3</c:v>
                </c:pt>
                <c:pt idx="48">
                  <c:v>2.1293049024122348E-2</c:v>
                </c:pt>
                <c:pt idx="49">
                  <c:v>4.3867582645497678E-2</c:v>
                </c:pt>
                <c:pt idx="50">
                  <c:v>5.2220132368663068E-2</c:v>
                </c:pt>
                <c:pt idx="51">
                  <c:v>9.3610022471578763E-2</c:v>
                </c:pt>
                <c:pt idx="52">
                  <c:v>3.485174570926397E-2</c:v>
                </c:pt>
                <c:pt idx="53">
                  <c:v>-2.223474725458196E-4</c:v>
                </c:pt>
                <c:pt idx="54">
                  <c:v>-4.7918833118899664E-3</c:v>
                </c:pt>
                <c:pt idx="55">
                  <c:v>4.3391034535059207E-2</c:v>
                </c:pt>
                <c:pt idx="56">
                  <c:v>4.78914668549364E-2</c:v>
                </c:pt>
                <c:pt idx="57">
                  <c:v>6.0554387541201835E-2</c:v>
                </c:pt>
                <c:pt idx="58">
                  <c:v>1.819962672865915E-2</c:v>
                </c:pt>
                <c:pt idx="59">
                  <c:v>7.8150489147900015E-2</c:v>
                </c:pt>
                <c:pt idx="60">
                  <c:v>3.420668260884592E-2</c:v>
                </c:pt>
                <c:pt idx="61">
                  <c:v>6.7217059900714693E-2</c:v>
                </c:pt>
                <c:pt idx="62">
                  <c:v>4.760464879234752E-2</c:v>
                </c:pt>
                <c:pt idx="63">
                  <c:v>0.10445865965296391</c:v>
                </c:pt>
                <c:pt idx="64">
                  <c:v>4.218603993174623E-2</c:v>
                </c:pt>
                <c:pt idx="65">
                  <c:v>7.8641128505522476E-2</c:v>
                </c:pt>
                <c:pt idx="66">
                  <c:v>2.1419353491320396E-2</c:v>
                </c:pt>
                <c:pt idx="67">
                  <c:v>6.1242852985909847E-2</c:v>
                </c:pt>
                <c:pt idx="68">
                  <c:v>8.7851487079123797E-2</c:v>
                </c:pt>
                <c:pt idx="69">
                  <c:v>7.1794497190928262E-3</c:v>
                </c:pt>
                <c:pt idx="70">
                  <c:v>-5.7394260823789227E-6</c:v>
                </c:pt>
                <c:pt idx="71">
                  <c:v>3.5701356435695268E-2</c:v>
                </c:pt>
                <c:pt idx="72">
                  <c:v>2.3485017701124974E-2</c:v>
                </c:pt>
                <c:pt idx="73">
                  <c:v>6.0752928704843084E-2</c:v>
                </c:pt>
                <c:pt idx="74">
                  <c:v>9.862921720007467E-2</c:v>
                </c:pt>
                <c:pt idx="75">
                  <c:v>7.6023496446002443E-3</c:v>
                </c:pt>
                <c:pt idx="76">
                  <c:v>2.821870441093674E-2</c:v>
                </c:pt>
                <c:pt idx="77">
                  <c:v>2.9339645769314873E-2</c:v>
                </c:pt>
                <c:pt idx="78">
                  <c:v>2.5865450820687717E-2</c:v>
                </c:pt>
                <c:pt idx="79">
                  <c:v>7.9593742031296766E-2</c:v>
                </c:pt>
                <c:pt idx="80">
                  <c:v>5.5016370818837604E-2</c:v>
                </c:pt>
                <c:pt idx="81">
                  <c:v>7.6652750459420632E-2</c:v>
                </c:pt>
                <c:pt idx="82">
                  <c:v>8.352556725603387E-2</c:v>
                </c:pt>
                <c:pt idx="83">
                  <c:v>6.4246396029776248E-2</c:v>
                </c:pt>
                <c:pt idx="84">
                  <c:v>5.8178601425872133E-2</c:v>
                </c:pt>
                <c:pt idx="85">
                  <c:v>6.7353506936112889E-2</c:v>
                </c:pt>
                <c:pt idx="86">
                  <c:v>7.0648712247095638E-2</c:v>
                </c:pt>
                <c:pt idx="87">
                  <c:v>0.1014803192677686</c:v>
                </c:pt>
                <c:pt idx="88">
                  <c:v>6.7442122132224142E-2</c:v>
                </c:pt>
                <c:pt idx="89">
                  <c:v>0.10533761304353184</c:v>
                </c:pt>
                <c:pt idx="90">
                  <c:v>8.9455372199257241E-2</c:v>
                </c:pt>
                <c:pt idx="91">
                  <c:v>5.9666959268348571E-2</c:v>
                </c:pt>
                <c:pt idx="92">
                  <c:v>7.2009764986879804E-2</c:v>
                </c:pt>
                <c:pt idx="93">
                  <c:v>7.9053971671852824E-2</c:v>
                </c:pt>
                <c:pt idx="94">
                  <c:v>0.11050531572146893</c:v>
                </c:pt>
                <c:pt idx="95">
                  <c:v>6.5471806906789234E-2</c:v>
                </c:pt>
                <c:pt idx="96">
                  <c:v>7.1975429689313766E-2</c:v>
                </c:pt>
                <c:pt idx="97">
                  <c:v>7.0572579222463558E-2</c:v>
                </c:pt>
                <c:pt idx="98">
                  <c:v>8.784350860109405E-2</c:v>
                </c:pt>
                <c:pt idx="99">
                  <c:v>8.2607060031859789E-2</c:v>
                </c:pt>
                <c:pt idx="100">
                  <c:v>0.10413976990135904</c:v>
                </c:pt>
                <c:pt idx="101">
                  <c:v>8.4015417545000665E-2</c:v>
                </c:pt>
                <c:pt idx="102">
                  <c:v>9.4783611521367384E-2</c:v>
                </c:pt>
                <c:pt idx="103">
                  <c:v>9.122030923056075E-2</c:v>
                </c:pt>
                <c:pt idx="104">
                  <c:v>0.11752003798483315</c:v>
                </c:pt>
                <c:pt idx="105">
                  <c:v>0.10218495254875375</c:v>
                </c:pt>
                <c:pt idx="106">
                  <c:v>3.8486519537280037E-2</c:v>
                </c:pt>
                <c:pt idx="107">
                  <c:v>8.1174339396450537E-2</c:v>
                </c:pt>
                <c:pt idx="108">
                  <c:v>0.1034169690853512</c:v>
                </c:pt>
                <c:pt idx="109">
                  <c:v>0.13205765132354233</c:v>
                </c:pt>
                <c:pt idx="110">
                  <c:v>4.4834733421770662E-2</c:v>
                </c:pt>
                <c:pt idx="111">
                  <c:v>5.9996869939411855E-2</c:v>
                </c:pt>
                <c:pt idx="112">
                  <c:v>9.6834823158424288E-2</c:v>
                </c:pt>
                <c:pt idx="113">
                  <c:v>8.2978228032890747E-2</c:v>
                </c:pt>
                <c:pt idx="114">
                  <c:v>4.3503797585161375E-2</c:v>
                </c:pt>
                <c:pt idx="115">
                  <c:v>7.1853514340216348E-2</c:v>
                </c:pt>
                <c:pt idx="116">
                  <c:v>7.5349872969203369E-2</c:v>
                </c:pt>
                <c:pt idx="117">
                  <c:v>8.1570989935641852E-2</c:v>
                </c:pt>
                <c:pt idx="118">
                  <c:v>9.7895627792415021E-2</c:v>
                </c:pt>
                <c:pt idx="119">
                  <c:v>9.8726549246386158E-2</c:v>
                </c:pt>
                <c:pt idx="120">
                  <c:v>8.8847358714562591E-2</c:v>
                </c:pt>
                <c:pt idx="121">
                  <c:v>9.0496490948575009E-2</c:v>
                </c:pt>
                <c:pt idx="122">
                  <c:v>7.4144193559213381E-2</c:v>
                </c:pt>
                <c:pt idx="123">
                  <c:v>0.1040036411754065</c:v>
                </c:pt>
                <c:pt idx="124">
                  <c:v>9.2551423453306206E-2</c:v>
                </c:pt>
                <c:pt idx="125">
                  <c:v>9.1936461606636447E-2</c:v>
                </c:pt>
                <c:pt idx="126">
                  <c:v>0.10755680042309258</c:v>
                </c:pt>
                <c:pt idx="127">
                  <c:v>0.11831569965750033</c:v>
                </c:pt>
                <c:pt idx="128">
                  <c:v>8.8557358077560488E-2</c:v>
                </c:pt>
                <c:pt idx="129">
                  <c:v>9.4903318155535307E-2</c:v>
                </c:pt>
                <c:pt idx="130">
                  <c:v>7.1801765796205438E-2</c:v>
                </c:pt>
                <c:pt idx="131">
                  <c:v>0.10259920167266001</c:v>
                </c:pt>
                <c:pt idx="132">
                  <c:v>0.10913774940490643</c:v>
                </c:pt>
                <c:pt idx="133">
                  <c:v>0.11203402547321158</c:v>
                </c:pt>
                <c:pt idx="134">
                  <c:v>0.10031720111455195</c:v>
                </c:pt>
                <c:pt idx="135">
                  <c:v>0.1003992170510359</c:v>
                </c:pt>
                <c:pt idx="136">
                  <c:v>0.13434923525735709</c:v>
                </c:pt>
                <c:pt idx="137">
                  <c:v>8.2106767904790739E-2</c:v>
                </c:pt>
                <c:pt idx="138">
                  <c:v>0.10406673558175791</c:v>
                </c:pt>
                <c:pt idx="139">
                  <c:v>9.9923640887933013E-2</c:v>
                </c:pt>
                <c:pt idx="140">
                  <c:v>0.12746042558454607</c:v>
                </c:pt>
                <c:pt idx="141">
                  <c:v>9.0774682705122692E-2</c:v>
                </c:pt>
                <c:pt idx="142">
                  <c:v>0.10658034144785447</c:v>
                </c:pt>
                <c:pt idx="143">
                  <c:v>7.7510641870481373E-2</c:v>
                </c:pt>
                <c:pt idx="144">
                  <c:v>0.11581908554123667</c:v>
                </c:pt>
                <c:pt idx="145">
                  <c:v>0.1635079366244524</c:v>
                </c:pt>
                <c:pt idx="146">
                  <c:v>0.11668566970982924</c:v>
                </c:pt>
                <c:pt idx="147">
                  <c:v>0.13818785803405645</c:v>
                </c:pt>
                <c:pt idx="148">
                  <c:v>0.15567263735466266</c:v>
                </c:pt>
                <c:pt idx="149">
                  <c:v>9.5964606306804603E-2</c:v>
                </c:pt>
                <c:pt idx="150">
                  <c:v>9.291729383461042E-2</c:v>
                </c:pt>
                <c:pt idx="151">
                  <c:v>9.4752172764859005E-2</c:v>
                </c:pt>
                <c:pt idx="152">
                  <c:v>0.11064347346835675</c:v>
                </c:pt>
                <c:pt idx="153">
                  <c:v>0.13027194404740025</c:v>
                </c:pt>
                <c:pt idx="154">
                  <c:v>0.15276367311730574</c:v>
                </c:pt>
                <c:pt idx="155">
                  <c:v>0.13120481948774296</c:v>
                </c:pt>
                <c:pt idx="156">
                  <c:v>0.13273952888682009</c:v>
                </c:pt>
                <c:pt idx="157">
                  <c:v>0.12017155395738383</c:v>
                </c:pt>
                <c:pt idx="158">
                  <c:v>0.1153463636103674</c:v>
                </c:pt>
                <c:pt idx="159">
                  <c:v>0.17513656343792927</c:v>
                </c:pt>
                <c:pt idx="160">
                  <c:v>0.15442305073495063</c:v>
                </c:pt>
                <c:pt idx="161">
                  <c:v>0.13278515628888921</c:v>
                </c:pt>
                <c:pt idx="162">
                  <c:v>8.8520408296834149E-2</c:v>
                </c:pt>
                <c:pt idx="163">
                  <c:v>8.395583794735402E-2</c:v>
                </c:pt>
                <c:pt idx="164">
                  <c:v>0.12849324016961855</c:v>
                </c:pt>
                <c:pt idx="165">
                  <c:v>0.1510607277065803</c:v>
                </c:pt>
                <c:pt idx="166">
                  <c:v>0.12045365193018816</c:v>
                </c:pt>
                <c:pt idx="167">
                  <c:v>6.2117609667840801E-2</c:v>
                </c:pt>
                <c:pt idx="168">
                  <c:v>0.13845336196481511</c:v>
                </c:pt>
                <c:pt idx="169">
                  <c:v>8.6754138496390201E-2</c:v>
                </c:pt>
                <c:pt idx="170">
                  <c:v>0.17507564390667504</c:v>
                </c:pt>
                <c:pt idx="171">
                  <c:v>8.7728603312871398E-2</c:v>
                </c:pt>
                <c:pt idx="172">
                  <c:v>0.15639739343623912</c:v>
                </c:pt>
                <c:pt idx="173">
                  <c:v>0.10070197012960984</c:v>
                </c:pt>
                <c:pt idx="174">
                  <c:v>0.16229275020713335</c:v>
                </c:pt>
                <c:pt idx="175">
                  <c:v>0.10937009215868036</c:v>
                </c:pt>
                <c:pt idx="176">
                  <c:v>0.12931942988767367</c:v>
                </c:pt>
                <c:pt idx="177">
                  <c:v>9.9939860415493881E-2</c:v>
                </c:pt>
                <c:pt idx="178">
                  <c:v>0.12332060682804655</c:v>
                </c:pt>
                <c:pt idx="179">
                  <c:v>0.14505911244810199</c:v>
                </c:pt>
                <c:pt idx="180">
                  <c:v>0.15675608904397062</c:v>
                </c:pt>
                <c:pt idx="181">
                  <c:v>0.15796380135559504</c:v>
                </c:pt>
                <c:pt idx="182">
                  <c:v>0.1561126305687052</c:v>
                </c:pt>
                <c:pt idx="183">
                  <c:v>0.14799587722731286</c:v>
                </c:pt>
                <c:pt idx="184">
                  <c:v>9.8094072517702524E-2</c:v>
                </c:pt>
                <c:pt idx="185">
                  <c:v>0.18971429536646398</c:v>
                </c:pt>
                <c:pt idx="186">
                  <c:v>0.13376419016492208</c:v>
                </c:pt>
                <c:pt idx="187">
                  <c:v>0.15632981545048993</c:v>
                </c:pt>
                <c:pt idx="188">
                  <c:v>0.1613881200745797</c:v>
                </c:pt>
                <c:pt idx="189">
                  <c:v>8.9717707954043879E-2</c:v>
                </c:pt>
                <c:pt idx="190">
                  <c:v>0.1072570518796348</c:v>
                </c:pt>
                <c:pt idx="191">
                  <c:v>0.13334473220027757</c:v>
                </c:pt>
                <c:pt idx="192">
                  <c:v>0.15160628041706595</c:v>
                </c:pt>
                <c:pt idx="193">
                  <c:v>0.12645737009460942</c:v>
                </c:pt>
                <c:pt idx="194">
                  <c:v>0.10464568919627025</c:v>
                </c:pt>
                <c:pt idx="195">
                  <c:v>0.16704832119648438</c:v>
                </c:pt>
                <c:pt idx="196">
                  <c:v>0.16124814859390554</c:v>
                </c:pt>
                <c:pt idx="197">
                  <c:v>0.12057285633348484</c:v>
                </c:pt>
                <c:pt idx="198">
                  <c:v>0.12899619214652017</c:v>
                </c:pt>
                <c:pt idx="199">
                  <c:v>0.12856567164557825</c:v>
                </c:pt>
                <c:pt idx="200">
                  <c:v>0.1605850808600949</c:v>
                </c:pt>
                <c:pt idx="201">
                  <c:v>0.14049847714119518</c:v>
                </c:pt>
                <c:pt idx="202">
                  <c:v>0.19170660984590707</c:v>
                </c:pt>
                <c:pt idx="203">
                  <c:v>9.9398720451815969E-2</c:v>
                </c:pt>
                <c:pt idx="204">
                  <c:v>0.1571372106137453</c:v>
                </c:pt>
                <c:pt idx="205">
                  <c:v>0.1620312264656969</c:v>
                </c:pt>
                <c:pt idx="206">
                  <c:v>0.16567336637658167</c:v>
                </c:pt>
                <c:pt idx="207">
                  <c:v>0.15808093359047737</c:v>
                </c:pt>
                <c:pt idx="208">
                  <c:v>0.17524241759736173</c:v>
                </c:pt>
                <c:pt idx="209">
                  <c:v>0.23245892854358846</c:v>
                </c:pt>
                <c:pt idx="210">
                  <c:v>0.14624707863182132</c:v>
                </c:pt>
                <c:pt idx="211">
                  <c:v>0.16537062447347831</c:v>
                </c:pt>
                <c:pt idx="212">
                  <c:v>0.18720973532882768</c:v>
                </c:pt>
                <c:pt idx="213">
                  <c:v>0.17451898541027269</c:v>
                </c:pt>
                <c:pt idx="214">
                  <c:v>0.1213461774038887</c:v>
                </c:pt>
                <c:pt idx="215">
                  <c:v>0.17962695512051113</c:v>
                </c:pt>
                <c:pt idx="216">
                  <c:v>0.12343818772516568</c:v>
                </c:pt>
                <c:pt idx="217">
                  <c:v>0.14706859931939123</c:v>
                </c:pt>
                <c:pt idx="218">
                  <c:v>0.18983179590357532</c:v>
                </c:pt>
                <c:pt idx="219">
                  <c:v>0.14965225433643378</c:v>
                </c:pt>
                <c:pt idx="220">
                  <c:v>0.18133802845944871</c:v>
                </c:pt>
                <c:pt idx="221">
                  <c:v>0.16066952679305593</c:v>
                </c:pt>
                <c:pt idx="222">
                  <c:v>0.15036201518154632</c:v>
                </c:pt>
                <c:pt idx="223">
                  <c:v>0.16657363154254198</c:v>
                </c:pt>
                <c:pt idx="224">
                  <c:v>0.12362464604544354</c:v>
                </c:pt>
                <c:pt idx="225">
                  <c:v>0.14644643278412386</c:v>
                </c:pt>
                <c:pt idx="226">
                  <c:v>0.13024476677647637</c:v>
                </c:pt>
                <c:pt idx="227">
                  <c:v>0.11594870428826164</c:v>
                </c:pt>
                <c:pt idx="228">
                  <c:v>0.17756983116865435</c:v>
                </c:pt>
                <c:pt idx="229">
                  <c:v>0.17974942115836037</c:v>
                </c:pt>
                <c:pt idx="230">
                  <c:v>0.12830929685597955</c:v>
                </c:pt>
                <c:pt idx="231">
                  <c:v>0.18101187249342832</c:v>
                </c:pt>
                <c:pt idx="232">
                  <c:v>0.20107255508391028</c:v>
                </c:pt>
                <c:pt idx="233">
                  <c:v>0.13424648309330739</c:v>
                </c:pt>
                <c:pt idx="234">
                  <c:v>9.8157309980011501E-2</c:v>
                </c:pt>
                <c:pt idx="235">
                  <c:v>0.1652279269996863</c:v>
                </c:pt>
                <c:pt idx="236">
                  <c:v>0.10439382936227953</c:v>
                </c:pt>
                <c:pt idx="237">
                  <c:v>0.19749690569811659</c:v>
                </c:pt>
                <c:pt idx="238">
                  <c:v>0.14521655597338748</c:v>
                </c:pt>
                <c:pt idx="239">
                  <c:v>0.14626147957529237</c:v>
                </c:pt>
                <c:pt idx="240">
                  <c:v>0.18742661022673973</c:v>
                </c:pt>
                <c:pt idx="241">
                  <c:v>0.16134984753636605</c:v>
                </c:pt>
                <c:pt idx="242">
                  <c:v>0.17689946092196673</c:v>
                </c:pt>
                <c:pt idx="243">
                  <c:v>0.12177404756293836</c:v>
                </c:pt>
                <c:pt idx="244">
                  <c:v>0.15952783520068917</c:v>
                </c:pt>
                <c:pt idx="245">
                  <c:v>0.21482488576667544</c:v>
                </c:pt>
                <c:pt idx="246">
                  <c:v>0.19518427354442719</c:v>
                </c:pt>
                <c:pt idx="247">
                  <c:v>0.18400119774031451</c:v>
                </c:pt>
                <c:pt idx="248">
                  <c:v>0.17867438195668153</c:v>
                </c:pt>
                <c:pt idx="249">
                  <c:v>0.16853083098776134</c:v>
                </c:pt>
                <c:pt idx="250">
                  <c:v>0.18930821345712237</c:v>
                </c:pt>
                <c:pt idx="251">
                  <c:v>0.18902016992387916</c:v>
                </c:pt>
                <c:pt idx="252">
                  <c:v>0.14957208207271322</c:v>
                </c:pt>
                <c:pt idx="253">
                  <c:v>0.14206538423877144</c:v>
                </c:pt>
                <c:pt idx="254">
                  <c:v>0.21498585209318566</c:v>
                </c:pt>
                <c:pt idx="255">
                  <c:v>0.16371095063766813</c:v>
                </c:pt>
                <c:pt idx="256">
                  <c:v>0.2140221052527338</c:v>
                </c:pt>
                <c:pt idx="257">
                  <c:v>0.17082836356821357</c:v>
                </c:pt>
                <c:pt idx="258">
                  <c:v>0.20805113763474709</c:v>
                </c:pt>
                <c:pt idx="259">
                  <c:v>0.18584786068542866</c:v>
                </c:pt>
                <c:pt idx="260">
                  <c:v>0.24567937256489233</c:v>
                </c:pt>
                <c:pt idx="261">
                  <c:v>0.16304945024492032</c:v>
                </c:pt>
                <c:pt idx="262">
                  <c:v>0.1202631447487129</c:v>
                </c:pt>
                <c:pt idx="263">
                  <c:v>0.19881183592182319</c:v>
                </c:pt>
                <c:pt idx="264">
                  <c:v>0.18516089870556626</c:v>
                </c:pt>
                <c:pt idx="265">
                  <c:v>0.12008076633242767</c:v>
                </c:pt>
                <c:pt idx="266">
                  <c:v>0.18622707574183853</c:v>
                </c:pt>
                <c:pt idx="267">
                  <c:v>0.16736768908234095</c:v>
                </c:pt>
                <c:pt idx="268">
                  <c:v>0.19356774932133305</c:v>
                </c:pt>
                <c:pt idx="269">
                  <c:v>0.18135603016931101</c:v>
                </c:pt>
                <c:pt idx="270">
                  <c:v>0.1889413427130423</c:v>
                </c:pt>
                <c:pt idx="271">
                  <c:v>0.19334599319356846</c:v>
                </c:pt>
                <c:pt idx="272">
                  <c:v>0.22603860013312463</c:v>
                </c:pt>
                <c:pt idx="273">
                  <c:v>0.18486894328494799</c:v>
                </c:pt>
                <c:pt idx="274">
                  <c:v>0.16966953783235156</c:v>
                </c:pt>
                <c:pt idx="275">
                  <c:v>0.16636063181642863</c:v>
                </c:pt>
                <c:pt idx="276">
                  <c:v>0.17771330584858017</c:v>
                </c:pt>
                <c:pt idx="277">
                  <c:v>0.16382376044769398</c:v>
                </c:pt>
                <c:pt idx="278">
                  <c:v>0.18166564399436025</c:v>
                </c:pt>
                <c:pt idx="279">
                  <c:v>0.20659008576804672</c:v>
                </c:pt>
                <c:pt idx="280">
                  <c:v>0.20615585091073685</c:v>
                </c:pt>
                <c:pt idx="281">
                  <c:v>0.19935008281592587</c:v>
                </c:pt>
                <c:pt idx="282">
                  <c:v>0.19026094641730384</c:v>
                </c:pt>
                <c:pt idx="283">
                  <c:v>0.21043668399532439</c:v>
                </c:pt>
                <c:pt idx="284">
                  <c:v>0.19197693881468475</c:v>
                </c:pt>
                <c:pt idx="285">
                  <c:v>0.20344489891483428</c:v>
                </c:pt>
                <c:pt idx="286">
                  <c:v>0.17490499954786182</c:v>
                </c:pt>
                <c:pt idx="287">
                  <c:v>0.189193664705926</c:v>
                </c:pt>
                <c:pt idx="288">
                  <c:v>0.19503874164847596</c:v>
                </c:pt>
                <c:pt idx="289">
                  <c:v>0.19347224695471124</c:v>
                </c:pt>
                <c:pt idx="290">
                  <c:v>0.14262207799384308</c:v>
                </c:pt>
                <c:pt idx="291">
                  <c:v>0.17581782409449637</c:v>
                </c:pt>
                <c:pt idx="292">
                  <c:v>0.1964722784611232</c:v>
                </c:pt>
                <c:pt idx="293">
                  <c:v>0.19730862268953756</c:v>
                </c:pt>
                <c:pt idx="294">
                  <c:v>0.26291105817846927</c:v>
                </c:pt>
                <c:pt idx="295">
                  <c:v>0.19294002760348211</c:v>
                </c:pt>
                <c:pt idx="296">
                  <c:v>0.22544367964442288</c:v>
                </c:pt>
                <c:pt idx="297">
                  <c:v>0.22185839816614669</c:v>
                </c:pt>
                <c:pt idx="298">
                  <c:v>0.16011245238223723</c:v>
                </c:pt>
                <c:pt idx="299">
                  <c:v>0.2153596753112183</c:v>
                </c:pt>
                <c:pt idx="300">
                  <c:v>0.24559029712364921</c:v>
                </c:pt>
                <c:pt idx="301">
                  <c:v>0.21146501841371132</c:v>
                </c:pt>
                <c:pt idx="302">
                  <c:v>0.24781382569286622</c:v>
                </c:pt>
                <c:pt idx="303">
                  <c:v>0.16638652533147119</c:v>
                </c:pt>
                <c:pt idx="304">
                  <c:v>0.2355520838752016</c:v>
                </c:pt>
                <c:pt idx="305">
                  <c:v>0.17146534567378618</c:v>
                </c:pt>
                <c:pt idx="306">
                  <c:v>0.20637058531405755</c:v>
                </c:pt>
                <c:pt idx="307">
                  <c:v>0.20473508884949182</c:v>
                </c:pt>
                <c:pt idx="308">
                  <c:v>0.21631096443869238</c:v>
                </c:pt>
                <c:pt idx="309">
                  <c:v>0.21978328231634367</c:v>
                </c:pt>
                <c:pt idx="310">
                  <c:v>0.23548530012165969</c:v>
                </c:pt>
                <c:pt idx="311">
                  <c:v>0.25185425525616084</c:v>
                </c:pt>
                <c:pt idx="312">
                  <c:v>0.21919009770585923</c:v>
                </c:pt>
                <c:pt idx="313">
                  <c:v>0.18491539363289117</c:v>
                </c:pt>
                <c:pt idx="314">
                  <c:v>0.16936188018454665</c:v>
                </c:pt>
                <c:pt idx="315">
                  <c:v>0.21410774065779153</c:v>
                </c:pt>
                <c:pt idx="316">
                  <c:v>0.22654684674019368</c:v>
                </c:pt>
                <c:pt idx="317">
                  <c:v>0.21693452407780367</c:v>
                </c:pt>
                <c:pt idx="318">
                  <c:v>0.25712132123844889</c:v>
                </c:pt>
                <c:pt idx="319">
                  <c:v>0.21386609286130523</c:v>
                </c:pt>
                <c:pt idx="320">
                  <c:v>0.21911862368848714</c:v>
                </c:pt>
                <c:pt idx="321">
                  <c:v>0.22288936164737272</c:v>
                </c:pt>
                <c:pt idx="322">
                  <c:v>0.24019459063288148</c:v>
                </c:pt>
                <c:pt idx="323">
                  <c:v>0.19755950037308692</c:v>
                </c:pt>
                <c:pt idx="324">
                  <c:v>0.2001949310145677</c:v>
                </c:pt>
                <c:pt idx="325">
                  <c:v>0.22327975044704099</c:v>
                </c:pt>
                <c:pt idx="326">
                  <c:v>0.20794712916676783</c:v>
                </c:pt>
                <c:pt idx="327">
                  <c:v>0.21706941599207555</c:v>
                </c:pt>
                <c:pt idx="328">
                  <c:v>0.27269205882428599</c:v>
                </c:pt>
                <c:pt idx="329">
                  <c:v>0.1730096099670293</c:v>
                </c:pt>
                <c:pt idx="330">
                  <c:v>0.26649510507036001</c:v>
                </c:pt>
                <c:pt idx="331">
                  <c:v>0.20451334714987068</c:v>
                </c:pt>
                <c:pt idx="332">
                  <c:v>0.26675084219765743</c:v>
                </c:pt>
                <c:pt idx="333">
                  <c:v>0.26018712825372969</c:v>
                </c:pt>
                <c:pt idx="334">
                  <c:v>0.24738522221689588</c:v>
                </c:pt>
                <c:pt idx="335">
                  <c:v>0.21262015002203161</c:v>
                </c:pt>
                <c:pt idx="336">
                  <c:v>0.14826839386872251</c:v>
                </c:pt>
                <c:pt idx="337">
                  <c:v>0.23196360523975204</c:v>
                </c:pt>
                <c:pt idx="338">
                  <c:v>0.24652027550428265</c:v>
                </c:pt>
                <c:pt idx="339">
                  <c:v>0.20564244110038105</c:v>
                </c:pt>
                <c:pt idx="340">
                  <c:v>0.23153578274729378</c:v>
                </c:pt>
                <c:pt idx="341">
                  <c:v>0.25865540372637225</c:v>
                </c:pt>
                <c:pt idx="342">
                  <c:v>0.28032187951271315</c:v>
                </c:pt>
                <c:pt idx="343">
                  <c:v>0.26252672891703938</c:v>
                </c:pt>
                <c:pt idx="344">
                  <c:v>0.20527778793564247</c:v>
                </c:pt>
                <c:pt idx="345">
                  <c:v>0.22481983864907026</c:v>
                </c:pt>
                <c:pt idx="346">
                  <c:v>0.24881180406686179</c:v>
                </c:pt>
                <c:pt idx="347">
                  <c:v>0.23081047058911891</c:v>
                </c:pt>
                <c:pt idx="348">
                  <c:v>0.23054111067953095</c:v>
                </c:pt>
                <c:pt idx="349">
                  <c:v>0.20820768339545812</c:v>
                </c:pt>
                <c:pt idx="350">
                  <c:v>0.28210882262746906</c:v>
                </c:pt>
                <c:pt idx="351">
                  <c:v>0.20480226862109346</c:v>
                </c:pt>
                <c:pt idx="352">
                  <c:v>0.2836946574315099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J9" sqref="J9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200</v>
      </c>
      <c r="E2" s="1">
        <f>D2-(F2*C2)</f>
        <v>200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198.75</v>
      </c>
      <c r="K2" s="17">
        <f>(D2-(F2*0.5))</f>
        <v>197.5</v>
      </c>
      <c r="L2" s="17">
        <f>(D2-(F2*0.75))</f>
        <v>196.25</v>
      </c>
      <c r="M2" s="17">
        <f>(D2-(F2*0.9))</f>
        <v>195.5</v>
      </c>
      <c r="T2" s="8"/>
      <c r="U2" s="5"/>
    </row>
    <row r="3" spans="1:21" ht="15" customHeight="1" x14ac:dyDescent="0.3">
      <c r="A3" s="2">
        <v>120</v>
      </c>
      <c r="B3">
        <v>6.7322565332669294E-4</v>
      </c>
      <c r="C3" s="15">
        <f t="shared" ref="C3:C66" si="0">B3/$J$27</f>
        <v>1.7716464561228762E-3</v>
      </c>
      <c r="D3" s="15">
        <f t="shared" ref="D3:D66" si="1">$J$28</f>
        <v>200</v>
      </c>
      <c r="E3" s="2">
        <f>D3-(F3*C3)</f>
        <v>199.9911417677194</v>
      </c>
      <c r="F3" s="2">
        <v>5</v>
      </c>
      <c r="G3" s="2">
        <f>F3-(F3*C3)</f>
        <v>4.9911417677193857</v>
      </c>
      <c r="H3" s="2">
        <f>LN((F3*E3)/(D3*G3))</f>
        <v>1.7289255354606501E-3</v>
      </c>
      <c r="I3" s="9" t="s">
        <v>7</v>
      </c>
      <c r="J3" s="18">
        <f>3.42*10^-6</f>
        <v>3.4199999999999999E-6</v>
      </c>
      <c r="K3" s="18" t="s">
        <v>16</v>
      </c>
      <c r="L3" s="18" t="s">
        <v>16</v>
      </c>
      <c r="M3" s="18" t="s">
        <v>16</v>
      </c>
    </row>
    <row r="4" spans="1:21" x14ac:dyDescent="0.3">
      <c r="A4" s="2">
        <v>320</v>
      </c>
      <c r="B4">
        <v>-2.0996021806394578E-4</v>
      </c>
      <c r="C4" s="15">
        <f t="shared" si="0"/>
        <v>-5.5252688964196254E-4</v>
      </c>
      <c r="D4" s="15">
        <f t="shared" si="1"/>
        <v>200</v>
      </c>
      <c r="E4" s="2">
        <f t="shared" ref="E4:E67" si="2">D4-(F4*C4)</f>
        <v>200.0027626344482</v>
      </c>
      <c r="F4" s="2">
        <v>5</v>
      </c>
      <c r="G4" s="2">
        <f t="shared" ref="G4:G67" si="3">F4-(F4*C4)</f>
        <v>5.0027626344482101</v>
      </c>
      <c r="H4" s="2">
        <f t="shared" ref="H4:H67" si="4">LN((F4*E4)/(D4*G4))</f>
        <v>-5.3856122602294657E-4</v>
      </c>
      <c r="I4" s="10" t="s">
        <v>9</v>
      </c>
      <c r="J4" s="11">
        <f>J3/((D2*10^-9)-(F2*10^-9))</f>
        <v>17.538461538461537</v>
      </c>
      <c r="K4" s="11" t="e">
        <f>K3/((D2*10^-9)-(F2*10^-9))</f>
        <v>#VALUE!</v>
      </c>
      <c r="L4" s="11" t="e">
        <f>L3/((D2*10^-9)-(F2*10^-9))</f>
        <v>#VALUE!</v>
      </c>
      <c r="M4" s="11" t="e">
        <f>M3/((D2*10^-9)-(F2*10^-9))</f>
        <v>#VALUE!</v>
      </c>
    </row>
    <row r="5" spans="1:21" x14ac:dyDescent="0.3">
      <c r="A5" s="2">
        <v>520</v>
      </c>
      <c r="B5">
        <v>-9.1916559296672598E-3</v>
      </c>
      <c r="C5" s="15">
        <f t="shared" si="0"/>
        <v>-2.4188568235966473E-2</v>
      </c>
      <c r="D5" s="15">
        <f t="shared" si="1"/>
        <v>200</v>
      </c>
      <c r="E5" s="2">
        <f t="shared" si="2"/>
        <v>200.12094284117984</v>
      </c>
      <c r="F5" s="2">
        <v>5</v>
      </c>
      <c r="G5" s="2">
        <f t="shared" si="3"/>
        <v>5.1209428411798328</v>
      </c>
      <c r="H5" s="2">
        <f t="shared" si="4"/>
        <v>-2.3296126892026675E-2</v>
      </c>
    </row>
    <row r="6" spans="1:21" x14ac:dyDescent="0.3">
      <c r="A6" s="2">
        <v>720</v>
      </c>
      <c r="B6">
        <v>-2.4582435994084796E-3</v>
      </c>
      <c r="C6" s="15">
        <f t="shared" si="0"/>
        <v>-6.4690621037065254E-3</v>
      </c>
      <c r="D6" s="15">
        <f t="shared" si="1"/>
        <v>200</v>
      </c>
      <c r="E6" s="2">
        <f t="shared" si="2"/>
        <v>200.03234531051854</v>
      </c>
      <c r="F6" s="2">
        <v>5</v>
      </c>
      <c r="G6" s="2">
        <f t="shared" si="3"/>
        <v>5.032345310518533</v>
      </c>
      <c r="H6" s="2">
        <f t="shared" si="4"/>
        <v>-6.2865140503683536E-3</v>
      </c>
      <c r="I6" s="12" t="s">
        <v>5</v>
      </c>
      <c r="J6" s="13">
        <f>AVERAGE(J4)</f>
        <v>17.538461538461537</v>
      </c>
      <c r="K6" s="6" t="s">
        <v>6</v>
      </c>
    </row>
    <row r="7" spans="1:21" x14ac:dyDescent="0.3">
      <c r="A7" s="2">
        <v>920</v>
      </c>
      <c r="B7">
        <v>-5.5077909694758159E-3</v>
      </c>
      <c r="C7" s="15">
        <f t="shared" si="0"/>
        <v>-1.4494186761778462E-2</v>
      </c>
      <c r="D7" s="15">
        <f t="shared" si="1"/>
        <v>200</v>
      </c>
      <c r="E7" s="2">
        <f t="shared" si="2"/>
        <v>200.07247093380889</v>
      </c>
      <c r="F7" s="2">
        <v>5</v>
      </c>
      <c r="G7" s="2">
        <f t="shared" si="3"/>
        <v>5.0724709338088925</v>
      </c>
      <c r="H7" s="2">
        <f t="shared" si="4"/>
        <v>-1.4027861081837257E-2</v>
      </c>
    </row>
    <row r="8" spans="1:21" x14ac:dyDescent="0.3">
      <c r="A8" s="2">
        <v>1120</v>
      </c>
      <c r="B8">
        <v>-1.3701039520153823E-2</v>
      </c>
      <c r="C8" s="15">
        <f t="shared" si="0"/>
        <v>-3.6055367158299531E-2</v>
      </c>
      <c r="D8" s="15">
        <f t="shared" si="1"/>
        <v>200</v>
      </c>
      <c r="E8" s="2">
        <f t="shared" si="2"/>
        <v>200.18027683579149</v>
      </c>
      <c r="F8" s="2">
        <v>5</v>
      </c>
      <c r="G8" s="2">
        <f t="shared" si="3"/>
        <v>5.1802768357914974</v>
      </c>
      <c r="H8" s="2">
        <f t="shared" si="4"/>
        <v>-3.4519607436049683E-2</v>
      </c>
    </row>
    <row r="9" spans="1:21" x14ac:dyDescent="0.3">
      <c r="A9" s="2">
        <v>1320</v>
      </c>
      <c r="B9">
        <v>-8.3923499184553087E-3</v>
      </c>
      <c r="C9" s="15">
        <f t="shared" si="0"/>
        <v>-2.2085131364356074E-2</v>
      </c>
      <c r="D9" s="15">
        <f t="shared" si="1"/>
        <v>200</v>
      </c>
      <c r="E9" s="2">
        <f t="shared" si="2"/>
        <v>200.11042565682177</v>
      </c>
      <c r="F9" s="2">
        <v>5</v>
      </c>
      <c r="G9" s="2">
        <f t="shared" si="3"/>
        <v>5.1104256568217803</v>
      </c>
      <c r="H9" s="2">
        <f t="shared" si="4"/>
        <v>-2.1292811185946749E-2</v>
      </c>
    </row>
    <row r="10" spans="1:21" x14ac:dyDescent="0.3">
      <c r="A10" s="2">
        <v>1520</v>
      </c>
      <c r="B10">
        <v>8.7776133213656664E-4</v>
      </c>
      <c r="C10" s="15">
        <f t="shared" si="0"/>
        <v>2.309898242464649E-3</v>
      </c>
      <c r="D10" s="15">
        <f t="shared" si="1"/>
        <v>200</v>
      </c>
      <c r="E10" s="2">
        <f t="shared" si="2"/>
        <v>199.98845050878768</v>
      </c>
      <c r="F10" s="2">
        <v>5</v>
      </c>
      <c r="G10" s="2">
        <f t="shared" si="3"/>
        <v>4.9884505087876772</v>
      </c>
      <c r="H10" s="2">
        <f t="shared" si="4"/>
        <v>2.2548210492842075E-3</v>
      </c>
    </row>
    <row r="11" spans="1:21" x14ac:dyDescent="0.3">
      <c r="A11" s="2">
        <v>1720</v>
      </c>
      <c r="B11">
        <v>5.8552675949258429E-3</v>
      </c>
      <c r="C11" s="15">
        <f t="shared" si="0"/>
        <v>1.5408598934015376E-2</v>
      </c>
      <c r="D11" s="15">
        <f t="shared" si="1"/>
        <v>200</v>
      </c>
      <c r="E11" s="2">
        <f t="shared" si="2"/>
        <v>199.92295700532992</v>
      </c>
      <c r="F11" s="2">
        <v>5</v>
      </c>
      <c r="G11" s="2">
        <f t="shared" si="3"/>
        <v>4.9229570053299234</v>
      </c>
      <c r="H11" s="2">
        <f t="shared" si="4"/>
        <v>1.5143255937294722E-2</v>
      </c>
    </row>
    <row r="12" spans="1:21" x14ac:dyDescent="0.3">
      <c r="A12" s="2">
        <v>1920</v>
      </c>
      <c r="B12">
        <v>-7.7593287355183299E-4</v>
      </c>
      <c r="C12" s="15">
        <f t="shared" si="0"/>
        <v>-2.0419286146100869E-3</v>
      </c>
      <c r="D12" s="15">
        <f t="shared" si="1"/>
        <v>200</v>
      </c>
      <c r="E12" s="2">
        <f t="shared" si="2"/>
        <v>200.01020964307304</v>
      </c>
      <c r="F12" s="2">
        <v>5</v>
      </c>
      <c r="G12" s="2">
        <f t="shared" si="3"/>
        <v>5.0102096430730505</v>
      </c>
      <c r="H12" s="2">
        <f t="shared" si="4"/>
        <v>-1.9887997995098757E-3</v>
      </c>
    </row>
    <row r="13" spans="1:21" x14ac:dyDescent="0.3">
      <c r="A13" s="2">
        <v>2120</v>
      </c>
      <c r="B13">
        <v>-2.1765585702903809E-2</v>
      </c>
      <c r="C13" s="15">
        <f t="shared" si="0"/>
        <v>-5.7277857112904756E-2</v>
      </c>
      <c r="D13" s="15">
        <f t="shared" si="1"/>
        <v>200</v>
      </c>
      <c r="E13" s="2">
        <f t="shared" si="2"/>
        <v>200.28638928556452</v>
      </c>
      <c r="F13" s="2">
        <v>5</v>
      </c>
      <c r="G13" s="2">
        <f t="shared" si="3"/>
        <v>5.2863892855645238</v>
      </c>
      <c r="H13" s="2">
        <f t="shared" si="4"/>
        <v>-5.4266623505679776E-2</v>
      </c>
    </row>
    <row r="14" spans="1:21" x14ac:dyDescent="0.3">
      <c r="A14" s="2">
        <v>2320</v>
      </c>
      <c r="B14">
        <v>-4.6156151040822229E-3</v>
      </c>
      <c r="C14" s="15">
        <f t="shared" si="0"/>
        <v>-1.214635553705848E-2</v>
      </c>
      <c r="D14" s="15">
        <f t="shared" si="1"/>
        <v>200</v>
      </c>
      <c r="E14" s="2">
        <f t="shared" si="2"/>
        <v>200.06073177768531</v>
      </c>
      <c r="F14" s="2">
        <v>5</v>
      </c>
      <c r="G14" s="2">
        <f t="shared" si="3"/>
        <v>5.0607317776852927</v>
      </c>
      <c r="H14" s="2">
        <f t="shared" si="4"/>
        <v>-1.1769567711306064E-2</v>
      </c>
    </row>
    <row r="15" spans="1:21" x14ac:dyDescent="0.3">
      <c r="A15" s="2">
        <v>2520</v>
      </c>
      <c r="B15">
        <v>-6.3461788011674831E-3</v>
      </c>
      <c r="C15" s="15">
        <f t="shared" si="0"/>
        <v>-1.6700470529388112E-2</v>
      </c>
      <c r="D15" s="15">
        <f t="shared" si="1"/>
        <v>200</v>
      </c>
      <c r="E15" s="2">
        <f t="shared" si="2"/>
        <v>200.08350235264695</v>
      </c>
      <c r="F15" s="2">
        <v>5</v>
      </c>
      <c r="G15" s="2">
        <f t="shared" si="3"/>
        <v>5.0835023526469403</v>
      </c>
      <c r="H15" s="2">
        <f t="shared" si="4"/>
        <v>-1.61451264700384E-2</v>
      </c>
    </row>
    <row r="16" spans="1:21" x14ac:dyDescent="0.3">
      <c r="A16" s="2">
        <v>2720</v>
      </c>
      <c r="B16">
        <v>3.0620035076859603E-3</v>
      </c>
      <c r="C16" s="15">
        <f t="shared" si="0"/>
        <v>8.0579039675946328E-3</v>
      </c>
      <c r="D16" s="15">
        <f t="shared" si="1"/>
        <v>200</v>
      </c>
      <c r="E16" s="2">
        <f t="shared" si="2"/>
        <v>199.95971048016202</v>
      </c>
      <c r="F16" s="2">
        <v>5</v>
      </c>
      <c r="G16" s="2">
        <f t="shared" si="3"/>
        <v>4.9597104801620269</v>
      </c>
      <c r="H16" s="2">
        <f t="shared" si="4"/>
        <v>7.8890764435058536E-3</v>
      </c>
    </row>
    <row r="17" spans="1:11" x14ac:dyDescent="0.3">
      <c r="A17" s="2">
        <v>2920</v>
      </c>
      <c r="B17">
        <v>-6.2530103901465624E-3</v>
      </c>
      <c r="C17" s="15">
        <f t="shared" si="0"/>
        <v>-1.6455290500385692E-2</v>
      </c>
      <c r="D17" s="15">
        <f t="shared" si="1"/>
        <v>200</v>
      </c>
      <c r="E17" s="2">
        <f t="shared" si="2"/>
        <v>200.08227645250193</v>
      </c>
      <c r="F17" s="2">
        <v>5</v>
      </c>
      <c r="G17" s="2">
        <f t="shared" si="3"/>
        <v>5.0822764525019286</v>
      </c>
      <c r="H17" s="2">
        <f t="shared" si="4"/>
        <v>-1.5910071683472329E-2</v>
      </c>
    </row>
    <row r="18" spans="1:11" x14ac:dyDescent="0.3">
      <c r="A18" s="2">
        <v>3120</v>
      </c>
      <c r="B18">
        <v>-5.9032770756073574E-3</v>
      </c>
      <c r="C18" s="15">
        <f t="shared" si="0"/>
        <v>-1.553493967265094E-2</v>
      </c>
      <c r="D18" s="15">
        <f t="shared" si="1"/>
        <v>200</v>
      </c>
      <c r="E18" s="2">
        <f t="shared" si="2"/>
        <v>200.07767469836327</v>
      </c>
      <c r="F18" s="2">
        <v>5</v>
      </c>
      <c r="G18" s="2">
        <f t="shared" si="3"/>
        <v>5.0776746983632544</v>
      </c>
      <c r="H18" s="2">
        <f t="shared" si="4"/>
        <v>-1.5027209725920121E-2</v>
      </c>
    </row>
    <row r="19" spans="1:11" x14ac:dyDescent="0.3">
      <c r="A19" s="2">
        <v>3320</v>
      </c>
      <c r="B19">
        <v>9.1299523850465211E-4</v>
      </c>
      <c r="C19" s="15">
        <f t="shared" si="0"/>
        <v>2.4026190486964531E-3</v>
      </c>
      <c r="D19" s="15">
        <f t="shared" si="1"/>
        <v>200</v>
      </c>
      <c r="E19" s="2">
        <f t="shared" si="2"/>
        <v>199.98798690475653</v>
      </c>
      <c r="F19" s="2">
        <v>5</v>
      </c>
      <c r="G19" s="2">
        <f t="shared" si="3"/>
        <v>4.987986904756518</v>
      </c>
      <c r="H19" s="2">
        <f t="shared" si="4"/>
        <v>2.3454426890715343E-3</v>
      </c>
    </row>
    <row r="20" spans="1:11" x14ac:dyDescent="0.3">
      <c r="A20" s="2">
        <v>3520</v>
      </c>
      <c r="B20">
        <v>1.3264056097664E-3</v>
      </c>
      <c r="C20" s="15">
        <f t="shared" si="0"/>
        <v>3.4905410783326318E-3</v>
      </c>
      <c r="D20" s="15">
        <f t="shared" si="1"/>
        <v>200</v>
      </c>
      <c r="E20" s="2">
        <f t="shared" si="2"/>
        <v>199.98254729460834</v>
      </c>
      <c r="F20" s="2">
        <v>5</v>
      </c>
      <c r="G20" s="2">
        <f t="shared" si="3"/>
        <v>4.9825472946083371</v>
      </c>
      <c r="H20" s="2">
        <f t="shared" si="4"/>
        <v>3.4093798955244698E-3</v>
      </c>
    </row>
    <row r="21" spans="1:11" x14ac:dyDescent="0.3">
      <c r="A21" s="2">
        <v>3720</v>
      </c>
      <c r="B21">
        <v>1.5366612390736722E-3</v>
      </c>
      <c r="C21" s="15">
        <f t="shared" si="0"/>
        <v>4.0438453659833477E-3</v>
      </c>
      <c r="D21" s="15">
        <f t="shared" si="1"/>
        <v>200</v>
      </c>
      <c r="E21" s="2">
        <f t="shared" si="2"/>
        <v>199.97978077317009</v>
      </c>
      <c r="F21" s="2">
        <v>5</v>
      </c>
      <c r="G21" s="2">
        <f t="shared" si="3"/>
        <v>4.9797807731700834</v>
      </c>
      <c r="H21" s="2">
        <f t="shared" si="4"/>
        <v>3.9509425735936238E-3</v>
      </c>
    </row>
    <row r="22" spans="1:11" x14ac:dyDescent="0.3">
      <c r="A22" s="2">
        <v>3920</v>
      </c>
      <c r="B22">
        <v>7.8123831720796474E-3</v>
      </c>
      <c r="C22" s="15">
        <f t="shared" si="0"/>
        <v>2.0558903084420124E-2</v>
      </c>
      <c r="D22" s="15">
        <f t="shared" si="1"/>
        <v>200</v>
      </c>
      <c r="E22" s="2">
        <f t="shared" si="2"/>
        <v>199.89720548457791</v>
      </c>
      <c r="F22" s="2">
        <v>5</v>
      </c>
      <c r="G22" s="2">
        <f t="shared" si="3"/>
        <v>4.8972054845778992</v>
      </c>
      <c r="H22" s="2">
        <f t="shared" si="4"/>
        <v>2.0259074569234307E-2</v>
      </c>
    </row>
    <row r="23" spans="1:11" x14ac:dyDescent="0.3">
      <c r="A23" s="2">
        <v>4120</v>
      </c>
      <c r="B23">
        <v>2.3734912631146253E-3</v>
      </c>
      <c r="C23" s="15">
        <f t="shared" si="0"/>
        <v>6.2460296397753292E-3</v>
      </c>
      <c r="D23" s="15">
        <f t="shared" si="1"/>
        <v>200</v>
      </c>
      <c r="E23" s="2">
        <f t="shared" si="2"/>
        <v>199.96876985180111</v>
      </c>
      <c r="F23" s="2">
        <v>5</v>
      </c>
      <c r="G23" s="2">
        <f t="shared" si="3"/>
        <v>4.968769851801123</v>
      </c>
      <c r="H23" s="2">
        <f t="shared" si="4"/>
        <v>6.1094547567423513E-3</v>
      </c>
    </row>
    <row r="24" spans="1:11" x14ac:dyDescent="0.3">
      <c r="A24" s="2">
        <v>4320</v>
      </c>
      <c r="B24">
        <v>2.0217879963967299E-2</v>
      </c>
      <c r="C24" s="15">
        <f t="shared" si="0"/>
        <v>5.3204947273598154E-2</v>
      </c>
      <c r="D24" s="15">
        <f t="shared" si="1"/>
        <v>200</v>
      </c>
      <c r="E24" s="2">
        <f t="shared" si="2"/>
        <v>199.733975263632</v>
      </c>
      <c r="F24" s="2">
        <v>5</v>
      </c>
      <c r="G24" s="2">
        <f t="shared" si="3"/>
        <v>4.7339752636320096</v>
      </c>
      <c r="H24" s="2">
        <f t="shared" si="4"/>
        <v>5.3341617531686709E-2</v>
      </c>
    </row>
    <row r="25" spans="1:11" x14ac:dyDescent="0.3">
      <c r="A25" s="2">
        <v>4520</v>
      </c>
      <c r="B25">
        <v>9.7465396218023772E-3</v>
      </c>
      <c r="C25" s="15">
        <f t="shared" si="0"/>
        <v>2.5648788478427307E-2</v>
      </c>
      <c r="D25" s="15">
        <f t="shared" si="1"/>
        <v>200</v>
      </c>
      <c r="E25" s="2">
        <f t="shared" si="2"/>
        <v>199.87175605760785</v>
      </c>
      <c r="F25" s="2">
        <v>5</v>
      </c>
      <c r="G25" s="2">
        <f t="shared" si="3"/>
        <v>4.8717560576078638</v>
      </c>
      <c r="H25" s="2">
        <f t="shared" si="4"/>
        <v>2.5342028176350385E-2</v>
      </c>
    </row>
    <row r="26" spans="1:11" x14ac:dyDescent="0.3">
      <c r="A26" s="2">
        <v>4720</v>
      </c>
      <c r="B26">
        <v>1.3958385964763301E-2</v>
      </c>
      <c r="C26" s="15">
        <f t="shared" si="0"/>
        <v>3.673259464411395E-2</v>
      </c>
      <c r="D26" s="15">
        <f t="shared" si="1"/>
        <v>200</v>
      </c>
      <c r="E26" s="2">
        <f t="shared" si="2"/>
        <v>199.81633702677942</v>
      </c>
      <c r="F26" s="2">
        <v>5</v>
      </c>
      <c r="G26" s="2">
        <f t="shared" si="3"/>
        <v>4.8163370267794301</v>
      </c>
      <c r="H26" s="2">
        <f t="shared" si="4"/>
        <v>3.650548945702569E-2</v>
      </c>
    </row>
    <row r="27" spans="1:11" x14ac:dyDescent="0.3">
      <c r="A27" s="2">
        <v>4920</v>
      </c>
      <c r="B27">
        <v>9.0395718319356069E-3</v>
      </c>
      <c r="C27" s="15">
        <f t="shared" si="0"/>
        <v>2.3788346926146335E-2</v>
      </c>
      <c r="D27" s="15">
        <f t="shared" si="1"/>
        <v>200</v>
      </c>
      <c r="E27" s="2">
        <f t="shared" si="2"/>
        <v>199.88105826536926</v>
      </c>
      <c r="F27" s="2">
        <v>5</v>
      </c>
      <c r="G27" s="2">
        <f t="shared" si="3"/>
        <v>4.8810582653692682</v>
      </c>
      <c r="H27" s="2">
        <f t="shared" si="4"/>
        <v>2.3480972839130684E-2</v>
      </c>
      <c r="I27" s="14" t="s">
        <v>11</v>
      </c>
      <c r="J27" s="16">
        <v>0.38</v>
      </c>
    </row>
    <row r="28" spans="1:11" x14ac:dyDescent="0.3">
      <c r="A28" s="2">
        <v>5120</v>
      </c>
      <c r="B28">
        <v>1.0490247315272183E-2</v>
      </c>
      <c r="C28" s="15">
        <f t="shared" si="0"/>
        <v>2.7605913987558375E-2</v>
      </c>
      <c r="D28" s="15">
        <f t="shared" si="1"/>
        <v>200</v>
      </c>
      <c r="E28" s="2">
        <f t="shared" si="2"/>
        <v>199.8619704300622</v>
      </c>
      <c r="F28" s="2">
        <v>5</v>
      </c>
      <c r="G28" s="2">
        <f t="shared" si="3"/>
        <v>4.8619704300622084</v>
      </c>
      <c r="H28" s="2">
        <f t="shared" si="4"/>
        <v>2.730373229383927E-2</v>
      </c>
      <c r="I28" s="14" t="s">
        <v>10</v>
      </c>
      <c r="J28" s="16">
        <v>200</v>
      </c>
      <c r="K28" t="s">
        <v>12</v>
      </c>
    </row>
    <row r="29" spans="1:11" x14ac:dyDescent="0.3">
      <c r="A29" s="2">
        <v>5320</v>
      </c>
      <c r="B29">
        <v>6.4986687193206083E-3</v>
      </c>
      <c r="C29" s="15">
        <f t="shared" si="0"/>
        <v>1.710175978768581E-2</v>
      </c>
      <c r="D29" s="15">
        <f t="shared" si="1"/>
        <v>200</v>
      </c>
      <c r="E29" s="2">
        <f t="shared" si="2"/>
        <v>199.91449120106157</v>
      </c>
      <c r="F29" s="2">
        <v>5</v>
      </c>
      <c r="G29" s="2">
        <f t="shared" si="3"/>
        <v>4.9144912010615709</v>
      </c>
      <c r="H29" s="2">
        <f t="shared" si="4"/>
        <v>1.6822048397058233E-2</v>
      </c>
    </row>
    <row r="30" spans="1:11" x14ac:dyDescent="0.3">
      <c r="A30" s="2">
        <v>5520</v>
      </c>
      <c r="B30">
        <v>2.5830708346826256E-2</v>
      </c>
      <c r="C30" s="15">
        <f t="shared" si="0"/>
        <v>6.797554828112172E-2</v>
      </c>
      <c r="D30" s="15">
        <f t="shared" si="1"/>
        <v>200</v>
      </c>
      <c r="E30" s="2">
        <f t="shared" si="2"/>
        <v>199.66012225859438</v>
      </c>
      <c r="F30" s="2">
        <v>5</v>
      </c>
      <c r="G30" s="2">
        <f t="shared" si="3"/>
        <v>4.6601222585943916</v>
      </c>
      <c r="H30" s="2">
        <f t="shared" si="4"/>
        <v>6.8695394584822336E-2</v>
      </c>
    </row>
    <row r="31" spans="1:11" x14ac:dyDescent="0.3">
      <c r="A31" s="2">
        <v>5720</v>
      </c>
      <c r="B31">
        <v>-1.7726167857256584E-3</v>
      </c>
      <c r="C31" s="15">
        <f t="shared" si="0"/>
        <v>-4.6647810150675225E-3</v>
      </c>
      <c r="D31" s="15">
        <f t="shared" si="1"/>
        <v>200</v>
      </c>
      <c r="E31" s="2">
        <f t="shared" si="2"/>
        <v>200.02332390507533</v>
      </c>
      <c r="F31" s="2">
        <v>5</v>
      </c>
      <c r="G31" s="2">
        <f t="shared" si="3"/>
        <v>5.0233239050753378</v>
      </c>
      <c r="H31" s="2">
        <f t="shared" si="4"/>
        <v>-4.5373219158179713E-3</v>
      </c>
    </row>
    <row r="32" spans="1:11" x14ac:dyDescent="0.3">
      <c r="A32" s="2">
        <v>5920</v>
      </c>
      <c r="B32">
        <v>7.8112566402133484E-3</v>
      </c>
      <c r="C32" s="15">
        <f t="shared" si="0"/>
        <v>2.0555938526877232E-2</v>
      </c>
      <c r="D32" s="15">
        <f t="shared" si="1"/>
        <v>200</v>
      </c>
      <c r="E32" s="2">
        <f t="shared" si="2"/>
        <v>199.89722030736561</v>
      </c>
      <c r="F32" s="2">
        <v>5</v>
      </c>
      <c r="G32" s="2">
        <f t="shared" si="3"/>
        <v>4.8972203073656138</v>
      </c>
      <c r="H32" s="2">
        <f t="shared" si="4"/>
        <v>2.0256121940942184E-2</v>
      </c>
    </row>
    <row r="33" spans="1:8" x14ac:dyDescent="0.3">
      <c r="A33" s="2">
        <v>6120</v>
      </c>
      <c r="B33">
        <v>1.5803026332602055E-2</v>
      </c>
      <c r="C33" s="15">
        <f t="shared" si="0"/>
        <v>4.1586911401584353E-2</v>
      </c>
      <c r="D33" s="15">
        <f t="shared" si="1"/>
        <v>200</v>
      </c>
      <c r="E33" s="2">
        <f t="shared" si="2"/>
        <v>199.79206544299208</v>
      </c>
      <c r="F33" s="2">
        <v>5</v>
      </c>
      <c r="G33" s="2">
        <f t="shared" si="3"/>
        <v>4.7920654429920786</v>
      </c>
      <c r="H33" s="2">
        <f t="shared" si="4"/>
        <v>4.1436181376642019E-2</v>
      </c>
    </row>
    <row r="34" spans="1:8" x14ac:dyDescent="0.3">
      <c r="A34" s="2">
        <v>6320</v>
      </c>
      <c r="B34">
        <v>1.058672207381023E-2</v>
      </c>
      <c r="C34" s="15">
        <f t="shared" si="0"/>
        <v>2.7859794931079554E-2</v>
      </c>
      <c r="D34" s="15">
        <f t="shared" si="1"/>
        <v>200</v>
      </c>
      <c r="E34" s="2">
        <f t="shared" si="2"/>
        <v>199.86070102534461</v>
      </c>
      <c r="F34" s="2">
        <v>5</v>
      </c>
      <c r="G34" s="2">
        <f t="shared" si="3"/>
        <v>4.8607010253446026</v>
      </c>
      <c r="H34" s="2">
        <f t="shared" si="4"/>
        <v>2.7558503487267846E-2</v>
      </c>
    </row>
    <row r="35" spans="1:8" x14ac:dyDescent="0.3">
      <c r="A35" s="2">
        <v>6520</v>
      </c>
      <c r="B35">
        <v>3.6604791781801641E-3</v>
      </c>
      <c r="C35" s="15">
        <f t="shared" si="0"/>
        <v>9.6328399425793798E-3</v>
      </c>
      <c r="D35" s="15">
        <f t="shared" si="1"/>
        <v>200</v>
      </c>
      <c r="E35" s="2">
        <f t="shared" si="2"/>
        <v>199.95183580028711</v>
      </c>
      <c r="F35" s="2">
        <v>5</v>
      </c>
      <c r="G35" s="2">
        <f t="shared" si="3"/>
        <v>4.9518358002871032</v>
      </c>
      <c r="H35" s="2">
        <f t="shared" si="4"/>
        <v>9.4386858628489403E-3</v>
      </c>
    </row>
    <row r="36" spans="1:8" x14ac:dyDescent="0.3">
      <c r="A36" s="2">
        <v>6720</v>
      </c>
      <c r="B36">
        <v>-1.8653819659332704E-3</v>
      </c>
      <c r="C36" s="15">
        <f t="shared" si="0"/>
        <v>-4.908899910350711E-3</v>
      </c>
      <c r="D36" s="15">
        <f t="shared" si="1"/>
        <v>200</v>
      </c>
      <c r="E36" s="2">
        <f t="shared" si="2"/>
        <v>200.02454449955175</v>
      </c>
      <c r="F36" s="2">
        <v>5</v>
      </c>
      <c r="G36" s="2">
        <f t="shared" si="3"/>
        <v>5.0245444995517534</v>
      </c>
      <c r="H36" s="2">
        <f t="shared" si="4"/>
        <v>-4.7741755790230295E-3</v>
      </c>
    </row>
    <row r="37" spans="1:8" x14ac:dyDescent="0.3">
      <c r="A37" s="2">
        <v>6920</v>
      </c>
      <c r="B37">
        <v>9.5888735594696819E-3</v>
      </c>
      <c r="C37" s="15">
        <f t="shared" si="0"/>
        <v>2.5233877788078111E-2</v>
      </c>
      <c r="D37" s="15">
        <f t="shared" si="1"/>
        <v>200</v>
      </c>
      <c r="E37" s="2">
        <f t="shared" si="2"/>
        <v>199.87383061105962</v>
      </c>
      <c r="F37" s="2">
        <v>5</v>
      </c>
      <c r="G37" s="2">
        <f t="shared" si="3"/>
        <v>4.873830611059609</v>
      </c>
      <c r="H37" s="2">
        <f t="shared" si="4"/>
        <v>2.4926665400894638E-2</v>
      </c>
    </row>
    <row r="38" spans="1:8" x14ac:dyDescent="0.3">
      <c r="A38" s="2">
        <v>7120</v>
      </c>
      <c r="B38">
        <v>1.5551761736584435E-2</v>
      </c>
      <c r="C38" s="15">
        <f t="shared" si="0"/>
        <v>4.0925688780485352E-2</v>
      </c>
      <c r="D38" s="15">
        <f t="shared" si="1"/>
        <v>200</v>
      </c>
      <c r="E38" s="2">
        <f t="shared" si="2"/>
        <v>199.79537155609756</v>
      </c>
      <c r="F38" s="2">
        <v>5</v>
      </c>
      <c r="G38" s="2">
        <f t="shared" si="3"/>
        <v>4.7953715560975736</v>
      </c>
      <c r="H38" s="2">
        <f t="shared" si="4"/>
        <v>4.0763052876713231E-2</v>
      </c>
    </row>
    <row r="39" spans="1:8" x14ac:dyDescent="0.3">
      <c r="A39" s="2">
        <v>7320</v>
      </c>
      <c r="B39">
        <v>1.7041822689843254E-2</v>
      </c>
      <c r="C39" s="15">
        <f t="shared" si="0"/>
        <v>4.4846901815376983E-2</v>
      </c>
      <c r="D39" s="15">
        <f t="shared" si="1"/>
        <v>200</v>
      </c>
      <c r="E39" s="2">
        <f t="shared" si="2"/>
        <v>199.77576549092311</v>
      </c>
      <c r="F39" s="2">
        <v>5</v>
      </c>
      <c r="G39" s="2">
        <f t="shared" si="3"/>
        <v>4.7757654909231153</v>
      </c>
      <c r="H39" s="2">
        <f t="shared" si="4"/>
        <v>4.4761837585332719E-2</v>
      </c>
    </row>
    <row r="40" spans="1:8" x14ac:dyDescent="0.3">
      <c r="A40" s="2">
        <v>7520</v>
      </c>
      <c r="B40">
        <v>3.8831245966246212E-3</v>
      </c>
      <c r="C40" s="15">
        <f t="shared" si="0"/>
        <v>1.0218748938485844E-2</v>
      </c>
      <c r="D40" s="15">
        <f t="shared" si="1"/>
        <v>200</v>
      </c>
      <c r="E40" s="2">
        <f t="shared" si="2"/>
        <v>199.94890625530758</v>
      </c>
      <c r="F40" s="2">
        <v>5</v>
      </c>
      <c r="G40" s="2">
        <f t="shared" si="3"/>
        <v>4.9489062553075707</v>
      </c>
      <c r="H40" s="2">
        <f t="shared" si="4"/>
        <v>1.001581743100041E-2</v>
      </c>
    </row>
    <row r="41" spans="1:8" x14ac:dyDescent="0.3">
      <c r="A41" s="2">
        <v>7720</v>
      </c>
      <c r="B41">
        <v>1.2692574391751331E-2</v>
      </c>
      <c r="C41" s="15">
        <f t="shared" si="0"/>
        <v>3.3401511557240346E-2</v>
      </c>
      <c r="D41" s="15">
        <f t="shared" si="1"/>
        <v>200</v>
      </c>
      <c r="E41" s="2">
        <f t="shared" si="2"/>
        <v>199.83299244221379</v>
      </c>
      <c r="F41" s="2">
        <v>5</v>
      </c>
      <c r="G41" s="2">
        <f t="shared" si="3"/>
        <v>4.832992442213798</v>
      </c>
      <c r="H41" s="2">
        <f t="shared" si="4"/>
        <v>3.3136696732932992E-2</v>
      </c>
    </row>
    <row r="42" spans="1:8" x14ac:dyDescent="0.3">
      <c r="A42" s="2">
        <v>7920</v>
      </c>
      <c r="B42">
        <v>1.5230603161459173E-3</v>
      </c>
      <c r="C42" s="15">
        <f t="shared" si="0"/>
        <v>4.0080534635418873E-3</v>
      </c>
      <c r="D42" s="15">
        <f t="shared" si="1"/>
        <v>200</v>
      </c>
      <c r="E42" s="2">
        <f t="shared" si="2"/>
        <v>199.97995973268229</v>
      </c>
      <c r="F42" s="2">
        <v>5</v>
      </c>
      <c r="G42" s="2">
        <f t="shared" si="3"/>
        <v>4.9799597326822909</v>
      </c>
      <c r="H42" s="2">
        <f t="shared" si="4"/>
        <v>3.9159008799202295E-3</v>
      </c>
    </row>
    <row r="43" spans="1:8" x14ac:dyDescent="0.3">
      <c r="A43" s="2">
        <v>8120</v>
      </c>
      <c r="B43">
        <v>1.4060282925570785E-3</v>
      </c>
      <c r="C43" s="15">
        <f t="shared" si="0"/>
        <v>3.7000744540975749E-3</v>
      </c>
      <c r="D43" s="15">
        <f t="shared" si="1"/>
        <v>200</v>
      </c>
      <c r="E43" s="2">
        <f t="shared" si="2"/>
        <v>199.98149962772951</v>
      </c>
      <c r="F43" s="2">
        <v>5</v>
      </c>
      <c r="G43" s="2">
        <f t="shared" si="3"/>
        <v>4.9814996277295123</v>
      </c>
      <c r="H43" s="2">
        <f t="shared" si="4"/>
        <v>3.6144305220166678E-3</v>
      </c>
    </row>
    <row r="44" spans="1:8" x14ac:dyDescent="0.3">
      <c r="A44" s="2">
        <v>8320</v>
      </c>
      <c r="B44">
        <v>1.4040974336476331E-2</v>
      </c>
      <c r="C44" s="15">
        <f t="shared" si="0"/>
        <v>3.6949932464411396E-2</v>
      </c>
      <c r="D44" s="15">
        <f t="shared" si="1"/>
        <v>200</v>
      </c>
      <c r="E44" s="2">
        <f t="shared" si="2"/>
        <v>199.81525033767795</v>
      </c>
      <c r="F44" s="2">
        <v>5</v>
      </c>
      <c r="G44" s="2">
        <f t="shared" si="3"/>
        <v>4.8152503376779432</v>
      </c>
      <c r="H44" s="2">
        <f t="shared" si="4"/>
        <v>3.6725702095123144E-2</v>
      </c>
    </row>
    <row r="45" spans="1:8" x14ac:dyDescent="0.3">
      <c r="A45" s="2">
        <v>8520</v>
      </c>
      <c r="B45">
        <v>2.5598146848597441E-2</v>
      </c>
      <c r="C45" s="15">
        <f t="shared" si="0"/>
        <v>6.7363544338414322E-2</v>
      </c>
      <c r="D45" s="15">
        <f t="shared" si="1"/>
        <v>200</v>
      </c>
      <c r="E45" s="2">
        <f t="shared" si="2"/>
        <v>199.66318227830791</v>
      </c>
      <c r="F45" s="2">
        <v>5</v>
      </c>
      <c r="G45" s="2">
        <f t="shared" si="3"/>
        <v>4.6631822783079286</v>
      </c>
      <c r="H45" s="2">
        <f t="shared" si="4"/>
        <v>6.805429674085732E-2</v>
      </c>
    </row>
    <row r="46" spans="1:8" x14ac:dyDescent="0.3">
      <c r="A46" s="2">
        <v>8720</v>
      </c>
      <c r="B46">
        <v>4.7401548968649355E-3</v>
      </c>
      <c r="C46" s="15">
        <f t="shared" si="0"/>
        <v>1.2474091833855094E-2</v>
      </c>
      <c r="D46" s="15">
        <f t="shared" si="1"/>
        <v>200</v>
      </c>
      <c r="E46" s="2">
        <f t="shared" si="2"/>
        <v>199.93762954083073</v>
      </c>
      <c r="F46" s="2">
        <v>5</v>
      </c>
      <c r="G46" s="2">
        <f t="shared" si="3"/>
        <v>4.9376295408307245</v>
      </c>
      <c r="H46" s="2">
        <f t="shared" si="4"/>
        <v>1.2240645501520519E-2</v>
      </c>
    </row>
    <row r="47" spans="1:8" x14ac:dyDescent="0.3">
      <c r="A47" s="2">
        <v>8920</v>
      </c>
      <c r="B47">
        <v>1.08711954029884E-2</v>
      </c>
      <c r="C47" s="15">
        <f t="shared" si="0"/>
        <v>2.8608408955232631E-2</v>
      </c>
      <c r="D47" s="15">
        <f t="shared" si="1"/>
        <v>200</v>
      </c>
      <c r="E47" s="2">
        <f t="shared" si="2"/>
        <v>199.85695795522383</v>
      </c>
      <c r="F47" s="2">
        <v>5</v>
      </c>
      <c r="G47" s="2">
        <f t="shared" si="3"/>
        <v>4.8569579552238364</v>
      </c>
      <c r="H47" s="2">
        <f t="shared" si="4"/>
        <v>2.8310139531282006E-2</v>
      </c>
    </row>
    <row r="48" spans="1:8" x14ac:dyDescent="0.3">
      <c r="A48" s="2">
        <v>9120</v>
      </c>
      <c r="B48">
        <v>1.9162015150959395E-2</v>
      </c>
      <c r="C48" s="15">
        <f t="shared" si="0"/>
        <v>5.0426355660419461E-2</v>
      </c>
      <c r="D48" s="15">
        <f t="shared" si="1"/>
        <v>200</v>
      </c>
      <c r="E48" s="2">
        <f t="shared" si="2"/>
        <v>199.7478682216979</v>
      </c>
      <c r="F48" s="2">
        <v>5</v>
      </c>
      <c r="G48" s="2">
        <f t="shared" si="3"/>
        <v>4.7478682216979031</v>
      </c>
      <c r="H48" s="2">
        <f t="shared" si="4"/>
        <v>5.0480736367981179E-2</v>
      </c>
    </row>
    <row r="49" spans="1:8" x14ac:dyDescent="0.3">
      <c r="A49" s="2">
        <v>9320</v>
      </c>
      <c r="B49">
        <v>1.5047005246477934E-3</v>
      </c>
      <c r="C49" s="15">
        <f t="shared" si="0"/>
        <v>3.9597382227573507E-3</v>
      </c>
      <c r="D49" s="15">
        <f t="shared" si="1"/>
        <v>200</v>
      </c>
      <c r="E49" s="2">
        <f t="shared" si="2"/>
        <v>199.98020130888622</v>
      </c>
      <c r="F49" s="2">
        <v>5</v>
      </c>
      <c r="G49" s="2">
        <f t="shared" si="3"/>
        <v>4.9802013088862136</v>
      </c>
      <c r="H49" s="2">
        <f t="shared" si="4"/>
        <v>3.8686003876736057E-3</v>
      </c>
    </row>
    <row r="50" spans="1:8" x14ac:dyDescent="0.3">
      <c r="A50" s="2">
        <v>9520</v>
      </c>
      <c r="B50">
        <v>8.206666182237754E-3</v>
      </c>
      <c r="C50" s="15">
        <f t="shared" si="0"/>
        <v>2.1596489953257247E-2</v>
      </c>
      <c r="D50" s="15">
        <f t="shared" si="1"/>
        <v>200</v>
      </c>
      <c r="E50" s="2">
        <f t="shared" si="2"/>
        <v>199.8920175502337</v>
      </c>
      <c r="F50" s="2">
        <v>5</v>
      </c>
      <c r="G50" s="2">
        <f t="shared" si="3"/>
        <v>4.8920175502337138</v>
      </c>
      <c r="H50" s="2">
        <f t="shared" si="4"/>
        <v>2.1293049024122348E-2</v>
      </c>
    </row>
    <row r="51" spans="1:8" x14ac:dyDescent="0.3">
      <c r="A51" s="2">
        <v>9720</v>
      </c>
      <c r="B51">
        <v>1.6709140278464273E-2</v>
      </c>
      <c r="C51" s="15">
        <f t="shared" si="0"/>
        <v>4.3971421785432299E-2</v>
      </c>
      <c r="D51" s="15">
        <f t="shared" si="1"/>
        <v>200</v>
      </c>
      <c r="E51" s="2">
        <f t="shared" si="2"/>
        <v>199.78014289107284</v>
      </c>
      <c r="F51" s="2">
        <v>5</v>
      </c>
      <c r="G51" s="2">
        <f t="shared" si="3"/>
        <v>4.7801428910728383</v>
      </c>
      <c r="H51" s="2">
        <f t="shared" si="4"/>
        <v>4.3867582645497678E-2</v>
      </c>
    </row>
    <row r="52" spans="1:8" x14ac:dyDescent="0.3">
      <c r="A52" s="2">
        <v>9920</v>
      </c>
      <c r="B52">
        <v>1.9804351103740035E-2</v>
      </c>
      <c r="C52" s="15">
        <f t="shared" si="0"/>
        <v>5.2116713430894829E-2</v>
      </c>
      <c r="D52" s="15">
        <f t="shared" si="1"/>
        <v>200</v>
      </c>
      <c r="E52" s="2">
        <f t="shared" si="2"/>
        <v>199.73941643284553</v>
      </c>
      <c r="F52" s="2">
        <v>5</v>
      </c>
      <c r="G52" s="2">
        <f t="shared" si="3"/>
        <v>4.7394164328455259</v>
      </c>
      <c r="H52" s="2">
        <f t="shared" si="4"/>
        <v>5.2220132368663068E-2</v>
      </c>
    </row>
    <row r="53" spans="1:8" x14ac:dyDescent="0.3">
      <c r="A53" s="2">
        <v>10120</v>
      </c>
      <c r="B53">
        <v>3.4748715268704815E-2</v>
      </c>
      <c r="C53" s="15">
        <f t="shared" si="0"/>
        <v>9.1443987549223199E-2</v>
      </c>
      <c r="D53" s="15">
        <f t="shared" si="1"/>
        <v>200</v>
      </c>
      <c r="E53" s="2">
        <f t="shared" si="2"/>
        <v>199.54278006225388</v>
      </c>
      <c r="F53" s="2">
        <v>5</v>
      </c>
      <c r="G53" s="2">
        <f t="shared" si="3"/>
        <v>4.5427800622538843</v>
      </c>
      <c r="H53" s="2">
        <f t="shared" si="4"/>
        <v>9.3610022471578763E-2</v>
      </c>
    </row>
    <row r="54" spans="1:8" x14ac:dyDescent="0.3">
      <c r="A54" s="2">
        <v>10320</v>
      </c>
      <c r="B54">
        <v>1.3337557003042361E-2</v>
      </c>
      <c r="C54" s="15">
        <f t="shared" si="0"/>
        <v>3.5098834218532528E-2</v>
      </c>
      <c r="D54" s="15">
        <f t="shared" si="1"/>
        <v>200</v>
      </c>
      <c r="E54" s="2">
        <f t="shared" si="2"/>
        <v>199.82450582890735</v>
      </c>
      <c r="F54" s="2">
        <v>5</v>
      </c>
      <c r="G54" s="2">
        <f t="shared" si="3"/>
        <v>4.8245058289073377</v>
      </c>
      <c r="H54" s="2">
        <f t="shared" si="4"/>
        <v>3.485174570926397E-2</v>
      </c>
    </row>
    <row r="55" spans="1:8" x14ac:dyDescent="0.3">
      <c r="A55" s="2">
        <v>10520</v>
      </c>
      <c r="B55">
        <v>-8.6668631155639638E-5</v>
      </c>
      <c r="C55" s="15">
        <f t="shared" si="0"/>
        <v>-2.280753451464201E-4</v>
      </c>
      <c r="D55" s="15">
        <f t="shared" si="1"/>
        <v>200</v>
      </c>
      <c r="E55" s="2">
        <f t="shared" si="2"/>
        <v>200.00114037672574</v>
      </c>
      <c r="F55" s="2">
        <v>5</v>
      </c>
      <c r="G55" s="2">
        <f t="shared" si="3"/>
        <v>5.0011403767257319</v>
      </c>
      <c r="H55" s="2">
        <f t="shared" si="4"/>
        <v>-2.223474725458196E-4</v>
      </c>
    </row>
    <row r="56" spans="1:8" x14ac:dyDescent="0.3">
      <c r="A56" s="2">
        <v>10720</v>
      </c>
      <c r="B56">
        <v>-1.8723182356603567E-3</v>
      </c>
      <c r="C56" s="15">
        <f t="shared" si="0"/>
        <v>-4.9271532517377809E-3</v>
      </c>
      <c r="D56" s="15">
        <f t="shared" si="1"/>
        <v>200</v>
      </c>
      <c r="E56" s="2">
        <f t="shared" si="2"/>
        <v>200.02463576625868</v>
      </c>
      <c r="F56" s="2">
        <v>5</v>
      </c>
      <c r="G56" s="2">
        <f t="shared" si="3"/>
        <v>5.0246357662586885</v>
      </c>
      <c r="H56" s="2">
        <f t="shared" si="4"/>
        <v>-4.7918833118899664E-3</v>
      </c>
    </row>
    <row r="57" spans="1:8" x14ac:dyDescent="0.3">
      <c r="A57" s="2">
        <v>10920</v>
      </c>
      <c r="B57">
        <v>1.6531726440486002E-2</v>
      </c>
      <c r="C57" s="15">
        <f t="shared" si="0"/>
        <v>4.3504543264436847E-2</v>
      </c>
      <c r="D57" s="15">
        <f t="shared" si="1"/>
        <v>200</v>
      </c>
      <c r="E57" s="2">
        <f t="shared" si="2"/>
        <v>199.78247728367782</v>
      </c>
      <c r="F57" s="2">
        <v>5</v>
      </c>
      <c r="G57" s="2">
        <f t="shared" si="3"/>
        <v>4.7824772836778155</v>
      </c>
      <c r="H57" s="2">
        <f t="shared" si="4"/>
        <v>4.3391034535059207E-2</v>
      </c>
    </row>
    <row r="58" spans="1:8" x14ac:dyDescent="0.3">
      <c r="A58" s="2">
        <v>11120</v>
      </c>
      <c r="B58">
        <v>1.8203659212714839E-2</v>
      </c>
      <c r="C58" s="15">
        <f t="shared" si="0"/>
        <v>4.7904366349249577E-2</v>
      </c>
      <c r="D58" s="15">
        <f t="shared" si="1"/>
        <v>200</v>
      </c>
      <c r="E58" s="2">
        <f t="shared" si="2"/>
        <v>199.76047816825374</v>
      </c>
      <c r="F58" s="2">
        <v>5</v>
      </c>
      <c r="G58" s="2">
        <f t="shared" si="3"/>
        <v>4.7604781682537523</v>
      </c>
      <c r="H58" s="2">
        <f t="shared" si="4"/>
        <v>4.78914668549364E-2</v>
      </c>
    </row>
    <row r="59" spans="1:8" x14ac:dyDescent="0.3">
      <c r="A59" s="2">
        <v>11320</v>
      </c>
      <c r="B59">
        <v>2.2865879700018792E-2</v>
      </c>
      <c r="C59" s="15">
        <f t="shared" si="0"/>
        <v>6.0173367631628401E-2</v>
      </c>
      <c r="D59" s="15">
        <f t="shared" si="1"/>
        <v>200</v>
      </c>
      <c r="E59" s="2">
        <f t="shared" si="2"/>
        <v>199.69913316184187</v>
      </c>
      <c r="F59" s="2">
        <v>5</v>
      </c>
      <c r="G59" s="2">
        <f t="shared" si="3"/>
        <v>4.6991331618418579</v>
      </c>
      <c r="H59" s="2">
        <f t="shared" si="4"/>
        <v>6.0554387541201835E-2</v>
      </c>
    </row>
    <row r="60" spans="1:8" x14ac:dyDescent="0.3">
      <c r="A60" s="2">
        <v>11520</v>
      </c>
      <c r="B60">
        <v>7.0257819913659052E-3</v>
      </c>
      <c r="C60" s="15">
        <f t="shared" si="0"/>
        <v>1.8488899977278699E-2</v>
      </c>
      <c r="D60" s="15">
        <f t="shared" si="1"/>
        <v>200</v>
      </c>
      <c r="E60" s="2">
        <f t="shared" si="2"/>
        <v>199.9075555001136</v>
      </c>
      <c r="F60" s="2">
        <v>5</v>
      </c>
      <c r="G60" s="2">
        <f t="shared" si="3"/>
        <v>4.9075555001136069</v>
      </c>
      <c r="H60" s="2">
        <f t="shared" si="4"/>
        <v>1.819962672865915E-2</v>
      </c>
    </row>
    <row r="61" spans="1:8" x14ac:dyDescent="0.3">
      <c r="A61" s="2">
        <v>11720</v>
      </c>
      <c r="B61">
        <v>2.9242514215407748E-2</v>
      </c>
      <c r="C61" s="15">
        <f t="shared" si="0"/>
        <v>7.6953984777388809E-2</v>
      </c>
      <c r="D61" s="15">
        <f t="shared" si="1"/>
        <v>200</v>
      </c>
      <c r="E61" s="2">
        <f t="shared" si="2"/>
        <v>199.61523007611305</v>
      </c>
      <c r="F61" s="2">
        <v>5</v>
      </c>
      <c r="G61" s="2">
        <f t="shared" si="3"/>
        <v>4.6152300761130558</v>
      </c>
      <c r="H61" s="2">
        <f t="shared" si="4"/>
        <v>7.8150489147900015E-2</v>
      </c>
    </row>
    <row r="62" spans="1:8" x14ac:dyDescent="0.3">
      <c r="A62" s="2">
        <v>11920</v>
      </c>
      <c r="B62">
        <v>1.30951027659086E-2</v>
      </c>
      <c r="C62" s="15">
        <f t="shared" si="0"/>
        <v>3.4460796752391054E-2</v>
      </c>
      <c r="D62" s="15">
        <f t="shared" si="1"/>
        <v>200</v>
      </c>
      <c r="E62" s="2">
        <f t="shared" si="2"/>
        <v>199.82769601623804</v>
      </c>
      <c r="F62" s="2">
        <v>5</v>
      </c>
      <c r="G62" s="2">
        <f t="shared" si="3"/>
        <v>4.8276960162380451</v>
      </c>
      <c r="H62" s="2">
        <f t="shared" si="4"/>
        <v>3.420668260884592E-2</v>
      </c>
    </row>
    <row r="63" spans="1:8" x14ac:dyDescent="0.3">
      <c r="A63" s="2">
        <v>12120</v>
      </c>
      <c r="B63">
        <v>2.5294199606775494E-2</v>
      </c>
      <c r="C63" s="15">
        <f t="shared" si="0"/>
        <v>6.6563683175724989E-2</v>
      </c>
      <c r="D63" s="15">
        <f t="shared" si="1"/>
        <v>200</v>
      </c>
      <c r="E63" s="2">
        <f t="shared" si="2"/>
        <v>199.66718158412138</v>
      </c>
      <c r="F63" s="2">
        <v>5</v>
      </c>
      <c r="G63" s="2">
        <f t="shared" si="3"/>
        <v>4.6671815841213746</v>
      </c>
      <c r="H63" s="2">
        <f t="shared" si="4"/>
        <v>6.7217059900714693E-2</v>
      </c>
    </row>
    <row r="64" spans="1:8" x14ac:dyDescent="0.3">
      <c r="A64" s="2">
        <v>12320</v>
      </c>
      <c r="B64">
        <v>1.8097340196307904E-2</v>
      </c>
      <c r="C64" s="15">
        <f t="shared" si="0"/>
        <v>4.762457946396817E-2</v>
      </c>
      <c r="D64" s="15">
        <f t="shared" si="1"/>
        <v>200</v>
      </c>
      <c r="E64" s="2">
        <f t="shared" si="2"/>
        <v>199.76187710268016</v>
      </c>
      <c r="F64" s="2">
        <v>5</v>
      </c>
      <c r="G64" s="2">
        <f t="shared" si="3"/>
        <v>4.7618771026801587</v>
      </c>
      <c r="H64" s="2">
        <f t="shared" si="4"/>
        <v>4.760464879234752E-2</v>
      </c>
    </row>
    <row r="65" spans="1:8" x14ac:dyDescent="0.3">
      <c r="A65" s="2">
        <v>12520</v>
      </c>
      <c r="B65">
        <v>3.8559804523668501E-2</v>
      </c>
      <c r="C65" s="15">
        <f t="shared" si="0"/>
        <v>0.10147316979912763</v>
      </c>
      <c r="D65" s="15">
        <f t="shared" si="1"/>
        <v>200</v>
      </c>
      <c r="E65" s="2">
        <f t="shared" si="2"/>
        <v>199.49263415100435</v>
      </c>
      <c r="F65" s="2">
        <v>5</v>
      </c>
      <c r="G65" s="2">
        <f t="shared" si="3"/>
        <v>4.4926341510043617</v>
      </c>
      <c r="H65" s="2">
        <f t="shared" si="4"/>
        <v>0.10445865965296391</v>
      </c>
    </row>
    <row r="66" spans="1:8" x14ac:dyDescent="0.3">
      <c r="A66" s="2">
        <v>12720</v>
      </c>
      <c r="B66">
        <v>1.6082723771157988E-2</v>
      </c>
      <c r="C66" s="15">
        <f t="shared" si="0"/>
        <v>4.2322957292521023E-2</v>
      </c>
      <c r="D66" s="15">
        <f t="shared" si="1"/>
        <v>200</v>
      </c>
      <c r="E66" s="2">
        <f t="shared" si="2"/>
        <v>199.7883852135374</v>
      </c>
      <c r="F66" s="2">
        <v>5</v>
      </c>
      <c r="G66" s="2">
        <f t="shared" si="3"/>
        <v>4.7883852135373948</v>
      </c>
      <c r="H66" s="2">
        <f t="shared" si="4"/>
        <v>4.218603993174623E-2</v>
      </c>
    </row>
    <row r="67" spans="1:8" x14ac:dyDescent="0.3">
      <c r="A67" s="2">
        <v>12920</v>
      </c>
      <c r="B67">
        <v>2.9418637515828738E-2</v>
      </c>
      <c r="C67" s="15">
        <f t="shared" ref="C67:C130" si="5">B67/$J$27</f>
        <v>7.7417467146917732E-2</v>
      </c>
      <c r="D67" s="15">
        <f t="shared" ref="D67:D130" si="6">$J$28</f>
        <v>200</v>
      </c>
      <c r="E67" s="2">
        <f t="shared" si="2"/>
        <v>199.61291266426542</v>
      </c>
      <c r="F67" s="2">
        <v>5</v>
      </c>
      <c r="G67" s="2">
        <f t="shared" si="3"/>
        <v>4.6129126642654112</v>
      </c>
      <c r="H67" s="2">
        <f t="shared" si="4"/>
        <v>7.8641128505522476E-2</v>
      </c>
    </row>
    <row r="68" spans="1:8" x14ac:dyDescent="0.3">
      <c r="A68" s="2">
        <v>13120</v>
      </c>
      <c r="B68">
        <v>8.2548002258929862E-3</v>
      </c>
      <c r="C68" s="15">
        <f t="shared" si="5"/>
        <v>2.1723158489192068E-2</v>
      </c>
      <c r="D68" s="15">
        <f t="shared" si="6"/>
        <v>200</v>
      </c>
      <c r="E68" s="2">
        <f t="shared" ref="E68:E131" si="7">D68-(F68*C68)</f>
        <v>199.89138420755404</v>
      </c>
      <c r="F68" s="2">
        <v>5</v>
      </c>
      <c r="G68" s="2">
        <f t="shared" ref="G68:G131" si="8">F68-(F68*C68)</f>
        <v>4.8913842075540392</v>
      </c>
      <c r="H68" s="2">
        <f t="shared" ref="H68:H131" si="9">LN((F68*E68)/(D68*G68))</f>
        <v>2.1419353491320396E-2</v>
      </c>
    </row>
    <row r="69" spans="1:8" x14ac:dyDescent="0.3">
      <c r="A69" s="2">
        <v>13320</v>
      </c>
      <c r="B69">
        <v>2.311758848152843E-2</v>
      </c>
      <c r="C69" s="15">
        <f t="shared" si="5"/>
        <v>6.0835759161916921E-2</v>
      </c>
      <c r="D69" s="15">
        <f t="shared" si="6"/>
        <v>200</v>
      </c>
      <c r="E69" s="2">
        <f t="shared" si="7"/>
        <v>199.69582120419042</v>
      </c>
      <c r="F69" s="2">
        <v>5</v>
      </c>
      <c r="G69" s="2">
        <f t="shared" si="8"/>
        <v>4.6958212041904153</v>
      </c>
      <c r="H69" s="2">
        <f t="shared" si="9"/>
        <v>6.1242852985909847E-2</v>
      </c>
    </row>
    <row r="70" spans="1:8" x14ac:dyDescent="0.3">
      <c r="A70" s="2">
        <v>13520</v>
      </c>
      <c r="B70">
        <v>3.2708113612394084E-2</v>
      </c>
      <c r="C70" s="15">
        <f t="shared" si="5"/>
        <v>8.6073983190510753E-2</v>
      </c>
      <c r="D70" s="15">
        <f t="shared" si="6"/>
        <v>200</v>
      </c>
      <c r="E70" s="2">
        <f t="shared" si="7"/>
        <v>199.56963008404745</v>
      </c>
      <c r="F70" s="2">
        <v>5</v>
      </c>
      <c r="G70" s="2">
        <f t="shared" si="8"/>
        <v>4.5696300840474464</v>
      </c>
      <c r="H70" s="2">
        <f t="shared" si="9"/>
        <v>8.7851487079123797E-2</v>
      </c>
    </row>
    <row r="71" spans="1:8" x14ac:dyDescent="0.3">
      <c r="A71" s="2">
        <v>13720</v>
      </c>
      <c r="B71">
        <v>2.7876126025187112E-3</v>
      </c>
      <c r="C71" s="15">
        <f t="shared" si="5"/>
        <v>7.3358226382071344E-3</v>
      </c>
      <c r="D71" s="15">
        <f t="shared" si="6"/>
        <v>200</v>
      </c>
      <c r="E71" s="2">
        <f t="shared" si="7"/>
        <v>199.96332088680896</v>
      </c>
      <c r="F71" s="2">
        <v>5</v>
      </c>
      <c r="G71" s="2">
        <f t="shared" si="8"/>
        <v>4.9633208868089644</v>
      </c>
      <c r="H71" s="2">
        <f t="shared" si="9"/>
        <v>7.1794497190928262E-3</v>
      </c>
    </row>
    <row r="72" spans="1:8" x14ac:dyDescent="0.3">
      <c r="A72" s="2">
        <v>13920</v>
      </c>
      <c r="B72">
        <v>-2.2369112729133429E-6</v>
      </c>
      <c r="C72" s="15">
        <f t="shared" si="5"/>
        <v>-5.8866086129298499E-6</v>
      </c>
      <c r="D72" s="15">
        <f t="shared" si="6"/>
        <v>200</v>
      </c>
      <c r="E72" s="2">
        <f t="shared" si="7"/>
        <v>200.00002943304307</v>
      </c>
      <c r="F72" s="2">
        <v>5</v>
      </c>
      <c r="G72" s="2">
        <f t="shared" si="8"/>
        <v>5.000029433043065</v>
      </c>
      <c r="H72" s="2">
        <f t="shared" si="9"/>
        <v>-5.7394260823789227E-6</v>
      </c>
    </row>
    <row r="73" spans="1:8" x14ac:dyDescent="0.3">
      <c r="A73" s="2">
        <v>14120</v>
      </c>
      <c r="B73">
        <v>1.3656642414088047E-2</v>
      </c>
      <c r="C73" s="15">
        <f t="shared" si="5"/>
        <v>3.5938532668652753E-2</v>
      </c>
      <c r="D73" s="15">
        <f t="shared" si="6"/>
        <v>200</v>
      </c>
      <c r="E73" s="2">
        <f t="shared" si="7"/>
        <v>199.82030733665673</v>
      </c>
      <c r="F73" s="2">
        <v>5</v>
      </c>
      <c r="G73" s="2">
        <f t="shared" si="8"/>
        <v>4.8203073366567359</v>
      </c>
      <c r="H73" s="2">
        <f t="shared" si="9"/>
        <v>3.5701356435695268E-2</v>
      </c>
    </row>
    <row r="74" spans="1:8" x14ac:dyDescent="0.3">
      <c r="A74" s="2">
        <v>14320</v>
      </c>
      <c r="B74">
        <v>9.0411098711170364E-3</v>
      </c>
      <c r="C74" s="15">
        <f t="shared" si="5"/>
        <v>2.3792394397676411E-2</v>
      </c>
      <c r="D74" s="15">
        <f t="shared" si="6"/>
        <v>200</v>
      </c>
      <c r="E74" s="2">
        <f t="shared" si="7"/>
        <v>199.88103802801163</v>
      </c>
      <c r="F74" s="2">
        <v>5</v>
      </c>
      <c r="G74" s="2">
        <f t="shared" si="8"/>
        <v>4.8810380280116181</v>
      </c>
      <c r="H74" s="2">
        <f t="shared" si="9"/>
        <v>2.3485017701124974E-2</v>
      </c>
    </row>
    <row r="75" spans="1:8" x14ac:dyDescent="0.3">
      <c r="A75" s="2">
        <v>14520</v>
      </c>
      <c r="B75">
        <v>2.2938486665443757E-2</v>
      </c>
      <c r="C75" s="15">
        <f t="shared" si="5"/>
        <v>6.0364438593273041E-2</v>
      </c>
      <c r="D75" s="15">
        <f t="shared" si="6"/>
        <v>200</v>
      </c>
      <c r="E75" s="2">
        <f t="shared" si="7"/>
        <v>199.69817780703363</v>
      </c>
      <c r="F75" s="2">
        <v>5</v>
      </c>
      <c r="G75" s="2">
        <f t="shared" si="8"/>
        <v>4.6981778070336349</v>
      </c>
      <c r="H75" s="2">
        <f t="shared" si="9"/>
        <v>6.0752928704843084E-2</v>
      </c>
    </row>
    <row r="76" spans="1:8" x14ac:dyDescent="0.3">
      <c r="A76" s="2">
        <v>14720</v>
      </c>
      <c r="B76">
        <v>3.6517319485111319E-2</v>
      </c>
      <c r="C76" s="15">
        <f t="shared" si="5"/>
        <v>9.609820917134558E-2</v>
      </c>
      <c r="D76" s="15">
        <f t="shared" si="6"/>
        <v>200</v>
      </c>
      <c r="E76" s="2">
        <f t="shared" si="7"/>
        <v>199.51950895414328</v>
      </c>
      <c r="F76" s="2">
        <v>5</v>
      </c>
      <c r="G76" s="2">
        <f t="shared" si="8"/>
        <v>4.519508954143272</v>
      </c>
      <c r="H76" s="2">
        <f t="shared" si="9"/>
        <v>9.862921720007467E-2</v>
      </c>
    </row>
    <row r="77" spans="1:8" x14ac:dyDescent="0.3">
      <c r="A77" s="2">
        <v>14920</v>
      </c>
      <c r="B77">
        <v>2.9511596778393485E-3</v>
      </c>
      <c r="C77" s="15">
        <f t="shared" si="5"/>
        <v>7.7662096785246016E-3</v>
      </c>
      <c r="D77" s="15">
        <f t="shared" si="6"/>
        <v>200</v>
      </c>
      <c r="E77" s="2">
        <f t="shared" si="7"/>
        <v>199.96116895160739</v>
      </c>
      <c r="F77" s="2">
        <v>5</v>
      </c>
      <c r="G77" s="2">
        <f t="shared" si="8"/>
        <v>4.9611689516073767</v>
      </c>
      <c r="H77" s="2">
        <f t="shared" si="9"/>
        <v>7.6023496446002443E-3</v>
      </c>
    </row>
    <row r="78" spans="1:8" x14ac:dyDescent="0.3">
      <c r="A78" s="2">
        <v>15120</v>
      </c>
      <c r="B78">
        <v>1.0836601745387907E-2</v>
      </c>
      <c r="C78" s="15">
        <f t="shared" si="5"/>
        <v>2.8517373014178702E-2</v>
      </c>
      <c r="D78" s="15">
        <f t="shared" si="6"/>
        <v>200</v>
      </c>
      <c r="E78" s="2">
        <f t="shared" si="7"/>
        <v>199.85741313492912</v>
      </c>
      <c r="F78" s="2">
        <v>5</v>
      </c>
      <c r="G78" s="2">
        <f t="shared" si="8"/>
        <v>4.8574131349291063</v>
      </c>
      <c r="H78" s="2">
        <f t="shared" si="9"/>
        <v>2.821870441093674E-2</v>
      </c>
    </row>
    <row r="79" spans="1:8" x14ac:dyDescent="0.3">
      <c r="A79" s="2">
        <v>15320</v>
      </c>
      <c r="B79">
        <v>1.1260470762345272E-2</v>
      </c>
      <c r="C79" s="15">
        <f t="shared" si="5"/>
        <v>2.9632817795645451E-2</v>
      </c>
      <c r="D79" s="15">
        <f t="shared" si="6"/>
        <v>200</v>
      </c>
      <c r="E79" s="2">
        <f t="shared" si="7"/>
        <v>199.85183591102177</v>
      </c>
      <c r="F79" s="2">
        <v>5</v>
      </c>
      <c r="G79" s="2">
        <f t="shared" si="8"/>
        <v>4.851835911021773</v>
      </c>
      <c r="H79" s="2">
        <f t="shared" si="9"/>
        <v>2.9339645769314873E-2</v>
      </c>
    </row>
    <row r="80" spans="1:8" x14ac:dyDescent="0.3">
      <c r="A80" s="2">
        <v>15520</v>
      </c>
      <c r="B80">
        <v>9.9451258455963802E-3</v>
      </c>
      <c r="C80" s="15">
        <f t="shared" si="5"/>
        <v>2.6171383804201E-2</v>
      </c>
      <c r="D80" s="15">
        <f t="shared" si="6"/>
        <v>200</v>
      </c>
      <c r="E80" s="2">
        <f t="shared" si="7"/>
        <v>199.869143080979</v>
      </c>
      <c r="F80" s="2">
        <v>5</v>
      </c>
      <c r="G80" s="2">
        <f t="shared" si="8"/>
        <v>4.8691430809789953</v>
      </c>
      <c r="H80" s="2">
        <f t="shared" si="9"/>
        <v>2.5865450820687717E-2</v>
      </c>
    </row>
    <row r="81" spans="1:8" x14ac:dyDescent="0.3">
      <c r="A81" s="2">
        <v>15720</v>
      </c>
      <c r="B81">
        <v>2.976033593174153E-2</v>
      </c>
      <c r="C81" s="15">
        <f t="shared" si="5"/>
        <v>7.8316673504582976E-2</v>
      </c>
      <c r="D81" s="15">
        <f t="shared" si="6"/>
        <v>200</v>
      </c>
      <c r="E81" s="2">
        <f t="shared" si="7"/>
        <v>199.60841663247709</v>
      </c>
      <c r="F81" s="2">
        <v>5</v>
      </c>
      <c r="G81" s="2">
        <f t="shared" si="8"/>
        <v>4.608416632477085</v>
      </c>
      <c r="H81" s="2">
        <f t="shared" si="9"/>
        <v>7.9593742031296766E-2</v>
      </c>
    </row>
    <row r="82" spans="1:8" x14ac:dyDescent="0.3">
      <c r="A82" s="2">
        <v>15920</v>
      </c>
      <c r="B82">
        <v>2.0834512576904819E-2</v>
      </c>
      <c r="C82" s="15">
        <f t="shared" si="5"/>
        <v>5.4827664676065313E-2</v>
      </c>
      <c r="D82" s="15">
        <f t="shared" si="6"/>
        <v>200</v>
      </c>
      <c r="E82" s="2">
        <f t="shared" si="7"/>
        <v>199.72586167661967</v>
      </c>
      <c r="F82" s="2">
        <v>5</v>
      </c>
      <c r="G82" s="2">
        <f t="shared" si="8"/>
        <v>4.7258616766196733</v>
      </c>
      <c r="H82" s="2">
        <f t="shared" si="9"/>
        <v>5.5016370818837604E-2</v>
      </c>
    </row>
    <row r="83" spans="1:8" x14ac:dyDescent="0.3">
      <c r="A83" s="2">
        <v>16120</v>
      </c>
      <c r="B83">
        <v>2.8704315401634293E-2</v>
      </c>
      <c r="C83" s="15">
        <f t="shared" si="5"/>
        <v>7.5537672109563928E-2</v>
      </c>
      <c r="D83" s="15">
        <f t="shared" si="6"/>
        <v>200</v>
      </c>
      <c r="E83" s="2">
        <f t="shared" si="7"/>
        <v>199.62231163945219</v>
      </c>
      <c r="F83" s="2">
        <v>5</v>
      </c>
      <c r="G83" s="2">
        <f t="shared" si="8"/>
        <v>4.6223116394521799</v>
      </c>
      <c r="H83" s="2">
        <f t="shared" si="9"/>
        <v>7.6652750459420632E-2</v>
      </c>
    </row>
    <row r="84" spans="1:8" x14ac:dyDescent="0.3">
      <c r="A84" s="2">
        <v>16320</v>
      </c>
      <c r="B84">
        <v>3.1167063477205603E-2</v>
      </c>
      <c r="C84" s="15">
        <f t="shared" si="5"/>
        <v>8.2018588097909476E-2</v>
      </c>
      <c r="D84" s="15">
        <f t="shared" si="6"/>
        <v>200</v>
      </c>
      <c r="E84" s="2">
        <f t="shared" si="7"/>
        <v>199.58990705951047</v>
      </c>
      <c r="F84" s="2">
        <v>5</v>
      </c>
      <c r="G84" s="2">
        <f t="shared" si="8"/>
        <v>4.5899070595104527</v>
      </c>
      <c r="H84" s="2">
        <f t="shared" si="9"/>
        <v>8.352556725603387E-2</v>
      </c>
    </row>
    <row r="85" spans="1:8" x14ac:dyDescent="0.3">
      <c r="A85" s="2">
        <v>16520</v>
      </c>
      <c r="B85">
        <v>2.421358697999668E-2</v>
      </c>
      <c r="C85" s="15">
        <f t="shared" si="5"/>
        <v>6.3719965736833362E-2</v>
      </c>
      <c r="D85" s="15">
        <f t="shared" si="6"/>
        <v>200</v>
      </c>
      <c r="E85" s="2">
        <f t="shared" si="7"/>
        <v>199.68140017131583</v>
      </c>
      <c r="F85" s="2">
        <v>5</v>
      </c>
      <c r="G85" s="2">
        <f t="shared" si="8"/>
        <v>4.6814001713158335</v>
      </c>
      <c r="H85" s="2">
        <f t="shared" si="9"/>
        <v>6.4246396029776248E-2</v>
      </c>
    </row>
    <row r="86" spans="1:8" x14ac:dyDescent="0.3">
      <c r="A86" s="2">
        <v>16720</v>
      </c>
      <c r="B86">
        <v>2.1995875909934768E-2</v>
      </c>
      <c r="C86" s="15">
        <f t="shared" si="5"/>
        <v>5.7883883973512545E-2</v>
      </c>
      <c r="D86" s="15">
        <f t="shared" si="6"/>
        <v>200</v>
      </c>
      <c r="E86" s="2">
        <f t="shared" si="7"/>
        <v>199.71058058013244</v>
      </c>
      <c r="F86" s="2">
        <v>5</v>
      </c>
      <c r="G86" s="2">
        <f t="shared" si="8"/>
        <v>4.7105805801324374</v>
      </c>
      <c r="H86" s="2">
        <f t="shared" si="9"/>
        <v>5.8178601425872133E-2</v>
      </c>
    </row>
    <row r="87" spans="1:8" x14ac:dyDescent="0.3">
      <c r="A87" s="2">
        <v>16920</v>
      </c>
      <c r="B87">
        <v>2.5343753002880529E-2</v>
      </c>
      <c r="C87" s="15">
        <f t="shared" si="5"/>
        <v>6.6694086849685599E-2</v>
      </c>
      <c r="D87" s="15">
        <f t="shared" si="6"/>
        <v>200</v>
      </c>
      <c r="E87" s="2">
        <f t="shared" si="7"/>
        <v>199.66652956575157</v>
      </c>
      <c r="F87" s="2">
        <v>5</v>
      </c>
      <c r="G87" s="2">
        <f t="shared" si="8"/>
        <v>4.6665295657515724</v>
      </c>
      <c r="H87" s="2">
        <f t="shared" si="9"/>
        <v>6.7353506936112889E-2</v>
      </c>
    </row>
    <row r="88" spans="1:8" x14ac:dyDescent="0.3">
      <c r="A88" s="2">
        <v>17120</v>
      </c>
      <c r="B88">
        <v>2.6538321928397619E-2</v>
      </c>
      <c r="C88" s="15">
        <f t="shared" si="5"/>
        <v>6.9837689285256896E-2</v>
      </c>
      <c r="D88" s="15">
        <f t="shared" si="6"/>
        <v>200</v>
      </c>
      <c r="E88" s="2">
        <f t="shared" si="7"/>
        <v>199.6508115535737</v>
      </c>
      <c r="F88" s="2">
        <v>5</v>
      </c>
      <c r="G88" s="2">
        <f t="shared" si="8"/>
        <v>4.6508115535737158</v>
      </c>
      <c r="H88" s="2">
        <f t="shared" si="9"/>
        <v>7.0648712247095638E-2</v>
      </c>
    </row>
    <row r="89" spans="1:8" x14ac:dyDescent="0.3">
      <c r="A89" s="2">
        <v>17320</v>
      </c>
      <c r="B89">
        <v>3.7517827901325865E-2</v>
      </c>
      <c r="C89" s="15">
        <f t="shared" si="5"/>
        <v>9.8731126056120694E-2</v>
      </c>
      <c r="D89" s="15">
        <f t="shared" si="6"/>
        <v>200</v>
      </c>
      <c r="E89" s="2">
        <f t="shared" si="7"/>
        <v>199.50634436971939</v>
      </c>
      <c r="F89" s="2">
        <v>5</v>
      </c>
      <c r="G89" s="2">
        <f t="shared" si="8"/>
        <v>4.5063443697193968</v>
      </c>
      <c r="H89" s="2">
        <f t="shared" si="9"/>
        <v>0.1014803192677686</v>
      </c>
    </row>
    <row r="90" spans="1:8" x14ac:dyDescent="0.3">
      <c r="A90" s="2">
        <v>17520</v>
      </c>
      <c r="B90">
        <v>2.5375931541120413E-2</v>
      </c>
      <c r="C90" s="15">
        <f t="shared" si="5"/>
        <v>6.6778767213474768E-2</v>
      </c>
      <c r="D90" s="15">
        <f t="shared" si="6"/>
        <v>200</v>
      </c>
      <c r="E90" s="2">
        <f t="shared" si="7"/>
        <v>199.66610616393262</v>
      </c>
      <c r="F90" s="2">
        <v>5</v>
      </c>
      <c r="G90" s="2">
        <f t="shared" si="8"/>
        <v>4.6661061639326258</v>
      </c>
      <c r="H90" s="2">
        <f t="shared" si="9"/>
        <v>6.7442122132224142E-2</v>
      </c>
    </row>
    <row r="91" spans="1:8" x14ac:dyDescent="0.3">
      <c r="A91" s="2">
        <v>17720</v>
      </c>
      <c r="B91">
        <v>3.88666877184577E-2</v>
      </c>
      <c r="C91" s="15">
        <f t="shared" si="5"/>
        <v>0.10228075715383605</v>
      </c>
      <c r="D91" s="15">
        <f t="shared" si="6"/>
        <v>200</v>
      </c>
      <c r="E91" s="2">
        <f t="shared" si="7"/>
        <v>199.48859621423082</v>
      </c>
      <c r="F91" s="2">
        <v>5</v>
      </c>
      <c r="G91" s="2">
        <f t="shared" si="8"/>
        <v>4.48859621423082</v>
      </c>
      <c r="H91" s="2">
        <f t="shared" si="9"/>
        <v>0.10533761304353184</v>
      </c>
    </row>
    <row r="92" spans="1:8" x14ac:dyDescent="0.3">
      <c r="A92" s="2">
        <v>17920</v>
      </c>
      <c r="B92">
        <v>3.3277704711486389E-2</v>
      </c>
      <c r="C92" s="15">
        <f t="shared" si="5"/>
        <v>8.7572907135490499E-2</v>
      </c>
      <c r="D92" s="15">
        <f t="shared" si="6"/>
        <v>200</v>
      </c>
      <c r="E92" s="2">
        <f t="shared" si="7"/>
        <v>199.56213546432255</v>
      </c>
      <c r="F92" s="2">
        <v>5</v>
      </c>
      <c r="G92" s="2">
        <f t="shared" si="8"/>
        <v>4.5621354643225471</v>
      </c>
      <c r="H92" s="2">
        <f t="shared" si="9"/>
        <v>8.9455372199257241E-2</v>
      </c>
    </row>
    <row r="93" spans="1:8" x14ac:dyDescent="0.3">
      <c r="A93" s="2">
        <v>18120</v>
      </c>
      <c r="B93">
        <v>2.2541160340118754E-2</v>
      </c>
      <c r="C93" s="15">
        <f t="shared" si="5"/>
        <v>5.931884300031251E-2</v>
      </c>
      <c r="D93" s="15">
        <f t="shared" si="6"/>
        <v>200</v>
      </c>
      <c r="E93" s="2">
        <f t="shared" si="7"/>
        <v>199.70340578499844</v>
      </c>
      <c r="F93" s="2">
        <v>5</v>
      </c>
      <c r="G93" s="2">
        <f t="shared" si="8"/>
        <v>4.7034057849984379</v>
      </c>
      <c r="H93" s="2">
        <f t="shared" si="9"/>
        <v>5.9666959268348571E-2</v>
      </c>
    </row>
    <row r="94" spans="1:8" x14ac:dyDescent="0.3">
      <c r="A94" s="2">
        <v>18320</v>
      </c>
      <c r="B94">
        <v>2.7030524812566941E-2</v>
      </c>
      <c r="C94" s="15">
        <f t="shared" si="5"/>
        <v>7.1132960033070902E-2</v>
      </c>
      <c r="D94" s="15">
        <f t="shared" si="6"/>
        <v>200</v>
      </c>
      <c r="E94" s="2">
        <f t="shared" si="7"/>
        <v>199.64433519983464</v>
      </c>
      <c r="F94" s="2">
        <v>5</v>
      </c>
      <c r="G94" s="2">
        <f t="shared" si="8"/>
        <v>4.6443351998346456</v>
      </c>
      <c r="H94" s="2">
        <f t="shared" si="9"/>
        <v>7.2009764986879804E-2</v>
      </c>
    </row>
    <row r="95" spans="1:8" x14ac:dyDescent="0.3">
      <c r="A95" s="2">
        <v>18520</v>
      </c>
      <c r="B95">
        <v>2.95667644587813E-2</v>
      </c>
      <c r="C95" s="15">
        <f t="shared" si="5"/>
        <v>7.7807274891529735E-2</v>
      </c>
      <c r="D95" s="15">
        <f t="shared" si="6"/>
        <v>200</v>
      </c>
      <c r="E95" s="2">
        <f t="shared" si="7"/>
        <v>199.61096362554235</v>
      </c>
      <c r="F95" s="2">
        <v>5</v>
      </c>
      <c r="G95" s="2">
        <f t="shared" si="8"/>
        <v>4.6109636255423512</v>
      </c>
      <c r="H95" s="2">
        <f t="shared" si="9"/>
        <v>7.9053971671852824E-2</v>
      </c>
    </row>
    <row r="96" spans="1:8" x14ac:dyDescent="0.3">
      <c r="A96" s="2">
        <v>18720</v>
      </c>
      <c r="B96">
        <v>4.0665276662590004E-2</v>
      </c>
      <c r="C96" s="15">
        <f t="shared" si="5"/>
        <v>0.10701388595418422</v>
      </c>
      <c r="D96" s="15">
        <f t="shared" si="6"/>
        <v>200</v>
      </c>
      <c r="E96" s="2">
        <f t="shared" si="7"/>
        <v>199.46493057022909</v>
      </c>
      <c r="F96" s="2">
        <v>5</v>
      </c>
      <c r="G96" s="2">
        <f t="shared" si="8"/>
        <v>4.4649305702290789</v>
      </c>
      <c r="H96" s="2">
        <f t="shared" si="9"/>
        <v>0.11050531572146893</v>
      </c>
    </row>
    <row r="97" spans="1:8" x14ac:dyDescent="0.3">
      <c r="A97" s="2">
        <v>18920</v>
      </c>
      <c r="B97">
        <v>2.4659751730933346E-2</v>
      </c>
      <c r="C97" s="15">
        <f t="shared" si="5"/>
        <v>6.4894083502456165E-2</v>
      </c>
      <c r="D97" s="15">
        <f t="shared" si="6"/>
        <v>200</v>
      </c>
      <c r="E97" s="2">
        <f t="shared" si="7"/>
        <v>199.67552958248771</v>
      </c>
      <c r="F97" s="2">
        <v>5</v>
      </c>
      <c r="G97" s="2">
        <f t="shared" si="8"/>
        <v>4.6755295824877194</v>
      </c>
      <c r="H97" s="2">
        <f t="shared" si="9"/>
        <v>6.5471806906789234E-2</v>
      </c>
    </row>
    <row r="98" spans="1:8" x14ac:dyDescent="0.3">
      <c r="A98" s="2">
        <v>19120</v>
      </c>
      <c r="B98">
        <v>2.7018116630531087E-2</v>
      </c>
      <c r="C98" s="15">
        <f t="shared" si="5"/>
        <v>7.1100306922450229E-2</v>
      </c>
      <c r="D98" s="15">
        <f t="shared" si="6"/>
        <v>200</v>
      </c>
      <c r="E98" s="2">
        <f t="shared" si="7"/>
        <v>199.64449846538776</v>
      </c>
      <c r="F98" s="2">
        <v>5</v>
      </c>
      <c r="G98" s="2">
        <f t="shared" si="8"/>
        <v>4.6444984653877492</v>
      </c>
      <c r="H98" s="2">
        <f t="shared" si="9"/>
        <v>7.1975429689313766E-2</v>
      </c>
    </row>
    <row r="99" spans="1:8" x14ac:dyDescent="0.3">
      <c r="A99" s="2">
        <v>19320</v>
      </c>
      <c r="B99">
        <v>2.6510768908351853E-2</v>
      </c>
      <c r="C99" s="15">
        <f t="shared" si="5"/>
        <v>6.9765181337768031E-2</v>
      </c>
      <c r="D99" s="15">
        <f t="shared" si="6"/>
        <v>200</v>
      </c>
      <c r="E99" s="2">
        <f t="shared" si="7"/>
        <v>199.65117409331117</v>
      </c>
      <c r="F99" s="2">
        <v>5</v>
      </c>
      <c r="G99" s="2">
        <f t="shared" si="8"/>
        <v>4.6511740933111598</v>
      </c>
      <c r="H99" s="2">
        <f t="shared" si="9"/>
        <v>7.0572579222463558E-2</v>
      </c>
    </row>
    <row r="100" spans="1:8" x14ac:dyDescent="0.3">
      <c r="A100" s="2">
        <v>19520</v>
      </c>
      <c r="B100">
        <v>3.2705277807515254E-2</v>
      </c>
      <c r="C100" s="15">
        <f t="shared" si="5"/>
        <v>8.6066520546092776E-2</v>
      </c>
      <c r="D100" s="15">
        <f t="shared" si="6"/>
        <v>200</v>
      </c>
      <c r="E100" s="2">
        <f t="shared" si="7"/>
        <v>199.56966739726954</v>
      </c>
      <c r="F100" s="2">
        <v>5</v>
      </c>
      <c r="G100" s="2">
        <f t="shared" si="8"/>
        <v>4.5696673972695363</v>
      </c>
      <c r="H100" s="2">
        <f t="shared" si="9"/>
        <v>8.784350860109405E-2</v>
      </c>
    </row>
    <row r="101" spans="1:8" x14ac:dyDescent="0.3">
      <c r="A101" s="2">
        <v>19720</v>
      </c>
      <c r="B101">
        <v>3.0838958449532057E-2</v>
      </c>
      <c r="C101" s="15">
        <f t="shared" si="5"/>
        <v>8.115515381455804E-2</v>
      </c>
      <c r="D101" s="15">
        <f t="shared" si="6"/>
        <v>200</v>
      </c>
      <c r="E101" s="2">
        <f t="shared" si="7"/>
        <v>199.59422423092721</v>
      </c>
      <c r="F101" s="2">
        <v>5</v>
      </c>
      <c r="G101" s="2">
        <f t="shared" si="8"/>
        <v>4.5942242309272094</v>
      </c>
      <c r="H101" s="2">
        <f t="shared" si="9"/>
        <v>8.2607060031859789E-2</v>
      </c>
    </row>
    <row r="102" spans="1:8" x14ac:dyDescent="0.3">
      <c r="A102" s="2">
        <v>19920</v>
      </c>
      <c r="B102">
        <v>3.844839561980868E-2</v>
      </c>
      <c r="C102" s="15">
        <f t="shared" si="5"/>
        <v>0.10117998847318073</v>
      </c>
      <c r="D102" s="15">
        <f t="shared" si="6"/>
        <v>200</v>
      </c>
      <c r="E102" s="2">
        <f t="shared" si="7"/>
        <v>199.49410005763409</v>
      </c>
      <c r="F102" s="2">
        <v>5</v>
      </c>
      <c r="G102" s="2">
        <f t="shared" si="8"/>
        <v>4.4941000576340961</v>
      </c>
      <c r="H102" s="2">
        <f t="shared" si="9"/>
        <v>0.10413976990135904</v>
      </c>
    </row>
    <row r="103" spans="1:8" x14ac:dyDescent="0.3">
      <c r="A103" s="2">
        <v>20120</v>
      </c>
      <c r="B103">
        <v>3.1341916621167018E-2</v>
      </c>
      <c r="C103" s="15">
        <f t="shared" si="5"/>
        <v>8.247872795043952E-2</v>
      </c>
      <c r="D103" s="15">
        <f t="shared" si="6"/>
        <v>200</v>
      </c>
      <c r="E103" s="2">
        <f t="shared" si="7"/>
        <v>199.5876063602478</v>
      </c>
      <c r="F103" s="2">
        <v>5</v>
      </c>
      <c r="G103" s="2">
        <f t="shared" si="8"/>
        <v>4.5876063602478023</v>
      </c>
      <c r="H103" s="2">
        <f t="shared" si="9"/>
        <v>8.4015417545000665E-2</v>
      </c>
    </row>
    <row r="104" spans="1:8" x14ac:dyDescent="0.3">
      <c r="A104" s="2">
        <v>20320</v>
      </c>
      <c r="B104">
        <v>3.5163083141525851E-2</v>
      </c>
      <c r="C104" s="15">
        <f t="shared" si="5"/>
        <v>9.2534429319804865E-2</v>
      </c>
      <c r="D104" s="15">
        <f t="shared" si="6"/>
        <v>200</v>
      </c>
      <c r="E104" s="2">
        <f t="shared" si="7"/>
        <v>199.53732785340097</v>
      </c>
      <c r="F104" s="2">
        <v>5</v>
      </c>
      <c r="G104" s="2">
        <f t="shared" si="8"/>
        <v>4.537327853400976</v>
      </c>
      <c r="H104" s="2">
        <f t="shared" si="9"/>
        <v>9.4783611521367384E-2</v>
      </c>
    </row>
    <row r="105" spans="1:8" x14ac:dyDescent="0.3">
      <c r="A105" s="2">
        <v>20520</v>
      </c>
      <c r="B105">
        <v>3.3903386341378919E-2</v>
      </c>
      <c r="C105" s="15">
        <f t="shared" si="5"/>
        <v>8.9219437740470836E-2</v>
      </c>
      <c r="D105" s="15">
        <f t="shared" si="6"/>
        <v>200</v>
      </c>
      <c r="E105" s="2">
        <f t="shared" si="7"/>
        <v>199.55390281129763</v>
      </c>
      <c r="F105" s="2">
        <v>5</v>
      </c>
      <c r="G105" s="2">
        <f t="shared" si="8"/>
        <v>4.5539028112976458</v>
      </c>
      <c r="H105" s="2">
        <f t="shared" si="9"/>
        <v>9.122030923056075E-2</v>
      </c>
    </row>
    <row r="106" spans="1:8" x14ac:dyDescent="0.3">
      <c r="A106" s="2">
        <v>20720</v>
      </c>
      <c r="B106">
        <v>4.3091210092035662E-2</v>
      </c>
      <c r="C106" s="15">
        <f t="shared" si="5"/>
        <v>0.11339792129483069</v>
      </c>
      <c r="D106" s="15">
        <f t="shared" si="6"/>
        <v>200</v>
      </c>
      <c r="E106" s="2">
        <f t="shared" si="7"/>
        <v>199.43301039352585</v>
      </c>
      <c r="F106" s="2">
        <v>5</v>
      </c>
      <c r="G106" s="2">
        <f t="shared" si="8"/>
        <v>4.4330103935258469</v>
      </c>
      <c r="H106" s="2">
        <f t="shared" si="9"/>
        <v>0.11752003798483315</v>
      </c>
    </row>
    <row r="107" spans="1:8" x14ac:dyDescent="0.3">
      <c r="A107" s="2">
        <v>20920</v>
      </c>
      <c r="B107">
        <v>3.7764638128081757E-2</v>
      </c>
      <c r="C107" s="15">
        <f t="shared" si="5"/>
        <v>9.9380626652846721E-2</v>
      </c>
      <c r="D107" s="15">
        <f t="shared" si="6"/>
        <v>200</v>
      </c>
      <c r="E107" s="2">
        <f t="shared" si="7"/>
        <v>199.50309686673577</v>
      </c>
      <c r="F107" s="2">
        <v>5</v>
      </c>
      <c r="G107" s="2">
        <f t="shared" si="8"/>
        <v>4.503096866735766</v>
      </c>
      <c r="H107" s="2">
        <f t="shared" si="9"/>
        <v>0.10218495254875375</v>
      </c>
    </row>
    <row r="108" spans="1:8" x14ac:dyDescent="0.3">
      <c r="A108" s="2">
        <v>21120</v>
      </c>
      <c r="B108">
        <v>1.4700663951347434E-2</v>
      </c>
      <c r="C108" s="15">
        <f t="shared" si="5"/>
        <v>3.8685957766703777E-2</v>
      </c>
      <c r="D108" s="15">
        <f t="shared" si="6"/>
        <v>200</v>
      </c>
      <c r="E108" s="2">
        <f t="shared" si="7"/>
        <v>199.80657021116647</v>
      </c>
      <c r="F108" s="2">
        <v>5</v>
      </c>
      <c r="G108" s="2">
        <f t="shared" si="8"/>
        <v>4.8065702111664814</v>
      </c>
      <c r="H108" s="2">
        <f t="shared" si="9"/>
        <v>3.8486519537280037E-2</v>
      </c>
    </row>
    <row r="109" spans="1:8" x14ac:dyDescent="0.3">
      <c r="A109" s="2">
        <v>21320</v>
      </c>
      <c r="B109">
        <v>3.0326537975825369E-2</v>
      </c>
      <c r="C109" s="15">
        <f t="shared" si="5"/>
        <v>7.9806678883750967E-2</v>
      </c>
      <c r="D109" s="15">
        <f t="shared" si="6"/>
        <v>200</v>
      </c>
      <c r="E109" s="2">
        <f t="shared" si="7"/>
        <v>199.60096660558125</v>
      </c>
      <c r="F109" s="2">
        <v>5</v>
      </c>
      <c r="G109" s="2">
        <f t="shared" si="8"/>
        <v>4.6009666055812453</v>
      </c>
      <c r="H109" s="2">
        <f t="shared" si="9"/>
        <v>8.1174339396450537E-2</v>
      </c>
    </row>
    <row r="110" spans="1:8" x14ac:dyDescent="0.3">
      <c r="A110" s="2">
        <v>21520</v>
      </c>
      <c r="B110">
        <v>3.819573671484127E-2</v>
      </c>
      <c r="C110" s="15">
        <f t="shared" si="5"/>
        <v>0.10051509661800334</v>
      </c>
      <c r="D110" s="15">
        <f t="shared" si="6"/>
        <v>200</v>
      </c>
      <c r="E110" s="2">
        <f t="shared" si="7"/>
        <v>199.49742451690997</v>
      </c>
      <c r="F110" s="2">
        <v>5</v>
      </c>
      <c r="G110" s="2">
        <f t="shared" si="8"/>
        <v>4.4974245169099838</v>
      </c>
      <c r="H110" s="2">
        <f t="shared" si="9"/>
        <v>0.1034169690853512</v>
      </c>
    </row>
    <row r="111" spans="1:8" x14ac:dyDescent="0.3">
      <c r="A111" s="2">
        <v>21720</v>
      </c>
      <c r="B111">
        <v>4.806253837306837E-2</v>
      </c>
      <c r="C111" s="15">
        <f t="shared" si="5"/>
        <v>0.12648036413965361</v>
      </c>
      <c r="D111" s="15">
        <f t="shared" si="6"/>
        <v>200</v>
      </c>
      <c r="E111" s="2">
        <f t="shared" si="7"/>
        <v>199.36759817930172</v>
      </c>
      <c r="F111" s="2">
        <v>5</v>
      </c>
      <c r="G111" s="2">
        <f t="shared" si="8"/>
        <v>4.3675981793017318</v>
      </c>
      <c r="H111" s="2">
        <f t="shared" si="9"/>
        <v>0.13205765132354233</v>
      </c>
    </row>
    <row r="112" spans="1:8" x14ac:dyDescent="0.3">
      <c r="A112" s="2">
        <v>21920</v>
      </c>
      <c r="B112">
        <v>1.7068927782528543E-2</v>
      </c>
      <c r="C112" s="15">
        <f t="shared" si="5"/>
        <v>4.4918231006654062E-2</v>
      </c>
      <c r="D112" s="15">
        <f t="shared" si="6"/>
        <v>200</v>
      </c>
      <c r="E112" s="2">
        <f t="shared" si="7"/>
        <v>199.77540884496673</v>
      </c>
      <c r="F112" s="2">
        <v>5</v>
      </c>
      <c r="G112" s="2">
        <f t="shared" si="8"/>
        <v>4.77540884496673</v>
      </c>
      <c r="H112" s="2">
        <f t="shared" si="9"/>
        <v>4.4834733421770662E-2</v>
      </c>
    </row>
    <row r="113" spans="1:8" x14ac:dyDescent="0.3">
      <c r="A113" s="2">
        <v>22120</v>
      </c>
      <c r="B113">
        <v>2.2661913407636139E-2</v>
      </c>
      <c r="C113" s="15">
        <f t="shared" si="5"/>
        <v>5.9636614230621415E-2</v>
      </c>
      <c r="D113" s="15">
        <f t="shared" si="6"/>
        <v>200</v>
      </c>
      <c r="E113" s="2">
        <f t="shared" si="7"/>
        <v>199.70181692884688</v>
      </c>
      <c r="F113" s="2">
        <v>5</v>
      </c>
      <c r="G113" s="2">
        <f t="shared" si="8"/>
        <v>4.7018169288468927</v>
      </c>
      <c r="H113" s="2">
        <f t="shared" si="9"/>
        <v>5.9996869939411855E-2</v>
      </c>
    </row>
    <row r="114" spans="1:8" x14ac:dyDescent="0.3">
      <c r="A114" s="2">
        <v>22320</v>
      </c>
      <c r="B114">
        <v>3.5886098829287283E-2</v>
      </c>
      <c r="C114" s="15">
        <f t="shared" si="5"/>
        <v>9.4437102182334948E-2</v>
      </c>
      <c r="D114" s="15">
        <f t="shared" si="6"/>
        <v>200</v>
      </c>
      <c r="E114" s="2">
        <f t="shared" si="7"/>
        <v>199.52781448908831</v>
      </c>
      <c r="F114" s="2">
        <v>5</v>
      </c>
      <c r="G114" s="2">
        <f t="shared" si="8"/>
        <v>4.5278144890883256</v>
      </c>
      <c r="H114" s="2">
        <f t="shared" si="9"/>
        <v>9.6834823158424288E-2</v>
      </c>
    </row>
    <row r="115" spans="1:8" x14ac:dyDescent="0.3">
      <c r="A115" s="2">
        <v>22520</v>
      </c>
      <c r="B115">
        <v>3.0971583411979742E-2</v>
      </c>
      <c r="C115" s="15">
        <f t="shared" si="5"/>
        <v>8.1504166873630907E-2</v>
      </c>
      <c r="D115" s="15">
        <f t="shared" si="6"/>
        <v>200</v>
      </c>
      <c r="E115" s="2">
        <f t="shared" si="7"/>
        <v>199.59247916563186</v>
      </c>
      <c r="F115" s="2">
        <v>5</v>
      </c>
      <c r="G115" s="2">
        <f t="shared" si="8"/>
        <v>4.5924791656318451</v>
      </c>
      <c r="H115" s="2">
        <f t="shared" si="9"/>
        <v>8.2978228032890747E-2</v>
      </c>
    </row>
    <row r="116" spans="1:8" x14ac:dyDescent="0.3">
      <c r="A116" s="2">
        <v>22720</v>
      </c>
      <c r="B116">
        <v>1.6573714946111349E-2</v>
      </c>
      <c r="C116" s="15">
        <f t="shared" si="5"/>
        <v>4.3615039331871969E-2</v>
      </c>
      <c r="D116" s="15">
        <f t="shared" si="6"/>
        <v>200</v>
      </c>
      <c r="E116" s="2">
        <f t="shared" si="7"/>
        <v>199.78192480334064</v>
      </c>
      <c r="F116" s="2">
        <v>5</v>
      </c>
      <c r="G116" s="2">
        <f t="shared" si="8"/>
        <v>4.7819248033406403</v>
      </c>
      <c r="H116" s="2">
        <f t="shared" si="9"/>
        <v>4.3503797585161375E-2</v>
      </c>
    </row>
    <row r="117" spans="1:8" x14ac:dyDescent="0.3">
      <c r="A117" s="2">
        <v>22920</v>
      </c>
      <c r="B117">
        <v>2.6974054928093686E-2</v>
      </c>
      <c r="C117" s="15">
        <f t="shared" si="5"/>
        <v>7.0984355073930749E-2</v>
      </c>
      <c r="D117" s="15">
        <f t="shared" si="6"/>
        <v>200</v>
      </c>
      <c r="E117" s="2">
        <f t="shared" si="7"/>
        <v>199.64507822463034</v>
      </c>
      <c r="F117" s="2">
        <v>5</v>
      </c>
      <c r="G117" s="2">
        <f t="shared" si="8"/>
        <v>4.6450782246303461</v>
      </c>
      <c r="H117" s="2">
        <f t="shared" si="9"/>
        <v>7.1853514340216348E-2</v>
      </c>
    </row>
    <row r="118" spans="1:8" x14ac:dyDescent="0.3">
      <c r="A118" s="2">
        <v>23120</v>
      </c>
      <c r="B118">
        <v>2.8235451029209088E-2</v>
      </c>
      <c r="C118" s="15">
        <f t="shared" si="5"/>
        <v>7.4303818497918658E-2</v>
      </c>
      <c r="D118" s="15">
        <f t="shared" si="6"/>
        <v>200</v>
      </c>
      <c r="E118" s="2">
        <f t="shared" si="7"/>
        <v>199.62848090751041</v>
      </c>
      <c r="F118" s="2">
        <v>5</v>
      </c>
      <c r="G118" s="2">
        <f t="shared" si="8"/>
        <v>4.628480907510407</v>
      </c>
      <c r="H118" s="2">
        <f t="shared" si="9"/>
        <v>7.5349872969203369E-2</v>
      </c>
    </row>
    <row r="119" spans="1:8" x14ac:dyDescent="0.3">
      <c r="A119" s="2">
        <v>23320</v>
      </c>
      <c r="B119">
        <v>3.0468479203999942E-2</v>
      </c>
      <c r="C119" s="15">
        <f t="shared" si="5"/>
        <v>8.0180208431578789E-2</v>
      </c>
      <c r="D119" s="15">
        <f t="shared" si="6"/>
        <v>200</v>
      </c>
      <c r="E119" s="2">
        <f t="shared" si="7"/>
        <v>199.5990989578421</v>
      </c>
      <c r="F119" s="2">
        <v>5</v>
      </c>
      <c r="G119" s="2">
        <f t="shared" si="8"/>
        <v>4.5990989578421058</v>
      </c>
      <c r="H119" s="2">
        <f t="shared" si="9"/>
        <v>8.1570989935641852E-2</v>
      </c>
    </row>
    <row r="120" spans="1:8" x14ac:dyDescent="0.3">
      <c r="A120" s="2">
        <v>23520</v>
      </c>
      <c r="B120">
        <v>3.6259405231099967E-2</v>
      </c>
      <c r="C120" s="15">
        <f t="shared" si="5"/>
        <v>9.5419487450263074E-2</v>
      </c>
      <c r="D120" s="15">
        <f t="shared" si="6"/>
        <v>200</v>
      </c>
      <c r="E120" s="2">
        <f t="shared" si="7"/>
        <v>199.5229025627487</v>
      </c>
      <c r="F120" s="2">
        <v>5</v>
      </c>
      <c r="G120" s="2">
        <f t="shared" si="8"/>
        <v>4.5229025627486843</v>
      </c>
      <c r="H120" s="2">
        <f t="shared" si="9"/>
        <v>9.7895627792415021E-2</v>
      </c>
    </row>
    <row r="121" spans="1:8" x14ac:dyDescent="0.3">
      <c r="A121" s="2">
        <v>23720</v>
      </c>
      <c r="B121">
        <v>3.6551524464933968E-2</v>
      </c>
      <c r="C121" s="15">
        <f t="shared" si="5"/>
        <v>9.6188222276142016E-2</v>
      </c>
      <c r="D121" s="15">
        <f t="shared" si="6"/>
        <v>200</v>
      </c>
      <c r="E121" s="2">
        <f t="shared" si="7"/>
        <v>199.5190588886193</v>
      </c>
      <c r="F121" s="2">
        <v>5</v>
      </c>
      <c r="G121" s="2">
        <f t="shared" si="8"/>
        <v>4.5190588886192895</v>
      </c>
      <c r="H121" s="2">
        <f t="shared" si="9"/>
        <v>9.8726549246386158E-2</v>
      </c>
    </row>
    <row r="122" spans="1:8" x14ac:dyDescent="0.3">
      <c r="A122" s="2">
        <v>23920</v>
      </c>
      <c r="B122">
        <v>3.3061892146578238E-2</v>
      </c>
      <c r="C122" s="15">
        <f t="shared" si="5"/>
        <v>8.7004979333100627E-2</v>
      </c>
      <c r="D122" s="15">
        <f t="shared" si="6"/>
        <v>200</v>
      </c>
      <c r="E122" s="2">
        <f t="shared" si="7"/>
        <v>199.56497510333449</v>
      </c>
      <c r="F122" s="2">
        <v>5</v>
      </c>
      <c r="G122" s="2">
        <f t="shared" si="8"/>
        <v>4.564975103334497</v>
      </c>
      <c r="H122" s="2">
        <f t="shared" si="9"/>
        <v>8.8847358714562591E-2</v>
      </c>
    </row>
    <row r="123" spans="1:8" x14ac:dyDescent="0.3">
      <c r="A123" s="2">
        <v>24120</v>
      </c>
      <c r="B123">
        <v>3.3646927874733654E-2</v>
      </c>
      <c r="C123" s="15">
        <f t="shared" si="5"/>
        <v>8.8544547038772778E-2</v>
      </c>
      <c r="D123" s="15">
        <f t="shared" si="6"/>
        <v>200</v>
      </c>
      <c r="E123" s="2">
        <f t="shared" si="7"/>
        <v>199.55727726480615</v>
      </c>
      <c r="F123" s="2">
        <v>5</v>
      </c>
      <c r="G123" s="2">
        <f t="shared" si="8"/>
        <v>4.5572772648061362</v>
      </c>
      <c r="H123" s="2">
        <f t="shared" si="9"/>
        <v>9.0496490948575009E-2</v>
      </c>
    </row>
    <row r="124" spans="1:8" x14ac:dyDescent="0.3">
      <c r="A124" s="2">
        <v>24320</v>
      </c>
      <c r="B124">
        <v>2.7800994752202567E-2</v>
      </c>
      <c r="C124" s="15">
        <f t="shared" si="5"/>
        <v>7.3160512505796221E-2</v>
      </c>
      <c r="D124" s="15">
        <f t="shared" si="6"/>
        <v>200</v>
      </c>
      <c r="E124" s="2">
        <f t="shared" si="7"/>
        <v>199.63419743747102</v>
      </c>
      <c r="F124" s="2">
        <v>5</v>
      </c>
      <c r="G124" s="2">
        <f t="shared" si="8"/>
        <v>4.6341974374710189</v>
      </c>
      <c r="H124" s="2">
        <f t="shared" si="9"/>
        <v>7.4144193559213381E-2</v>
      </c>
    </row>
    <row r="125" spans="1:8" x14ac:dyDescent="0.3">
      <c r="A125" s="2">
        <v>24520</v>
      </c>
      <c r="B125">
        <v>3.8400825693643371E-2</v>
      </c>
      <c r="C125" s="15">
        <f t="shared" si="5"/>
        <v>0.10105480445695623</v>
      </c>
      <c r="D125" s="15">
        <f t="shared" si="6"/>
        <v>200</v>
      </c>
      <c r="E125" s="2">
        <f t="shared" si="7"/>
        <v>199.49472597771521</v>
      </c>
      <c r="F125" s="2">
        <v>5</v>
      </c>
      <c r="G125" s="2">
        <f t="shared" si="8"/>
        <v>4.4947259777152189</v>
      </c>
      <c r="H125" s="2">
        <f t="shared" si="9"/>
        <v>0.1040036411754065</v>
      </c>
    </row>
    <row r="126" spans="1:8" x14ac:dyDescent="0.3">
      <c r="A126" s="2">
        <v>24720</v>
      </c>
      <c r="B126">
        <v>3.4374510941110402E-2</v>
      </c>
      <c r="C126" s="15">
        <f t="shared" si="5"/>
        <v>9.0459239318711582E-2</v>
      </c>
      <c r="D126" s="15">
        <f t="shared" si="6"/>
        <v>200</v>
      </c>
      <c r="E126" s="2">
        <f t="shared" si="7"/>
        <v>199.54770380340645</v>
      </c>
      <c r="F126" s="2">
        <v>5</v>
      </c>
      <c r="G126" s="2">
        <f t="shared" si="8"/>
        <v>4.5477038034064421</v>
      </c>
      <c r="H126" s="2">
        <f t="shared" si="9"/>
        <v>9.2551423453306206E-2</v>
      </c>
    </row>
    <row r="127" spans="1:8" x14ac:dyDescent="0.3">
      <c r="A127" s="2">
        <v>24920</v>
      </c>
      <c r="B127">
        <v>3.4156937523610792E-2</v>
      </c>
      <c r="C127" s="15">
        <f t="shared" si="5"/>
        <v>8.9886677693712613E-2</v>
      </c>
      <c r="D127" s="15">
        <f t="shared" si="6"/>
        <v>200</v>
      </c>
      <c r="E127" s="2">
        <f t="shared" si="7"/>
        <v>199.55056661153145</v>
      </c>
      <c r="F127" s="2">
        <v>5</v>
      </c>
      <c r="G127" s="2">
        <f t="shared" si="8"/>
        <v>4.5505666115314369</v>
      </c>
      <c r="H127" s="2">
        <f t="shared" si="9"/>
        <v>9.1936461606636447E-2</v>
      </c>
    </row>
    <row r="128" spans="1:8" x14ac:dyDescent="0.3">
      <c r="A128" s="2">
        <v>25120</v>
      </c>
      <c r="B128">
        <v>3.9640254134886629E-2</v>
      </c>
      <c r="C128" s="15">
        <f t="shared" si="5"/>
        <v>0.10431645824970165</v>
      </c>
      <c r="D128" s="15">
        <f t="shared" si="6"/>
        <v>200</v>
      </c>
      <c r="E128" s="2">
        <f t="shared" si="7"/>
        <v>199.47841770875149</v>
      </c>
      <c r="F128" s="2">
        <v>5</v>
      </c>
      <c r="G128" s="2">
        <f t="shared" si="8"/>
        <v>4.4784177087514916</v>
      </c>
      <c r="H128" s="2">
        <f t="shared" si="9"/>
        <v>0.10755680042309258</v>
      </c>
    </row>
    <row r="129" spans="1:8" x14ac:dyDescent="0.3">
      <c r="A129" s="2">
        <v>25320</v>
      </c>
      <c r="B129">
        <v>4.3365255542842734E-2</v>
      </c>
      <c r="C129" s="15">
        <f t="shared" si="5"/>
        <v>0.11411909353379666</v>
      </c>
      <c r="D129" s="15">
        <f t="shared" si="6"/>
        <v>200</v>
      </c>
      <c r="E129" s="2">
        <f t="shared" si="7"/>
        <v>199.42940453233101</v>
      </c>
      <c r="F129" s="2">
        <v>5</v>
      </c>
      <c r="G129" s="2">
        <f t="shared" si="8"/>
        <v>4.4294045323310165</v>
      </c>
      <c r="H129" s="2">
        <f t="shared" si="9"/>
        <v>0.11831569965750033</v>
      </c>
    </row>
    <row r="130" spans="1:8" x14ac:dyDescent="0.3">
      <c r="A130" s="2">
        <v>25520</v>
      </c>
      <c r="B130">
        <v>3.2958908897023569E-2</v>
      </c>
      <c r="C130" s="15">
        <f t="shared" si="5"/>
        <v>8.6733970781640968E-2</v>
      </c>
      <c r="D130" s="15">
        <f t="shared" si="6"/>
        <v>200</v>
      </c>
      <c r="E130" s="2">
        <f t="shared" si="7"/>
        <v>199.56633014609179</v>
      </c>
      <c r="F130" s="2">
        <v>5</v>
      </c>
      <c r="G130" s="2">
        <f t="shared" si="8"/>
        <v>4.5663301460917953</v>
      </c>
      <c r="H130" s="2">
        <f t="shared" si="9"/>
        <v>8.8557358077560488E-2</v>
      </c>
    </row>
    <row r="131" spans="1:8" x14ac:dyDescent="0.3">
      <c r="A131" s="2">
        <v>25720</v>
      </c>
      <c r="B131">
        <v>3.520532026279153E-2</v>
      </c>
      <c r="C131" s="15">
        <f t="shared" ref="C131:C194" si="10">B131/$J$27</f>
        <v>9.2645579638925071E-2</v>
      </c>
      <c r="D131" s="15">
        <f t="shared" ref="D131:D194" si="11">$J$28</f>
        <v>200</v>
      </c>
      <c r="E131" s="2">
        <f t="shared" si="7"/>
        <v>199.53677210180538</v>
      </c>
      <c r="F131" s="2">
        <v>5</v>
      </c>
      <c r="G131" s="2">
        <f t="shared" si="8"/>
        <v>4.5367721018053748</v>
      </c>
      <c r="H131" s="2">
        <f t="shared" si="9"/>
        <v>9.4903318155535307E-2</v>
      </c>
    </row>
    <row r="132" spans="1:8" x14ac:dyDescent="0.3">
      <c r="A132" s="2">
        <v>25920</v>
      </c>
      <c r="B132">
        <v>2.6955350668186058E-2</v>
      </c>
      <c r="C132" s="15">
        <f t="shared" si="10"/>
        <v>7.0935133337331729E-2</v>
      </c>
      <c r="D132" s="15">
        <f t="shared" si="11"/>
        <v>200</v>
      </c>
      <c r="E132" s="2">
        <f t="shared" ref="E132:E195" si="12">D132-(F132*C132)</f>
        <v>199.64532433331334</v>
      </c>
      <c r="F132" s="2">
        <v>5</v>
      </c>
      <c r="G132" s="2">
        <f t="shared" ref="G132:G195" si="13">F132-(F132*C132)</f>
        <v>4.6453243333133418</v>
      </c>
      <c r="H132" s="2">
        <f t="shared" ref="H132:H195" si="14">LN((F132*E132)/(D132*G132))</f>
        <v>7.1801765796205438E-2</v>
      </c>
    </row>
    <row r="133" spans="1:8" x14ac:dyDescent="0.3">
      <c r="A133" s="2">
        <v>26120</v>
      </c>
      <c r="B133">
        <v>3.7909651284849549E-2</v>
      </c>
      <c r="C133" s="15">
        <f t="shared" si="10"/>
        <v>9.9762240223288293E-2</v>
      </c>
      <c r="D133" s="15">
        <f t="shared" si="11"/>
        <v>200</v>
      </c>
      <c r="E133" s="2">
        <f t="shared" si="12"/>
        <v>199.50118879888356</v>
      </c>
      <c r="F133" s="2">
        <v>5</v>
      </c>
      <c r="G133" s="2">
        <f t="shared" si="13"/>
        <v>4.5011887988835584</v>
      </c>
      <c r="H133" s="2">
        <f t="shared" si="14"/>
        <v>0.10259920167266001</v>
      </c>
    </row>
    <row r="134" spans="1:8" x14ac:dyDescent="0.3">
      <c r="A134" s="2">
        <v>26320</v>
      </c>
      <c r="B134">
        <v>4.0190248626535245E-2</v>
      </c>
      <c r="C134" s="15">
        <f t="shared" si="10"/>
        <v>0.10576381217509274</v>
      </c>
      <c r="D134" s="15">
        <f t="shared" si="11"/>
        <v>200</v>
      </c>
      <c r="E134" s="2">
        <f t="shared" si="12"/>
        <v>199.47118093912454</v>
      </c>
      <c r="F134" s="2">
        <v>5</v>
      </c>
      <c r="G134" s="2">
        <f t="shared" si="13"/>
        <v>4.4711809391245367</v>
      </c>
      <c r="H134" s="2">
        <f t="shared" si="14"/>
        <v>0.10913774940490643</v>
      </c>
    </row>
    <row r="135" spans="1:8" x14ac:dyDescent="0.3">
      <c r="A135" s="2">
        <v>26520</v>
      </c>
      <c r="B135">
        <v>4.119547477165101E-2</v>
      </c>
      <c r="C135" s="15">
        <f t="shared" si="10"/>
        <v>0.1084091441359237</v>
      </c>
      <c r="D135" s="15">
        <f t="shared" si="11"/>
        <v>200</v>
      </c>
      <c r="E135" s="2">
        <f t="shared" si="12"/>
        <v>199.45795427932038</v>
      </c>
      <c r="F135" s="2">
        <v>5</v>
      </c>
      <c r="G135" s="2">
        <f t="shared" si="13"/>
        <v>4.457954279320381</v>
      </c>
      <c r="H135" s="2">
        <f t="shared" si="14"/>
        <v>0.11203402547321158</v>
      </c>
    </row>
    <row r="136" spans="1:8" x14ac:dyDescent="0.3">
      <c r="A136" s="2">
        <v>26720</v>
      </c>
      <c r="B136">
        <v>3.7110027005435628E-2</v>
      </c>
      <c r="C136" s="15">
        <f t="shared" si="10"/>
        <v>9.765796580377796E-2</v>
      </c>
      <c r="D136" s="15">
        <f t="shared" si="11"/>
        <v>200</v>
      </c>
      <c r="E136" s="2">
        <f t="shared" si="12"/>
        <v>199.5117101709811</v>
      </c>
      <c r="F136" s="2">
        <v>5</v>
      </c>
      <c r="G136" s="2">
        <f t="shared" si="13"/>
        <v>4.51171017098111</v>
      </c>
      <c r="H136" s="2">
        <f t="shared" si="14"/>
        <v>0.10031720111455195</v>
      </c>
    </row>
    <row r="137" spans="1:8" x14ac:dyDescent="0.3">
      <c r="A137" s="2">
        <v>26920</v>
      </c>
      <c r="B137">
        <v>3.7138798881441698E-2</v>
      </c>
      <c r="C137" s="15">
        <f t="shared" si="10"/>
        <v>9.7733681266951838E-2</v>
      </c>
      <c r="D137" s="15">
        <f t="shared" si="11"/>
        <v>200</v>
      </c>
      <c r="E137" s="2">
        <f t="shared" si="12"/>
        <v>199.51133159366523</v>
      </c>
      <c r="F137" s="2">
        <v>5</v>
      </c>
      <c r="G137" s="2">
        <f t="shared" si="13"/>
        <v>4.5113315936652407</v>
      </c>
      <c r="H137" s="2">
        <f t="shared" si="14"/>
        <v>0.1003992170510359</v>
      </c>
    </row>
    <row r="138" spans="1:8" x14ac:dyDescent="0.3">
      <c r="A138" s="2">
        <v>27120</v>
      </c>
      <c r="B138">
        <v>4.8839307975579248E-2</v>
      </c>
      <c r="C138" s="15">
        <f t="shared" si="10"/>
        <v>0.12852449467257696</v>
      </c>
      <c r="D138" s="15">
        <f t="shared" si="11"/>
        <v>200</v>
      </c>
      <c r="E138" s="2">
        <f t="shared" si="12"/>
        <v>199.35737752663712</v>
      </c>
      <c r="F138" s="2">
        <v>5</v>
      </c>
      <c r="G138" s="2">
        <f t="shared" si="13"/>
        <v>4.3573775266371149</v>
      </c>
      <c r="H138" s="2">
        <f t="shared" si="14"/>
        <v>0.13434923525735709</v>
      </c>
    </row>
    <row r="139" spans="1:8" x14ac:dyDescent="0.3">
      <c r="A139" s="2">
        <v>27320</v>
      </c>
      <c r="B139">
        <v>3.0660113545830373E-2</v>
      </c>
      <c r="C139" s="15">
        <f t="shared" si="10"/>
        <v>8.0684509331132553E-2</v>
      </c>
      <c r="D139" s="15">
        <f t="shared" si="11"/>
        <v>200</v>
      </c>
      <c r="E139" s="2">
        <f t="shared" si="12"/>
        <v>199.59657745334434</v>
      </c>
      <c r="F139" s="2">
        <v>5</v>
      </c>
      <c r="G139" s="2">
        <f t="shared" si="13"/>
        <v>4.5965774533443371</v>
      </c>
      <c r="H139" s="2">
        <f t="shared" si="14"/>
        <v>8.2106767904790739E-2</v>
      </c>
    </row>
    <row r="140" spans="1:8" x14ac:dyDescent="0.3">
      <c r="A140" s="2">
        <v>27520</v>
      </c>
      <c r="B140">
        <v>3.8422874757024716E-2</v>
      </c>
      <c r="C140" s="15">
        <f t="shared" si="10"/>
        <v>0.10111282830795978</v>
      </c>
      <c r="D140" s="15">
        <f t="shared" si="11"/>
        <v>200</v>
      </c>
      <c r="E140" s="2">
        <f t="shared" si="12"/>
        <v>199.49443585846021</v>
      </c>
      <c r="F140" s="2">
        <v>5</v>
      </c>
      <c r="G140" s="2">
        <f t="shared" si="13"/>
        <v>4.4944358584602009</v>
      </c>
      <c r="H140" s="2">
        <f t="shared" si="14"/>
        <v>0.10406673558175791</v>
      </c>
    </row>
    <row r="141" spans="1:8" x14ac:dyDescent="0.3">
      <c r="A141" s="2">
        <v>27720</v>
      </c>
      <c r="B141">
        <v>3.6971928434001163E-2</v>
      </c>
      <c r="C141" s="15">
        <f t="shared" si="10"/>
        <v>9.7294548510529377E-2</v>
      </c>
      <c r="D141" s="15">
        <f t="shared" si="11"/>
        <v>200</v>
      </c>
      <c r="E141" s="2">
        <f t="shared" si="12"/>
        <v>199.51352725744735</v>
      </c>
      <c r="F141" s="2">
        <v>5</v>
      </c>
      <c r="G141" s="2">
        <f t="shared" si="13"/>
        <v>4.5135272574473531</v>
      </c>
      <c r="H141" s="2">
        <f t="shared" si="14"/>
        <v>9.9923640887933013E-2</v>
      </c>
    </row>
    <row r="142" spans="1:8" x14ac:dyDescent="0.3">
      <c r="A142" s="2">
        <v>27920</v>
      </c>
      <c r="B142">
        <v>4.6498614731612785E-2</v>
      </c>
      <c r="C142" s="15">
        <f t="shared" si="10"/>
        <v>0.12236477560950733</v>
      </c>
      <c r="D142" s="15">
        <f t="shared" si="11"/>
        <v>200</v>
      </c>
      <c r="E142" s="2">
        <f t="shared" si="12"/>
        <v>199.38817612195245</v>
      </c>
      <c r="F142" s="2">
        <v>5</v>
      </c>
      <c r="G142" s="2">
        <f t="shared" si="13"/>
        <v>4.3881761219524638</v>
      </c>
      <c r="H142" s="2">
        <f t="shared" si="14"/>
        <v>0.12746042558454607</v>
      </c>
    </row>
    <row r="143" spans="1:8" x14ac:dyDescent="0.3">
      <c r="A143" s="2">
        <v>28120</v>
      </c>
      <c r="B143">
        <v>3.374551791159814E-2</v>
      </c>
      <c r="C143" s="15">
        <f t="shared" si="10"/>
        <v>8.8803994504205633E-2</v>
      </c>
      <c r="D143" s="15">
        <f t="shared" si="11"/>
        <v>200</v>
      </c>
      <c r="E143" s="2">
        <f t="shared" si="12"/>
        <v>199.55598002747897</v>
      </c>
      <c r="F143" s="2">
        <v>5</v>
      </c>
      <c r="G143" s="2">
        <f t="shared" si="13"/>
        <v>4.5559800274789719</v>
      </c>
      <c r="H143" s="2">
        <f t="shared" si="14"/>
        <v>9.0774682705122692E-2</v>
      </c>
    </row>
    <row r="144" spans="1:8" x14ac:dyDescent="0.3">
      <c r="A144" s="2">
        <v>28320</v>
      </c>
      <c r="B144">
        <v>3.9300100361938754E-2</v>
      </c>
      <c r="C144" s="15">
        <f t="shared" si="10"/>
        <v>0.10342131674194409</v>
      </c>
      <c r="D144" s="15">
        <f t="shared" si="11"/>
        <v>200</v>
      </c>
      <c r="E144" s="2">
        <f t="shared" si="12"/>
        <v>199.48289341629027</v>
      </c>
      <c r="F144" s="2">
        <v>5</v>
      </c>
      <c r="G144" s="2">
        <f t="shared" si="13"/>
        <v>4.4828934162902794</v>
      </c>
      <c r="H144" s="2">
        <f t="shared" si="14"/>
        <v>0.10658034144785447</v>
      </c>
    </row>
    <row r="145" spans="1:8" x14ac:dyDescent="0.3">
      <c r="A145" s="2">
        <v>28520</v>
      </c>
      <c r="B145">
        <v>2.9012694191997382E-2</v>
      </c>
      <c r="C145" s="15">
        <f t="shared" si="10"/>
        <v>7.6349195242098378E-2</v>
      </c>
      <c r="D145" s="15">
        <f t="shared" si="11"/>
        <v>200</v>
      </c>
      <c r="E145" s="2">
        <f t="shared" si="12"/>
        <v>199.61825402378952</v>
      </c>
      <c r="F145" s="2">
        <v>5</v>
      </c>
      <c r="G145" s="2">
        <f t="shared" si="13"/>
        <v>4.6182540237895084</v>
      </c>
      <c r="H145" s="2">
        <f t="shared" si="14"/>
        <v>7.7510641870481373E-2</v>
      </c>
    </row>
    <row r="146" spans="1:8" x14ac:dyDescent="0.3">
      <c r="A146" s="2">
        <v>28720</v>
      </c>
      <c r="B146">
        <v>4.250459509136123E-2</v>
      </c>
      <c r="C146" s="15">
        <f t="shared" si="10"/>
        <v>0.11185419760884534</v>
      </c>
      <c r="D146" s="15">
        <f t="shared" si="11"/>
        <v>200</v>
      </c>
      <c r="E146" s="2">
        <f t="shared" si="12"/>
        <v>199.44072901195577</v>
      </c>
      <c r="F146" s="2">
        <v>5</v>
      </c>
      <c r="G146" s="2">
        <f t="shared" si="13"/>
        <v>4.4407290119557734</v>
      </c>
      <c r="H146" s="2">
        <f t="shared" si="14"/>
        <v>0.11581908554123667</v>
      </c>
    </row>
    <row r="147" spans="1:8" x14ac:dyDescent="0.3">
      <c r="A147" s="2">
        <v>28920</v>
      </c>
      <c r="B147">
        <v>5.8562514656722325E-2</v>
      </c>
      <c r="C147" s="15">
        <f t="shared" si="10"/>
        <v>0.15411188067558507</v>
      </c>
      <c r="D147" s="15">
        <f t="shared" si="11"/>
        <v>200</v>
      </c>
      <c r="E147" s="2">
        <f t="shared" si="12"/>
        <v>199.22944059662208</v>
      </c>
      <c r="F147" s="2">
        <v>5</v>
      </c>
      <c r="G147" s="2">
        <f t="shared" si="13"/>
        <v>4.2294405966220747</v>
      </c>
      <c r="H147" s="2">
        <f t="shared" si="14"/>
        <v>0.1635079366244524</v>
      </c>
    </row>
    <row r="148" spans="1:8" x14ac:dyDescent="0.3">
      <c r="A148" s="2">
        <v>29120</v>
      </c>
      <c r="B148">
        <v>4.280358816441291E-2</v>
      </c>
      <c r="C148" s="15">
        <f t="shared" si="10"/>
        <v>0.11264102148529713</v>
      </c>
      <c r="D148" s="15">
        <f t="shared" si="11"/>
        <v>200</v>
      </c>
      <c r="E148" s="2">
        <f t="shared" si="12"/>
        <v>199.43679489257352</v>
      </c>
      <c r="F148" s="2">
        <v>5</v>
      </c>
      <c r="G148" s="2">
        <f t="shared" si="13"/>
        <v>4.4367948925735146</v>
      </c>
      <c r="H148" s="2">
        <f t="shared" si="14"/>
        <v>0.11668566970982924</v>
      </c>
    </row>
    <row r="149" spans="1:8" x14ac:dyDescent="0.3">
      <c r="A149" s="2">
        <v>29320</v>
      </c>
      <c r="B149">
        <v>5.013631240499352E-2</v>
      </c>
      <c r="C149" s="15">
        <f t="shared" si="10"/>
        <v>0.13193766422366715</v>
      </c>
      <c r="D149" s="15">
        <f t="shared" si="11"/>
        <v>200</v>
      </c>
      <c r="E149" s="2">
        <f t="shared" si="12"/>
        <v>199.34031167888168</v>
      </c>
      <c r="F149" s="2">
        <v>5</v>
      </c>
      <c r="G149" s="2">
        <f t="shared" si="13"/>
        <v>4.3403116788816645</v>
      </c>
      <c r="H149" s="2">
        <f t="shared" si="14"/>
        <v>0.13818785803405645</v>
      </c>
    </row>
    <row r="150" spans="1:8" x14ac:dyDescent="0.3">
      <c r="A150" s="2">
        <v>29520</v>
      </c>
      <c r="B150">
        <v>5.5978781602644218E-2</v>
      </c>
      <c r="C150" s="15">
        <f t="shared" si="10"/>
        <v>0.14731258316485321</v>
      </c>
      <c r="D150" s="15">
        <f t="shared" si="11"/>
        <v>200</v>
      </c>
      <c r="E150" s="2">
        <f t="shared" si="12"/>
        <v>199.26343708417573</v>
      </c>
      <c r="F150" s="2">
        <v>5</v>
      </c>
      <c r="G150" s="2">
        <f t="shared" si="13"/>
        <v>4.2634370841757336</v>
      </c>
      <c r="H150" s="2">
        <f t="shared" si="14"/>
        <v>0.15567263735466266</v>
      </c>
    </row>
    <row r="151" spans="1:8" x14ac:dyDescent="0.3">
      <c r="A151" s="2">
        <v>29720</v>
      </c>
      <c r="B151">
        <v>3.5579552373954909E-2</v>
      </c>
      <c r="C151" s="15">
        <f t="shared" si="10"/>
        <v>9.3630400984091866E-2</v>
      </c>
      <c r="D151" s="15">
        <f t="shared" si="11"/>
        <v>200</v>
      </c>
      <c r="E151" s="2">
        <f t="shared" si="12"/>
        <v>199.53184799507954</v>
      </c>
      <c r="F151" s="2">
        <v>5</v>
      </c>
      <c r="G151" s="2">
        <f t="shared" si="13"/>
        <v>4.5318479950795405</v>
      </c>
      <c r="H151" s="2">
        <f t="shared" si="14"/>
        <v>9.5964606306804603E-2</v>
      </c>
    </row>
    <row r="152" spans="1:8" x14ac:dyDescent="0.3">
      <c r="A152" s="2">
        <v>29920</v>
      </c>
      <c r="B152">
        <v>3.45038894046307E-2</v>
      </c>
      <c r="C152" s="15">
        <f t="shared" si="10"/>
        <v>9.079970895955447E-2</v>
      </c>
      <c r="D152" s="15">
        <f t="shared" si="11"/>
        <v>200</v>
      </c>
      <c r="E152" s="2">
        <f t="shared" si="12"/>
        <v>199.54600145520223</v>
      </c>
      <c r="F152" s="2">
        <v>5</v>
      </c>
      <c r="G152" s="2">
        <f t="shared" si="13"/>
        <v>4.5460014552022274</v>
      </c>
      <c r="H152" s="2">
        <f t="shared" si="14"/>
        <v>9.291729383461042E-2</v>
      </c>
    </row>
    <row r="153" spans="1:8" x14ac:dyDescent="0.3">
      <c r="A153" s="2">
        <v>30120</v>
      </c>
      <c r="B153">
        <v>3.5151989457326685E-2</v>
      </c>
      <c r="C153" s="15">
        <f t="shared" si="10"/>
        <v>9.2505235414017589E-2</v>
      </c>
      <c r="D153" s="15">
        <f t="shared" si="11"/>
        <v>200</v>
      </c>
      <c r="E153" s="2">
        <f t="shared" si="12"/>
        <v>199.53747382292991</v>
      </c>
      <c r="F153" s="2">
        <v>5</v>
      </c>
      <c r="G153" s="2">
        <f t="shared" si="13"/>
        <v>4.5374738229299121</v>
      </c>
      <c r="H153" s="2">
        <f t="shared" si="14"/>
        <v>9.4752172764859005E-2</v>
      </c>
    </row>
    <row r="154" spans="1:8" x14ac:dyDescent="0.3">
      <c r="A154" s="2">
        <v>30320</v>
      </c>
      <c r="B154">
        <v>4.0713228373694656E-2</v>
      </c>
      <c r="C154" s="15">
        <f t="shared" si="10"/>
        <v>0.10714007466761752</v>
      </c>
      <c r="D154" s="15">
        <f t="shared" si="11"/>
        <v>200</v>
      </c>
      <c r="E154" s="2">
        <f t="shared" si="12"/>
        <v>199.46429962666193</v>
      </c>
      <c r="F154" s="2">
        <v>5</v>
      </c>
      <c r="G154" s="2">
        <f t="shared" si="13"/>
        <v>4.4642996266619122</v>
      </c>
      <c r="H154" s="2">
        <f t="shared" si="14"/>
        <v>0.11064347346835675</v>
      </c>
    </row>
    <row r="155" spans="1:8" x14ac:dyDescent="0.3">
      <c r="A155" s="2">
        <v>30520</v>
      </c>
      <c r="B155">
        <v>4.7455953316126141E-2</v>
      </c>
      <c r="C155" s="15">
        <f t="shared" si="10"/>
        <v>0.12488408767401615</v>
      </c>
      <c r="D155" s="15">
        <f t="shared" si="11"/>
        <v>200</v>
      </c>
      <c r="E155" s="2">
        <f t="shared" si="12"/>
        <v>199.37557956162991</v>
      </c>
      <c r="F155" s="2">
        <v>5</v>
      </c>
      <c r="G155" s="2">
        <f t="shared" si="13"/>
        <v>4.3755795616299196</v>
      </c>
      <c r="H155" s="2">
        <f t="shared" si="14"/>
        <v>0.13027194404740025</v>
      </c>
    </row>
    <row r="156" spans="1:8" x14ac:dyDescent="0.3">
      <c r="A156" s="2">
        <v>30720</v>
      </c>
      <c r="B156">
        <v>5.5014143687360871E-2</v>
      </c>
      <c r="C156" s="15">
        <f t="shared" si="10"/>
        <v>0.14477406233516019</v>
      </c>
      <c r="D156" s="15">
        <f t="shared" si="11"/>
        <v>200</v>
      </c>
      <c r="E156" s="2">
        <f t="shared" si="12"/>
        <v>199.2761296883242</v>
      </c>
      <c r="F156" s="2">
        <v>5</v>
      </c>
      <c r="G156" s="2">
        <f t="shared" si="13"/>
        <v>4.2761296883241986</v>
      </c>
      <c r="H156" s="2">
        <f t="shared" si="14"/>
        <v>0.15276367311730574</v>
      </c>
    </row>
    <row r="157" spans="1:8" x14ac:dyDescent="0.3">
      <c r="A157" s="2">
        <v>30920</v>
      </c>
      <c r="B157">
        <v>4.7772981991621478E-2</v>
      </c>
      <c r="C157" s="15">
        <f t="shared" si="10"/>
        <v>0.12571837366216179</v>
      </c>
      <c r="D157" s="15">
        <f t="shared" si="11"/>
        <v>200</v>
      </c>
      <c r="E157" s="2">
        <f t="shared" si="12"/>
        <v>199.37140813168918</v>
      </c>
      <c r="F157" s="2">
        <v>5</v>
      </c>
      <c r="G157" s="2">
        <f t="shared" si="13"/>
        <v>4.3714081316891908</v>
      </c>
      <c r="H157" s="2">
        <f t="shared" si="14"/>
        <v>0.13120481948774296</v>
      </c>
    </row>
    <row r="158" spans="1:8" x14ac:dyDescent="0.3">
      <c r="A158" s="2">
        <v>31120</v>
      </c>
      <c r="B158">
        <v>4.8293866235416427E-2</v>
      </c>
      <c r="C158" s="15">
        <f t="shared" si="10"/>
        <v>0.1270891216721485</v>
      </c>
      <c r="D158" s="15">
        <f t="shared" si="11"/>
        <v>200</v>
      </c>
      <c r="E158" s="2">
        <f t="shared" si="12"/>
        <v>199.36455439163925</v>
      </c>
      <c r="F158" s="2">
        <v>5</v>
      </c>
      <c r="G158" s="2">
        <f t="shared" si="13"/>
        <v>4.364554391639258</v>
      </c>
      <c r="H158" s="2">
        <f t="shared" si="14"/>
        <v>0.13273952888682009</v>
      </c>
    </row>
    <row r="159" spans="1:8" x14ac:dyDescent="0.3">
      <c r="A159" s="2">
        <v>31320</v>
      </c>
      <c r="B159">
        <v>4.4003572195656843E-2</v>
      </c>
      <c r="C159" s="15">
        <f t="shared" si="10"/>
        <v>0.11579887419909696</v>
      </c>
      <c r="D159" s="15">
        <f t="shared" si="11"/>
        <v>200</v>
      </c>
      <c r="E159" s="2">
        <f t="shared" si="12"/>
        <v>199.42100562900453</v>
      </c>
      <c r="F159" s="2">
        <v>5</v>
      </c>
      <c r="G159" s="2">
        <f t="shared" si="13"/>
        <v>4.4210056290045152</v>
      </c>
      <c r="H159" s="2">
        <f t="shared" si="14"/>
        <v>0.12017155395738383</v>
      </c>
    </row>
    <row r="160" spans="1:8" x14ac:dyDescent="0.3">
      <c r="A160" s="2">
        <v>31520</v>
      </c>
      <c r="B160">
        <v>4.2341380046998507E-2</v>
      </c>
      <c r="C160" s="15">
        <f t="shared" si="10"/>
        <v>0.1114246843342066</v>
      </c>
      <c r="D160" s="15">
        <f t="shared" si="11"/>
        <v>200</v>
      </c>
      <c r="E160" s="2">
        <f t="shared" si="12"/>
        <v>199.44287657832896</v>
      </c>
      <c r="F160" s="2">
        <v>5</v>
      </c>
      <c r="G160" s="2">
        <f t="shared" si="13"/>
        <v>4.442876578328967</v>
      </c>
      <c r="H160" s="2">
        <f t="shared" si="14"/>
        <v>0.1153463636103674</v>
      </c>
    </row>
    <row r="161" spans="1:8" x14ac:dyDescent="0.3">
      <c r="A161" s="2">
        <v>31720</v>
      </c>
      <c r="B161">
        <v>6.2358393071338204E-2</v>
      </c>
      <c r="C161" s="15">
        <f t="shared" si="10"/>
        <v>0.16410103439825843</v>
      </c>
      <c r="D161" s="15">
        <f t="shared" si="11"/>
        <v>200</v>
      </c>
      <c r="E161" s="2">
        <f t="shared" si="12"/>
        <v>199.1794948280087</v>
      </c>
      <c r="F161" s="2">
        <v>5</v>
      </c>
      <c r="G161" s="2">
        <f t="shared" si="13"/>
        <v>4.1794948280087079</v>
      </c>
      <c r="H161" s="2">
        <f t="shared" si="14"/>
        <v>0.17513656343792927</v>
      </c>
    </row>
    <row r="162" spans="1:8" x14ac:dyDescent="0.3">
      <c r="A162" s="2">
        <v>31920</v>
      </c>
      <c r="B162">
        <v>5.5564766610295011E-2</v>
      </c>
      <c r="C162" s="15">
        <f t="shared" si="10"/>
        <v>0.14622307002709214</v>
      </c>
      <c r="D162" s="15">
        <f t="shared" si="11"/>
        <v>200</v>
      </c>
      <c r="E162" s="2">
        <f t="shared" si="12"/>
        <v>199.26888464986453</v>
      </c>
      <c r="F162" s="2">
        <v>5</v>
      </c>
      <c r="G162" s="2">
        <f t="shared" si="13"/>
        <v>4.268884649864539</v>
      </c>
      <c r="H162" s="2">
        <f t="shared" si="14"/>
        <v>0.15442305073495063</v>
      </c>
    </row>
    <row r="163" spans="1:8" x14ac:dyDescent="0.3">
      <c r="A163" s="2">
        <v>32120</v>
      </c>
      <c r="B163">
        <v>4.8309339509829373E-2</v>
      </c>
      <c r="C163" s="15">
        <f t="shared" si="10"/>
        <v>0.12712984081534046</v>
      </c>
      <c r="D163" s="15">
        <f t="shared" si="11"/>
        <v>200</v>
      </c>
      <c r="E163" s="2">
        <f t="shared" si="12"/>
        <v>199.36435079592329</v>
      </c>
      <c r="F163" s="2">
        <v>5</v>
      </c>
      <c r="G163" s="2">
        <f t="shared" si="13"/>
        <v>4.3643507959232979</v>
      </c>
      <c r="H163" s="2">
        <f t="shared" si="14"/>
        <v>0.13278515628888921</v>
      </c>
    </row>
    <row r="164" spans="1:8" x14ac:dyDescent="0.3">
      <c r="A164" s="2">
        <v>32320</v>
      </c>
      <c r="B164">
        <v>3.294578527164637E-2</v>
      </c>
      <c r="C164" s="15">
        <f t="shared" si="10"/>
        <v>8.6699434925385191E-2</v>
      </c>
      <c r="D164" s="15">
        <f t="shared" si="11"/>
        <v>200</v>
      </c>
      <c r="E164" s="2">
        <f t="shared" si="12"/>
        <v>199.56650282537308</v>
      </c>
      <c r="F164" s="2">
        <v>5</v>
      </c>
      <c r="G164" s="2">
        <f t="shared" si="13"/>
        <v>4.5665028253730737</v>
      </c>
      <c r="H164" s="2">
        <f t="shared" si="14"/>
        <v>8.8520408296834149E-2</v>
      </c>
    </row>
    <row r="165" spans="1:8" x14ac:dyDescent="0.3">
      <c r="A165" s="2">
        <v>32520</v>
      </c>
      <c r="B165">
        <v>3.1320654342332749E-2</v>
      </c>
      <c r="C165" s="15">
        <f t="shared" si="10"/>
        <v>8.2422774585086178E-2</v>
      </c>
      <c r="D165" s="15">
        <f t="shared" si="11"/>
        <v>200</v>
      </c>
      <c r="E165" s="2">
        <f t="shared" si="12"/>
        <v>199.58788612707457</v>
      </c>
      <c r="F165" s="2">
        <v>5</v>
      </c>
      <c r="G165" s="2">
        <f t="shared" si="13"/>
        <v>4.5878861270745688</v>
      </c>
      <c r="H165" s="2">
        <f t="shared" si="14"/>
        <v>8.395583794735402E-2</v>
      </c>
    </row>
    <row r="166" spans="1:8" x14ac:dyDescent="0.3">
      <c r="A166" s="2">
        <v>32720</v>
      </c>
      <c r="B166">
        <v>4.6850621044169434E-2</v>
      </c>
      <c r="C166" s="15">
        <f t="shared" si="10"/>
        <v>0.12329110801097219</v>
      </c>
      <c r="D166" s="15">
        <f t="shared" si="11"/>
        <v>200</v>
      </c>
      <c r="E166" s="2">
        <f t="shared" si="12"/>
        <v>199.38354445994514</v>
      </c>
      <c r="F166" s="2">
        <v>5</v>
      </c>
      <c r="G166" s="2">
        <f t="shared" si="13"/>
        <v>4.3835444599451394</v>
      </c>
      <c r="H166" s="2">
        <f t="shared" si="14"/>
        <v>0.12849324016961855</v>
      </c>
    </row>
    <row r="167" spans="1:8" x14ac:dyDescent="0.3">
      <c r="A167" s="2">
        <v>32920</v>
      </c>
      <c r="B167">
        <v>5.4448071353041236E-2</v>
      </c>
      <c r="C167" s="15">
        <f t="shared" si="10"/>
        <v>0.14328439829747694</v>
      </c>
      <c r="D167" s="15">
        <f t="shared" si="11"/>
        <v>200</v>
      </c>
      <c r="E167" s="2">
        <f t="shared" si="12"/>
        <v>199.28357800851262</v>
      </c>
      <c r="F167" s="2">
        <v>5</v>
      </c>
      <c r="G167" s="2">
        <f t="shared" si="13"/>
        <v>4.2835780085126149</v>
      </c>
      <c r="H167" s="2">
        <f t="shared" si="14"/>
        <v>0.1510607277065803</v>
      </c>
    </row>
    <row r="168" spans="1:8" x14ac:dyDescent="0.3">
      <c r="A168" s="2">
        <v>33120</v>
      </c>
      <c r="B168">
        <v>4.4100490740172214E-2</v>
      </c>
      <c r="C168" s="15">
        <f t="shared" si="10"/>
        <v>0.1160539230004532</v>
      </c>
      <c r="D168" s="15">
        <f t="shared" si="11"/>
        <v>200</v>
      </c>
      <c r="E168" s="2">
        <f t="shared" si="12"/>
        <v>199.41973038499773</v>
      </c>
      <c r="F168" s="2">
        <v>5</v>
      </c>
      <c r="G168" s="2">
        <f t="shared" si="13"/>
        <v>4.4197303849977345</v>
      </c>
      <c r="H168" s="2">
        <f t="shared" si="14"/>
        <v>0.12045365193018816</v>
      </c>
    </row>
    <row r="169" spans="1:8" x14ac:dyDescent="0.3">
      <c r="A169" s="2">
        <v>33320</v>
      </c>
      <c r="B169">
        <v>2.3437145012222937E-2</v>
      </c>
      <c r="C169" s="15">
        <f t="shared" si="10"/>
        <v>6.1676697400586677E-2</v>
      </c>
      <c r="D169" s="15">
        <f t="shared" si="11"/>
        <v>200</v>
      </c>
      <c r="E169" s="2">
        <f t="shared" si="12"/>
        <v>199.69161651299706</v>
      </c>
      <c r="F169" s="2">
        <v>5</v>
      </c>
      <c r="G169" s="2">
        <f t="shared" si="13"/>
        <v>4.6916165129970668</v>
      </c>
      <c r="H169" s="2">
        <f t="shared" si="14"/>
        <v>6.2117609667840801E-2</v>
      </c>
    </row>
    <row r="170" spans="1:8" x14ac:dyDescent="0.3">
      <c r="A170" s="2">
        <v>33520</v>
      </c>
      <c r="B170">
        <v>5.0225829456311336E-2</v>
      </c>
      <c r="C170" s="15">
        <f t="shared" si="10"/>
        <v>0.13217323541134562</v>
      </c>
      <c r="D170" s="15">
        <f t="shared" si="11"/>
        <v>200</v>
      </c>
      <c r="E170" s="2">
        <f t="shared" si="12"/>
        <v>199.33913382294327</v>
      </c>
      <c r="F170" s="2">
        <v>5</v>
      </c>
      <c r="G170" s="2">
        <f t="shared" si="13"/>
        <v>4.3391338229432721</v>
      </c>
      <c r="H170" s="2">
        <f t="shared" si="14"/>
        <v>0.13845336196481511</v>
      </c>
    </row>
    <row r="171" spans="1:8" x14ac:dyDescent="0.3">
      <c r="A171" s="2">
        <v>33720</v>
      </c>
      <c r="B171">
        <v>3.2317858530147361E-2</v>
      </c>
      <c r="C171" s="15">
        <f t="shared" si="10"/>
        <v>8.5046996131966743E-2</v>
      </c>
      <c r="D171" s="15">
        <f t="shared" si="11"/>
        <v>200</v>
      </c>
      <c r="E171" s="2">
        <f t="shared" si="12"/>
        <v>199.57476501934016</v>
      </c>
      <c r="F171" s="2">
        <v>5</v>
      </c>
      <c r="G171" s="2">
        <f t="shared" si="13"/>
        <v>4.5747650193401661</v>
      </c>
      <c r="H171" s="2">
        <f t="shared" si="14"/>
        <v>8.6754138496390201E-2</v>
      </c>
    </row>
    <row r="172" spans="1:8" x14ac:dyDescent="0.3">
      <c r="A172" s="2">
        <v>33920</v>
      </c>
      <c r="B172">
        <v>6.2338627118797618E-2</v>
      </c>
      <c r="C172" s="15">
        <f t="shared" si="10"/>
        <v>0.16404901873367794</v>
      </c>
      <c r="D172" s="15">
        <f t="shared" si="11"/>
        <v>200</v>
      </c>
      <c r="E172" s="2">
        <f t="shared" si="12"/>
        <v>199.17975490633162</v>
      </c>
      <c r="F172" s="2">
        <v>5</v>
      </c>
      <c r="G172" s="2">
        <f t="shared" si="13"/>
        <v>4.1797549063316106</v>
      </c>
      <c r="H172" s="2">
        <f t="shared" si="14"/>
        <v>0.17507564390667504</v>
      </c>
    </row>
    <row r="173" spans="1:8" x14ac:dyDescent="0.3">
      <c r="A173" s="2">
        <v>34120</v>
      </c>
      <c r="B173">
        <v>3.2664434185993449E-2</v>
      </c>
      <c r="C173" s="15">
        <f t="shared" si="10"/>
        <v>8.5959037331561711E-2</v>
      </c>
      <c r="D173" s="15">
        <f t="shared" si="11"/>
        <v>200</v>
      </c>
      <c r="E173" s="2">
        <f t="shared" si="12"/>
        <v>199.5702048133422</v>
      </c>
      <c r="F173" s="2">
        <v>5</v>
      </c>
      <c r="G173" s="2">
        <f t="shared" si="13"/>
        <v>4.5702048133421913</v>
      </c>
      <c r="H173" s="2">
        <f t="shared" si="14"/>
        <v>8.7728603312871398E-2</v>
      </c>
    </row>
    <row r="174" spans="1:8" x14ac:dyDescent="0.3">
      <c r="A174" s="2">
        <v>34320</v>
      </c>
      <c r="B174">
        <v>5.6218661622611722E-2</v>
      </c>
      <c r="C174" s="15">
        <f t="shared" si="10"/>
        <v>0.14794384637529401</v>
      </c>
      <c r="D174" s="15">
        <f t="shared" si="11"/>
        <v>200</v>
      </c>
      <c r="E174" s="2">
        <f t="shared" si="12"/>
        <v>199.26028076812352</v>
      </c>
      <c r="F174" s="2">
        <v>5</v>
      </c>
      <c r="G174" s="2">
        <f t="shared" si="13"/>
        <v>4.26028076812353</v>
      </c>
      <c r="H174" s="2">
        <f t="shared" si="14"/>
        <v>0.15639739343623912</v>
      </c>
    </row>
    <row r="175" spans="1:8" x14ac:dyDescent="0.3">
      <c r="A175" s="2">
        <v>34520</v>
      </c>
      <c r="B175">
        <v>3.7244985816181332E-2</v>
      </c>
      <c r="C175" s="15">
        <f t="shared" si="10"/>
        <v>9.8013120568898243E-2</v>
      </c>
      <c r="D175" s="15">
        <f t="shared" si="11"/>
        <v>200</v>
      </c>
      <c r="E175" s="2">
        <f t="shared" si="12"/>
        <v>199.50993439715552</v>
      </c>
      <c r="F175" s="2">
        <v>5</v>
      </c>
      <c r="G175" s="2">
        <f t="shared" si="13"/>
        <v>4.5099343971555088</v>
      </c>
      <c r="H175" s="2">
        <f t="shared" si="14"/>
        <v>0.10070197012960984</v>
      </c>
    </row>
    <row r="176" spans="1:8" x14ac:dyDescent="0.3">
      <c r="A176" s="2">
        <v>34720</v>
      </c>
      <c r="B176">
        <v>5.8163183048310016E-2</v>
      </c>
      <c r="C176" s="15">
        <f t="shared" si="10"/>
        <v>0.15306100802186845</v>
      </c>
      <c r="D176" s="15">
        <f t="shared" si="11"/>
        <v>200</v>
      </c>
      <c r="E176" s="2">
        <f t="shared" si="12"/>
        <v>199.23469495989065</v>
      </c>
      <c r="F176" s="2">
        <v>5</v>
      </c>
      <c r="G176" s="2">
        <f t="shared" si="13"/>
        <v>4.2346949598906578</v>
      </c>
      <c r="H176" s="2">
        <f t="shared" si="14"/>
        <v>0.16229275020713335</v>
      </c>
    </row>
    <row r="177" spans="1:8" x14ac:dyDescent="0.3">
      <c r="A177" s="2">
        <v>34920</v>
      </c>
      <c r="B177">
        <v>4.0271001456748445E-2</v>
      </c>
      <c r="C177" s="15">
        <f t="shared" si="10"/>
        <v>0.10597631962302222</v>
      </c>
      <c r="D177" s="15">
        <f t="shared" si="11"/>
        <v>200</v>
      </c>
      <c r="E177" s="2">
        <f t="shared" si="12"/>
        <v>199.47011840188489</v>
      </c>
      <c r="F177" s="2">
        <v>5</v>
      </c>
      <c r="G177" s="2">
        <f t="shared" si="13"/>
        <v>4.4701184018848892</v>
      </c>
      <c r="H177" s="2">
        <f t="shared" si="14"/>
        <v>0.10937009215868036</v>
      </c>
    </row>
    <row r="178" spans="1:8" x14ac:dyDescent="0.3">
      <c r="A178" s="2">
        <v>35120</v>
      </c>
      <c r="B178">
        <v>4.7131931607067946E-2</v>
      </c>
      <c r="C178" s="15">
        <f t="shared" si="10"/>
        <v>0.12403139896596828</v>
      </c>
      <c r="D178" s="15">
        <f t="shared" si="11"/>
        <v>200</v>
      </c>
      <c r="E178" s="2">
        <f t="shared" si="12"/>
        <v>199.37984300517016</v>
      </c>
      <c r="F178" s="2">
        <v>5</v>
      </c>
      <c r="G178" s="2">
        <f t="shared" si="13"/>
        <v>4.3798430051701587</v>
      </c>
      <c r="H178" s="2">
        <f t="shared" si="14"/>
        <v>0.12931942988767367</v>
      </c>
    </row>
    <row r="179" spans="1:8" x14ac:dyDescent="0.3">
      <c r="A179" s="2">
        <v>35320</v>
      </c>
      <c r="B179">
        <v>3.6977620919226767E-2</v>
      </c>
      <c r="C179" s="15">
        <f t="shared" si="10"/>
        <v>9.7309528734807277E-2</v>
      </c>
      <c r="D179" s="15">
        <f t="shared" si="11"/>
        <v>200</v>
      </c>
      <c r="E179" s="2">
        <f t="shared" si="12"/>
        <v>199.51345235632596</v>
      </c>
      <c r="F179" s="2">
        <v>5</v>
      </c>
      <c r="G179" s="2">
        <f t="shared" si="13"/>
        <v>4.5134523563259634</v>
      </c>
      <c r="H179" s="2">
        <f t="shared" si="14"/>
        <v>9.9939860415493881E-2</v>
      </c>
    </row>
    <row r="180" spans="1:8" x14ac:dyDescent="0.3">
      <c r="A180" s="2">
        <v>35520</v>
      </c>
      <c r="B180">
        <v>4.5083852150989957E-2</v>
      </c>
      <c r="C180" s="15">
        <f t="shared" si="10"/>
        <v>0.11864171618681568</v>
      </c>
      <c r="D180" s="15">
        <f t="shared" si="11"/>
        <v>200</v>
      </c>
      <c r="E180" s="2">
        <f t="shared" si="12"/>
        <v>199.40679141906591</v>
      </c>
      <c r="F180" s="2">
        <v>5</v>
      </c>
      <c r="G180" s="2">
        <f t="shared" si="13"/>
        <v>4.4067914190659216</v>
      </c>
      <c r="H180" s="2">
        <f t="shared" si="14"/>
        <v>0.12332060682804655</v>
      </c>
    </row>
    <row r="181" spans="1:8" x14ac:dyDescent="0.3">
      <c r="A181" s="2">
        <v>35720</v>
      </c>
      <c r="B181">
        <v>5.2445045094740329E-2</v>
      </c>
      <c r="C181" s="15">
        <f t="shared" si="10"/>
        <v>0.13801327656510612</v>
      </c>
      <c r="D181" s="15">
        <f t="shared" si="11"/>
        <v>200</v>
      </c>
      <c r="E181" s="2">
        <f t="shared" si="12"/>
        <v>199.30993361717447</v>
      </c>
      <c r="F181" s="2">
        <v>5</v>
      </c>
      <c r="G181" s="2">
        <f t="shared" si="13"/>
        <v>4.3099336171744698</v>
      </c>
      <c r="H181" s="2">
        <f t="shared" si="14"/>
        <v>0.14505911244810199</v>
      </c>
    </row>
    <row r="182" spans="1:8" x14ac:dyDescent="0.3">
      <c r="A182" s="2">
        <v>35920</v>
      </c>
      <c r="B182">
        <v>5.6337315711539694E-2</v>
      </c>
      <c r="C182" s="15">
        <f t="shared" si="10"/>
        <v>0.14825609397773604</v>
      </c>
      <c r="D182" s="15">
        <f t="shared" si="11"/>
        <v>200</v>
      </c>
      <c r="E182" s="2">
        <f t="shared" si="12"/>
        <v>199.25871953011131</v>
      </c>
      <c r="F182" s="2">
        <v>5</v>
      </c>
      <c r="G182" s="2">
        <f t="shared" si="13"/>
        <v>4.2587195301113194</v>
      </c>
      <c r="H182" s="2">
        <f t="shared" si="14"/>
        <v>0.15675608904397062</v>
      </c>
    </row>
    <row r="183" spans="1:8" x14ac:dyDescent="0.3">
      <c r="A183" s="2">
        <v>36120</v>
      </c>
      <c r="B183">
        <v>5.6736492404742871E-2</v>
      </c>
      <c r="C183" s="15">
        <f t="shared" si="10"/>
        <v>0.14930655895984965</v>
      </c>
      <c r="D183" s="15">
        <f t="shared" si="11"/>
        <v>200</v>
      </c>
      <c r="E183" s="2">
        <f t="shared" si="12"/>
        <v>199.25346720520076</v>
      </c>
      <c r="F183" s="2">
        <v>5</v>
      </c>
      <c r="G183" s="2">
        <f t="shared" si="13"/>
        <v>4.2534672052007521</v>
      </c>
      <c r="H183" s="2">
        <f t="shared" si="14"/>
        <v>0.15796380135559504</v>
      </c>
    </row>
    <row r="184" spans="1:8" x14ac:dyDescent="0.3">
      <c r="A184" s="2">
        <v>36320</v>
      </c>
      <c r="B184">
        <v>5.6124432350290673E-2</v>
      </c>
      <c r="C184" s="15">
        <f t="shared" si="10"/>
        <v>0.14769587460602809</v>
      </c>
      <c r="D184" s="15">
        <f t="shared" si="11"/>
        <v>200</v>
      </c>
      <c r="E184" s="2">
        <f t="shared" si="12"/>
        <v>199.26152062696985</v>
      </c>
      <c r="F184" s="2">
        <v>5</v>
      </c>
      <c r="G184" s="2">
        <f t="shared" si="13"/>
        <v>4.26152062696986</v>
      </c>
      <c r="H184" s="2">
        <f t="shared" si="14"/>
        <v>0.1561126305687052</v>
      </c>
    </row>
    <row r="185" spans="1:8" x14ac:dyDescent="0.3">
      <c r="A185" s="2">
        <v>36520</v>
      </c>
      <c r="B185">
        <v>5.3426752275857137E-2</v>
      </c>
      <c r="C185" s="15">
        <f t="shared" si="10"/>
        <v>0.14059671651541353</v>
      </c>
      <c r="D185" s="15">
        <f t="shared" si="11"/>
        <v>200</v>
      </c>
      <c r="E185" s="2">
        <f t="shared" si="12"/>
        <v>199.29701641742292</v>
      </c>
      <c r="F185" s="2">
        <v>5</v>
      </c>
      <c r="G185" s="2">
        <f t="shared" si="13"/>
        <v>4.2970164174229328</v>
      </c>
      <c r="H185" s="2">
        <f t="shared" si="14"/>
        <v>0.14799587722731286</v>
      </c>
    </row>
    <row r="186" spans="1:8" x14ac:dyDescent="0.3">
      <c r="A186" s="2">
        <v>36720</v>
      </c>
      <c r="B186">
        <v>3.6329193662460284E-2</v>
      </c>
      <c r="C186" s="15">
        <f t="shared" si="10"/>
        <v>9.5603141217000739E-2</v>
      </c>
      <c r="D186" s="15">
        <f t="shared" si="11"/>
        <v>200</v>
      </c>
      <c r="E186" s="2">
        <f t="shared" si="12"/>
        <v>199.52198429391498</v>
      </c>
      <c r="F186" s="2">
        <v>5</v>
      </c>
      <c r="G186" s="2">
        <f t="shared" si="13"/>
        <v>4.5219842939149961</v>
      </c>
      <c r="H186" s="2">
        <f t="shared" si="14"/>
        <v>9.8094072517702524E-2</v>
      </c>
    </row>
    <row r="187" spans="1:8" x14ac:dyDescent="0.3">
      <c r="A187" s="2">
        <v>36920</v>
      </c>
      <c r="B187">
        <v>6.7052370541828304E-2</v>
      </c>
      <c r="C187" s="15">
        <f t="shared" si="10"/>
        <v>0.17645360668902185</v>
      </c>
      <c r="D187" s="15">
        <f t="shared" si="11"/>
        <v>200</v>
      </c>
      <c r="E187" s="2">
        <f t="shared" si="12"/>
        <v>199.11773196655489</v>
      </c>
      <c r="F187" s="2">
        <v>5</v>
      </c>
      <c r="G187" s="2">
        <f t="shared" si="13"/>
        <v>4.1177319665548904</v>
      </c>
      <c r="H187" s="2">
        <f t="shared" si="14"/>
        <v>0.18971429536646398</v>
      </c>
    </row>
    <row r="188" spans="1:8" x14ac:dyDescent="0.3">
      <c r="A188" s="2">
        <v>37120</v>
      </c>
      <c r="B188">
        <v>4.8641174184568946E-2</v>
      </c>
      <c r="C188" s="15">
        <f t="shared" si="10"/>
        <v>0.12800308995939197</v>
      </c>
      <c r="D188" s="15">
        <f t="shared" si="11"/>
        <v>200</v>
      </c>
      <c r="E188" s="2">
        <f t="shared" si="12"/>
        <v>199.35998455020305</v>
      </c>
      <c r="F188" s="2">
        <v>5</v>
      </c>
      <c r="G188" s="2">
        <f t="shared" si="13"/>
        <v>4.3599845502030403</v>
      </c>
      <c r="H188" s="2">
        <f t="shared" si="14"/>
        <v>0.13376419016492208</v>
      </c>
    </row>
    <row r="189" spans="1:8" x14ac:dyDescent="0.3">
      <c r="A189" s="2">
        <v>37320</v>
      </c>
      <c r="B189">
        <v>5.6196302307369279E-2</v>
      </c>
      <c r="C189" s="15">
        <f t="shared" si="10"/>
        <v>0.14788500607202443</v>
      </c>
      <c r="D189" s="15">
        <f t="shared" si="11"/>
        <v>200</v>
      </c>
      <c r="E189" s="2">
        <f t="shared" si="12"/>
        <v>199.26057496963989</v>
      </c>
      <c r="F189" s="2">
        <v>5</v>
      </c>
      <c r="G189" s="2">
        <f t="shared" si="13"/>
        <v>4.2605749696398778</v>
      </c>
      <c r="H189" s="2">
        <f t="shared" si="14"/>
        <v>0.15632981545048993</v>
      </c>
    </row>
    <row r="190" spans="1:8" x14ac:dyDescent="0.3">
      <c r="A190" s="2">
        <v>37520</v>
      </c>
      <c r="B190">
        <v>5.7865576748410537E-2</v>
      </c>
      <c r="C190" s="15">
        <f t="shared" si="10"/>
        <v>0.15227783354844879</v>
      </c>
      <c r="D190" s="15">
        <f t="shared" si="11"/>
        <v>200</v>
      </c>
      <c r="E190" s="2">
        <f t="shared" si="12"/>
        <v>199.23861083225776</v>
      </c>
      <c r="F190" s="2">
        <v>5</v>
      </c>
      <c r="G190" s="2">
        <f t="shared" si="13"/>
        <v>4.2386108322577556</v>
      </c>
      <c r="H190" s="2">
        <f t="shared" si="14"/>
        <v>0.1613881200745797</v>
      </c>
    </row>
    <row r="191" spans="1:8" x14ac:dyDescent="0.3">
      <c r="A191" s="2">
        <v>37720</v>
      </c>
      <c r="B191">
        <v>3.3370777592447602E-2</v>
      </c>
      <c r="C191" s="15">
        <f t="shared" si="10"/>
        <v>8.7817835769598951E-2</v>
      </c>
      <c r="D191" s="15">
        <f t="shared" si="11"/>
        <v>200</v>
      </c>
      <c r="E191" s="2">
        <f t="shared" si="12"/>
        <v>199.56091082115199</v>
      </c>
      <c r="F191" s="2">
        <v>5</v>
      </c>
      <c r="G191" s="2">
        <f t="shared" si="13"/>
        <v>4.5609108211520049</v>
      </c>
      <c r="H191" s="2">
        <f t="shared" si="14"/>
        <v>8.9717707954043879E-2</v>
      </c>
    </row>
    <row r="192" spans="1:8" x14ac:dyDescent="0.3">
      <c r="A192" s="2">
        <v>37920</v>
      </c>
      <c r="B192">
        <v>3.9535872364900346E-2</v>
      </c>
      <c r="C192" s="15">
        <f t="shared" si="10"/>
        <v>0.10404176938131669</v>
      </c>
      <c r="D192" s="15">
        <f t="shared" si="11"/>
        <v>200</v>
      </c>
      <c r="E192" s="2">
        <f t="shared" si="12"/>
        <v>199.47979115309343</v>
      </c>
      <c r="F192" s="2">
        <v>5</v>
      </c>
      <c r="G192" s="2">
        <f t="shared" si="13"/>
        <v>4.4797911530934167</v>
      </c>
      <c r="H192" s="2">
        <f t="shared" si="14"/>
        <v>0.1072570518796348</v>
      </c>
    </row>
    <row r="193" spans="1:8" x14ac:dyDescent="0.3">
      <c r="A193" s="2">
        <v>38120</v>
      </c>
      <c r="B193">
        <v>4.849904425886413E-2</v>
      </c>
      <c r="C193" s="15">
        <f t="shared" si="10"/>
        <v>0.12762906383911612</v>
      </c>
      <c r="D193" s="15">
        <f t="shared" si="11"/>
        <v>200</v>
      </c>
      <c r="E193" s="2">
        <f t="shared" si="12"/>
        <v>199.36185468080441</v>
      </c>
      <c r="F193" s="2">
        <v>5</v>
      </c>
      <c r="G193" s="2">
        <f t="shared" si="13"/>
        <v>4.3618546808044192</v>
      </c>
      <c r="H193" s="2">
        <f t="shared" si="14"/>
        <v>0.13334473220027757</v>
      </c>
    </row>
    <row r="194" spans="1:8" x14ac:dyDescent="0.3">
      <c r="A194" s="2">
        <v>38320</v>
      </c>
      <c r="B194">
        <v>5.4629526891313854E-2</v>
      </c>
      <c r="C194" s="15">
        <f t="shared" si="10"/>
        <v>0.14376191287187856</v>
      </c>
      <c r="D194" s="15">
        <f t="shared" si="11"/>
        <v>200</v>
      </c>
      <c r="E194" s="2">
        <f t="shared" si="12"/>
        <v>199.28119043564061</v>
      </c>
      <c r="F194" s="2">
        <v>5</v>
      </c>
      <c r="G194" s="2">
        <f t="shared" si="13"/>
        <v>4.2811904356406068</v>
      </c>
      <c r="H194" s="2">
        <f t="shared" si="14"/>
        <v>0.15160628041706595</v>
      </c>
    </row>
    <row r="195" spans="1:8" x14ac:dyDescent="0.3">
      <c r="A195" s="2">
        <v>38520</v>
      </c>
      <c r="B195">
        <v>4.615638713466122E-2</v>
      </c>
      <c r="C195" s="15">
        <f t="shared" ref="C195:C258" si="15">B195/$J$27</f>
        <v>0.1214641766701611</v>
      </c>
      <c r="D195" s="15">
        <f t="shared" ref="D195:D258" si="16">$J$28</f>
        <v>200</v>
      </c>
      <c r="E195" s="2">
        <f t="shared" si="12"/>
        <v>199.39267911664919</v>
      </c>
      <c r="F195" s="2">
        <v>5</v>
      </c>
      <c r="G195" s="2">
        <f t="shared" si="13"/>
        <v>4.3926791166491945</v>
      </c>
      <c r="H195" s="2">
        <f t="shared" si="14"/>
        <v>0.12645737009460942</v>
      </c>
    </row>
    <row r="196" spans="1:8" x14ac:dyDescent="0.3">
      <c r="A196" s="2">
        <v>38720</v>
      </c>
      <c r="B196">
        <v>3.8625128803388149E-2</v>
      </c>
      <c r="C196" s="15">
        <f t="shared" si="15"/>
        <v>0.10164507579838987</v>
      </c>
      <c r="D196" s="15">
        <f t="shared" si="16"/>
        <v>200</v>
      </c>
      <c r="E196" s="2">
        <f t="shared" ref="E196:E259" si="17">D196-(F196*C196)</f>
        <v>199.49177462100806</v>
      </c>
      <c r="F196" s="2">
        <v>5</v>
      </c>
      <c r="G196" s="2">
        <f t="shared" ref="G196:G259" si="18">F196-(F196*C196)</f>
        <v>4.4917746210080507</v>
      </c>
      <c r="H196" s="2">
        <f t="shared" ref="H196:H259" si="19">LN((F196*E196)/(D196*G196))</f>
        <v>0.10464568919627025</v>
      </c>
    </row>
    <row r="197" spans="1:8" x14ac:dyDescent="0.3">
      <c r="A197" s="2">
        <v>38920</v>
      </c>
      <c r="B197">
        <v>5.9723065092211265E-2</v>
      </c>
      <c r="C197" s="15">
        <f t="shared" si="15"/>
        <v>0.15716596076897701</v>
      </c>
      <c r="D197" s="15">
        <f t="shared" si="16"/>
        <v>200</v>
      </c>
      <c r="E197" s="2">
        <f t="shared" si="17"/>
        <v>199.21417019615512</v>
      </c>
      <c r="F197" s="2">
        <v>5</v>
      </c>
      <c r="G197" s="2">
        <f t="shared" si="18"/>
        <v>4.2141701961551146</v>
      </c>
      <c r="H197" s="2">
        <f t="shared" si="19"/>
        <v>0.16704832119648438</v>
      </c>
    </row>
    <row r="198" spans="1:8" x14ac:dyDescent="0.3">
      <c r="A198" s="2">
        <v>39120</v>
      </c>
      <c r="B198">
        <v>5.7819503662402974E-2</v>
      </c>
      <c r="C198" s="15">
        <f t="shared" si="15"/>
        <v>0.15215658858527098</v>
      </c>
      <c r="D198" s="15">
        <f t="shared" si="16"/>
        <v>200</v>
      </c>
      <c r="E198" s="2">
        <f t="shared" si="17"/>
        <v>199.23921705707363</v>
      </c>
      <c r="F198" s="2">
        <v>5</v>
      </c>
      <c r="G198" s="2">
        <f t="shared" si="18"/>
        <v>4.2392170570736454</v>
      </c>
      <c r="H198" s="2">
        <f t="shared" si="19"/>
        <v>0.16124814859390554</v>
      </c>
    </row>
    <row r="199" spans="1:8" x14ac:dyDescent="0.3">
      <c r="A199" s="2">
        <v>39320</v>
      </c>
      <c r="B199">
        <v>4.4141436423463673E-2</v>
      </c>
      <c r="C199" s="15">
        <f t="shared" si="15"/>
        <v>0.11616167479858862</v>
      </c>
      <c r="D199" s="15">
        <f t="shared" si="16"/>
        <v>200</v>
      </c>
      <c r="E199" s="2">
        <f t="shared" si="17"/>
        <v>199.41919162600706</v>
      </c>
      <c r="F199" s="2">
        <v>5</v>
      </c>
      <c r="G199" s="2">
        <f t="shared" si="18"/>
        <v>4.4191916260070574</v>
      </c>
      <c r="H199" s="2">
        <f t="shared" si="19"/>
        <v>0.12057285633348484</v>
      </c>
    </row>
    <row r="200" spans="1:8" x14ac:dyDescent="0.3">
      <c r="A200" s="2">
        <v>39520</v>
      </c>
      <c r="B200">
        <v>4.7021900829263524E-2</v>
      </c>
      <c r="C200" s="15">
        <f t="shared" si="15"/>
        <v>0.12374184428753558</v>
      </c>
      <c r="D200" s="15">
        <f t="shared" si="16"/>
        <v>200</v>
      </c>
      <c r="E200" s="2">
        <f t="shared" si="17"/>
        <v>199.38129077856232</v>
      </c>
      <c r="F200" s="2">
        <v>5</v>
      </c>
      <c r="G200" s="2">
        <f t="shared" si="18"/>
        <v>4.3812907785623221</v>
      </c>
      <c r="H200" s="2">
        <f t="shared" si="19"/>
        <v>0.12899619214652017</v>
      </c>
    </row>
    <row r="201" spans="1:8" x14ac:dyDescent="0.3">
      <c r="A201" s="2">
        <v>39720</v>
      </c>
      <c r="B201">
        <v>4.6875293058499169E-2</v>
      </c>
      <c r="C201" s="15">
        <f t="shared" si="15"/>
        <v>0.1233560343644715</v>
      </c>
      <c r="D201" s="15">
        <f t="shared" si="16"/>
        <v>200</v>
      </c>
      <c r="E201" s="2">
        <f t="shared" si="17"/>
        <v>199.38321982817763</v>
      </c>
      <c r="F201" s="2">
        <v>5</v>
      </c>
      <c r="G201" s="2">
        <f t="shared" si="18"/>
        <v>4.3832198281776424</v>
      </c>
      <c r="H201" s="2">
        <f t="shared" si="19"/>
        <v>0.12856567164557825</v>
      </c>
    </row>
    <row r="202" spans="1:8" x14ac:dyDescent="0.3">
      <c r="A202" s="2">
        <v>39920</v>
      </c>
      <c r="B202">
        <v>5.760115647109517E-2</v>
      </c>
      <c r="C202" s="15">
        <f t="shared" si="15"/>
        <v>0.15158199071340833</v>
      </c>
      <c r="D202" s="15">
        <f t="shared" si="16"/>
        <v>200</v>
      </c>
      <c r="E202" s="2">
        <f t="shared" si="17"/>
        <v>199.24209004643296</v>
      </c>
      <c r="F202" s="2">
        <v>5</v>
      </c>
      <c r="G202" s="2">
        <f t="shared" si="18"/>
        <v>4.2420900464329581</v>
      </c>
      <c r="H202" s="2">
        <f t="shared" si="19"/>
        <v>0.1605850808600949</v>
      </c>
    </row>
    <row r="203" spans="1:8" x14ac:dyDescent="0.3">
      <c r="A203" s="2">
        <v>40120</v>
      </c>
      <c r="B203">
        <v>5.0914527112642494E-2</v>
      </c>
      <c r="C203" s="15">
        <f t="shared" si="15"/>
        <v>0.13398559766484866</v>
      </c>
      <c r="D203" s="15">
        <f t="shared" si="16"/>
        <v>200</v>
      </c>
      <c r="E203" s="2">
        <f t="shared" si="17"/>
        <v>199.33007201167575</v>
      </c>
      <c r="F203" s="2">
        <v>5</v>
      </c>
      <c r="G203" s="2">
        <f t="shared" si="18"/>
        <v>4.3300720116757567</v>
      </c>
      <c r="H203" s="2">
        <f t="shared" si="19"/>
        <v>0.14049847714119518</v>
      </c>
    </row>
    <row r="204" spans="1:8" x14ac:dyDescent="0.3">
      <c r="A204" s="2">
        <v>40320</v>
      </c>
      <c r="B204">
        <v>6.7688366091298413E-2</v>
      </c>
      <c r="C204" s="15">
        <f t="shared" si="15"/>
        <v>0.17812727918762741</v>
      </c>
      <c r="D204" s="15">
        <f t="shared" si="16"/>
        <v>200</v>
      </c>
      <c r="E204" s="2">
        <f t="shared" si="17"/>
        <v>199.10936360406185</v>
      </c>
      <c r="F204" s="2">
        <v>5</v>
      </c>
      <c r="G204" s="2">
        <f t="shared" si="18"/>
        <v>4.1093636040618629</v>
      </c>
      <c r="H204" s="2">
        <f t="shared" si="19"/>
        <v>0.19170660984590707</v>
      </c>
    </row>
    <row r="205" spans="1:8" x14ac:dyDescent="0.3">
      <c r="A205" s="2">
        <v>40520</v>
      </c>
      <c r="B205">
        <v>3.6787647609693698E-2</v>
      </c>
      <c r="C205" s="15">
        <f t="shared" si="15"/>
        <v>9.680959897287815E-2</v>
      </c>
      <c r="D205" s="15">
        <f t="shared" si="16"/>
        <v>200</v>
      </c>
      <c r="E205" s="2">
        <f t="shared" si="17"/>
        <v>199.5159520051356</v>
      </c>
      <c r="F205" s="2">
        <v>5</v>
      </c>
      <c r="G205" s="2">
        <f t="shared" si="18"/>
        <v>4.5159520051356097</v>
      </c>
      <c r="H205" s="2">
        <f t="shared" si="19"/>
        <v>9.9398720451815969E-2</v>
      </c>
    </row>
    <row r="206" spans="1:8" x14ac:dyDescent="0.3">
      <c r="A206" s="2">
        <v>40720</v>
      </c>
      <c r="B206">
        <v>5.6463339494762781E-2</v>
      </c>
      <c r="C206" s="15">
        <f t="shared" si="15"/>
        <v>0.14858773551253363</v>
      </c>
      <c r="D206" s="15">
        <f t="shared" si="16"/>
        <v>200</v>
      </c>
      <c r="E206" s="2">
        <f t="shared" si="17"/>
        <v>199.25706132243732</v>
      </c>
      <c r="F206" s="2">
        <v>5</v>
      </c>
      <c r="G206" s="2">
        <f t="shared" si="18"/>
        <v>4.2570613224373322</v>
      </c>
      <c r="H206" s="2">
        <f t="shared" si="19"/>
        <v>0.1571372106137453</v>
      </c>
    </row>
    <row r="207" spans="1:8" x14ac:dyDescent="0.3">
      <c r="A207" s="2">
        <v>40920</v>
      </c>
      <c r="B207">
        <v>5.8077175521368145E-2</v>
      </c>
      <c r="C207" s="15">
        <f t="shared" si="15"/>
        <v>0.15283467242465301</v>
      </c>
      <c r="D207" s="15">
        <f t="shared" si="16"/>
        <v>200</v>
      </c>
      <c r="E207" s="2">
        <f t="shared" si="17"/>
        <v>199.23582663787673</v>
      </c>
      <c r="F207" s="2">
        <v>5</v>
      </c>
      <c r="G207" s="2">
        <f t="shared" si="18"/>
        <v>4.2358266378767349</v>
      </c>
      <c r="H207" s="2">
        <f t="shared" si="19"/>
        <v>0.1620312264656969</v>
      </c>
    </row>
    <row r="208" spans="1:8" x14ac:dyDescent="0.3">
      <c r="A208" s="2">
        <v>41120</v>
      </c>
      <c r="B208">
        <v>5.9272859150460128E-2</v>
      </c>
      <c r="C208" s="15">
        <f t="shared" si="15"/>
        <v>0.15598120829068454</v>
      </c>
      <c r="D208" s="15">
        <f t="shared" si="16"/>
        <v>200</v>
      </c>
      <c r="E208" s="2">
        <f t="shared" si="17"/>
        <v>199.22009395854658</v>
      </c>
      <c r="F208" s="2">
        <v>5</v>
      </c>
      <c r="G208" s="2">
        <f t="shared" si="18"/>
        <v>4.2200939585465775</v>
      </c>
      <c r="H208" s="2">
        <f t="shared" si="19"/>
        <v>0.16567336637658167</v>
      </c>
    </row>
    <row r="209" spans="1:8" x14ac:dyDescent="0.3">
      <c r="A209" s="2">
        <v>41320</v>
      </c>
      <c r="B209">
        <v>5.677518054399424E-2</v>
      </c>
      <c r="C209" s="15">
        <f t="shared" si="15"/>
        <v>0.14940836985261641</v>
      </c>
      <c r="D209" s="15">
        <f t="shared" si="16"/>
        <v>200</v>
      </c>
      <c r="E209" s="2">
        <f t="shared" si="17"/>
        <v>199.25295815073693</v>
      </c>
      <c r="F209" s="2">
        <v>5</v>
      </c>
      <c r="G209" s="2">
        <f t="shared" si="18"/>
        <v>4.2529581507369176</v>
      </c>
      <c r="H209" s="2">
        <f t="shared" si="19"/>
        <v>0.15808093359047737</v>
      </c>
    </row>
    <row r="210" spans="1:8" x14ac:dyDescent="0.3">
      <c r="A210" s="2">
        <v>41520</v>
      </c>
      <c r="B210">
        <v>6.2392735527809308E-2</v>
      </c>
      <c r="C210" s="15">
        <f t="shared" si="15"/>
        <v>0.16419140928370871</v>
      </c>
      <c r="D210" s="15">
        <f t="shared" si="16"/>
        <v>200</v>
      </c>
      <c r="E210" s="2">
        <f t="shared" si="17"/>
        <v>199.17904295358144</v>
      </c>
      <c r="F210" s="2">
        <v>5</v>
      </c>
      <c r="G210" s="2">
        <f t="shared" si="18"/>
        <v>4.1790429535814564</v>
      </c>
      <c r="H210" s="2">
        <f t="shared" si="19"/>
        <v>0.17524241759736173</v>
      </c>
    </row>
    <row r="211" spans="1:8" x14ac:dyDescent="0.3">
      <c r="A211" s="2">
        <v>41720</v>
      </c>
      <c r="B211">
        <v>8.0412054835275679E-2</v>
      </c>
      <c r="C211" s="15">
        <f t="shared" si="15"/>
        <v>0.21161067061914651</v>
      </c>
      <c r="D211" s="15">
        <f t="shared" si="16"/>
        <v>200</v>
      </c>
      <c r="E211" s="2">
        <f t="shared" si="17"/>
        <v>198.94194664690426</v>
      </c>
      <c r="F211" s="2">
        <v>5</v>
      </c>
      <c r="G211" s="2">
        <f t="shared" si="18"/>
        <v>3.9419466469042677</v>
      </c>
      <c r="H211" s="2">
        <f t="shared" si="19"/>
        <v>0.23245892854358846</v>
      </c>
    </row>
    <row r="212" spans="1:8" x14ac:dyDescent="0.3">
      <c r="A212" s="2">
        <v>41920</v>
      </c>
      <c r="B212">
        <v>5.2842523236296512E-2</v>
      </c>
      <c r="C212" s="15">
        <f t="shared" si="15"/>
        <v>0.1390592716744645</v>
      </c>
      <c r="D212" s="15">
        <f t="shared" si="16"/>
        <v>200</v>
      </c>
      <c r="E212" s="2">
        <f t="shared" si="17"/>
        <v>199.30470364162767</v>
      </c>
      <c r="F212" s="2">
        <v>5</v>
      </c>
      <c r="G212" s="2">
        <f t="shared" si="18"/>
        <v>4.3047036416276772</v>
      </c>
      <c r="H212" s="2">
        <f t="shared" si="19"/>
        <v>0.14624707863182132</v>
      </c>
    </row>
    <row r="213" spans="1:8" x14ac:dyDescent="0.3">
      <c r="A213" s="2">
        <v>42120</v>
      </c>
      <c r="B213">
        <v>5.917364460073999E-2</v>
      </c>
      <c r="C213" s="15">
        <f t="shared" si="15"/>
        <v>0.15572011737036839</v>
      </c>
      <c r="D213" s="15">
        <f t="shared" si="16"/>
        <v>200</v>
      </c>
      <c r="E213" s="2">
        <f t="shared" si="17"/>
        <v>199.22139941314816</v>
      </c>
      <c r="F213" s="2">
        <v>5</v>
      </c>
      <c r="G213" s="2">
        <f t="shared" si="18"/>
        <v>4.2213994131481583</v>
      </c>
      <c r="H213" s="2">
        <f t="shared" si="19"/>
        <v>0.16537062447347831</v>
      </c>
    </row>
    <row r="214" spans="1:8" x14ac:dyDescent="0.3">
      <c r="A214" s="2">
        <v>42320</v>
      </c>
      <c r="B214">
        <v>6.6250977793106874E-2</v>
      </c>
      <c r="C214" s="15">
        <f t="shared" si="15"/>
        <v>0.17434467840291282</v>
      </c>
      <c r="D214" s="15">
        <f t="shared" si="16"/>
        <v>200</v>
      </c>
      <c r="E214" s="2">
        <f t="shared" si="17"/>
        <v>199.12827660798544</v>
      </c>
      <c r="F214" s="2">
        <v>5</v>
      </c>
      <c r="G214" s="2">
        <f t="shared" si="18"/>
        <v>4.1282766079854358</v>
      </c>
      <c r="H214" s="2">
        <f t="shared" si="19"/>
        <v>0.18720973532882768</v>
      </c>
    </row>
    <row r="215" spans="1:8" x14ac:dyDescent="0.3">
      <c r="A215" s="2">
        <v>42520</v>
      </c>
      <c r="B215">
        <v>6.2157955515388857E-2</v>
      </c>
      <c r="C215" s="15">
        <f t="shared" si="15"/>
        <v>0.16357356714576016</v>
      </c>
      <c r="D215" s="15">
        <f t="shared" si="16"/>
        <v>200</v>
      </c>
      <c r="E215" s="2">
        <f t="shared" si="17"/>
        <v>199.1821321642712</v>
      </c>
      <c r="F215" s="2">
        <v>5</v>
      </c>
      <c r="G215" s="2">
        <f t="shared" si="18"/>
        <v>4.1821321642711995</v>
      </c>
      <c r="H215" s="2">
        <f t="shared" si="19"/>
        <v>0.17451898541027269</v>
      </c>
    </row>
    <row r="216" spans="1:8" x14ac:dyDescent="0.3">
      <c r="A216" s="2">
        <v>42720</v>
      </c>
      <c r="B216">
        <v>4.4406941658028456E-2</v>
      </c>
      <c r="C216" s="15">
        <f t="shared" si="15"/>
        <v>0.1168603727842854</v>
      </c>
      <c r="D216" s="15">
        <f t="shared" si="16"/>
        <v>200</v>
      </c>
      <c r="E216" s="2">
        <f t="shared" si="17"/>
        <v>199.41569813607856</v>
      </c>
      <c r="F216" s="2">
        <v>5</v>
      </c>
      <c r="G216" s="2">
        <f t="shared" si="18"/>
        <v>4.4156981360785732</v>
      </c>
      <c r="H216" s="2">
        <f t="shared" si="19"/>
        <v>0.1213461774038887</v>
      </c>
    </row>
    <row r="217" spans="1:8" x14ac:dyDescent="0.3">
      <c r="A217" s="2">
        <v>42920</v>
      </c>
      <c r="B217">
        <v>6.3811893655315505E-2</v>
      </c>
      <c r="C217" s="15">
        <f t="shared" si="15"/>
        <v>0.1679260359350408</v>
      </c>
      <c r="D217" s="15">
        <f t="shared" si="16"/>
        <v>200</v>
      </c>
      <c r="E217" s="2">
        <f t="shared" si="17"/>
        <v>199.1603698203248</v>
      </c>
      <c r="F217" s="2">
        <v>5</v>
      </c>
      <c r="G217" s="2">
        <f t="shared" si="18"/>
        <v>4.1603698203247959</v>
      </c>
      <c r="H217" s="2">
        <f t="shared" si="19"/>
        <v>0.17962695512051113</v>
      </c>
    </row>
    <row r="218" spans="1:8" x14ac:dyDescent="0.3">
      <c r="A218" s="2">
        <v>43120</v>
      </c>
      <c r="B218">
        <v>4.5124119357768985E-2</v>
      </c>
      <c r="C218" s="15">
        <f t="shared" si="15"/>
        <v>0.11874768252044469</v>
      </c>
      <c r="D218" s="15">
        <f t="shared" si="16"/>
        <v>200</v>
      </c>
      <c r="E218" s="2">
        <f t="shared" si="17"/>
        <v>199.40626158739778</v>
      </c>
      <c r="F218" s="2">
        <v>5</v>
      </c>
      <c r="G218" s="2">
        <f t="shared" si="18"/>
        <v>4.4062615873977764</v>
      </c>
      <c r="H218" s="2">
        <f t="shared" si="19"/>
        <v>0.12343818772516568</v>
      </c>
    </row>
    <row r="219" spans="1:8" x14ac:dyDescent="0.3">
      <c r="A219" s="2">
        <v>43320</v>
      </c>
      <c r="B219">
        <v>5.3117105220927725E-2</v>
      </c>
      <c r="C219" s="15">
        <f t="shared" si="15"/>
        <v>0.13978185584454664</v>
      </c>
      <c r="D219" s="15">
        <f t="shared" si="16"/>
        <v>200</v>
      </c>
      <c r="E219" s="2">
        <f t="shared" si="17"/>
        <v>199.30109072077727</v>
      </c>
      <c r="F219" s="2">
        <v>5</v>
      </c>
      <c r="G219" s="2">
        <f t="shared" si="18"/>
        <v>4.3010907207772666</v>
      </c>
      <c r="H219" s="2">
        <f t="shared" si="19"/>
        <v>0.14706859931939123</v>
      </c>
    </row>
    <row r="220" spans="1:8" x14ac:dyDescent="0.3">
      <c r="A220" s="2">
        <v>43520</v>
      </c>
      <c r="B220">
        <v>6.7089916245770168E-2</v>
      </c>
      <c r="C220" s="15">
        <f t="shared" si="15"/>
        <v>0.17655241117307938</v>
      </c>
      <c r="D220" s="15">
        <f t="shared" si="16"/>
        <v>200</v>
      </c>
      <c r="E220" s="2">
        <f t="shared" si="17"/>
        <v>199.11723794413462</v>
      </c>
      <c r="F220" s="2">
        <v>5</v>
      </c>
      <c r="G220" s="2">
        <f t="shared" si="18"/>
        <v>4.1172379441346028</v>
      </c>
      <c r="H220" s="2">
        <f t="shared" si="19"/>
        <v>0.18983179590357532</v>
      </c>
    </row>
    <row r="221" spans="1:8" x14ac:dyDescent="0.3">
      <c r="A221" s="2">
        <v>43720</v>
      </c>
      <c r="B221">
        <v>5.397912286251233E-2</v>
      </c>
      <c r="C221" s="15">
        <f t="shared" si="15"/>
        <v>0.14205032332240086</v>
      </c>
      <c r="D221" s="15">
        <f t="shared" si="16"/>
        <v>200</v>
      </c>
      <c r="E221" s="2">
        <f t="shared" si="17"/>
        <v>199.289748383388</v>
      </c>
      <c r="F221" s="2">
        <v>5</v>
      </c>
      <c r="G221" s="2">
        <f t="shared" si="18"/>
        <v>4.2897483833879955</v>
      </c>
      <c r="H221" s="2">
        <f t="shared" si="19"/>
        <v>0.14965225433643378</v>
      </c>
    </row>
    <row r="222" spans="1:8" x14ac:dyDescent="0.3">
      <c r="A222" s="2">
        <v>43920</v>
      </c>
      <c r="B222">
        <v>6.4363964896510084E-2</v>
      </c>
      <c r="C222" s="15">
        <f t="shared" si="15"/>
        <v>0.16937885499081601</v>
      </c>
      <c r="D222" s="15">
        <f t="shared" si="16"/>
        <v>200</v>
      </c>
      <c r="E222" s="2">
        <f t="shared" si="17"/>
        <v>199.15310572504592</v>
      </c>
      <c r="F222" s="2">
        <v>5</v>
      </c>
      <c r="G222" s="2">
        <f t="shared" si="18"/>
        <v>4.1531057250459202</v>
      </c>
      <c r="H222" s="2">
        <f t="shared" si="19"/>
        <v>0.18133802845944871</v>
      </c>
    </row>
    <row r="223" spans="1:8" x14ac:dyDescent="0.3">
      <c r="A223" s="2">
        <v>44120</v>
      </c>
      <c r="B223">
        <v>5.762897278355008E-2</v>
      </c>
      <c r="C223" s="15">
        <f t="shared" si="15"/>
        <v>0.1516551915356581</v>
      </c>
      <c r="D223" s="15">
        <f t="shared" si="16"/>
        <v>200</v>
      </c>
      <c r="E223" s="2">
        <f t="shared" si="17"/>
        <v>199.24172404232172</v>
      </c>
      <c r="F223" s="2">
        <v>5</v>
      </c>
      <c r="G223" s="2">
        <f t="shared" si="18"/>
        <v>4.2417240423217093</v>
      </c>
      <c r="H223" s="2">
        <f t="shared" si="19"/>
        <v>0.16066952679305593</v>
      </c>
    </row>
    <row r="224" spans="1:8" x14ac:dyDescent="0.3">
      <c r="A224" s="2">
        <v>44320</v>
      </c>
      <c r="B224">
        <v>5.42155225533359E-2</v>
      </c>
      <c r="C224" s="15">
        <f t="shared" si="15"/>
        <v>0.14267242777193659</v>
      </c>
      <c r="D224" s="15">
        <f t="shared" si="16"/>
        <v>200</v>
      </c>
      <c r="E224" s="2">
        <f t="shared" si="17"/>
        <v>199.28663786114032</v>
      </c>
      <c r="F224" s="2">
        <v>5</v>
      </c>
      <c r="G224" s="2">
        <f t="shared" si="18"/>
        <v>4.2866378611403171</v>
      </c>
      <c r="H224" s="2">
        <f t="shared" si="19"/>
        <v>0.15036201518154632</v>
      </c>
    </row>
    <row r="225" spans="1:8" x14ac:dyDescent="0.3">
      <c r="A225" s="2">
        <v>44520</v>
      </c>
      <c r="B225">
        <v>5.9567708894626113E-2</v>
      </c>
      <c r="C225" s="15">
        <f t="shared" si="15"/>
        <v>0.15675712867006872</v>
      </c>
      <c r="D225" s="15">
        <f t="shared" si="16"/>
        <v>200</v>
      </c>
      <c r="E225" s="2">
        <f t="shared" si="17"/>
        <v>199.21621435664966</v>
      </c>
      <c r="F225" s="2">
        <v>5</v>
      </c>
      <c r="G225" s="2">
        <f t="shared" si="18"/>
        <v>4.2162143566496564</v>
      </c>
      <c r="H225" s="2">
        <f t="shared" si="19"/>
        <v>0.16657363154254198</v>
      </c>
    </row>
    <row r="226" spans="1:8" x14ac:dyDescent="0.3">
      <c r="A226" s="2">
        <v>44720</v>
      </c>
      <c r="B226">
        <v>4.5187964447034823E-2</v>
      </c>
      <c r="C226" s="15">
        <f t="shared" si="15"/>
        <v>0.11891569591324953</v>
      </c>
      <c r="D226" s="15">
        <f t="shared" si="16"/>
        <v>200</v>
      </c>
      <c r="E226" s="2">
        <f t="shared" si="17"/>
        <v>199.40542152043375</v>
      </c>
      <c r="F226" s="2">
        <v>5</v>
      </c>
      <c r="G226" s="2">
        <f t="shared" si="18"/>
        <v>4.4054215204337526</v>
      </c>
      <c r="H226" s="2">
        <f t="shared" si="19"/>
        <v>0.12362464604544354</v>
      </c>
    </row>
    <row r="227" spans="1:8" x14ac:dyDescent="0.3">
      <c r="A227" s="2">
        <v>44920</v>
      </c>
      <c r="B227">
        <v>5.2909176262668098E-2</v>
      </c>
      <c r="C227" s="15">
        <f t="shared" si="15"/>
        <v>0.13923467437544237</v>
      </c>
      <c r="D227" s="15">
        <f t="shared" si="16"/>
        <v>200</v>
      </c>
      <c r="E227" s="2">
        <f t="shared" si="17"/>
        <v>199.30382662812278</v>
      </c>
      <c r="F227" s="2">
        <v>5</v>
      </c>
      <c r="G227" s="2">
        <f t="shared" si="18"/>
        <v>4.3038266281227884</v>
      </c>
      <c r="H227" s="2">
        <f t="shared" si="19"/>
        <v>0.14644643278412386</v>
      </c>
    </row>
    <row r="228" spans="1:8" x14ac:dyDescent="0.3">
      <c r="A228" s="2">
        <v>45120</v>
      </c>
      <c r="B228">
        <v>4.7446712750856865E-2</v>
      </c>
      <c r="C228" s="15">
        <f t="shared" si="15"/>
        <v>0.12485977039699175</v>
      </c>
      <c r="D228" s="15">
        <f t="shared" si="16"/>
        <v>200</v>
      </c>
      <c r="E228" s="2">
        <f t="shared" si="17"/>
        <v>199.37570114801505</v>
      </c>
      <c r="F228" s="2">
        <v>5</v>
      </c>
      <c r="G228" s="2">
        <f t="shared" si="18"/>
        <v>4.3757011480150414</v>
      </c>
      <c r="H228" s="2">
        <f t="shared" si="19"/>
        <v>0.13024476677647637</v>
      </c>
    </row>
    <row r="229" spans="1:8" x14ac:dyDescent="0.3">
      <c r="A229" s="2">
        <v>45320</v>
      </c>
      <c r="B229">
        <v>4.2549334011447892E-2</v>
      </c>
      <c r="C229" s="15">
        <f t="shared" si="15"/>
        <v>0.1119719316090734</v>
      </c>
      <c r="D229" s="15">
        <f t="shared" si="16"/>
        <v>200</v>
      </c>
      <c r="E229" s="2">
        <f t="shared" si="17"/>
        <v>199.44014034195465</v>
      </c>
      <c r="F229" s="2">
        <v>5</v>
      </c>
      <c r="G229" s="2">
        <f t="shared" si="18"/>
        <v>4.440140341954633</v>
      </c>
      <c r="H229" s="2">
        <f t="shared" si="19"/>
        <v>0.11594870428826164</v>
      </c>
    </row>
    <row r="230" spans="1:8" x14ac:dyDescent="0.3">
      <c r="A230" s="2">
        <v>45520</v>
      </c>
      <c r="B230">
        <v>6.3146865305599528E-2</v>
      </c>
      <c r="C230" s="15">
        <f t="shared" si="15"/>
        <v>0.16617596133052506</v>
      </c>
      <c r="D230" s="15">
        <f t="shared" si="16"/>
        <v>200</v>
      </c>
      <c r="E230" s="2">
        <f t="shared" si="17"/>
        <v>199.16912019334737</v>
      </c>
      <c r="F230" s="2">
        <v>5</v>
      </c>
      <c r="G230" s="2">
        <f t="shared" si="18"/>
        <v>4.1691201933473749</v>
      </c>
      <c r="H230" s="2">
        <f t="shared" si="19"/>
        <v>0.17756983116865435</v>
      </c>
    </row>
    <row r="231" spans="1:8" x14ac:dyDescent="0.3">
      <c r="A231" s="2">
        <v>45720</v>
      </c>
      <c r="B231">
        <v>6.3851439584290209E-2</v>
      </c>
      <c r="C231" s="15">
        <f t="shared" si="15"/>
        <v>0.16803010416918476</v>
      </c>
      <c r="D231" s="15">
        <f t="shared" si="16"/>
        <v>200</v>
      </c>
      <c r="E231" s="2">
        <f t="shared" si="17"/>
        <v>199.15984947915408</v>
      </c>
      <c r="F231" s="2">
        <v>5</v>
      </c>
      <c r="G231" s="2">
        <f t="shared" si="18"/>
        <v>4.1598494791540759</v>
      </c>
      <c r="H231" s="2">
        <f t="shared" si="19"/>
        <v>0.17974942115836037</v>
      </c>
    </row>
    <row r="232" spans="1:8" x14ac:dyDescent="0.3">
      <c r="A232" s="2">
        <v>45920</v>
      </c>
      <c r="B232">
        <v>4.6787956850748672E-2</v>
      </c>
      <c r="C232" s="15">
        <f t="shared" si="15"/>
        <v>0.12312620223881229</v>
      </c>
      <c r="D232" s="15">
        <f t="shared" si="16"/>
        <v>200</v>
      </c>
      <c r="E232" s="2">
        <f t="shared" si="17"/>
        <v>199.38436898880593</v>
      </c>
      <c r="F232" s="2">
        <v>5</v>
      </c>
      <c r="G232" s="2">
        <f t="shared" si="18"/>
        <v>4.3843689888059387</v>
      </c>
      <c r="H232" s="2">
        <f t="shared" si="19"/>
        <v>0.12830929685597955</v>
      </c>
    </row>
    <row r="233" spans="1:8" x14ac:dyDescent="0.3">
      <c r="A233" s="2">
        <v>46120</v>
      </c>
      <c r="B233">
        <v>6.4258807888322625E-2</v>
      </c>
      <c r="C233" s="15">
        <f t="shared" si="15"/>
        <v>0.16910212602190164</v>
      </c>
      <c r="D233" s="15">
        <f t="shared" si="16"/>
        <v>200</v>
      </c>
      <c r="E233" s="2">
        <f t="shared" si="17"/>
        <v>199.15448936989048</v>
      </c>
      <c r="F233" s="2">
        <v>5</v>
      </c>
      <c r="G233" s="2">
        <f t="shared" si="18"/>
        <v>4.1544893698904914</v>
      </c>
      <c r="H233" s="2">
        <f t="shared" si="19"/>
        <v>0.18101187249342832</v>
      </c>
    </row>
    <row r="234" spans="1:8" x14ac:dyDescent="0.3">
      <c r="A234" s="2">
        <v>46320</v>
      </c>
      <c r="B234">
        <v>7.0660575040362744E-2</v>
      </c>
      <c r="C234" s="15">
        <f t="shared" si="15"/>
        <v>0.1859488816851651</v>
      </c>
      <c r="D234" s="15">
        <f t="shared" si="16"/>
        <v>200</v>
      </c>
      <c r="E234" s="2">
        <f t="shared" si="17"/>
        <v>199.07025559157418</v>
      </c>
      <c r="F234" s="2">
        <v>5</v>
      </c>
      <c r="G234" s="2">
        <f t="shared" si="18"/>
        <v>4.070255591574174</v>
      </c>
      <c r="H234" s="2">
        <f t="shared" si="19"/>
        <v>0.20107255508391028</v>
      </c>
    </row>
    <row r="235" spans="1:8" x14ac:dyDescent="0.3">
      <c r="A235" s="2">
        <v>46520</v>
      </c>
      <c r="B235">
        <v>4.8804518268737072E-2</v>
      </c>
      <c r="C235" s="15">
        <f t="shared" si="15"/>
        <v>0.12843294281246598</v>
      </c>
      <c r="D235" s="15">
        <f t="shared" si="16"/>
        <v>200</v>
      </c>
      <c r="E235" s="2">
        <f t="shared" si="17"/>
        <v>199.35783528593768</v>
      </c>
      <c r="F235" s="2">
        <v>5</v>
      </c>
      <c r="G235" s="2">
        <f t="shared" si="18"/>
        <v>4.3578352859376697</v>
      </c>
      <c r="H235" s="2">
        <f t="shared" si="19"/>
        <v>0.13424648309330739</v>
      </c>
    </row>
    <row r="236" spans="1:8" x14ac:dyDescent="0.3">
      <c r="A236" s="2">
        <v>46720</v>
      </c>
      <c r="B236">
        <v>3.6351429774353954E-2</v>
      </c>
      <c r="C236" s="15">
        <f t="shared" si="15"/>
        <v>9.5661657300931457E-2</v>
      </c>
      <c r="D236" s="15">
        <f t="shared" si="16"/>
        <v>200</v>
      </c>
      <c r="E236" s="2">
        <f t="shared" si="17"/>
        <v>199.52169171349533</v>
      </c>
      <c r="F236" s="2">
        <v>5</v>
      </c>
      <c r="G236" s="2">
        <f t="shared" si="18"/>
        <v>4.5216917134953425</v>
      </c>
      <c r="H236" s="2">
        <f t="shared" si="19"/>
        <v>9.8157309980011501E-2</v>
      </c>
    </row>
    <row r="237" spans="1:8" x14ac:dyDescent="0.3">
      <c r="A237" s="2">
        <v>46920</v>
      </c>
      <c r="B237">
        <v>5.9126868929764119E-2</v>
      </c>
      <c r="C237" s="15">
        <f t="shared" si="15"/>
        <v>0.15559702349937926</v>
      </c>
      <c r="D237" s="15">
        <f t="shared" si="16"/>
        <v>200</v>
      </c>
      <c r="E237" s="2">
        <f t="shared" si="17"/>
        <v>199.22201488250312</v>
      </c>
      <c r="F237" s="2">
        <v>5</v>
      </c>
      <c r="G237" s="2">
        <f t="shared" si="18"/>
        <v>4.2220148825031032</v>
      </c>
      <c r="H237" s="2">
        <f t="shared" si="19"/>
        <v>0.1652279269996863</v>
      </c>
    </row>
    <row r="238" spans="1:8" x14ac:dyDescent="0.3">
      <c r="A238" s="2">
        <v>47120</v>
      </c>
      <c r="B238">
        <v>3.8537158101695855E-2</v>
      </c>
      <c r="C238" s="15">
        <f t="shared" si="15"/>
        <v>0.10141357395183119</v>
      </c>
      <c r="D238" s="15">
        <f t="shared" si="16"/>
        <v>200</v>
      </c>
      <c r="E238" s="2">
        <f t="shared" si="17"/>
        <v>199.49293213024083</v>
      </c>
      <c r="F238" s="2">
        <v>5</v>
      </c>
      <c r="G238" s="2">
        <f t="shared" si="18"/>
        <v>4.4929321302408436</v>
      </c>
      <c r="H238" s="2">
        <f t="shared" si="19"/>
        <v>0.10439382936227953</v>
      </c>
    </row>
    <row r="239" spans="1:8" x14ac:dyDescent="0.3">
      <c r="A239" s="2">
        <v>47320</v>
      </c>
      <c r="B239">
        <v>6.9529292433386292E-2</v>
      </c>
      <c r="C239" s="15">
        <f t="shared" si="15"/>
        <v>0.18297182219312183</v>
      </c>
      <c r="D239" s="15">
        <f t="shared" si="16"/>
        <v>200</v>
      </c>
      <c r="E239" s="2">
        <f t="shared" si="17"/>
        <v>199.08514088903439</v>
      </c>
      <c r="F239" s="2">
        <v>5</v>
      </c>
      <c r="G239" s="2">
        <f t="shared" si="18"/>
        <v>4.085140889034391</v>
      </c>
      <c r="H239" s="2">
        <f t="shared" si="19"/>
        <v>0.19749690569811659</v>
      </c>
    </row>
    <row r="240" spans="1:8" x14ac:dyDescent="0.3">
      <c r="A240" s="2">
        <v>47520</v>
      </c>
      <c r="B240">
        <v>5.2497752011631746E-2</v>
      </c>
      <c r="C240" s="15">
        <f t="shared" si="15"/>
        <v>0.13815197897797829</v>
      </c>
      <c r="D240" s="15">
        <f t="shared" si="16"/>
        <v>200</v>
      </c>
      <c r="E240" s="2">
        <f t="shared" si="17"/>
        <v>199.30924010511012</v>
      </c>
      <c r="F240" s="2">
        <v>5</v>
      </c>
      <c r="G240" s="2">
        <f t="shared" si="18"/>
        <v>4.3092401051101081</v>
      </c>
      <c r="H240" s="2">
        <f t="shared" si="19"/>
        <v>0.14521655597338748</v>
      </c>
    </row>
    <row r="241" spans="1:8" x14ac:dyDescent="0.3">
      <c r="A241" s="2">
        <v>47720</v>
      </c>
      <c r="B241">
        <v>5.2847338581954235E-2</v>
      </c>
      <c r="C241" s="15">
        <f t="shared" si="15"/>
        <v>0.13907194363672168</v>
      </c>
      <c r="D241" s="15">
        <f t="shared" si="16"/>
        <v>200</v>
      </c>
      <c r="E241" s="2">
        <f t="shared" si="17"/>
        <v>199.3046402818164</v>
      </c>
      <c r="F241" s="2">
        <v>5</v>
      </c>
      <c r="G241" s="2">
        <f t="shared" si="18"/>
        <v>4.3046402818163916</v>
      </c>
      <c r="H241" s="2">
        <f t="shared" si="19"/>
        <v>0.14626147957529237</v>
      </c>
    </row>
    <row r="242" spans="1:8" x14ac:dyDescent="0.3">
      <c r="A242" s="2">
        <v>47920</v>
      </c>
      <c r="B242">
        <v>6.6320454768832707E-2</v>
      </c>
      <c r="C242" s="15">
        <f t="shared" si="15"/>
        <v>0.17452751254955975</v>
      </c>
      <c r="D242" s="15">
        <f t="shared" si="16"/>
        <v>200</v>
      </c>
      <c r="E242" s="2">
        <f t="shared" si="17"/>
        <v>199.1273624372522</v>
      </c>
      <c r="F242" s="2">
        <v>5</v>
      </c>
      <c r="G242" s="2">
        <f t="shared" si="18"/>
        <v>4.1273624372522013</v>
      </c>
      <c r="H242" s="2">
        <f t="shared" si="19"/>
        <v>0.18742661022673973</v>
      </c>
    </row>
    <row r="243" spans="1:8" x14ac:dyDescent="0.3">
      <c r="A243" s="2">
        <v>48120</v>
      </c>
      <c r="B243">
        <v>5.7852979608089029E-2</v>
      </c>
      <c r="C243" s="15">
        <f t="shared" si="15"/>
        <v>0.15224468317918166</v>
      </c>
      <c r="D243" s="15">
        <f t="shared" si="16"/>
        <v>200</v>
      </c>
      <c r="E243" s="2">
        <f t="shared" si="17"/>
        <v>199.2387765841041</v>
      </c>
      <c r="F243" s="2">
        <v>5</v>
      </c>
      <c r="G243" s="2">
        <f t="shared" si="18"/>
        <v>4.2387765841040919</v>
      </c>
      <c r="H243" s="2">
        <f t="shared" si="19"/>
        <v>0.16134984753636605</v>
      </c>
    </row>
    <row r="244" spans="1:8" x14ac:dyDescent="0.3">
      <c r="A244" s="2">
        <v>48320</v>
      </c>
      <c r="B244">
        <v>6.2929839220619441E-2</v>
      </c>
      <c r="C244" s="15">
        <f t="shared" si="15"/>
        <v>0.16560484005426168</v>
      </c>
      <c r="D244" s="15">
        <f t="shared" si="16"/>
        <v>200</v>
      </c>
      <c r="E244" s="2">
        <f t="shared" si="17"/>
        <v>199.1719757997287</v>
      </c>
      <c r="F244" s="2">
        <v>5</v>
      </c>
      <c r="G244" s="2">
        <f t="shared" si="18"/>
        <v>4.1719757997286919</v>
      </c>
      <c r="H244" s="2">
        <f t="shared" si="19"/>
        <v>0.17689946092196673</v>
      </c>
    </row>
    <row r="245" spans="1:8" x14ac:dyDescent="0.3">
      <c r="A245" s="2">
        <v>48520</v>
      </c>
      <c r="B245">
        <v>4.4553750625754923E-2</v>
      </c>
      <c r="C245" s="15">
        <f t="shared" si="15"/>
        <v>0.11724671217303927</v>
      </c>
      <c r="D245" s="15">
        <f t="shared" si="16"/>
        <v>200</v>
      </c>
      <c r="E245" s="2">
        <f t="shared" si="17"/>
        <v>199.4137664391348</v>
      </c>
      <c r="F245" s="2">
        <v>5</v>
      </c>
      <c r="G245" s="2">
        <f t="shared" si="18"/>
        <v>4.4137664391348039</v>
      </c>
      <c r="H245" s="2">
        <f t="shared" si="19"/>
        <v>0.12177404756293836</v>
      </c>
    </row>
    <row r="246" spans="1:8" x14ac:dyDescent="0.3">
      <c r="A246" s="2">
        <v>48720</v>
      </c>
      <c r="B246">
        <v>5.7252694446351345E-2</v>
      </c>
      <c r="C246" s="15">
        <f t="shared" si="15"/>
        <v>0.15066498538513512</v>
      </c>
      <c r="D246" s="15">
        <f t="shared" si="16"/>
        <v>200</v>
      </c>
      <c r="E246" s="2">
        <f t="shared" si="17"/>
        <v>199.24667507307433</v>
      </c>
      <c r="F246" s="2">
        <v>5</v>
      </c>
      <c r="G246" s="2">
        <f t="shared" si="18"/>
        <v>4.2466750730743241</v>
      </c>
      <c r="H246" s="2">
        <f t="shared" si="19"/>
        <v>0.15952783520068917</v>
      </c>
    </row>
    <row r="247" spans="1:8" x14ac:dyDescent="0.3">
      <c r="A247" s="2">
        <v>48920</v>
      </c>
      <c r="B247">
        <v>7.4972554565245694E-2</v>
      </c>
      <c r="C247" s="15">
        <f t="shared" si="15"/>
        <v>0.19729619622433078</v>
      </c>
      <c r="D247" s="15">
        <f t="shared" si="16"/>
        <v>200</v>
      </c>
      <c r="E247" s="2">
        <f t="shared" si="17"/>
        <v>199.01351901887836</v>
      </c>
      <c r="F247" s="2">
        <v>5</v>
      </c>
      <c r="G247" s="2">
        <f t="shared" si="18"/>
        <v>4.0135190188783465</v>
      </c>
      <c r="H247" s="2">
        <f t="shared" si="19"/>
        <v>0.21482488576667544</v>
      </c>
    </row>
    <row r="248" spans="1:8" x14ac:dyDescent="0.3">
      <c r="A248" s="2">
        <v>49120</v>
      </c>
      <c r="B248">
        <v>6.8795362212991276E-2</v>
      </c>
      <c r="C248" s="15">
        <f t="shared" si="15"/>
        <v>0.18104042687629282</v>
      </c>
      <c r="D248" s="15">
        <f t="shared" si="16"/>
        <v>200</v>
      </c>
      <c r="E248" s="2">
        <f t="shared" si="17"/>
        <v>199.09479786561855</v>
      </c>
      <c r="F248" s="2">
        <v>5</v>
      </c>
      <c r="G248" s="2">
        <f t="shared" si="18"/>
        <v>4.0947978656185358</v>
      </c>
      <c r="H248" s="2">
        <f t="shared" si="19"/>
        <v>0.19518427354442719</v>
      </c>
    </row>
    <row r="249" spans="1:8" x14ac:dyDescent="0.3">
      <c r="A249" s="2">
        <v>49320</v>
      </c>
      <c r="B249">
        <v>6.5221269296741005E-2</v>
      </c>
      <c r="C249" s="15">
        <f t="shared" si="15"/>
        <v>0.17163491920195001</v>
      </c>
      <c r="D249" s="15">
        <f t="shared" si="16"/>
        <v>200</v>
      </c>
      <c r="E249" s="2">
        <f t="shared" si="17"/>
        <v>199.14182540399025</v>
      </c>
      <c r="F249" s="2">
        <v>5</v>
      </c>
      <c r="G249" s="2">
        <f t="shared" si="18"/>
        <v>4.14182540399025</v>
      </c>
      <c r="H249" s="2">
        <f t="shared" si="19"/>
        <v>0.18400119774031451</v>
      </c>
    </row>
    <row r="250" spans="1:8" x14ac:dyDescent="0.3">
      <c r="A250" s="2">
        <v>49520</v>
      </c>
      <c r="B250">
        <v>6.3504122524504436E-2</v>
      </c>
      <c r="C250" s="15">
        <f t="shared" si="15"/>
        <v>0.16711611190659062</v>
      </c>
      <c r="D250" s="15">
        <f t="shared" si="16"/>
        <v>200</v>
      </c>
      <c r="E250" s="2">
        <f t="shared" si="17"/>
        <v>199.16441944046704</v>
      </c>
      <c r="F250" s="2">
        <v>5</v>
      </c>
      <c r="G250" s="2">
        <f t="shared" si="18"/>
        <v>4.1644194404670465</v>
      </c>
      <c r="H250" s="2">
        <f t="shared" si="19"/>
        <v>0.17867438195668153</v>
      </c>
    </row>
    <row r="251" spans="1:8" x14ac:dyDescent="0.3">
      <c r="A251" s="2">
        <v>49720</v>
      </c>
      <c r="B251">
        <v>6.0207765139957466E-2</v>
      </c>
      <c r="C251" s="15">
        <f t="shared" si="15"/>
        <v>0.15844148721041437</v>
      </c>
      <c r="D251" s="15">
        <f t="shared" si="16"/>
        <v>200</v>
      </c>
      <c r="E251" s="2">
        <f t="shared" si="17"/>
        <v>199.20779256394792</v>
      </c>
      <c r="F251" s="2">
        <v>5</v>
      </c>
      <c r="G251" s="2">
        <f t="shared" si="18"/>
        <v>4.2077925639479279</v>
      </c>
      <c r="H251" s="2">
        <f t="shared" si="19"/>
        <v>0.16853083098776134</v>
      </c>
    </row>
    <row r="252" spans="1:8" x14ac:dyDescent="0.3">
      <c r="A252" s="2">
        <v>49920</v>
      </c>
      <c r="B252">
        <v>6.6922577162047164E-2</v>
      </c>
      <c r="C252" s="15">
        <f t="shared" si="15"/>
        <v>0.17611204516328202</v>
      </c>
      <c r="D252" s="15">
        <f t="shared" si="16"/>
        <v>200</v>
      </c>
      <c r="E252" s="2">
        <f t="shared" si="17"/>
        <v>199.11943977418358</v>
      </c>
      <c r="F252" s="2">
        <v>5</v>
      </c>
      <c r="G252" s="2">
        <f t="shared" si="18"/>
        <v>4.11943977418359</v>
      </c>
      <c r="H252" s="2">
        <f t="shared" si="19"/>
        <v>0.18930821345712237</v>
      </c>
    </row>
    <row r="253" spans="1:8" x14ac:dyDescent="0.3">
      <c r="A253" s="2">
        <v>50120</v>
      </c>
      <c r="B253">
        <v>6.6830478330057105E-2</v>
      </c>
      <c r="C253" s="15">
        <f t="shared" si="15"/>
        <v>0.17586967981593976</v>
      </c>
      <c r="D253" s="15">
        <f t="shared" si="16"/>
        <v>200</v>
      </c>
      <c r="E253" s="2">
        <f t="shared" si="17"/>
        <v>199.1206516009203</v>
      </c>
      <c r="F253" s="2">
        <v>5</v>
      </c>
      <c r="G253" s="2">
        <f t="shared" si="18"/>
        <v>4.1206516009203007</v>
      </c>
      <c r="H253" s="2">
        <f t="shared" si="19"/>
        <v>0.18902016992387916</v>
      </c>
    </row>
    <row r="254" spans="1:8" x14ac:dyDescent="0.3">
      <c r="A254" s="2">
        <v>50320</v>
      </c>
      <c r="B254">
        <v>5.3952408914240982E-2</v>
      </c>
      <c r="C254" s="15">
        <f t="shared" si="15"/>
        <v>0.14198002345852889</v>
      </c>
      <c r="D254" s="15">
        <f t="shared" si="16"/>
        <v>200</v>
      </c>
      <c r="E254" s="2">
        <f t="shared" si="17"/>
        <v>199.29009988270735</v>
      </c>
      <c r="F254" s="2">
        <v>5</v>
      </c>
      <c r="G254" s="2">
        <f t="shared" si="18"/>
        <v>4.2900998827073558</v>
      </c>
      <c r="H254" s="2">
        <f t="shared" si="19"/>
        <v>0.14957208207271322</v>
      </c>
    </row>
    <row r="255" spans="1:8" x14ac:dyDescent="0.3">
      <c r="A255" s="2">
        <v>50520</v>
      </c>
      <c r="B255">
        <v>5.1441192609363251E-2</v>
      </c>
      <c r="C255" s="15">
        <f t="shared" si="15"/>
        <v>0.13537155949832436</v>
      </c>
      <c r="D255" s="15">
        <f t="shared" si="16"/>
        <v>200</v>
      </c>
      <c r="E255" s="2">
        <f t="shared" si="17"/>
        <v>199.32314220250836</v>
      </c>
      <c r="F255" s="2">
        <v>5</v>
      </c>
      <c r="G255" s="2">
        <f t="shared" si="18"/>
        <v>4.3231422025083779</v>
      </c>
      <c r="H255" s="2">
        <f t="shared" si="19"/>
        <v>0.14206538423877144</v>
      </c>
    </row>
    <row r="256" spans="1:8" x14ac:dyDescent="0.3">
      <c r="A256" s="2">
        <v>50720</v>
      </c>
      <c r="B256">
        <v>7.5022660079820419E-2</v>
      </c>
      <c r="C256" s="15">
        <f t="shared" si="15"/>
        <v>0.19742805284163267</v>
      </c>
      <c r="D256" s="15">
        <f t="shared" si="16"/>
        <v>200</v>
      </c>
      <c r="E256" s="2">
        <f t="shared" si="17"/>
        <v>199.01285973579184</v>
      </c>
      <c r="F256" s="2">
        <v>5</v>
      </c>
      <c r="G256" s="2">
        <f t="shared" si="18"/>
        <v>4.012859735791837</v>
      </c>
      <c r="H256" s="2">
        <f t="shared" si="19"/>
        <v>0.21498585209318566</v>
      </c>
    </row>
    <row r="257" spans="1:8" x14ac:dyDescent="0.3">
      <c r="A257" s="2">
        <v>50920</v>
      </c>
      <c r="B257">
        <v>5.8629179282759437E-2</v>
      </c>
      <c r="C257" s="15">
        <f t="shared" si="15"/>
        <v>0.15428731390199851</v>
      </c>
      <c r="D257" s="15">
        <f t="shared" si="16"/>
        <v>200</v>
      </c>
      <c r="E257" s="2">
        <f t="shared" si="17"/>
        <v>199.22856343049</v>
      </c>
      <c r="F257" s="2">
        <v>5</v>
      </c>
      <c r="G257" s="2">
        <f t="shared" si="18"/>
        <v>4.2285634304900075</v>
      </c>
      <c r="H257" s="2">
        <f t="shared" si="19"/>
        <v>0.16371095063766813</v>
      </c>
    </row>
    <row r="258" spans="1:8" x14ac:dyDescent="0.3">
      <c r="A258" s="2">
        <v>51120</v>
      </c>
      <c r="B258">
        <v>7.4722540052273245E-2</v>
      </c>
      <c r="C258" s="15">
        <f t="shared" si="15"/>
        <v>0.19663826329545592</v>
      </c>
      <c r="D258" s="15">
        <f t="shared" si="16"/>
        <v>200</v>
      </c>
      <c r="E258" s="2">
        <f t="shared" si="17"/>
        <v>199.01680868352273</v>
      </c>
      <c r="F258" s="2">
        <v>5</v>
      </c>
      <c r="G258" s="2">
        <f t="shared" si="18"/>
        <v>4.0168086835227204</v>
      </c>
      <c r="H258" s="2">
        <f t="shared" si="19"/>
        <v>0.2140221052527338</v>
      </c>
    </row>
    <row r="259" spans="1:8" x14ac:dyDescent="0.3">
      <c r="A259" s="2">
        <v>51320</v>
      </c>
      <c r="B259">
        <v>6.0957453885627649E-2</v>
      </c>
      <c r="C259" s="15">
        <f t="shared" ref="C259:C322" si="20">B259/$J$27</f>
        <v>0.16041435233059909</v>
      </c>
      <c r="D259" s="15">
        <f t="shared" ref="D259:D322" si="21">$J$28</f>
        <v>200</v>
      </c>
      <c r="E259" s="2">
        <f t="shared" si="17"/>
        <v>199.197928238347</v>
      </c>
      <c r="F259" s="2">
        <v>5</v>
      </c>
      <c r="G259" s="2">
        <f t="shared" si="18"/>
        <v>4.1979282383470045</v>
      </c>
      <c r="H259" s="2">
        <f t="shared" si="19"/>
        <v>0.17082836356821357</v>
      </c>
    </row>
    <row r="260" spans="1:8" x14ac:dyDescent="0.3">
      <c r="A260" s="2">
        <v>51520</v>
      </c>
      <c r="B260">
        <v>7.2856394965060439E-2</v>
      </c>
      <c r="C260" s="15">
        <f t="shared" si="20"/>
        <v>0.19172735517121167</v>
      </c>
      <c r="D260" s="15">
        <f t="shared" si="21"/>
        <v>200</v>
      </c>
      <c r="E260" s="2">
        <f t="shared" ref="E260:E323" si="22">D260-(F260*C260)</f>
        <v>199.04136322414394</v>
      </c>
      <c r="F260" s="2">
        <v>5</v>
      </c>
      <c r="G260" s="2">
        <f t="shared" ref="G260:G323" si="23">F260-(F260*C260)</f>
        <v>4.0413632241439412</v>
      </c>
      <c r="H260" s="2">
        <f t="shared" ref="H260:H323" si="24">LN((F260*E260)/(D260*G260))</f>
        <v>0.20805113763474709</v>
      </c>
    </row>
    <row r="261" spans="1:8" x14ac:dyDescent="0.3">
      <c r="A261" s="2">
        <v>51720</v>
      </c>
      <c r="B261">
        <v>6.5814335167638988E-2</v>
      </c>
      <c r="C261" s="15">
        <f t="shared" si="20"/>
        <v>0.17319561886220786</v>
      </c>
      <c r="D261" s="15">
        <f t="shared" si="21"/>
        <v>200</v>
      </c>
      <c r="E261" s="2">
        <f t="shared" si="22"/>
        <v>199.13402190568897</v>
      </c>
      <c r="F261" s="2">
        <v>5</v>
      </c>
      <c r="G261" s="2">
        <f t="shared" si="23"/>
        <v>4.1340219056889609</v>
      </c>
      <c r="H261" s="2">
        <f t="shared" si="24"/>
        <v>0.18584786068542866</v>
      </c>
    </row>
    <row r="262" spans="1:8" x14ac:dyDescent="0.3">
      <c r="A262" s="2">
        <v>51920</v>
      </c>
      <c r="B262">
        <v>8.4425147797932559E-2</v>
      </c>
      <c r="C262" s="15">
        <f t="shared" si="20"/>
        <v>0.22217144157350674</v>
      </c>
      <c r="D262" s="15">
        <f t="shared" si="21"/>
        <v>200</v>
      </c>
      <c r="E262" s="2">
        <f t="shared" si="22"/>
        <v>198.88914279213247</v>
      </c>
      <c r="F262" s="2">
        <v>5</v>
      </c>
      <c r="G262" s="2">
        <f t="shared" si="23"/>
        <v>3.8891427921324664</v>
      </c>
      <c r="H262" s="2">
        <f t="shared" si="24"/>
        <v>0.24567937256489233</v>
      </c>
    </row>
    <row r="263" spans="1:8" x14ac:dyDescent="0.3">
      <c r="A263" s="2">
        <v>52120</v>
      </c>
      <c r="B263">
        <v>5.8411907452346104E-2</v>
      </c>
      <c r="C263" s="15">
        <f t="shared" si="20"/>
        <v>0.15371554592722658</v>
      </c>
      <c r="D263" s="15">
        <f t="shared" si="21"/>
        <v>200</v>
      </c>
      <c r="E263" s="2">
        <f t="shared" si="22"/>
        <v>199.23142227036388</v>
      </c>
      <c r="F263" s="2">
        <v>5</v>
      </c>
      <c r="G263" s="2">
        <f t="shared" si="23"/>
        <v>4.2314222703638666</v>
      </c>
      <c r="H263" s="2">
        <f t="shared" si="24"/>
        <v>0.16304945024492032</v>
      </c>
    </row>
    <row r="264" spans="1:8" x14ac:dyDescent="0.3">
      <c r="A264" s="2">
        <v>52320</v>
      </c>
      <c r="B264">
        <v>4.4035042574548926E-2</v>
      </c>
      <c r="C264" s="15">
        <f t="shared" si="20"/>
        <v>0.11588169098565507</v>
      </c>
      <c r="D264" s="15">
        <f t="shared" si="21"/>
        <v>200</v>
      </c>
      <c r="E264" s="2">
        <f t="shared" si="22"/>
        <v>199.42059154507172</v>
      </c>
      <c r="F264" s="2">
        <v>5</v>
      </c>
      <c r="G264" s="2">
        <f t="shared" si="23"/>
        <v>4.4205915450717246</v>
      </c>
      <c r="H264" s="2">
        <f t="shared" si="24"/>
        <v>0.1202631447487129</v>
      </c>
    </row>
    <row r="265" spans="1:8" x14ac:dyDescent="0.3">
      <c r="A265" s="2">
        <v>52520</v>
      </c>
      <c r="B265">
        <v>6.9945806925691176E-2</v>
      </c>
      <c r="C265" s="15">
        <f t="shared" si="20"/>
        <v>0.1840679129623452</v>
      </c>
      <c r="D265" s="15">
        <f t="shared" si="21"/>
        <v>200</v>
      </c>
      <c r="E265" s="2">
        <f t="shared" si="22"/>
        <v>199.07966043518829</v>
      </c>
      <c r="F265" s="2">
        <v>5</v>
      </c>
      <c r="G265" s="2">
        <f t="shared" si="23"/>
        <v>4.0796604351882735</v>
      </c>
      <c r="H265" s="2">
        <f t="shared" si="24"/>
        <v>0.19881183592182319</v>
      </c>
    </row>
    <row r="266" spans="1:8" x14ac:dyDescent="0.3">
      <c r="A266" s="2">
        <v>52720</v>
      </c>
      <c r="B266">
        <v>6.5593846928614752E-2</v>
      </c>
      <c r="C266" s="15">
        <f t="shared" si="20"/>
        <v>0.17261538665424936</v>
      </c>
      <c r="D266" s="15">
        <f t="shared" si="21"/>
        <v>200</v>
      </c>
      <c r="E266" s="2">
        <f t="shared" si="22"/>
        <v>199.13692306672874</v>
      </c>
      <c r="F266" s="2">
        <v>5</v>
      </c>
      <c r="G266" s="2">
        <f t="shared" si="23"/>
        <v>4.1369230667287535</v>
      </c>
      <c r="H266" s="2">
        <f t="shared" si="24"/>
        <v>0.18516089870556626</v>
      </c>
    </row>
    <row r="267" spans="1:8" x14ac:dyDescent="0.3">
      <c r="A267" s="2">
        <v>52920</v>
      </c>
      <c r="B267">
        <v>4.3972374809108108E-2</v>
      </c>
      <c r="C267" s="15">
        <f t="shared" si="20"/>
        <v>0.11571677581344239</v>
      </c>
      <c r="D267" s="15">
        <f t="shared" si="21"/>
        <v>200</v>
      </c>
      <c r="E267" s="2">
        <f t="shared" si="22"/>
        <v>199.42141612093278</v>
      </c>
      <c r="F267" s="2">
        <v>5</v>
      </c>
      <c r="G267" s="2">
        <f t="shared" si="23"/>
        <v>4.421416120932788</v>
      </c>
      <c r="H267" s="2">
        <f t="shared" si="24"/>
        <v>0.12008076633242767</v>
      </c>
    </row>
    <row r="268" spans="1:8" x14ac:dyDescent="0.3">
      <c r="A268" s="2">
        <v>53120</v>
      </c>
      <c r="B268">
        <v>6.5935980922681825E-2</v>
      </c>
      <c r="C268" s="15">
        <f t="shared" si="20"/>
        <v>0.17351573927021532</v>
      </c>
      <c r="D268" s="15">
        <f t="shared" si="21"/>
        <v>200</v>
      </c>
      <c r="E268" s="2">
        <f t="shared" si="22"/>
        <v>199.13242130364893</v>
      </c>
      <c r="F268" s="2">
        <v>5</v>
      </c>
      <c r="G268" s="2">
        <f t="shared" si="23"/>
        <v>4.1324213036489237</v>
      </c>
      <c r="H268" s="2">
        <f t="shared" si="24"/>
        <v>0.18622707574183853</v>
      </c>
    </row>
    <row r="269" spans="1:8" x14ac:dyDescent="0.3">
      <c r="A269" s="2">
        <v>53320</v>
      </c>
      <c r="B269">
        <v>5.9827544373728517E-2</v>
      </c>
      <c r="C269" s="15">
        <f t="shared" si="20"/>
        <v>0.15744090624665399</v>
      </c>
      <c r="D269" s="15">
        <f t="shared" si="21"/>
        <v>200</v>
      </c>
      <c r="E269" s="2">
        <f t="shared" si="22"/>
        <v>199.21279546876673</v>
      </c>
      <c r="F269" s="2">
        <v>5</v>
      </c>
      <c r="G269" s="2">
        <f t="shared" si="23"/>
        <v>4.2127954687667302</v>
      </c>
      <c r="H269" s="2">
        <f t="shared" si="24"/>
        <v>0.16736768908234095</v>
      </c>
    </row>
    <row r="270" spans="1:8" x14ac:dyDescent="0.3">
      <c r="A270" s="2">
        <v>53520</v>
      </c>
      <c r="B270">
        <v>6.8281295593813837E-2</v>
      </c>
      <c r="C270" s="15">
        <f t="shared" si="20"/>
        <v>0.17968761998372063</v>
      </c>
      <c r="D270" s="15">
        <f t="shared" si="21"/>
        <v>200</v>
      </c>
      <c r="E270" s="2">
        <f t="shared" si="22"/>
        <v>199.10156190008141</v>
      </c>
      <c r="F270" s="2">
        <v>5</v>
      </c>
      <c r="G270" s="2">
        <f t="shared" si="23"/>
        <v>4.1015619000813972</v>
      </c>
      <c r="H270" s="2">
        <f t="shared" si="24"/>
        <v>0.19356774932133305</v>
      </c>
    </row>
    <row r="271" spans="1:8" x14ac:dyDescent="0.3">
      <c r="A271" s="2">
        <v>53720</v>
      </c>
      <c r="B271">
        <v>6.4369767845242343E-2</v>
      </c>
      <c r="C271" s="15">
        <f t="shared" si="20"/>
        <v>0.16939412590853248</v>
      </c>
      <c r="D271" s="15">
        <f t="shared" si="21"/>
        <v>200</v>
      </c>
      <c r="E271" s="2">
        <f t="shared" si="22"/>
        <v>199.15302937045735</v>
      </c>
      <c r="F271" s="2">
        <v>5</v>
      </c>
      <c r="G271" s="2">
        <f t="shared" si="23"/>
        <v>4.1530293704573378</v>
      </c>
      <c r="H271" s="2">
        <f t="shared" si="24"/>
        <v>0.18135603016931101</v>
      </c>
    </row>
    <row r="272" spans="1:8" x14ac:dyDescent="0.3">
      <c r="A272" s="2">
        <v>53920</v>
      </c>
      <c r="B272">
        <v>6.6805269355313515E-2</v>
      </c>
      <c r="C272" s="15">
        <f t="shared" si="20"/>
        <v>0.17580334040871978</v>
      </c>
      <c r="D272" s="15">
        <f t="shared" si="21"/>
        <v>200</v>
      </c>
      <c r="E272" s="2">
        <f t="shared" si="22"/>
        <v>199.1209832979564</v>
      </c>
      <c r="F272" s="2">
        <v>5</v>
      </c>
      <c r="G272" s="2">
        <f t="shared" si="23"/>
        <v>4.1209832979564007</v>
      </c>
      <c r="H272" s="2">
        <f t="shared" si="24"/>
        <v>0.1889413427130423</v>
      </c>
    </row>
    <row r="273" spans="1:8" x14ac:dyDescent="0.3">
      <c r="A273" s="2">
        <v>54120</v>
      </c>
      <c r="B273">
        <v>6.8210707943078208E-2</v>
      </c>
      <c r="C273" s="15">
        <f t="shared" si="20"/>
        <v>0.17950186300810056</v>
      </c>
      <c r="D273" s="15">
        <f t="shared" si="21"/>
        <v>200</v>
      </c>
      <c r="E273" s="2">
        <f t="shared" si="22"/>
        <v>199.10249068495949</v>
      </c>
      <c r="F273" s="2">
        <v>5</v>
      </c>
      <c r="G273" s="2">
        <f t="shared" si="23"/>
        <v>4.1024906849594975</v>
      </c>
      <c r="H273" s="2">
        <f t="shared" si="24"/>
        <v>0.19334599319356846</v>
      </c>
    </row>
    <row r="274" spans="1:8" x14ac:dyDescent="0.3">
      <c r="A274" s="2">
        <v>54320</v>
      </c>
      <c r="B274">
        <v>7.8443149738723045E-2</v>
      </c>
      <c r="C274" s="15">
        <f t="shared" si="20"/>
        <v>0.20642934141769223</v>
      </c>
      <c r="D274" s="15">
        <f t="shared" si="21"/>
        <v>200</v>
      </c>
      <c r="E274" s="2">
        <f t="shared" si="22"/>
        <v>198.96785329291154</v>
      </c>
      <c r="F274" s="2">
        <v>5</v>
      </c>
      <c r="G274" s="2">
        <f t="shared" si="23"/>
        <v>3.9678532929115389</v>
      </c>
      <c r="H274" s="2">
        <f t="shared" si="24"/>
        <v>0.22603860013312463</v>
      </c>
    </row>
    <row r="275" spans="1:8" x14ac:dyDescent="0.3">
      <c r="A275" s="2">
        <v>54520</v>
      </c>
      <c r="B275">
        <v>6.5500092703201909E-2</v>
      </c>
      <c r="C275" s="15">
        <f t="shared" si="20"/>
        <v>0.17236866500842607</v>
      </c>
      <c r="D275" s="15">
        <f t="shared" si="21"/>
        <v>200</v>
      </c>
      <c r="E275" s="2">
        <f t="shared" si="22"/>
        <v>199.13815667495788</v>
      </c>
      <c r="F275" s="2">
        <v>5</v>
      </c>
      <c r="G275" s="2">
        <f t="shared" si="23"/>
        <v>4.1381566749578695</v>
      </c>
      <c r="H275" s="2">
        <f t="shared" si="24"/>
        <v>0.18486894328494799</v>
      </c>
    </row>
    <row r="276" spans="1:8" x14ac:dyDescent="0.3">
      <c r="A276" s="2">
        <v>54720</v>
      </c>
      <c r="B276">
        <v>6.0579551667577905E-2</v>
      </c>
      <c r="C276" s="15">
        <f t="shared" si="20"/>
        <v>0.15941987280941552</v>
      </c>
      <c r="D276" s="15">
        <f t="shared" si="21"/>
        <v>200</v>
      </c>
      <c r="E276" s="2">
        <f t="shared" si="22"/>
        <v>199.20290063595291</v>
      </c>
      <c r="F276" s="2">
        <v>5</v>
      </c>
      <c r="G276" s="2">
        <f t="shared" si="23"/>
        <v>4.202900635952922</v>
      </c>
      <c r="H276" s="2">
        <f t="shared" si="24"/>
        <v>0.16966953783235156</v>
      </c>
    </row>
    <row r="277" spans="1:8" x14ac:dyDescent="0.3">
      <c r="A277" s="2">
        <v>54920</v>
      </c>
      <c r="B277">
        <v>5.9497973438613294E-2</v>
      </c>
      <c r="C277" s="15">
        <f t="shared" si="20"/>
        <v>0.15657361431214026</v>
      </c>
      <c r="D277" s="15">
        <f t="shared" si="21"/>
        <v>200</v>
      </c>
      <c r="E277" s="2">
        <f t="shared" si="22"/>
        <v>199.2171319284393</v>
      </c>
      <c r="F277" s="2">
        <v>5</v>
      </c>
      <c r="G277" s="2">
        <f t="shared" si="23"/>
        <v>4.217131928439299</v>
      </c>
      <c r="H277" s="2">
        <f t="shared" si="24"/>
        <v>0.16636063181642863</v>
      </c>
    </row>
    <row r="278" spans="1:8" x14ac:dyDescent="0.3">
      <c r="A278" s="2">
        <v>55120</v>
      </c>
      <c r="B278">
        <v>6.3193294182603027E-2</v>
      </c>
      <c r="C278" s="15">
        <f t="shared" si="20"/>
        <v>0.16629814258579745</v>
      </c>
      <c r="D278" s="15">
        <f t="shared" si="21"/>
        <v>200</v>
      </c>
      <c r="E278" s="2">
        <f t="shared" si="22"/>
        <v>199.168509287071</v>
      </c>
      <c r="F278" s="2">
        <v>5</v>
      </c>
      <c r="G278" s="2">
        <f t="shared" si="23"/>
        <v>4.1685092870710125</v>
      </c>
      <c r="H278" s="2">
        <f t="shared" si="24"/>
        <v>0.17771330584858017</v>
      </c>
    </row>
    <row r="279" spans="1:8" x14ac:dyDescent="0.3">
      <c r="A279" s="2">
        <v>55320</v>
      </c>
      <c r="B279">
        <v>5.866621704533214E-2</v>
      </c>
      <c r="C279" s="15">
        <f t="shared" si="20"/>
        <v>0.15438478169824246</v>
      </c>
      <c r="D279" s="15">
        <f t="shared" si="21"/>
        <v>200</v>
      </c>
      <c r="E279" s="2">
        <f t="shared" si="22"/>
        <v>199.2280760915088</v>
      </c>
      <c r="F279" s="2">
        <v>5</v>
      </c>
      <c r="G279" s="2">
        <f t="shared" si="23"/>
        <v>4.2280760915087878</v>
      </c>
      <c r="H279" s="2">
        <f t="shared" si="24"/>
        <v>0.16382376044769398</v>
      </c>
    </row>
    <row r="280" spans="1:8" x14ac:dyDescent="0.3">
      <c r="A280" s="2">
        <v>55520</v>
      </c>
      <c r="B280">
        <v>6.4469556496285663E-2</v>
      </c>
      <c r="C280" s="15">
        <f t="shared" si="20"/>
        <v>0.16965672762180437</v>
      </c>
      <c r="D280" s="15">
        <f t="shared" si="21"/>
        <v>200</v>
      </c>
      <c r="E280" s="2">
        <f t="shared" si="22"/>
        <v>199.15171636189098</v>
      </c>
      <c r="F280" s="2">
        <v>5</v>
      </c>
      <c r="G280" s="2">
        <f t="shared" si="23"/>
        <v>4.151716361890978</v>
      </c>
      <c r="H280" s="2">
        <f t="shared" si="24"/>
        <v>0.18166564399436025</v>
      </c>
    </row>
    <row r="281" spans="1:8" x14ac:dyDescent="0.3">
      <c r="A281" s="2">
        <v>55720</v>
      </c>
      <c r="B281">
        <v>7.2397993180844999E-2</v>
      </c>
      <c r="C281" s="15">
        <f t="shared" si="20"/>
        <v>0.19052103468643419</v>
      </c>
      <c r="D281" s="15">
        <f t="shared" si="21"/>
        <v>200</v>
      </c>
      <c r="E281" s="2">
        <f t="shared" si="22"/>
        <v>199.04739482656782</v>
      </c>
      <c r="F281" s="2">
        <v>5</v>
      </c>
      <c r="G281" s="2">
        <f t="shared" si="23"/>
        <v>4.047394826567829</v>
      </c>
      <c r="H281" s="2">
        <f t="shared" si="24"/>
        <v>0.20659008576804672</v>
      </c>
    </row>
    <row r="282" spans="1:8" x14ac:dyDescent="0.3">
      <c r="A282" s="2">
        <v>55920</v>
      </c>
      <c r="B282">
        <v>7.2261618437888378E-2</v>
      </c>
      <c r="C282" s="15">
        <f t="shared" si="20"/>
        <v>0.19016215378391679</v>
      </c>
      <c r="D282" s="15">
        <f t="shared" si="21"/>
        <v>200</v>
      </c>
      <c r="E282" s="2">
        <f t="shared" si="22"/>
        <v>199.04918923108042</v>
      </c>
      <c r="F282" s="2">
        <v>5</v>
      </c>
      <c r="G282" s="2">
        <f t="shared" si="23"/>
        <v>4.0491892310804163</v>
      </c>
      <c r="H282" s="2">
        <f t="shared" si="24"/>
        <v>0.20615585091073685</v>
      </c>
    </row>
    <row r="283" spans="1:8" x14ac:dyDescent="0.3">
      <c r="A283" s="2">
        <v>56120</v>
      </c>
      <c r="B283">
        <v>7.0116136342177324E-2</v>
      </c>
      <c r="C283" s="15">
        <f t="shared" si="20"/>
        <v>0.18451614826888768</v>
      </c>
      <c r="D283" s="15">
        <f t="shared" si="21"/>
        <v>200</v>
      </c>
      <c r="E283" s="2">
        <f t="shared" si="22"/>
        <v>199.07741925865557</v>
      </c>
      <c r="F283" s="2">
        <v>5</v>
      </c>
      <c r="G283" s="2">
        <f t="shared" si="23"/>
        <v>4.0774192586555618</v>
      </c>
      <c r="H283" s="2">
        <f t="shared" si="24"/>
        <v>0.19935008281592587</v>
      </c>
    </row>
    <row r="284" spans="1:8" x14ac:dyDescent="0.3">
      <c r="A284" s="2">
        <v>56320</v>
      </c>
      <c r="B284">
        <v>6.7227006418520571E-2</v>
      </c>
      <c r="C284" s="15">
        <f t="shared" si="20"/>
        <v>0.17691317478558044</v>
      </c>
      <c r="D284" s="15">
        <f t="shared" si="21"/>
        <v>200</v>
      </c>
      <c r="E284" s="2">
        <f t="shared" si="22"/>
        <v>199.1154341260721</v>
      </c>
      <c r="F284" s="2">
        <v>5</v>
      </c>
      <c r="G284" s="2">
        <f t="shared" si="23"/>
        <v>4.1154341260720981</v>
      </c>
      <c r="H284" s="2">
        <f t="shared" si="24"/>
        <v>0.19026094641730384</v>
      </c>
    </row>
    <row r="285" spans="1:8" x14ac:dyDescent="0.3">
      <c r="A285" s="2">
        <v>56520</v>
      </c>
      <c r="B285">
        <v>7.3603357306581851E-2</v>
      </c>
      <c r="C285" s="15">
        <f t="shared" si="20"/>
        <v>0.19369304554363645</v>
      </c>
      <c r="D285" s="15">
        <f t="shared" si="21"/>
        <v>200</v>
      </c>
      <c r="E285" s="2">
        <f t="shared" si="22"/>
        <v>199.03153477228182</v>
      </c>
      <c r="F285" s="2">
        <v>5</v>
      </c>
      <c r="G285" s="2">
        <f t="shared" si="23"/>
        <v>4.0315347722818178</v>
      </c>
      <c r="H285" s="2">
        <f t="shared" si="24"/>
        <v>0.21043668399532439</v>
      </c>
    </row>
    <row r="286" spans="1:8" x14ac:dyDescent="0.3">
      <c r="A286" s="2">
        <v>56720</v>
      </c>
      <c r="B286">
        <v>6.7774560014679908E-2</v>
      </c>
      <c r="C286" s="15">
        <f t="shared" si="20"/>
        <v>0.17835410530178922</v>
      </c>
      <c r="D286" s="15">
        <f t="shared" si="21"/>
        <v>200</v>
      </c>
      <c r="E286" s="2">
        <f t="shared" si="22"/>
        <v>199.10822947349106</v>
      </c>
      <c r="F286" s="2">
        <v>5</v>
      </c>
      <c r="G286" s="2">
        <f t="shared" si="23"/>
        <v>4.1082294734910541</v>
      </c>
      <c r="H286" s="2">
        <f t="shared" si="24"/>
        <v>0.19197693881468475</v>
      </c>
    </row>
    <row r="287" spans="1:8" x14ac:dyDescent="0.3">
      <c r="A287" s="2">
        <v>56920</v>
      </c>
      <c r="B287">
        <v>7.1408827484106124E-2</v>
      </c>
      <c r="C287" s="15">
        <f t="shared" si="20"/>
        <v>0.18791796706343716</v>
      </c>
      <c r="D287" s="15">
        <f t="shared" si="21"/>
        <v>200</v>
      </c>
      <c r="E287" s="2">
        <f t="shared" si="22"/>
        <v>199.06041016468282</v>
      </c>
      <c r="F287" s="2">
        <v>5</v>
      </c>
      <c r="G287" s="2">
        <f t="shared" si="23"/>
        <v>4.0604101646828141</v>
      </c>
      <c r="H287" s="2">
        <f t="shared" si="24"/>
        <v>0.20344489891483428</v>
      </c>
    </row>
    <row r="288" spans="1:8" x14ac:dyDescent="0.3">
      <c r="A288" s="2">
        <v>57120</v>
      </c>
      <c r="B288">
        <v>6.2283253160308763E-2</v>
      </c>
      <c r="C288" s="15">
        <f t="shared" si="20"/>
        <v>0.16390329779028623</v>
      </c>
      <c r="D288" s="15">
        <f t="shared" si="21"/>
        <v>200</v>
      </c>
      <c r="E288" s="2">
        <f t="shared" si="22"/>
        <v>199.18048351104858</v>
      </c>
      <c r="F288" s="2">
        <v>5</v>
      </c>
      <c r="G288" s="2">
        <f t="shared" si="23"/>
        <v>4.1804835110485685</v>
      </c>
      <c r="H288" s="2">
        <f t="shared" si="24"/>
        <v>0.17490499954786182</v>
      </c>
    </row>
    <row r="289" spans="1:8" x14ac:dyDescent="0.3">
      <c r="A289" s="2">
        <v>57320</v>
      </c>
      <c r="B289">
        <v>6.6885954738199735E-2</v>
      </c>
      <c r="C289" s="15">
        <f t="shared" si="20"/>
        <v>0.17601567036368351</v>
      </c>
      <c r="D289" s="15">
        <f t="shared" si="21"/>
        <v>200</v>
      </c>
      <c r="E289" s="2">
        <f t="shared" si="22"/>
        <v>199.11992164818159</v>
      </c>
      <c r="F289" s="2">
        <v>5</v>
      </c>
      <c r="G289" s="2">
        <f t="shared" si="23"/>
        <v>4.1199216481815828</v>
      </c>
      <c r="H289" s="2">
        <f t="shared" si="24"/>
        <v>0.189193664705926</v>
      </c>
    </row>
    <row r="290" spans="1:8" x14ac:dyDescent="0.3">
      <c r="A290" s="2">
        <v>57520</v>
      </c>
      <c r="B290">
        <v>6.874911745846557E-2</v>
      </c>
      <c r="C290" s="15">
        <f t="shared" si="20"/>
        <v>0.18091873015385676</v>
      </c>
      <c r="D290" s="15">
        <f t="shared" si="21"/>
        <v>200</v>
      </c>
      <c r="E290" s="2">
        <f t="shared" si="22"/>
        <v>199.09540634923073</v>
      </c>
      <c r="F290" s="2">
        <v>5</v>
      </c>
      <c r="G290" s="2">
        <f t="shared" si="23"/>
        <v>4.095406349230716</v>
      </c>
      <c r="H290" s="2">
        <f t="shared" si="24"/>
        <v>0.19503874164847596</v>
      </c>
    </row>
    <row r="291" spans="1:8" x14ac:dyDescent="0.3">
      <c r="A291" s="2">
        <v>57720</v>
      </c>
      <c r="B291">
        <v>6.8250898038132085E-2</v>
      </c>
      <c r="C291" s="15">
        <f t="shared" si="20"/>
        <v>0.17960762641613706</v>
      </c>
      <c r="D291" s="15">
        <f t="shared" si="21"/>
        <v>200</v>
      </c>
      <c r="E291" s="2">
        <f t="shared" si="22"/>
        <v>199.10196186791933</v>
      </c>
      <c r="F291" s="2">
        <v>5</v>
      </c>
      <c r="G291" s="2">
        <f t="shared" si="23"/>
        <v>4.1019618679193144</v>
      </c>
      <c r="H291" s="2">
        <f t="shared" si="24"/>
        <v>0.19347224695471124</v>
      </c>
    </row>
    <row r="292" spans="1:8" x14ac:dyDescent="0.3">
      <c r="A292" s="2">
        <v>57920</v>
      </c>
      <c r="B292">
        <v>5.1628099941736179E-2</v>
      </c>
      <c r="C292" s="15">
        <f t="shared" si="20"/>
        <v>0.13586342089930573</v>
      </c>
      <c r="D292" s="15">
        <f t="shared" si="21"/>
        <v>200</v>
      </c>
      <c r="E292" s="2">
        <f t="shared" si="22"/>
        <v>199.32068289550347</v>
      </c>
      <c r="F292" s="2">
        <v>5</v>
      </c>
      <c r="G292" s="2">
        <f t="shared" si="23"/>
        <v>4.3206828955034711</v>
      </c>
      <c r="H292" s="2">
        <f t="shared" si="24"/>
        <v>0.14262207799384308</v>
      </c>
    </row>
    <row r="293" spans="1:8" x14ac:dyDescent="0.3">
      <c r="A293" s="2">
        <v>58120</v>
      </c>
      <c r="B293">
        <v>6.2579349399224216E-2</v>
      </c>
      <c r="C293" s="15">
        <f t="shared" si="20"/>
        <v>0.16468249841901109</v>
      </c>
      <c r="D293" s="15">
        <f t="shared" si="21"/>
        <v>200</v>
      </c>
      <c r="E293" s="2">
        <f t="shared" si="22"/>
        <v>199.17658750790494</v>
      </c>
      <c r="F293" s="2">
        <v>5</v>
      </c>
      <c r="G293" s="2">
        <f t="shared" si="23"/>
        <v>4.1765875079049444</v>
      </c>
      <c r="H293" s="2">
        <f t="shared" si="24"/>
        <v>0.17581782409449637</v>
      </c>
    </row>
    <row r="294" spans="1:8" x14ac:dyDescent="0.3">
      <c r="A294" s="2">
        <v>58320</v>
      </c>
      <c r="B294">
        <v>6.9204337896880477E-2</v>
      </c>
      <c r="C294" s="15">
        <f t="shared" si="20"/>
        <v>0.18211667867600126</v>
      </c>
      <c r="D294" s="15">
        <f t="shared" si="21"/>
        <v>200</v>
      </c>
      <c r="E294" s="2">
        <f t="shared" si="22"/>
        <v>199.08941660662001</v>
      </c>
      <c r="F294" s="2">
        <v>5</v>
      </c>
      <c r="G294" s="2">
        <f t="shared" si="23"/>
        <v>4.0894166066199933</v>
      </c>
      <c r="H294" s="2">
        <f t="shared" si="24"/>
        <v>0.1964722784611232</v>
      </c>
    </row>
    <row r="295" spans="1:8" x14ac:dyDescent="0.3">
      <c r="A295" s="2">
        <v>58520</v>
      </c>
      <c r="B295">
        <v>6.9469605592217085E-2</v>
      </c>
      <c r="C295" s="15">
        <f t="shared" si="20"/>
        <v>0.18281475155846602</v>
      </c>
      <c r="D295" s="15">
        <f t="shared" si="21"/>
        <v>200</v>
      </c>
      <c r="E295" s="2">
        <f t="shared" si="22"/>
        <v>199.08592624220768</v>
      </c>
      <c r="F295" s="2">
        <v>5</v>
      </c>
      <c r="G295" s="2">
        <f t="shared" si="23"/>
        <v>4.0859262422076696</v>
      </c>
      <c r="H295" s="2">
        <f t="shared" si="24"/>
        <v>0.19730862268953756</v>
      </c>
    </row>
    <row r="296" spans="1:8" x14ac:dyDescent="0.3">
      <c r="A296" s="2">
        <v>58720</v>
      </c>
      <c r="B296">
        <v>8.9573726031087028E-2</v>
      </c>
      <c r="C296" s="15">
        <f t="shared" si="20"/>
        <v>0.23572033166075534</v>
      </c>
      <c r="D296" s="15">
        <f t="shared" si="21"/>
        <v>200</v>
      </c>
      <c r="E296" s="2">
        <f t="shared" si="22"/>
        <v>198.82139834169621</v>
      </c>
      <c r="F296" s="2">
        <v>5</v>
      </c>
      <c r="G296" s="2">
        <f t="shared" si="23"/>
        <v>3.8213983416962232</v>
      </c>
      <c r="H296" s="2">
        <f t="shared" si="24"/>
        <v>0.26291105817846927</v>
      </c>
    </row>
    <row r="297" spans="1:8" x14ac:dyDescent="0.3">
      <c r="A297" s="2">
        <v>58920</v>
      </c>
      <c r="B297">
        <v>6.8081441925645803E-2</v>
      </c>
      <c r="C297" s="15">
        <f t="shared" si="20"/>
        <v>0.17916168927801526</v>
      </c>
      <c r="D297" s="15">
        <f t="shared" si="21"/>
        <v>200</v>
      </c>
      <c r="E297" s="2">
        <f t="shared" si="22"/>
        <v>199.10419155360992</v>
      </c>
      <c r="F297" s="2">
        <v>5</v>
      </c>
      <c r="G297" s="2">
        <f t="shared" si="23"/>
        <v>4.1041915536099234</v>
      </c>
      <c r="H297" s="2">
        <f t="shared" si="24"/>
        <v>0.19294002760348211</v>
      </c>
    </row>
    <row r="298" spans="1:8" x14ac:dyDescent="0.3">
      <c r="A298" s="2">
        <v>59120</v>
      </c>
      <c r="B298">
        <v>7.8260040238159037E-2</v>
      </c>
      <c r="C298" s="15">
        <f t="shared" si="20"/>
        <v>0.20594747431094484</v>
      </c>
      <c r="D298" s="15">
        <f t="shared" si="21"/>
        <v>200</v>
      </c>
      <c r="E298" s="2">
        <f t="shared" si="22"/>
        <v>198.97026262844528</v>
      </c>
      <c r="F298" s="2">
        <v>5</v>
      </c>
      <c r="G298" s="2">
        <f t="shared" si="23"/>
        <v>3.9702626284452758</v>
      </c>
      <c r="H298" s="2">
        <f t="shared" si="24"/>
        <v>0.22544367964442288</v>
      </c>
    </row>
    <row r="299" spans="1:8" x14ac:dyDescent="0.3">
      <c r="A299" s="2">
        <v>59320</v>
      </c>
      <c r="B299">
        <v>7.7154129246592373E-2</v>
      </c>
      <c r="C299" s="15">
        <f t="shared" si="20"/>
        <v>0.20303718222787467</v>
      </c>
      <c r="D299" s="15">
        <f t="shared" si="21"/>
        <v>200</v>
      </c>
      <c r="E299" s="2">
        <f t="shared" si="22"/>
        <v>198.98481408886062</v>
      </c>
      <c r="F299" s="2">
        <v>5</v>
      </c>
      <c r="G299" s="2">
        <f t="shared" si="23"/>
        <v>3.9848140888606265</v>
      </c>
      <c r="H299" s="2">
        <f t="shared" si="24"/>
        <v>0.22185839816614669</v>
      </c>
    </row>
    <row r="300" spans="1:8" x14ac:dyDescent="0.3">
      <c r="A300" s="2">
        <v>59520</v>
      </c>
      <c r="B300">
        <v>5.744542838745547E-2</v>
      </c>
      <c r="C300" s="15">
        <f t="shared" si="20"/>
        <v>0.15117217996698809</v>
      </c>
      <c r="D300" s="15">
        <f t="shared" si="21"/>
        <v>200</v>
      </c>
      <c r="E300" s="2">
        <f t="shared" si="22"/>
        <v>199.24413910016506</v>
      </c>
      <c r="F300" s="2">
        <v>5</v>
      </c>
      <c r="G300" s="2">
        <f t="shared" si="23"/>
        <v>4.2441391001650599</v>
      </c>
      <c r="H300" s="2">
        <f t="shared" si="24"/>
        <v>0.16011245238223723</v>
      </c>
    </row>
    <row r="301" spans="1:8" x14ac:dyDescent="0.3">
      <c r="A301" s="2">
        <v>59720</v>
      </c>
      <c r="B301">
        <v>7.5138991186708234E-2</v>
      </c>
      <c r="C301" s="15">
        <f t="shared" si="20"/>
        <v>0.19773418733344272</v>
      </c>
      <c r="D301" s="15">
        <f t="shared" si="21"/>
        <v>200</v>
      </c>
      <c r="E301" s="2">
        <f t="shared" si="22"/>
        <v>199.01132906333279</v>
      </c>
      <c r="F301" s="2">
        <v>5</v>
      </c>
      <c r="G301" s="2">
        <f t="shared" si="23"/>
        <v>4.011329063332786</v>
      </c>
      <c r="H301" s="2">
        <f t="shared" si="24"/>
        <v>0.2153596753112183</v>
      </c>
    </row>
    <row r="302" spans="1:8" x14ac:dyDescent="0.3">
      <c r="A302" s="2">
        <v>59920</v>
      </c>
      <c r="B302">
        <v>8.4398292990517376E-2</v>
      </c>
      <c r="C302" s="15">
        <f t="shared" si="20"/>
        <v>0.22210077102767731</v>
      </c>
      <c r="D302" s="15">
        <f t="shared" si="21"/>
        <v>200</v>
      </c>
      <c r="E302" s="2">
        <f t="shared" si="22"/>
        <v>198.88949614486162</v>
      </c>
      <c r="F302" s="2">
        <v>5</v>
      </c>
      <c r="G302" s="2">
        <f t="shared" si="23"/>
        <v>3.8894961448616137</v>
      </c>
      <c r="H302" s="2">
        <f t="shared" si="24"/>
        <v>0.24559029712364921</v>
      </c>
    </row>
    <row r="303" spans="1:8" x14ac:dyDescent="0.3">
      <c r="A303" s="2">
        <v>60120</v>
      </c>
      <c r="B303">
        <v>7.3924777490668961E-2</v>
      </c>
      <c r="C303" s="15">
        <f t="shared" si="20"/>
        <v>0.19453888813333936</v>
      </c>
      <c r="D303" s="15">
        <f t="shared" si="21"/>
        <v>200</v>
      </c>
      <c r="E303" s="2">
        <f t="shared" si="22"/>
        <v>199.02730555933331</v>
      </c>
      <c r="F303" s="2">
        <v>5</v>
      </c>
      <c r="G303" s="2">
        <f t="shared" si="23"/>
        <v>4.0273055593333034</v>
      </c>
      <c r="H303" s="2">
        <f t="shared" si="24"/>
        <v>0.21146501841371132</v>
      </c>
    </row>
    <row r="304" spans="1:8" x14ac:dyDescent="0.3">
      <c r="A304" s="2">
        <v>60320</v>
      </c>
      <c r="B304">
        <v>8.5067907575635648E-2</v>
      </c>
      <c r="C304" s="15">
        <f t="shared" si="20"/>
        <v>0.2238629146727254</v>
      </c>
      <c r="D304" s="15">
        <f t="shared" si="21"/>
        <v>200</v>
      </c>
      <c r="E304" s="2">
        <f t="shared" si="22"/>
        <v>198.88068542663638</v>
      </c>
      <c r="F304" s="2">
        <v>5</v>
      </c>
      <c r="G304" s="2">
        <f t="shared" si="23"/>
        <v>3.8806854266363731</v>
      </c>
      <c r="H304" s="2">
        <f t="shared" si="24"/>
        <v>0.24781382569286622</v>
      </c>
    </row>
    <row r="305" spans="1:8" x14ac:dyDescent="0.3">
      <c r="A305" s="2">
        <v>60520</v>
      </c>
      <c r="B305">
        <v>5.9506451723311773E-2</v>
      </c>
      <c r="C305" s="15">
        <f t="shared" si="20"/>
        <v>0.15659592558766255</v>
      </c>
      <c r="D305" s="15">
        <f t="shared" si="21"/>
        <v>200</v>
      </c>
      <c r="E305" s="2">
        <f t="shared" si="22"/>
        <v>199.21702037206168</v>
      </c>
      <c r="F305" s="2">
        <v>5</v>
      </c>
      <c r="G305" s="2">
        <f t="shared" si="23"/>
        <v>4.217020372061687</v>
      </c>
      <c r="H305" s="2">
        <f t="shared" si="24"/>
        <v>0.16638652533147119</v>
      </c>
    </row>
    <row r="306" spans="1:8" x14ac:dyDescent="0.3">
      <c r="A306" s="2">
        <v>60720</v>
      </c>
      <c r="B306">
        <v>8.1355940099368515E-2</v>
      </c>
      <c r="C306" s="15">
        <f t="shared" si="20"/>
        <v>0.21409457920886452</v>
      </c>
      <c r="D306" s="15">
        <f t="shared" si="21"/>
        <v>200</v>
      </c>
      <c r="E306" s="2">
        <f t="shared" si="22"/>
        <v>198.92952710395568</v>
      </c>
      <c r="F306" s="2">
        <v>5</v>
      </c>
      <c r="G306" s="2">
        <f t="shared" si="23"/>
        <v>3.9295271039556772</v>
      </c>
      <c r="H306" s="2">
        <f t="shared" si="24"/>
        <v>0.2355520838752016</v>
      </c>
    </row>
    <row r="307" spans="1:8" x14ac:dyDescent="0.3">
      <c r="A307" s="2">
        <v>60920</v>
      </c>
      <c r="B307">
        <v>6.1164984310612076E-2</v>
      </c>
      <c r="C307" s="15">
        <f t="shared" si="20"/>
        <v>0.16096048502792651</v>
      </c>
      <c r="D307" s="15">
        <f t="shared" si="21"/>
        <v>200</v>
      </c>
      <c r="E307" s="2">
        <f t="shared" si="22"/>
        <v>199.19519757486037</v>
      </c>
      <c r="F307" s="2">
        <v>5</v>
      </c>
      <c r="G307" s="2">
        <f t="shared" si="23"/>
        <v>4.1951975748603676</v>
      </c>
      <c r="H307" s="2">
        <f t="shared" si="24"/>
        <v>0.17146534567378618</v>
      </c>
    </row>
    <row r="308" spans="1:8" x14ac:dyDescent="0.3">
      <c r="A308" s="2">
        <v>61120</v>
      </c>
      <c r="B308">
        <v>7.232906511099027E-2</v>
      </c>
      <c r="C308" s="15">
        <f t="shared" si="20"/>
        <v>0.19033964502892176</v>
      </c>
      <c r="D308" s="15">
        <f t="shared" si="21"/>
        <v>200</v>
      </c>
      <c r="E308" s="2">
        <f t="shared" si="22"/>
        <v>199.04830177485539</v>
      </c>
      <c r="F308" s="2">
        <v>5</v>
      </c>
      <c r="G308" s="2">
        <f t="shared" si="23"/>
        <v>4.0483017748553909</v>
      </c>
      <c r="H308" s="2">
        <f t="shared" si="24"/>
        <v>0.20637058531405755</v>
      </c>
    </row>
    <row r="309" spans="1:8" x14ac:dyDescent="0.3">
      <c r="A309" s="2">
        <v>61320</v>
      </c>
      <c r="B309">
        <v>7.1814986072032502E-2</v>
      </c>
      <c r="C309" s="15">
        <f t="shared" si="20"/>
        <v>0.18898680545271712</v>
      </c>
      <c r="D309" s="15">
        <f t="shared" si="21"/>
        <v>200</v>
      </c>
      <c r="E309" s="2">
        <f t="shared" si="22"/>
        <v>199.0550659727364</v>
      </c>
      <c r="F309" s="2">
        <v>5</v>
      </c>
      <c r="G309" s="2">
        <f t="shared" si="23"/>
        <v>4.0550659727364149</v>
      </c>
      <c r="H309" s="2">
        <f t="shared" si="24"/>
        <v>0.20473508884949182</v>
      </c>
    </row>
    <row r="310" spans="1:8" x14ac:dyDescent="0.3">
      <c r="A310" s="2">
        <v>61520</v>
      </c>
      <c r="B310">
        <v>7.5434821420181722E-2</v>
      </c>
      <c r="C310" s="15">
        <f t="shared" si="20"/>
        <v>0.19851268794784663</v>
      </c>
      <c r="D310" s="15">
        <f t="shared" si="21"/>
        <v>200</v>
      </c>
      <c r="E310" s="2">
        <f t="shared" si="22"/>
        <v>199.00743656026077</v>
      </c>
      <c r="F310" s="2">
        <v>5</v>
      </c>
      <c r="G310" s="2">
        <f t="shared" si="23"/>
        <v>4.0074365602607669</v>
      </c>
      <c r="H310" s="2">
        <f t="shared" si="24"/>
        <v>0.21631096443869238</v>
      </c>
    </row>
    <row r="311" spans="1:8" x14ac:dyDescent="0.3">
      <c r="A311" s="2">
        <v>61720</v>
      </c>
      <c r="B311">
        <v>7.6512153759185977E-2</v>
      </c>
      <c r="C311" s="15">
        <f t="shared" si="20"/>
        <v>0.2013477730504894</v>
      </c>
      <c r="D311" s="15">
        <f t="shared" si="21"/>
        <v>200</v>
      </c>
      <c r="E311" s="2">
        <f t="shared" si="22"/>
        <v>198.99326113474754</v>
      </c>
      <c r="F311" s="2">
        <v>5</v>
      </c>
      <c r="G311" s="2">
        <f t="shared" si="23"/>
        <v>3.9932611347475531</v>
      </c>
      <c r="H311" s="2">
        <f t="shared" si="24"/>
        <v>0.21978328231634367</v>
      </c>
    </row>
    <row r="312" spans="1:8" x14ac:dyDescent="0.3">
      <c r="A312" s="2">
        <v>61920</v>
      </c>
      <c r="B312">
        <v>8.1335592909815416E-2</v>
      </c>
      <c r="C312" s="15">
        <f t="shared" si="20"/>
        <v>0.21404103397319846</v>
      </c>
      <c r="D312" s="15">
        <f t="shared" si="21"/>
        <v>200</v>
      </c>
      <c r="E312" s="2">
        <f t="shared" si="22"/>
        <v>198.929794830134</v>
      </c>
      <c r="F312" s="2">
        <v>5</v>
      </c>
      <c r="G312" s="2">
        <f t="shared" si="23"/>
        <v>3.929794830134008</v>
      </c>
      <c r="H312" s="2">
        <f t="shared" si="24"/>
        <v>0.23548530012165969</v>
      </c>
    </row>
    <row r="313" spans="1:8" x14ac:dyDescent="0.3">
      <c r="A313" s="2">
        <v>62120</v>
      </c>
      <c r="B313">
        <v>8.6280725612238166E-2</v>
      </c>
      <c r="C313" s="15">
        <f t="shared" si="20"/>
        <v>0.22705454108483727</v>
      </c>
      <c r="D313" s="15">
        <f t="shared" si="21"/>
        <v>200</v>
      </c>
      <c r="E313" s="2">
        <f t="shared" si="22"/>
        <v>198.8647272945758</v>
      </c>
      <c r="F313" s="2">
        <v>5</v>
      </c>
      <c r="G313" s="2">
        <f t="shared" si="23"/>
        <v>3.8647272945758138</v>
      </c>
      <c r="H313" s="2">
        <f t="shared" si="24"/>
        <v>0.25185425525616084</v>
      </c>
    </row>
    <row r="314" spans="1:8" x14ac:dyDescent="0.3">
      <c r="A314" s="2">
        <v>62320</v>
      </c>
      <c r="B314">
        <v>7.6328386123121636E-2</v>
      </c>
      <c r="C314" s="15">
        <f t="shared" si="20"/>
        <v>0.20086417400821482</v>
      </c>
      <c r="D314" s="15">
        <f t="shared" si="21"/>
        <v>200</v>
      </c>
      <c r="E314" s="2">
        <f t="shared" si="22"/>
        <v>198.99567912995892</v>
      </c>
      <c r="F314" s="2">
        <v>5</v>
      </c>
      <c r="G314" s="2">
        <f t="shared" si="23"/>
        <v>3.9956791299589258</v>
      </c>
      <c r="H314" s="2">
        <f t="shared" si="24"/>
        <v>0.21919009770585923</v>
      </c>
    </row>
    <row r="315" spans="1:8" x14ac:dyDescent="0.3">
      <c r="A315" s="2">
        <v>62520</v>
      </c>
      <c r="B315">
        <v>6.5515010986496286E-2</v>
      </c>
      <c r="C315" s="15">
        <f t="shared" si="20"/>
        <v>0.17240792364867444</v>
      </c>
      <c r="D315" s="15">
        <f t="shared" si="21"/>
        <v>200</v>
      </c>
      <c r="E315" s="2">
        <f t="shared" si="22"/>
        <v>199.13796038175664</v>
      </c>
      <c r="F315" s="2">
        <v>5</v>
      </c>
      <c r="G315" s="2">
        <f t="shared" si="23"/>
        <v>4.1379603817566277</v>
      </c>
      <c r="H315" s="2">
        <f t="shared" si="24"/>
        <v>0.18491539363289117</v>
      </c>
    </row>
    <row r="316" spans="1:8" x14ac:dyDescent="0.3">
      <c r="A316" s="2">
        <v>62720</v>
      </c>
      <c r="B316">
        <v>6.0479145320792509E-2</v>
      </c>
      <c r="C316" s="15">
        <f t="shared" si="20"/>
        <v>0.15915564558103293</v>
      </c>
      <c r="D316" s="15">
        <f t="shared" si="21"/>
        <v>200</v>
      </c>
      <c r="E316" s="2">
        <f t="shared" si="22"/>
        <v>199.20422177209483</v>
      </c>
      <c r="F316" s="2">
        <v>5</v>
      </c>
      <c r="G316" s="2">
        <f t="shared" si="23"/>
        <v>4.2042217720948356</v>
      </c>
      <c r="H316" s="2">
        <f t="shared" si="24"/>
        <v>0.16936188018454665</v>
      </c>
    </row>
    <row r="317" spans="1:8" x14ac:dyDescent="0.3">
      <c r="A317" s="2">
        <v>62920</v>
      </c>
      <c r="B317">
        <v>7.474921993282535E-2</v>
      </c>
      <c r="C317" s="15">
        <f t="shared" si="20"/>
        <v>0.19670847350743512</v>
      </c>
      <c r="D317" s="15">
        <f t="shared" si="21"/>
        <v>200</v>
      </c>
      <c r="E317" s="2">
        <f t="shared" si="22"/>
        <v>199.01645763246282</v>
      </c>
      <c r="F317" s="2">
        <v>5</v>
      </c>
      <c r="G317" s="2">
        <f t="shared" si="23"/>
        <v>4.0164576324628243</v>
      </c>
      <c r="H317" s="2">
        <f t="shared" si="24"/>
        <v>0.21410774065779153</v>
      </c>
    </row>
    <row r="318" spans="1:8" x14ac:dyDescent="0.3">
      <c r="A318" s="2">
        <v>63120</v>
      </c>
      <c r="B318">
        <v>7.8599492270153615E-2</v>
      </c>
      <c r="C318" s="15">
        <f t="shared" si="20"/>
        <v>0.20684076913198318</v>
      </c>
      <c r="D318" s="15">
        <f t="shared" si="21"/>
        <v>200</v>
      </c>
      <c r="E318" s="2">
        <f t="shared" si="22"/>
        <v>198.9657961543401</v>
      </c>
      <c r="F318" s="2">
        <v>5</v>
      </c>
      <c r="G318" s="2">
        <f t="shared" si="23"/>
        <v>3.9657961543400839</v>
      </c>
      <c r="H318" s="2">
        <f t="shared" si="24"/>
        <v>0.22654684674019368</v>
      </c>
    </row>
    <row r="319" spans="1:8" x14ac:dyDescent="0.3">
      <c r="A319" s="2">
        <v>63320</v>
      </c>
      <c r="B319">
        <v>7.5628576000816378E-2</v>
      </c>
      <c r="C319" s="15">
        <f t="shared" si="20"/>
        <v>0.19902256842320099</v>
      </c>
      <c r="D319" s="15">
        <f t="shared" si="21"/>
        <v>200</v>
      </c>
      <c r="E319" s="2">
        <f t="shared" si="22"/>
        <v>199.00488715788399</v>
      </c>
      <c r="F319" s="2">
        <v>5</v>
      </c>
      <c r="G319" s="2">
        <f t="shared" si="23"/>
        <v>4.0048871578839949</v>
      </c>
      <c r="H319" s="2">
        <f t="shared" si="24"/>
        <v>0.21693452407780367</v>
      </c>
    </row>
    <row r="320" spans="1:8" x14ac:dyDescent="0.3">
      <c r="A320" s="2">
        <v>63520</v>
      </c>
      <c r="B320">
        <v>8.7854113898389166E-2</v>
      </c>
      <c r="C320" s="15">
        <f t="shared" si="20"/>
        <v>0.23119503657470833</v>
      </c>
      <c r="D320" s="15">
        <f t="shared" si="21"/>
        <v>200</v>
      </c>
      <c r="E320" s="2">
        <f t="shared" si="22"/>
        <v>198.84402481712647</v>
      </c>
      <c r="F320" s="2">
        <v>5</v>
      </c>
      <c r="G320" s="2">
        <f t="shared" si="23"/>
        <v>3.8440248171264582</v>
      </c>
      <c r="H320" s="2">
        <f t="shared" si="24"/>
        <v>0.25712132123844889</v>
      </c>
    </row>
    <row r="321" spans="1:8" x14ac:dyDescent="0.3">
      <c r="A321" s="2">
        <v>63720</v>
      </c>
      <c r="B321">
        <v>7.4673927966683443E-2</v>
      </c>
      <c r="C321" s="15">
        <f t="shared" si="20"/>
        <v>0.19651033675443011</v>
      </c>
      <c r="D321" s="15">
        <f t="shared" si="21"/>
        <v>200</v>
      </c>
      <c r="E321" s="2">
        <f t="shared" si="22"/>
        <v>199.01744831622784</v>
      </c>
      <c r="F321" s="2">
        <v>5</v>
      </c>
      <c r="G321" s="2">
        <f t="shared" si="23"/>
        <v>4.0174483162278491</v>
      </c>
      <c r="H321" s="2">
        <f t="shared" si="24"/>
        <v>0.21386609286130523</v>
      </c>
    </row>
    <row r="322" spans="1:8" x14ac:dyDescent="0.3">
      <c r="A322" s="2">
        <v>63920</v>
      </c>
      <c r="B322">
        <v>7.6306235926657778E-2</v>
      </c>
      <c r="C322" s="15">
        <f t="shared" si="20"/>
        <v>0.20080588401752048</v>
      </c>
      <c r="D322" s="15">
        <f t="shared" si="21"/>
        <v>200</v>
      </c>
      <c r="E322" s="2">
        <f t="shared" si="22"/>
        <v>198.99597057991241</v>
      </c>
      <c r="F322" s="2">
        <v>5</v>
      </c>
      <c r="G322" s="2">
        <f t="shared" si="23"/>
        <v>3.9959705799123979</v>
      </c>
      <c r="H322" s="2">
        <f t="shared" si="24"/>
        <v>0.21911862368848714</v>
      </c>
    </row>
    <row r="323" spans="1:8" x14ac:dyDescent="0.3">
      <c r="A323" s="2">
        <v>64120</v>
      </c>
      <c r="B323">
        <v>7.7472561657061609E-2</v>
      </c>
      <c r="C323" s="15">
        <f t="shared" ref="C323:C386" si="25">B323/$J$27</f>
        <v>0.20387516225542529</v>
      </c>
      <c r="D323" s="15">
        <f t="shared" ref="D323:D386" si="26">$J$28</f>
        <v>200</v>
      </c>
      <c r="E323" s="2">
        <f t="shared" si="22"/>
        <v>198.98062418872289</v>
      </c>
      <c r="F323" s="2">
        <v>5</v>
      </c>
      <c r="G323" s="2">
        <f t="shared" si="23"/>
        <v>3.9806241887228735</v>
      </c>
      <c r="H323" s="2">
        <f t="shared" si="24"/>
        <v>0.22288936164737272</v>
      </c>
    </row>
    <row r="324" spans="1:8" x14ac:dyDescent="0.3">
      <c r="A324" s="2">
        <v>64320</v>
      </c>
      <c r="B324">
        <v>8.2766926452470274E-2</v>
      </c>
      <c r="C324" s="15">
        <f t="shared" si="25"/>
        <v>0.21780770119071124</v>
      </c>
      <c r="D324" s="15">
        <f t="shared" si="26"/>
        <v>200</v>
      </c>
      <c r="E324" s="2">
        <f t="shared" ref="E324:E387" si="27">D324-(F324*C324)</f>
        <v>198.91096149404643</v>
      </c>
      <c r="F324" s="2">
        <v>5</v>
      </c>
      <c r="G324" s="2">
        <f t="shared" ref="G324:G387" si="28">F324-(F324*C324)</f>
        <v>3.9109614940464437</v>
      </c>
      <c r="H324" s="2">
        <f t="shared" ref="H324:H387" si="29">LN((F324*E324)/(D324*G324))</f>
        <v>0.24019459063288148</v>
      </c>
    </row>
    <row r="325" spans="1:8" x14ac:dyDescent="0.3">
      <c r="A325" s="2">
        <v>64520</v>
      </c>
      <c r="B325">
        <v>6.9549132726951179E-2</v>
      </c>
      <c r="C325" s="15">
        <f t="shared" si="25"/>
        <v>0.1830240334919768</v>
      </c>
      <c r="D325" s="15">
        <f t="shared" si="26"/>
        <v>200</v>
      </c>
      <c r="E325" s="2">
        <f t="shared" si="27"/>
        <v>199.08487983254011</v>
      </c>
      <c r="F325" s="2">
        <v>5</v>
      </c>
      <c r="G325" s="2">
        <f t="shared" si="28"/>
        <v>4.0848798325401159</v>
      </c>
      <c r="H325" s="2">
        <f t="shared" si="29"/>
        <v>0.19755950037308692</v>
      </c>
    </row>
    <row r="326" spans="1:8" x14ac:dyDescent="0.3">
      <c r="A326" s="2">
        <v>64720</v>
      </c>
      <c r="B326">
        <v>7.0383297872833553E-2</v>
      </c>
      <c r="C326" s="15">
        <f t="shared" si="25"/>
        <v>0.18521920492850935</v>
      </c>
      <c r="D326" s="15">
        <f t="shared" si="26"/>
        <v>200</v>
      </c>
      <c r="E326" s="2">
        <f t="shared" si="27"/>
        <v>199.07390397535747</v>
      </c>
      <c r="F326" s="2">
        <v>5</v>
      </c>
      <c r="G326" s="2">
        <f t="shared" si="28"/>
        <v>4.0739039753574531</v>
      </c>
      <c r="H326" s="2">
        <f t="shared" si="29"/>
        <v>0.2001949310145677</v>
      </c>
    </row>
    <row r="327" spans="1:8" x14ac:dyDescent="0.3">
      <c r="A327" s="2">
        <v>64920</v>
      </c>
      <c r="B327">
        <v>7.7593051397086249E-2</v>
      </c>
      <c r="C327" s="15">
        <f t="shared" si="25"/>
        <v>0.20419224051864801</v>
      </c>
      <c r="D327" s="15">
        <f t="shared" si="26"/>
        <v>200</v>
      </c>
      <c r="E327" s="2">
        <f t="shared" si="27"/>
        <v>198.97903879740676</v>
      </c>
      <c r="F327" s="2">
        <v>5</v>
      </c>
      <c r="G327" s="2">
        <f t="shared" si="28"/>
        <v>3.9790387974067603</v>
      </c>
      <c r="H327" s="2">
        <f t="shared" si="29"/>
        <v>0.22327975044704099</v>
      </c>
    </row>
    <row r="328" spans="1:8" x14ac:dyDescent="0.3">
      <c r="A328" s="2">
        <v>65120</v>
      </c>
      <c r="B328">
        <v>7.2823785593862975E-2</v>
      </c>
      <c r="C328" s="15">
        <f t="shared" si="25"/>
        <v>0.19164154103648151</v>
      </c>
      <c r="D328" s="15">
        <f t="shared" si="26"/>
        <v>200</v>
      </c>
      <c r="E328" s="2">
        <f t="shared" si="27"/>
        <v>199.04179229481758</v>
      </c>
      <c r="F328" s="2">
        <v>5</v>
      </c>
      <c r="G328" s="2">
        <f t="shared" si="28"/>
        <v>4.0417922948175926</v>
      </c>
      <c r="H328" s="2">
        <f t="shared" si="29"/>
        <v>0.20794712916676783</v>
      </c>
    </row>
    <row r="329" spans="1:8" x14ac:dyDescent="0.3">
      <c r="A329" s="2">
        <v>65320</v>
      </c>
      <c r="B329">
        <v>7.5670473531762594E-2</v>
      </c>
      <c r="C329" s="15">
        <f t="shared" si="25"/>
        <v>0.19913282508358576</v>
      </c>
      <c r="D329" s="15">
        <f t="shared" si="26"/>
        <v>200</v>
      </c>
      <c r="E329" s="2">
        <f t="shared" si="27"/>
        <v>199.00433587458207</v>
      </c>
      <c r="F329" s="2">
        <v>5</v>
      </c>
      <c r="G329" s="2">
        <f t="shared" si="28"/>
        <v>4.004335874582071</v>
      </c>
      <c r="H329" s="2">
        <f t="shared" si="29"/>
        <v>0.21706941599207555</v>
      </c>
    </row>
    <row r="330" spans="1:8" x14ac:dyDescent="0.3">
      <c r="A330" s="2">
        <v>65520</v>
      </c>
      <c r="B330">
        <v>9.245538568721054E-2</v>
      </c>
      <c r="C330" s="15">
        <f t="shared" si="25"/>
        <v>0.24330364654529088</v>
      </c>
      <c r="D330" s="15">
        <f t="shared" si="26"/>
        <v>200</v>
      </c>
      <c r="E330" s="2">
        <f t="shared" si="27"/>
        <v>198.78348176727354</v>
      </c>
      <c r="F330" s="2">
        <v>5</v>
      </c>
      <c r="G330" s="2">
        <f t="shared" si="28"/>
        <v>3.7834817672735457</v>
      </c>
      <c r="H330" s="2">
        <f t="shared" si="29"/>
        <v>0.27269205882428599</v>
      </c>
    </row>
    <row r="331" spans="1:8" x14ac:dyDescent="0.3">
      <c r="A331" s="2">
        <v>65720</v>
      </c>
      <c r="B331">
        <v>6.1667537677085833E-2</v>
      </c>
      <c r="C331" s="15">
        <f t="shared" si="25"/>
        <v>0.16228299388706799</v>
      </c>
      <c r="D331" s="15">
        <f t="shared" si="26"/>
        <v>200</v>
      </c>
      <c r="E331" s="2">
        <f t="shared" si="27"/>
        <v>199.18858503056467</v>
      </c>
      <c r="F331" s="2">
        <v>5</v>
      </c>
      <c r="G331" s="2">
        <f t="shared" si="28"/>
        <v>4.1885850305646599</v>
      </c>
      <c r="H331" s="2">
        <f t="shared" si="29"/>
        <v>0.1730096099670293</v>
      </c>
    </row>
    <row r="332" spans="1:8" x14ac:dyDescent="0.3">
      <c r="A332" s="2">
        <v>65920</v>
      </c>
      <c r="B332">
        <v>9.0633051997122918E-2</v>
      </c>
      <c r="C332" s="15">
        <f t="shared" si="25"/>
        <v>0.23850803157137609</v>
      </c>
      <c r="D332" s="15">
        <f t="shared" si="26"/>
        <v>200</v>
      </c>
      <c r="E332" s="2">
        <f t="shared" si="27"/>
        <v>198.80745984214312</v>
      </c>
      <c r="F332" s="2">
        <v>5</v>
      </c>
      <c r="G332" s="2">
        <f t="shared" si="28"/>
        <v>3.8074598421431194</v>
      </c>
      <c r="H332" s="2">
        <f t="shared" si="29"/>
        <v>0.26649510507036001</v>
      </c>
    </row>
    <row r="333" spans="1:8" x14ac:dyDescent="0.3">
      <c r="A333" s="2">
        <v>66120</v>
      </c>
      <c r="B333">
        <v>7.174521945472033E-2</v>
      </c>
      <c r="C333" s="15">
        <f t="shared" si="25"/>
        <v>0.18880320909136927</v>
      </c>
      <c r="D333" s="15">
        <f t="shared" si="26"/>
        <v>200</v>
      </c>
      <c r="E333" s="2">
        <f t="shared" si="27"/>
        <v>199.05598395454317</v>
      </c>
      <c r="F333" s="2">
        <v>5</v>
      </c>
      <c r="G333" s="2">
        <f t="shared" si="28"/>
        <v>4.0559839545431533</v>
      </c>
      <c r="H333" s="2">
        <f t="shared" si="29"/>
        <v>0.20451334714987068</v>
      </c>
    </row>
    <row r="334" spans="1:8" x14ac:dyDescent="0.3">
      <c r="A334" s="2">
        <v>66320</v>
      </c>
      <c r="B334">
        <v>9.0708488764801795E-2</v>
      </c>
      <c r="C334" s="15">
        <f t="shared" si="25"/>
        <v>0.23870654938105734</v>
      </c>
      <c r="D334" s="15">
        <f t="shared" si="26"/>
        <v>200</v>
      </c>
      <c r="E334" s="2">
        <f t="shared" si="27"/>
        <v>198.80646725309472</v>
      </c>
      <c r="F334" s="2">
        <v>5</v>
      </c>
      <c r="G334" s="2">
        <f t="shared" si="28"/>
        <v>3.8064672530947132</v>
      </c>
      <c r="H334" s="2">
        <f t="shared" si="29"/>
        <v>0.26675084219765743</v>
      </c>
    </row>
    <row r="335" spans="1:8" x14ac:dyDescent="0.3">
      <c r="A335" s="2">
        <v>66520</v>
      </c>
      <c r="B335">
        <v>8.8765979336056705E-2</v>
      </c>
      <c r="C335" s="15">
        <f t="shared" si="25"/>
        <v>0.23359468246330711</v>
      </c>
      <c r="D335" s="15">
        <f t="shared" si="26"/>
        <v>200</v>
      </c>
      <c r="E335" s="2">
        <f t="shared" si="27"/>
        <v>198.83202658768346</v>
      </c>
      <c r="F335" s="2">
        <v>5</v>
      </c>
      <c r="G335" s="2">
        <f t="shared" si="28"/>
        <v>3.8320265876834645</v>
      </c>
      <c r="H335" s="2">
        <f t="shared" si="29"/>
        <v>0.26018712825372969</v>
      </c>
    </row>
    <row r="336" spans="1:8" x14ac:dyDescent="0.3">
      <c r="A336" s="2">
        <v>66720</v>
      </c>
      <c r="B336">
        <v>8.4938954265069755E-2</v>
      </c>
      <c r="C336" s="15">
        <f t="shared" si="25"/>
        <v>0.22352356385544672</v>
      </c>
      <c r="D336" s="15">
        <f t="shared" si="26"/>
        <v>200</v>
      </c>
      <c r="E336" s="2">
        <f t="shared" si="27"/>
        <v>198.88238218072277</v>
      </c>
      <c r="F336" s="2">
        <v>5</v>
      </c>
      <c r="G336" s="2">
        <f t="shared" si="28"/>
        <v>3.8823821807227663</v>
      </c>
      <c r="H336" s="2">
        <f t="shared" si="29"/>
        <v>0.24738522221689588</v>
      </c>
    </row>
    <row r="337" spans="1:8" x14ac:dyDescent="0.3">
      <c r="A337" s="2">
        <v>66920</v>
      </c>
      <c r="B337">
        <v>7.4285419678992493E-2</v>
      </c>
      <c r="C337" s="15">
        <f t="shared" si="25"/>
        <v>0.19548794652366444</v>
      </c>
      <c r="D337" s="15">
        <f t="shared" si="26"/>
        <v>200</v>
      </c>
      <c r="E337" s="2">
        <f t="shared" si="27"/>
        <v>199.02256026738166</v>
      </c>
      <c r="F337" s="2">
        <v>5</v>
      </c>
      <c r="G337" s="2">
        <f t="shared" si="28"/>
        <v>4.022560267381678</v>
      </c>
      <c r="H337" s="2">
        <f t="shared" si="29"/>
        <v>0.21262015002203161</v>
      </c>
    </row>
    <row r="338" spans="1:8" x14ac:dyDescent="0.3">
      <c r="A338" s="2">
        <v>67120</v>
      </c>
      <c r="B338">
        <v>5.3517697110234894E-2</v>
      </c>
      <c r="C338" s="15">
        <f t="shared" si="25"/>
        <v>0.14083604502693392</v>
      </c>
      <c r="D338" s="15">
        <f t="shared" si="26"/>
        <v>200</v>
      </c>
      <c r="E338" s="2">
        <f t="shared" si="27"/>
        <v>199.29581977486532</v>
      </c>
      <c r="F338" s="2">
        <v>5</v>
      </c>
      <c r="G338" s="2">
        <f t="shared" si="28"/>
        <v>4.2958197748653308</v>
      </c>
      <c r="H338" s="2">
        <f t="shared" si="29"/>
        <v>0.14826839386872251</v>
      </c>
    </row>
    <row r="339" spans="1:8" x14ac:dyDescent="0.3">
      <c r="A339" s="2">
        <v>67320</v>
      </c>
      <c r="B339">
        <v>8.0260623148713392E-2</v>
      </c>
      <c r="C339" s="15">
        <f t="shared" si="25"/>
        <v>0.21121216618082472</v>
      </c>
      <c r="D339" s="15">
        <f t="shared" si="26"/>
        <v>200</v>
      </c>
      <c r="E339" s="2">
        <f t="shared" si="27"/>
        <v>198.94393916909587</v>
      </c>
      <c r="F339" s="2">
        <v>5</v>
      </c>
      <c r="G339" s="2">
        <f t="shared" si="28"/>
        <v>3.9439391690958763</v>
      </c>
      <c r="H339" s="2">
        <f t="shared" si="29"/>
        <v>0.23196360523975204</v>
      </c>
    </row>
    <row r="340" spans="1:8" x14ac:dyDescent="0.3">
      <c r="A340" s="2">
        <v>67520</v>
      </c>
      <c r="B340">
        <v>8.4678543910982132E-2</v>
      </c>
      <c r="C340" s="15">
        <f t="shared" si="25"/>
        <v>0.22283827344995297</v>
      </c>
      <c r="D340" s="15">
        <f t="shared" si="26"/>
        <v>200</v>
      </c>
      <c r="E340" s="2">
        <f t="shared" si="27"/>
        <v>198.88580863275024</v>
      </c>
      <c r="F340" s="2">
        <v>5</v>
      </c>
      <c r="G340" s="2">
        <f t="shared" si="28"/>
        <v>3.8858086327502352</v>
      </c>
      <c r="H340" s="2">
        <f t="shared" si="29"/>
        <v>0.24652027550428265</v>
      </c>
    </row>
    <row r="341" spans="1:8" x14ac:dyDescent="0.3">
      <c r="A341" s="2">
        <v>67720</v>
      </c>
      <c r="B341">
        <v>7.2100298609414623E-2</v>
      </c>
      <c r="C341" s="15">
        <f t="shared" si="25"/>
        <v>0.18973762791951215</v>
      </c>
      <c r="D341" s="15">
        <f t="shared" si="26"/>
        <v>200</v>
      </c>
      <c r="E341" s="2">
        <f t="shared" si="27"/>
        <v>199.05131186040245</v>
      </c>
      <c r="F341" s="2">
        <v>5</v>
      </c>
      <c r="G341" s="2">
        <f t="shared" si="28"/>
        <v>4.0513118604024392</v>
      </c>
      <c r="H341" s="2">
        <f t="shared" si="29"/>
        <v>0.20564244110038105</v>
      </c>
    </row>
    <row r="342" spans="1:8" x14ac:dyDescent="0.3">
      <c r="A342" s="2">
        <v>67920</v>
      </c>
      <c r="B342">
        <v>8.0129765179055915E-2</v>
      </c>
      <c r="C342" s="15">
        <f t="shared" si="25"/>
        <v>0.21086780310277872</v>
      </c>
      <c r="D342" s="15">
        <f t="shared" si="26"/>
        <v>200</v>
      </c>
      <c r="E342" s="2">
        <f t="shared" si="27"/>
        <v>198.9456609844861</v>
      </c>
      <c r="F342" s="2">
        <v>5</v>
      </c>
      <c r="G342" s="2">
        <f t="shared" si="28"/>
        <v>3.9456609844861061</v>
      </c>
      <c r="H342" s="2">
        <f t="shared" si="29"/>
        <v>0.23153578274729378</v>
      </c>
    </row>
    <row r="343" spans="1:8" x14ac:dyDescent="0.3">
      <c r="A343" s="2">
        <v>68120</v>
      </c>
      <c r="B343">
        <v>8.8310760488143139E-2</v>
      </c>
      <c r="C343" s="15">
        <f t="shared" si="25"/>
        <v>0.23239673812669248</v>
      </c>
      <c r="D343" s="15">
        <f t="shared" si="26"/>
        <v>200</v>
      </c>
      <c r="E343" s="2">
        <f t="shared" si="27"/>
        <v>198.83801630936654</v>
      </c>
      <c r="F343" s="2">
        <v>5</v>
      </c>
      <c r="G343" s="2">
        <f t="shared" si="28"/>
        <v>3.8380163093665374</v>
      </c>
      <c r="H343" s="2">
        <f t="shared" si="29"/>
        <v>0.25865540372637225</v>
      </c>
    </row>
    <row r="344" spans="1:8" x14ac:dyDescent="0.3">
      <c r="A344" s="2">
        <v>68320</v>
      </c>
      <c r="B344">
        <v>9.468302804637789E-2</v>
      </c>
      <c r="C344" s="15">
        <f t="shared" si="25"/>
        <v>0.24916586327994181</v>
      </c>
      <c r="D344" s="15">
        <f t="shared" si="26"/>
        <v>200</v>
      </c>
      <c r="E344" s="2">
        <f t="shared" si="27"/>
        <v>198.75417068360028</v>
      </c>
      <c r="F344" s="2">
        <v>5</v>
      </c>
      <c r="G344" s="2">
        <f t="shared" si="28"/>
        <v>3.7541706836002913</v>
      </c>
      <c r="H344" s="2">
        <f t="shared" si="29"/>
        <v>0.28032187951271315</v>
      </c>
    </row>
    <row r="345" spans="1:8" x14ac:dyDescent="0.3">
      <c r="A345" s="2">
        <v>68520</v>
      </c>
      <c r="B345">
        <v>8.9459896591608093E-2</v>
      </c>
      <c r="C345" s="15">
        <f t="shared" si="25"/>
        <v>0.23542078050423182</v>
      </c>
      <c r="D345" s="15">
        <f t="shared" si="26"/>
        <v>200</v>
      </c>
      <c r="E345" s="2">
        <f t="shared" si="27"/>
        <v>198.82289609747883</v>
      </c>
      <c r="F345" s="2">
        <v>5</v>
      </c>
      <c r="G345" s="2">
        <f t="shared" si="28"/>
        <v>3.8228960974788411</v>
      </c>
      <c r="H345" s="2">
        <f t="shared" si="29"/>
        <v>0.26252672891703938</v>
      </c>
    </row>
    <row r="346" spans="1:8" x14ac:dyDescent="0.3">
      <c r="A346" s="2">
        <v>68720</v>
      </c>
      <c r="B346">
        <v>7.1985667587455393E-2</v>
      </c>
      <c r="C346" s="15">
        <f t="shared" si="25"/>
        <v>0.18943596733540893</v>
      </c>
      <c r="D346" s="15">
        <f t="shared" si="26"/>
        <v>200</v>
      </c>
      <c r="E346" s="2">
        <f t="shared" si="27"/>
        <v>199.05282016332296</v>
      </c>
      <c r="F346" s="2">
        <v>5</v>
      </c>
      <c r="G346" s="2">
        <f t="shared" si="28"/>
        <v>4.0528201633229557</v>
      </c>
      <c r="H346" s="2">
        <f t="shared" si="29"/>
        <v>0.20527778793564247</v>
      </c>
    </row>
    <row r="347" spans="1:8" x14ac:dyDescent="0.3">
      <c r="A347" s="2">
        <v>68920</v>
      </c>
      <c r="B347">
        <v>7.8067907535847511E-2</v>
      </c>
      <c r="C347" s="15">
        <f t="shared" si="25"/>
        <v>0.20544186193644082</v>
      </c>
      <c r="D347" s="15">
        <f t="shared" si="26"/>
        <v>200</v>
      </c>
      <c r="E347" s="2">
        <f t="shared" si="27"/>
        <v>198.97279069031779</v>
      </c>
      <c r="F347" s="2">
        <v>5</v>
      </c>
      <c r="G347" s="2">
        <f t="shared" si="28"/>
        <v>3.9727906903177956</v>
      </c>
      <c r="H347" s="2">
        <f t="shared" si="29"/>
        <v>0.22481983864907026</v>
      </c>
    </row>
    <row r="348" spans="1:8" x14ac:dyDescent="0.3">
      <c r="A348" s="2">
        <v>69120</v>
      </c>
      <c r="B348">
        <v>8.5367945289532107E-2</v>
      </c>
      <c r="C348" s="15">
        <f t="shared" si="25"/>
        <v>0.22465248760403186</v>
      </c>
      <c r="D348" s="15">
        <f t="shared" si="26"/>
        <v>200</v>
      </c>
      <c r="E348" s="2">
        <f t="shared" si="27"/>
        <v>198.87673756197984</v>
      </c>
      <c r="F348" s="2">
        <v>5</v>
      </c>
      <c r="G348" s="2">
        <f t="shared" si="28"/>
        <v>3.8767375619798408</v>
      </c>
      <c r="H348" s="2">
        <f t="shared" si="29"/>
        <v>0.24881180406686179</v>
      </c>
    </row>
    <row r="349" spans="1:8" x14ac:dyDescent="0.3">
      <c r="A349" s="2">
        <v>69320</v>
      </c>
      <c r="B349">
        <v>7.9907780979827092E-2</v>
      </c>
      <c r="C349" s="15">
        <f t="shared" si="25"/>
        <v>0.21028363415743972</v>
      </c>
      <c r="D349" s="15">
        <f t="shared" si="26"/>
        <v>200</v>
      </c>
      <c r="E349" s="2">
        <f t="shared" si="27"/>
        <v>198.9485818292128</v>
      </c>
      <c r="F349" s="2">
        <v>5</v>
      </c>
      <c r="G349" s="2">
        <f t="shared" si="28"/>
        <v>3.9485818292128014</v>
      </c>
      <c r="H349" s="2">
        <f t="shared" si="29"/>
        <v>0.23081047058911891</v>
      </c>
    </row>
    <row r="350" spans="1:8" x14ac:dyDescent="0.3">
      <c r="A350" s="2">
        <v>69520</v>
      </c>
      <c r="B350">
        <v>7.9825299814153705E-2</v>
      </c>
      <c r="C350" s="15">
        <f t="shared" si="25"/>
        <v>0.21006657845829921</v>
      </c>
      <c r="D350" s="15">
        <f t="shared" si="26"/>
        <v>200</v>
      </c>
      <c r="E350" s="2">
        <f t="shared" si="27"/>
        <v>198.94966710770851</v>
      </c>
      <c r="F350" s="2">
        <v>5</v>
      </c>
      <c r="G350" s="2">
        <f t="shared" si="28"/>
        <v>3.9496671077085042</v>
      </c>
      <c r="H350" s="2">
        <f t="shared" si="29"/>
        <v>0.23054111067953095</v>
      </c>
    </row>
    <row r="351" spans="1:8" x14ac:dyDescent="0.3">
      <c r="A351" s="2">
        <v>69720</v>
      </c>
      <c r="B351">
        <v>7.2905469490989569E-2</v>
      </c>
      <c r="C351" s="15">
        <f t="shared" si="25"/>
        <v>0.19185649866049886</v>
      </c>
      <c r="D351" s="15">
        <f t="shared" si="26"/>
        <v>200</v>
      </c>
      <c r="E351" s="2">
        <f t="shared" si="27"/>
        <v>199.04071750669752</v>
      </c>
      <c r="F351" s="2">
        <v>5</v>
      </c>
      <c r="G351" s="2">
        <f t="shared" si="28"/>
        <v>4.0407175066975061</v>
      </c>
      <c r="H351" s="2">
        <f t="shared" si="29"/>
        <v>0.20820768339545812</v>
      </c>
    </row>
    <row r="352" spans="1:8" x14ac:dyDescent="0.3">
      <c r="A352" s="2">
        <v>69920</v>
      </c>
      <c r="B352">
        <v>9.5202206994087088E-2</v>
      </c>
      <c r="C352" s="15">
        <f t="shared" si="25"/>
        <v>0.25053212366865024</v>
      </c>
      <c r="D352" s="15">
        <f t="shared" si="26"/>
        <v>200</v>
      </c>
      <c r="E352" s="2">
        <f t="shared" si="27"/>
        <v>198.74733938165676</v>
      </c>
      <c r="F352" s="2">
        <v>5</v>
      </c>
      <c r="G352" s="2">
        <f t="shared" si="28"/>
        <v>3.7473393816567491</v>
      </c>
      <c r="H352" s="2">
        <f t="shared" si="29"/>
        <v>0.28210882262746906</v>
      </c>
    </row>
    <row r="353" spans="1:8" x14ac:dyDescent="0.3">
      <c r="A353" s="2">
        <v>70120</v>
      </c>
      <c r="B353">
        <v>7.1836119671319296E-2</v>
      </c>
      <c r="C353" s="15">
        <f t="shared" si="25"/>
        <v>0.18904242018768236</v>
      </c>
      <c r="D353" s="15">
        <f t="shared" si="26"/>
        <v>200</v>
      </c>
      <c r="E353" s="2">
        <f t="shared" si="27"/>
        <v>199.05478789906158</v>
      </c>
      <c r="F353" s="2">
        <v>5</v>
      </c>
      <c r="G353" s="2">
        <f t="shared" si="28"/>
        <v>4.054787899061588</v>
      </c>
      <c r="H353" s="2">
        <f t="shared" si="29"/>
        <v>0.20480226862109346</v>
      </c>
    </row>
    <row r="354" spans="1:8" x14ac:dyDescent="0.3">
      <c r="A354" s="2">
        <v>70320</v>
      </c>
      <c r="B354">
        <v>9.5662149702174265E-2</v>
      </c>
      <c r="C354" s="15">
        <f t="shared" si="25"/>
        <v>0.25174249921624808</v>
      </c>
      <c r="D354" s="15">
        <f t="shared" si="26"/>
        <v>200</v>
      </c>
      <c r="E354" s="2">
        <f t="shared" si="27"/>
        <v>198.74128750391876</v>
      </c>
      <c r="F354" s="2">
        <v>5</v>
      </c>
      <c r="G354" s="2">
        <f t="shared" si="28"/>
        <v>3.7412875039187599</v>
      </c>
      <c r="H354" s="2">
        <f t="shared" si="29"/>
        <v>0.2836946574315099</v>
      </c>
    </row>
    <row r="355" spans="1:8" x14ac:dyDescent="0.3">
      <c r="A355" s="2">
        <v>70520</v>
      </c>
      <c r="B355">
        <v>7.49563855908678E-2</v>
      </c>
      <c r="C355" s="15">
        <f t="shared" si="25"/>
        <v>0.19725364629175737</v>
      </c>
      <c r="D355" s="15">
        <f t="shared" si="26"/>
        <v>200</v>
      </c>
      <c r="E355" s="2">
        <f t="shared" si="27"/>
        <v>199.01373176854122</v>
      </c>
      <c r="F355" s="2">
        <v>5</v>
      </c>
      <c r="G355" s="2">
        <f t="shared" si="28"/>
        <v>4.0137317685412128</v>
      </c>
      <c r="H355" s="2">
        <f t="shared" si="29"/>
        <v>0.21477294793135471</v>
      </c>
    </row>
    <row r="356" spans="1:8" x14ac:dyDescent="0.3">
      <c r="A356" s="2">
        <v>70720</v>
      </c>
      <c r="B356">
        <v>9.3689577198395116E-2</v>
      </c>
      <c r="C356" s="15">
        <f t="shared" si="25"/>
        <v>0.24655151894314503</v>
      </c>
      <c r="D356" s="15">
        <f t="shared" si="26"/>
        <v>200</v>
      </c>
      <c r="E356" s="2">
        <f t="shared" si="27"/>
        <v>198.76724240528426</v>
      </c>
      <c r="F356" s="2">
        <v>5</v>
      </c>
      <c r="G356" s="2">
        <f t="shared" si="28"/>
        <v>3.767242405284275</v>
      </c>
      <c r="H356" s="2">
        <f t="shared" si="29"/>
        <v>0.27691177356790297</v>
      </c>
    </row>
    <row r="357" spans="1:8" x14ac:dyDescent="0.3">
      <c r="A357" s="2">
        <v>70920</v>
      </c>
      <c r="B357">
        <v>8.6225488054701677E-2</v>
      </c>
      <c r="C357" s="15">
        <f t="shared" si="25"/>
        <v>0.22690917909132019</v>
      </c>
      <c r="D357" s="15">
        <f t="shared" si="26"/>
        <v>200</v>
      </c>
      <c r="E357" s="2">
        <f t="shared" si="27"/>
        <v>198.8654541045434</v>
      </c>
      <c r="F357" s="2">
        <v>5</v>
      </c>
      <c r="G357" s="2">
        <f t="shared" si="28"/>
        <v>3.865454104543399</v>
      </c>
      <c r="H357" s="2">
        <f t="shared" si="29"/>
        <v>0.25166986530680852</v>
      </c>
    </row>
    <row r="358" spans="1:8" x14ac:dyDescent="0.3">
      <c r="A358" s="2">
        <v>71120</v>
      </c>
      <c r="B358">
        <v>8.8971037856467844E-2</v>
      </c>
      <c r="C358" s="15">
        <f t="shared" si="25"/>
        <v>0.23413431014859959</v>
      </c>
      <c r="D358" s="15">
        <f t="shared" si="26"/>
        <v>200</v>
      </c>
      <c r="E358" s="2">
        <f t="shared" si="27"/>
        <v>198.82932844925699</v>
      </c>
      <c r="F358" s="2">
        <v>5</v>
      </c>
      <c r="G358" s="2">
        <f t="shared" si="28"/>
        <v>3.8293284492570021</v>
      </c>
      <c r="H358" s="2">
        <f t="shared" si="29"/>
        <v>0.26087790843900371</v>
      </c>
    </row>
    <row r="359" spans="1:8" x14ac:dyDescent="0.3">
      <c r="A359" s="2">
        <v>71320</v>
      </c>
      <c r="B359">
        <v>8.9109558787442533E-2</v>
      </c>
      <c r="C359" s="15">
        <f t="shared" si="25"/>
        <v>0.23449883891432247</v>
      </c>
      <c r="D359" s="15">
        <f t="shared" si="26"/>
        <v>200</v>
      </c>
      <c r="E359" s="2">
        <f t="shared" si="27"/>
        <v>198.82750580542839</v>
      </c>
      <c r="F359" s="2">
        <v>5</v>
      </c>
      <c r="G359" s="2">
        <f t="shared" si="28"/>
        <v>3.8275058054283875</v>
      </c>
      <c r="H359" s="2">
        <f t="shared" si="29"/>
        <v>0.26134482440376816</v>
      </c>
    </row>
    <row r="360" spans="1:8" x14ac:dyDescent="0.3">
      <c r="A360" s="2">
        <v>71520</v>
      </c>
      <c r="B360">
        <v>8.8728078753504136E-2</v>
      </c>
      <c r="C360" s="15">
        <f t="shared" si="25"/>
        <v>0.23349494408816879</v>
      </c>
      <c r="D360" s="15">
        <f t="shared" si="26"/>
        <v>200</v>
      </c>
      <c r="E360" s="2">
        <f t="shared" si="27"/>
        <v>198.83252527955915</v>
      </c>
      <c r="F360" s="2">
        <v>5</v>
      </c>
      <c r="G360" s="2">
        <f t="shared" si="28"/>
        <v>3.8325252795591558</v>
      </c>
      <c r="H360" s="2">
        <f t="shared" si="29"/>
        <v>0.26005950692865393</v>
      </c>
    </row>
    <row r="361" spans="1:8" x14ac:dyDescent="0.3">
      <c r="A361" s="2">
        <v>71720</v>
      </c>
      <c r="B361">
        <v>7.2462179085338085E-2</v>
      </c>
      <c r="C361" s="15">
        <f t="shared" si="25"/>
        <v>0.190689944961416</v>
      </c>
      <c r="D361" s="15">
        <f t="shared" si="26"/>
        <v>200</v>
      </c>
      <c r="E361" s="2">
        <f t="shared" si="27"/>
        <v>199.04655027519291</v>
      </c>
      <c r="F361" s="2">
        <v>5</v>
      </c>
      <c r="G361" s="2">
        <f t="shared" si="28"/>
        <v>4.0465502751929199</v>
      </c>
      <c r="H361" s="2">
        <f t="shared" si="29"/>
        <v>0.20679452999475348</v>
      </c>
    </row>
    <row r="362" spans="1:8" x14ac:dyDescent="0.3">
      <c r="A362" s="2">
        <v>71920</v>
      </c>
      <c r="B362">
        <v>6.7546175410107767E-2</v>
      </c>
      <c r="C362" s="15">
        <f t="shared" si="25"/>
        <v>0.17775309318449412</v>
      </c>
      <c r="D362" s="15">
        <f t="shared" si="26"/>
        <v>200</v>
      </c>
      <c r="E362" s="2">
        <f t="shared" si="27"/>
        <v>199.11123453407754</v>
      </c>
      <c r="F362" s="2">
        <v>5</v>
      </c>
      <c r="G362" s="2">
        <f t="shared" si="28"/>
        <v>4.1112345340775294</v>
      </c>
      <c r="H362" s="2">
        <f t="shared" si="29"/>
        <v>0.19126082529433494</v>
      </c>
    </row>
    <row r="363" spans="1:8" x14ac:dyDescent="0.3">
      <c r="A363" s="2">
        <v>72120</v>
      </c>
      <c r="B363">
        <v>8.0634276432451038E-2</v>
      </c>
      <c r="C363" s="15">
        <f t="shared" si="25"/>
        <v>0.21219546429592379</v>
      </c>
      <c r="D363" s="15">
        <f t="shared" si="26"/>
        <v>200</v>
      </c>
      <c r="E363" s="2">
        <f t="shared" si="27"/>
        <v>198.93902267852039</v>
      </c>
      <c r="F363" s="2">
        <v>5</v>
      </c>
      <c r="G363" s="2">
        <f t="shared" si="28"/>
        <v>3.9390226785203808</v>
      </c>
      <c r="H363" s="2">
        <f t="shared" si="29"/>
        <v>0.23318626355073938</v>
      </c>
    </row>
    <row r="364" spans="1:8" x14ac:dyDescent="0.3">
      <c r="A364" s="2">
        <v>72320</v>
      </c>
      <c r="B364">
        <v>9.296285881054614E-2</v>
      </c>
      <c r="C364" s="15">
        <f t="shared" si="25"/>
        <v>0.24463910213301615</v>
      </c>
      <c r="D364" s="15">
        <f t="shared" si="26"/>
        <v>200</v>
      </c>
      <c r="E364" s="2">
        <f t="shared" si="27"/>
        <v>198.77680448933492</v>
      </c>
      <c r="F364" s="2">
        <v>5</v>
      </c>
      <c r="G364" s="2">
        <f t="shared" si="28"/>
        <v>3.7768044893349195</v>
      </c>
      <c r="H364" s="2">
        <f t="shared" si="29"/>
        <v>0.27442487677188682</v>
      </c>
    </row>
    <row r="365" spans="1:8" x14ac:dyDescent="0.3">
      <c r="A365" s="2">
        <v>72520</v>
      </c>
      <c r="B365">
        <v>9.6141305755200926E-2</v>
      </c>
      <c r="C365" s="15">
        <f t="shared" si="25"/>
        <v>0.25300343619789717</v>
      </c>
      <c r="D365" s="15">
        <f t="shared" si="26"/>
        <v>200</v>
      </c>
      <c r="E365" s="2">
        <f t="shared" si="27"/>
        <v>198.73498281901053</v>
      </c>
      <c r="F365" s="2">
        <v>5</v>
      </c>
      <c r="G365" s="2">
        <f t="shared" si="28"/>
        <v>3.7349828190105141</v>
      </c>
      <c r="H365" s="2">
        <f t="shared" si="29"/>
        <v>0.28534951984548573</v>
      </c>
    </row>
    <row r="366" spans="1:8" x14ac:dyDescent="0.3">
      <c r="A366" s="2">
        <v>72720</v>
      </c>
      <c r="B366">
        <v>7.421197496418068E-2</v>
      </c>
      <c r="C366" s="15">
        <f t="shared" si="25"/>
        <v>0.19529467095837022</v>
      </c>
      <c r="D366" s="15">
        <f t="shared" si="26"/>
        <v>200</v>
      </c>
      <c r="E366" s="2">
        <f t="shared" si="27"/>
        <v>199.02352664520814</v>
      </c>
      <c r="F366" s="2">
        <v>5</v>
      </c>
      <c r="G366" s="2">
        <f t="shared" si="28"/>
        <v>4.0235266452081486</v>
      </c>
      <c r="H366" s="2">
        <f t="shared" si="29"/>
        <v>0.21238479499280186</v>
      </c>
    </row>
    <row r="367" spans="1:8" x14ac:dyDescent="0.3">
      <c r="A367" s="2">
        <v>72920</v>
      </c>
      <c r="B367">
        <v>7.4554121237097676E-2</v>
      </c>
      <c r="C367" s="15">
        <f t="shared" si="25"/>
        <v>0.19619505588709915</v>
      </c>
      <c r="D367" s="15">
        <f t="shared" si="26"/>
        <v>200</v>
      </c>
      <c r="E367" s="2">
        <f t="shared" si="27"/>
        <v>199.01902472056452</v>
      </c>
      <c r="F367" s="2">
        <v>5</v>
      </c>
      <c r="G367" s="2">
        <f t="shared" si="28"/>
        <v>4.019024720564504</v>
      </c>
      <c r="H367" s="2">
        <f t="shared" si="29"/>
        <v>0.21348170127950716</v>
      </c>
    </row>
    <row r="368" spans="1:8" x14ac:dyDescent="0.3">
      <c r="A368" s="2">
        <v>73120</v>
      </c>
      <c r="B368">
        <v>8.9647807337083163E-2</v>
      </c>
      <c r="C368" s="15">
        <f t="shared" si="25"/>
        <v>0.23591528246600832</v>
      </c>
      <c r="D368" s="15">
        <f t="shared" si="26"/>
        <v>200</v>
      </c>
      <c r="E368" s="2">
        <f t="shared" si="27"/>
        <v>198.82042358766995</v>
      </c>
      <c r="F368" s="2">
        <v>5</v>
      </c>
      <c r="G368" s="2">
        <f t="shared" si="28"/>
        <v>3.8204235876699584</v>
      </c>
      <c r="H368" s="2">
        <f t="shared" si="29"/>
        <v>0.26316126588055144</v>
      </c>
    </row>
    <row r="369" spans="1:8" x14ac:dyDescent="0.3">
      <c r="A369" s="2">
        <v>73320</v>
      </c>
      <c r="B369">
        <v>7.4767209824202666E-2</v>
      </c>
      <c r="C369" s="15">
        <f t="shared" si="25"/>
        <v>0.1967558153268491</v>
      </c>
      <c r="D369" s="15">
        <f t="shared" si="26"/>
        <v>200</v>
      </c>
      <c r="E369" s="2">
        <f t="shared" si="27"/>
        <v>199.01622092336575</v>
      </c>
      <c r="F369" s="2">
        <v>5</v>
      </c>
      <c r="G369" s="2">
        <f t="shared" si="28"/>
        <v>4.0162209233657542</v>
      </c>
      <c r="H369" s="2">
        <f t="shared" si="29"/>
        <v>0.21416548779170128</v>
      </c>
    </row>
    <row r="370" spans="1:8" x14ac:dyDescent="0.3">
      <c r="A370" s="2">
        <v>73520</v>
      </c>
      <c r="B370">
        <v>8.4083919809536944E-2</v>
      </c>
      <c r="C370" s="15">
        <f t="shared" si="25"/>
        <v>0.22127347318299195</v>
      </c>
      <c r="D370" s="15">
        <f t="shared" si="26"/>
        <v>200</v>
      </c>
      <c r="E370" s="2">
        <f t="shared" si="27"/>
        <v>198.89363263408504</v>
      </c>
      <c r="F370" s="2">
        <v>5</v>
      </c>
      <c r="G370" s="2">
        <f t="shared" si="28"/>
        <v>3.8936326340850402</v>
      </c>
      <c r="H370" s="2">
        <f t="shared" si="29"/>
        <v>0.24454815736273827</v>
      </c>
    </row>
    <row r="371" spans="1:8" x14ac:dyDescent="0.3">
      <c r="A371" s="2">
        <v>73720</v>
      </c>
      <c r="B371">
        <v>7.3723998470745788E-2</v>
      </c>
      <c r="C371" s="15">
        <f t="shared" si="25"/>
        <v>0.19401052229143628</v>
      </c>
      <c r="D371" s="15">
        <f t="shared" si="26"/>
        <v>200</v>
      </c>
      <c r="E371" s="2">
        <f t="shared" si="27"/>
        <v>199.02994738854281</v>
      </c>
      <c r="F371" s="2">
        <v>5</v>
      </c>
      <c r="G371" s="2">
        <f t="shared" si="28"/>
        <v>4.0299473885428183</v>
      </c>
      <c r="H371" s="2">
        <f t="shared" si="29"/>
        <v>0.21082252775660543</v>
      </c>
    </row>
    <row r="372" spans="1:8" x14ac:dyDescent="0.3">
      <c r="A372" s="2">
        <v>73920</v>
      </c>
      <c r="B372">
        <v>9.2697140775814965E-2</v>
      </c>
      <c r="C372" s="15">
        <f t="shared" si="25"/>
        <v>0.2439398441468815</v>
      </c>
      <c r="D372" s="15">
        <f t="shared" si="26"/>
        <v>200</v>
      </c>
      <c r="E372" s="2">
        <f t="shared" si="27"/>
        <v>198.78030077926559</v>
      </c>
      <c r="F372" s="2">
        <v>5</v>
      </c>
      <c r="G372" s="2">
        <f t="shared" si="28"/>
        <v>3.7803007792655925</v>
      </c>
      <c r="H372" s="2">
        <f t="shared" si="29"/>
        <v>0.27351716685102007</v>
      </c>
    </row>
    <row r="373" spans="1:8" x14ac:dyDescent="0.3">
      <c r="A373" s="2">
        <v>74120</v>
      </c>
      <c r="B373">
        <v>8.5124870498479402E-2</v>
      </c>
      <c r="C373" s="15">
        <f t="shared" si="25"/>
        <v>0.22401281710126159</v>
      </c>
      <c r="D373" s="15">
        <f t="shared" si="26"/>
        <v>200</v>
      </c>
      <c r="E373" s="2">
        <f t="shared" si="27"/>
        <v>198.8799359144937</v>
      </c>
      <c r="F373" s="2">
        <v>5</v>
      </c>
      <c r="G373" s="2">
        <f t="shared" si="28"/>
        <v>3.879935914493692</v>
      </c>
      <c r="H373" s="2">
        <f t="shared" si="29"/>
        <v>0.24800321480067408</v>
      </c>
    </row>
    <row r="374" spans="1:8" x14ac:dyDescent="0.3">
      <c r="A374" s="2">
        <v>74320</v>
      </c>
      <c r="B374">
        <v>7.6500023166380937E-2</v>
      </c>
      <c r="C374" s="15">
        <f t="shared" si="25"/>
        <v>0.20131585043784456</v>
      </c>
      <c r="D374" s="15">
        <f t="shared" si="26"/>
        <v>200</v>
      </c>
      <c r="E374" s="2">
        <f t="shared" si="27"/>
        <v>198.99342074781077</v>
      </c>
      <c r="F374" s="2">
        <v>5</v>
      </c>
      <c r="G374" s="2">
        <f t="shared" si="28"/>
        <v>3.9934207478107773</v>
      </c>
      <c r="H374" s="2">
        <f t="shared" si="29"/>
        <v>0.21974411461274584</v>
      </c>
    </row>
    <row r="375" spans="1:8" x14ac:dyDescent="0.3">
      <c r="A375" s="2">
        <v>74520</v>
      </c>
      <c r="B375">
        <v>9.1252240303112422E-2</v>
      </c>
      <c r="C375" s="15">
        <f t="shared" si="25"/>
        <v>0.24013747448187478</v>
      </c>
      <c r="D375" s="15">
        <f t="shared" si="26"/>
        <v>200</v>
      </c>
      <c r="E375" s="2">
        <f t="shared" si="27"/>
        <v>198.79931262759064</v>
      </c>
      <c r="F375" s="2">
        <v>5</v>
      </c>
      <c r="G375" s="2">
        <f t="shared" si="28"/>
        <v>3.7993126275906262</v>
      </c>
      <c r="H375" s="2">
        <f t="shared" si="29"/>
        <v>0.26859621960079039</v>
      </c>
    </row>
    <row r="376" spans="1:8" x14ac:dyDescent="0.3">
      <c r="A376" s="2">
        <v>74720</v>
      </c>
      <c r="B376">
        <v>9.5236847308948561E-2</v>
      </c>
      <c r="C376" s="15">
        <f t="shared" si="25"/>
        <v>0.2506232823919699</v>
      </c>
      <c r="D376" s="15">
        <f t="shared" si="26"/>
        <v>200</v>
      </c>
      <c r="E376" s="2">
        <f t="shared" si="27"/>
        <v>198.74688358804016</v>
      </c>
      <c r="F376" s="2">
        <v>5</v>
      </c>
      <c r="G376" s="2">
        <f t="shared" si="28"/>
        <v>3.7468835880401503</v>
      </c>
      <c r="H376" s="2">
        <f t="shared" si="29"/>
        <v>0.28222816795219591</v>
      </c>
    </row>
    <row r="377" spans="1:8" x14ac:dyDescent="0.3">
      <c r="A377" s="2">
        <v>74920</v>
      </c>
      <c r="B377">
        <v>7.9675766786928406E-2</v>
      </c>
      <c r="C377" s="15">
        <f t="shared" si="25"/>
        <v>0.20967307049191686</v>
      </c>
      <c r="D377" s="15">
        <f t="shared" si="26"/>
        <v>200</v>
      </c>
      <c r="E377" s="2">
        <f t="shared" si="27"/>
        <v>198.9516346475404</v>
      </c>
      <c r="F377" s="2">
        <v>5</v>
      </c>
      <c r="G377" s="2">
        <f t="shared" si="28"/>
        <v>3.9516346475404158</v>
      </c>
      <c r="H377" s="2">
        <f t="shared" si="29"/>
        <v>0.23005297097153432</v>
      </c>
    </row>
    <row r="378" spans="1:8" x14ac:dyDescent="0.3">
      <c r="A378" s="2">
        <v>75120</v>
      </c>
      <c r="B378">
        <v>8.7569594581667215E-2</v>
      </c>
      <c r="C378" s="15">
        <f t="shared" si="25"/>
        <v>0.2304463015307032</v>
      </c>
      <c r="D378" s="15">
        <f t="shared" si="26"/>
        <v>200</v>
      </c>
      <c r="E378" s="2">
        <f t="shared" si="27"/>
        <v>198.84776849234649</v>
      </c>
      <c r="F378" s="2">
        <v>5</v>
      </c>
      <c r="G378" s="2">
        <f t="shared" si="28"/>
        <v>3.8477684923464839</v>
      </c>
      <c r="H378" s="2">
        <f t="shared" si="29"/>
        <v>0.25616672752968644</v>
      </c>
    </row>
    <row r="379" spans="1:8" x14ac:dyDescent="0.3">
      <c r="A379" s="2">
        <v>75320</v>
      </c>
      <c r="B379">
        <v>8.0518322625883168E-2</v>
      </c>
      <c r="C379" s="15">
        <f t="shared" si="25"/>
        <v>0.21189032269969255</v>
      </c>
      <c r="D379" s="15">
        <f t="shared" si="26"/>
        <v>200</v>
      </c>
      <c r="E379" s="2">
        <f t="shared" si="27"/>
        <v>198.94054838650155</v>
      </c>
      <c r="F379" s="2">
        <v>5</v>
      </c>
      <c r="G379" s="2">
        <f t="shared" si="28"/>
        <v>3.9405483865015372</v>
      </c>
      <c r="H379" s="2">
        <f t="shared" si="29"/>
        <v>0.23280667613286665</v>
      </c>
    </row>
    <row r="380" spans="1:8" x14ac:dyDescent="0.3">
      <c r="A380" s="2">
        <v>75520</v>
      </c>
      <c r="B380">
        <v>6.6073922815675104E-2</v>
      </c>
      <c r="C380" s="15">
        <f t="shared" si="25"/>
        <v>0.1738787442517766</v>
      </c>
      <c r="D380" s="15">
        <f t="shared" si="26"/>
        <v>200</v>
      </c>
      <c r="E380" s="2">
        <f t="shared" si="27"/>
        <v>199.13060627874111</v>
      </c>
      <c r="F380" s="2">
        <v>5</v>
      </c>
      <c r="G380" s="2">
        <f t="shared" si="28"/>
        <v>4.1306062787411166</v>
      </c>
      <c r="H380" s="2">
        <f t="shared" si="29"/>
        <v>0.18665727336416757</v>
      </c>
    </row>
    <row r="381" spans="1:8" x14ac:dyDescent="0.3">
      <c r="A381" s="2">
        <v>75720</v>
      </c>
      <c r="B381">
        <v>9.1421661642030624E-2</v>
      </c>
      <c r="C381" s="15">
        <f t="shared" si="25"/>
        <v>0.2405833201106069</v>
      </c>
      <c r="D381" s="15">
        <f t="shared" si="26"/>
        <v>200</v>
      </c>
      <c r="E381" s="2">
        <f t="shared" si="27"/>
        <v>198.79708339944696</v>
      </c>
      <c r="F381" s="2">
        <v>5</v>
      </c>
      <c r="G381" s="2">
        <f t="shared" si="28"/>
        <v>3.7970833994469655</v>
      </c>
      <c r="H381" s="2">
        <f t="shared" si="29"/>
        <v>0.2691719234001998</v>
      </c>
    </row>
    <row r="382" spans="1:8" x14ac:dyDescent="0.3">
      <c r="A382" s="2">
        <v>75920</v>
      </c>
      <c r="B382">
        <v>9.1242695225011633E-2</v>
      </c>
      <c r="C382" s="15">
        <f t="shared" si="25"/>
        <v>0.24011235585529378</v>
      </c>
      <c r="D382" s="15">
        <f t="shared" si="26"/>
        <v>200</v>
      </c>
      <c r="E382" s="2">
        <f t="shared" si="27"/>
        <v>198.79943822072354</v>
      </c>
      <c r="F382" s="2">
        <v>5</v>
      </c>
      <c r="G382" s="2">
        <f t="shared" si="28"/>
        <v>3.7994382207235313</v>
      </c>
      <c r="H382" s="2">
        <f t="shared" si="29"/>
        <v>0.26856379510133044</v>
      </c>
    </row>
    <row r="383" spans="1:8" x14ac:dyDescent="0.3">
      <c r="A383" s="2">
        <v>76120</v>
      </c>
      <c r="B383">
        <v>8.8853126735690791E-2</v>
      </c>
      <c r="C383" s="15">
        <f t="shared" si="25"/>
        <v>0.23382401772550207</v>
      </c>
      <c r="D383" s="15">
        <f t="shared" si="26"/>
        <v>200</v>
      </c>
      <c r="E383" s="2">
        <f t="shared" si="27"/>
        <v>198.83087991137248</v>
      </c>
      <c r="F383" s="2">
        <v>5</v>
      </c>
      <c r="G383" s="2">
        <f t="shared" si="28"/>
        <v>3.8308799113724898</v>
      </c>
      <c r="H383" s="2">
        <f t="shared" si="29"/>
        <v>0.26048064091333645</v>
      </c>
    </row>
    <row r="384" spans="1:8" x14ac:dyDescent="0.3">
      <c r="A384" s="2">
        <v>76320</v>
      </c>
      <c r="B384">
        <v>8.6667683534947026E-2</v>
      </c>
      <c r="C384" s="15">
        <f t="shared" si="25"/>
        <v>0.22807285140775532</v>
      </c>
      <c r="D384" s="15">
        <f t="shared" si="26"/>
        <v>200</v>
      </c>
      <c r="E384" s="2">
        <f t="shared" si="27"/>
        <v>198.85963574296122</v>
      </c>
      <c r="F384" s="2">
        <v>5</v>
      </c>
      <c r="G384" s="2">
        <f t="shared" si="28"/>
        <v>3.8596357429612231</v>
      </c>
      <c r="H384" s="2">
        <f t="shared" si="29"/>
        <v>0.25314696179488905</v>
      </c>
    </row>
    <row r="385" spans="1:8" x14ac:dyDescent="0.3">
      <c r="A385" s="2">
        <v>76520</v>
      </c>
      <c r="B385">
        <v>9.761349021102271E-2</v>
      </c>
      <c r="C385" s="15">
        <f t="shared" si="25"/>
        <v>0.25687760581848079</v>
      </c>
      <c r="D385" s="15">
        <f t="shared" si="26"/>
        <v>200</v>
      </c>
      <c r="E385" s="2">
        <f t="shared" si="27"/>
        <v>198.71561197090759</v>
      </c>
      <c r="F385" s="2">
        <v>5</v>
      </c>
      <c r="G385" s="2">
        <f t="shared" si="28"/>
        <v>3.7156119709075961</v>
      </c>
      <c r="H385" s="2">
        <f t="shared" si="29"/>
        <v>0.29045186859784972</v>
      </c>
    </row>
    <row r="386" spans="1:8" x14ac:dyDescent="0.3">
      <c r="A386" s="2">
        <v>76720</v>
      </c>
      <c r="B386">
        <v>0.10897722304121261</v>
      </c>
      <c r="C386" s="15">
        <f t="shared" si="25"/>
        <v>0.28678216589792793</v>
      </c>
      <c r="D386" s="15">
        <f t="shared" si="26"/>
        <v>200</v>
      </c>
      <c r="E386" s="2">
        <f t="shared" si="27"/>
        <v>198.56608917051037</v>
      </c>
      <c r="F386" s="2">
        <v>5</v>
      </c>
      <c r="G386" s="2">
        <f t="shared" si="28"/>
        <v>3.5660891705103603</v>
      </c>
      <c r="H386" s="2">
        <f t="shared" si="29"/>
        <v>0.33077300864464459</v>
      </c>
    </row>
    <row r="387" spans="1:8" x14ac:dyDescent="0.3">
      <c r="A387" s="2">
        <v>76920</v>
      </c>
      <c r="B387">
        <v>9.181362923153534E-2</v>
      </c>
      <c r="C387" s="15">
        <f t="shared" ref="C387:C450" si="30">B387/$J$27</f>
        <v>0.24161481376719826</v>
      </c>
      <c r="D387" s="15">
        <f t="shared" ref="D387:D450" si="31">$J$28</f>
        <v>200</v>
      </c>
      <c r="E387" s="2">
        <f t="shared" si="27"/>
        <v>198.791925931164</v>
      </c>
      <c r="F387" s="2">
        <v>5</v>
      </c>
      <c r="G387" s="2">
        <f t="shared" si="28"/>
        <v>3.791925931164009</v>
      </c>
      <c r="H387" s="2">
        <f t="shared" si="29"/>
        <v>0.27050517397429363</v>
      </c>
    </row>
    <row r="388" spans="1:8" x14ac:dyDescent="0.3">
      <c r="A388" s="2">
        <v>77120</v>
      </c>
      <c r="B388">
        <v>9.5091356893292858E-2</v>
      </c>
      <c r="C388" s="15">
        <f t="shared" si="30"/>
        <v>0.25024041287708648</v>
      </c>
      <c r="D388" s="15">
        <f t="shared" si="31"/>
        <v>200</v>
      </c>
      <c r="E388" s="2">
        <f t="shared" ref="E388:E451" si="32">D388-(F388*C388)</f>
        <v>198.74879793561456</v>
      </c>
      <c r="F388" s="2">
        <v>5</v>
      </c>
      <c r="G388" s="2">
        <f t="shared" ref="G388:G451" si="33">F388-(F388*C388)</f>
        <v>3.7487979356145678</v>
      </c>
      <c r="H388" s="2">
        <f t="shared" ref="H388:H451" si="34">LN((F388*E388)/(D388*G388))</f>
        <v>0.28172701318727761</v>
      </c>
    </row>
    <row r="389" spans="1:8" x14ac:dyDescent="0.3">
      <c r="A389" s="2">
        <v>77320</v>
      </c>
      <c r="B389">
        <v>7.3003012555432886E-2</v>
      </c>
      <c r="C389" s="15">
        <f t="shared" si="30"/>
        <v>0.1921131909353497</v>
      </c>
      <c r="D389" s="15">
        <f t="shared" si="31"/>
        <v>200</v>
      </c>
      <c r="E389" s="2">
        <f t="shared" si="32"/>
        <v>199.03943404532325</v>
      </c>
      <c r="F389" s="2">
        <v>5</v>
      </c>
      <c r="G389" s="2">
        <f t="shared" si="33"/>
        <v>4.0394340453232518</v>
      </c>
      <c r="H389" s="2">
        <f t="shared" si="34"/>
        <v>0.208518917642454</v>
      </c>
    </row>
    <row r="390" spans="1:8" x14ac:dyDescent="0.3">
      <c r="A390" s="2">
        <v>77520</v>
      </c>
      <c r="B390">
        <v>8.7041136255638404E-2</v>
      </c>
      <c r="C390" s="15">
        <f t="shared" si="30"/>
        <v>0.22905562172536423</v>
      </c>
      <c r="D390" s="15">
        <f t="shared" si="31"/>
        <v>200</v>
      </c>
      <c r="E390" s="2">
        <f t="shared" si="32"/>
        <v>198.85472189137317</v>
      </c>
      <c r="F390" s="2">
        <v>5</v>
      </c>
      <c r="G390" s="2">
        <f t="shared" si="33"/>
        <v>3.8547218913731789</v>
      </c>
      <c r="H390" s="2">
        <f t="shared" si="34"/>
        <v>0.25439620115691314</v>
      </c>
    </row>
    <row r="391" spans="1:8" x14ac:dyDescent="0.3">
      <c r="A391" s="2">
        <v>77720</v>
      </c>
      <c r="B391">
        <v>8.364468455808699E-2</v>
      </c>
      <c r="C391" s="15">
        <f t="shared" si="30"/>
        <v>0.22011759094233418</v>
      </c>
      <c r="D391" s="15">
        <f t="shared" si="31"/>
        <v>200</v>
      </c>
      <c r="E391" s="2">
        <f t="shared" si="32"/>
        <v>198.89941204528833</v>
      </c>
      <c r="F391" s="2">
        <v>5</v>
      </c>
      <c r="G391" s="2">
        <f t="shared" si="33"/>
        <v>3.899412045288329</v>
      </c>
      <c r="H391" s="2">
        <f t="shared" si="34"/>
        <v>0.2430939915577367</v>
      </c>
    </row>
    <row r="392" spans="1:8" x14ac:dyDescent="0.3">
      <c r="A392" s="2">
        <v>77920</v>
      </c>
      <c r="B392">
        <v>7.3563567691940349E-2</v>
      </c>
      <c r="C392" s="15">
        <f t="shared" si="30"/>
        <v>0.19358833603142198</v>
      </c>
      <c r="D392" s="15">
        <f t="shared" si="31"/>
        <v>200</v>
      </c>
      <c r="E392" s="2">
        <f t="shared" si="32"/>
        <v>199.03205831984289</v>
      </c>
      <c r="F392" s="2">
        <v>5</v>
      </c>
      <c r="G392" s="2">
        <f t="shared" si="33"/>
        <v>4.0320583198428901</v>
      </c>
      <c r="H392" s="2">
        <f t="shared" si="34"/>
        <v>0.2103094598092419</v>
      </c>
    </row>
    <row r="393" spans="1:8" x14ac:dyDescent="0.3">
      <c r="A393" s="2">
        <v>78120</v>
      </c>
      <c r="B393">
        <v>8.0011292361699266E-2</v>
      </c>
      <c r="C393" s="15">
        <f t="shared" si="30"/>
        <v>0.21055603253078753</v>
      </c>
      <c r="D393" s="15">
        <f t="shared" si="31"/>
        <v>200</v>
      </c>
      <c r="E393" s="2">
        <f t="shared" si="32"/>
        <v>198.94721983734607</v>
      </c>
      <c r="F393" s="2">
        <v>5</v>
      </c>
      <c r="G393" s="2">
        <f t="shared" si="33"/>
        <v>3.9472198373460623</v>
      </c>
      <c r="H393" s="2">
        <f t="shared" si="34"/>
        <v>0.23114861602790124</v>
      </c>
    </row>
    <row r="394" spans="1:8" x14ac:dyDescent="0.3">
      <c r="A394" s="2">
        <v>78320</v>
      </c>
      <c r="B394">
        <v>8.4104739160829306E-2</v>
      </c>
      <c r="C394" s="15">
        <f t="shared" si="30"/>
        <v>0.2213282609495508</v>
      </c>
      <c r="D394" s="15">
        <f t="shared" si="31"/>
        <v>200</v>
      </c>
      <c r="E394" s="2">
        <f t="shared" si="32"/>
        <v>198.89335869525223</v>
      </c>
      <c r="F394" s="2">
        <v>5</v>
      </c>
      <c r="G394" s="2">
        <f t="shared" si="33"/>
        <v>3.8933586952522461</v>
      </c>
      <c r="H394" s="2">
        <f t="shared" si="34"/>
        <v>0.24461713811659838</v>
      </c>
    </row>
    <row r="395" spans="1:8" x14ac:dyDescent="0.3">
      <c r="A395" s="2">
        <v>78520</v>
      </c>
      <c r="B395">
        <v>7.9849253885348442E-2</v>
      </c>
      <c r="C395" s="15">
        <f t="shared" si="30"/>
        <v>0.21012961548775905</v>
      </c>
      <c r="D395" s="15">
        <f t="shared" si="31"/>
        <v>200</v>
      </c>
      <c r="E395" s="2">
        <f t="shared" si="32"/>
        <v>198.94935192256119</v>
      </c>
      <c r="F395" s="2">
        <v>5</v>
      </c>
      <c r="G395" s="2">
        <f t="shared" si="33"/>
        <v>3.9493519225612048</v>
      </c>
      <c r="H395" s="2">
        <f t="shared" si="34"/>
        <v>0.23061933005031729</v>
      </c>
    </row>
    <row r="396" spans="1:8" x14ac:dyDescent="0.3">
      <c r="A396" s="2">
        <v>78720</v>
      </c>
      <c r="B396">
        <v>9.2791211494698794E-2</v>
      </c>
      <c r="C396" s="15">
        <f t="shared" si="30"/>
        <v>0.24418739867025999</v>
      </c>
      <c r="D396" s="15">
        <f t="shared" si="31"/>
        <v>200</v>
      </c>
      <c r="E396" s="2">
        <f t="shared" si="32"/>
        <v>198.7790630066487</v>
      </c>
      <c r="F396" s="2">
        <v>5</v>
      </c>
      <c r="G396" s="2">
        <f t="shared" si="33"/>
        <v>3.7790630066487001</v>
      </c>
      <c r="H396" s="2">
        <f t="shared" si="34"/>
        <v>0.27383842062961533</v>
      </c>
    </row>
    <row r="397" spans="1:8" x14ac:dyDescent="0.3">
      <c r="A397" s="2">
        <v>78920</v>
      </c>
      <c r="B397">
        <v>9.0832740213523125E-2</v>
      </c>
      <c r="C397" s="15">
        <f t="shared" si="30"/>
        <v>0.23903352687769244</v>
      </c>
      <c r="D397" s="15">
        <f t="shared" si="31"/>
        <v>200</v>
      </c>
      <c r="E397" s="2">
        <f t="shared" si="32"/>
        <v>198.80483236561153</v>
      </c>
      <c r="F397" s="2">
        <v>5</v>
      </c>
      <c r="G397" s="2">
        <f t="shared" si="33"/>
        <v>3.8048323656115377</v>
      </c>
      <c r="H397" s="2">
        <f t="shared" si="34"/>
        <v>0.26717221348795267</v>
      </c>
    </row>
    <row r="398" spans="1:8" x14ac:dyDescent="0.3">
      <c r="A398" s="2">
        <v>79120</v>
      </c>
      <c r="B398">
        <v>7.1386926892675881E-2</v>
      </c>
      <c r="C398" s="15">
        <f t="shared" si="30"/>
        <v>0.18786033392809443</v>
      </c>
      <c r="D398" s="15">
        <f t="shared" si="31"/>
        <v>200</v>
      </c>
      <c r="E398" s="2">
        <f t="shared" si="32"/>
        <v>199.06069833035951</v>
      </c>
      <c r="F398" s="2">
        <v>5</v>
      </c>
      <c r="G398" s="2">
        <f t="shared" si="33"/>
        <v>4.0606983303595277</v>
      </c>
      <c r="H398" s="2">
        <f t="shared" si="34"/>
        <v>0.20337537946337733</v>
      </c>
    </row>
    <row r="399" spans="1:8" x14ac:dyDescent="0.3">
      <c r="A399" s="2">
        <v>79320</v>
      </c>
      <c r="B399">
        <v>9.0183919520810937E-2</v>
      </c>
      <c r="C399" s="15">
        <f t="shared" si="30"/>
        <v>0.23732610400213405</v>
      </c>
      <c r="D399" s="15">
        <f t="shared" si="31"/>
        <v>200</v>
      </c>
      <c r="E399" s="2">
        <f t="shared" si="32"/>
        <v>198.81336947998932</v>
      </c>
      <c r="F399" s="2">
        <v>5</v>
      </c>
      <c r="G399" s="2">
        <f t="shared" si="33"/>
        <v>3.8133694799893298</v>
      </c>
      <c r="H399" s="2">
        <f t="shared" si="34"/>
        <v>0.26497391249587793</v>
      </c>
    </row>
    <row r="400" spans="1:8" x14ac:dyDescent="0.3">
      <c r="A400" s="2">
        <v>79520</v>
      </c>
      <c r="B400">
        <v>7.2186360077156661E-2</v>
      </c>
      <c r="C400" s="15">
        <f t="shared" si="30"/>
        <v>0.18996410546620174</v>
      </c>
      <c r="D400" s="15">
        <f t="shared" si="31"/>
        <v>200</v>
      </c>
      <c r="E400" s="2">
        <f t="shared" si="32"/>
        <v>199.05017947266899</v>
      </c>
      <c r="F400" s="2">
        <v>5</v>
      </c>
      <c r="G400" s="2">
        <f t="shared" si="33"/>
        <v>4.050179472668991</v>
      </c>
      <c r="H400" s="2">
        <f t="shared" si="34"/>
        <v>0.20591630260228969</v>
      </c>
    </row>
    <row r="401" spans="1:8" x14ac:dyDescent="0.3">
      <c r="A401" s="2">
        <v>79720</v>
      </c>
      <c r="B401">
        <v>8.4977124428110701E-2</v>
      </c>
      <c r="C401" s="15">
        <f t="shared" si="30"/>
        <v>0.22362401165292289</v>
      </c>
      <c r="D401" s="15">
        <f t="shared" si="31"/>
        <v>200</v>
      </c>
      <c r="E401" s="2">
        <f t="shared" si="32"/>
        <v>198.88187994173538</v>
      </c>
      <c r="F401" s="2">
        <v>5</v>
      </c>
      <c r="G401" s="2">
        <f t="shared" si="33"/>
        <v>3.8818799417353853</v>
      </c>
      <c r="H401" s="2">
        <f t="shared" si="34"/>
        <v>0.24751206888869606</v>
      </c>
    </row>
    <row r="402" spans="1:8" x14ac:dyDescent="0.3">
      <c r="A402" s="2">
        <v>79920</v>
      </c>
      <c r="B402">
        <v>7.9551023823469638E-2</v>
      </c>
      <c r="C402" s="15">
        <f t="shared" si="30"/>
        <v>0.20934479953544641</v>
      </c>
      <c r="D402" s="15">
        <f t="shared" si="31"/>
        <v>200</v>
      </c>
      <c r="E402" s="2">
        <f t="shared" si="32"/>
        <v>198.95327600232278</v>
      </c>
      <c r="F402" s="2">
        <v>5</v>
      </c>
      <c r="G402" s="2">
        <f t="shared" si="33"/>
        <v>3.953276002322768</v>
      </c>
      <c r="H402" s="2">
        <f t="shared" si="34"/>
        <v>0.22964594622961118</v>
      </c>
    </row>
    <row r="403" spans="1:8" x14ac:dyDescent="0.3">
      <c r="A403" s="2">
        <v>80120</v>
      </c>
      <c r="B403">
        <v>9.673561132534593E-2</v>
      </c>
      <c r="C403" s="15">
        <f t="shared" si="30"/>
        <v>0.25456739822459457</v>
      </c>
      <c r="D403" s="15">
        <f t="shared" si="31"/>
        <v>200</v>
      </c>
      <c r="E403" s="2">
        <f t="shared" si="32"/>
        <v>198.72716300887703</v>
      </c>
      <c r="F403" s="2">
        <v>5</v>
      </c>
      <c r="G403" s="2">
        <f t="shared" si="33"/>
        <v>3.7271630088770271</v>
      </c>
      <c r="H403" s="2">
        <f t="shared" si="34"/>
        <v>0.2874060328887264</v>
      </c>
    </row>
    <row r="404" spans="1:8" x14ac:dyDescent="0.3">
      <c r="A404" s="2">
        <v>80320</v>
      </c>
      <c r="B404">
        <v>7.3451910408432144E-2</v>
      </c>
      <c r="C404" s="15">
        <f t="shared" si="30"/>
        <v>0.19329450107482143</v>
      </c>
      <c r="D404" s="15">
        <f t="shared" si="31"/>
        <v>200</v>
      </c>
      <c r="E404" s="2">
        <f t="shared" si="32"/>
        <v>199.0335274946259</v>
      </c>
      <c r="F404" s="2">
        <v>5</v>
      </c>
      <c r="G404" s="2">
        <f t="shared" si="33"/>
        <v>4.0335274946258926</v>
      </c>
      <c r="H404" s="2">
        <f t="shared" si="34"/>
        <v>0.20995253435253042</v>
      </c>
    </row>
    <row r="405" spans="1:8" x14ac:dyDescent="0.3">
      <c r="A405" s="2">
        <v>80520</v>
      </c>
      <c r="B405">
        <v>7.0720247427179514E-2</v>
      </c>
      <c r="C405" s="15">
        <f t="shared" si="30"/>
        <v>0.18610591428205134</v>
      </c>
      <c r="D405" s="15">
        <f t="shared" si="31"/>
        <v>200</v>
      </c>
      <c r="E405" s="2">
        <f t="shared" si="32"/>
        <v>199.06947042858974</v>
      </c>
      <c r="F405" s="2">
        <v>5</v>
      </c>
      <c r="G405" s="2">
        <f t="shared" si="33"/>
        <v>4.0694704285897432</v>
      </c>
      <c r="H405" s="2">
        <f t="shared" si="34"/>
        <v>0.20126153215817064</v>
      </c>
    </row>
    <row r="406" spans="1:8" x14ac:dyDescent="0.3">
      <c r="A406" s="2">
        <v>80720</v>
      </c>
      <c r="B406">
        <v>0.10562134856770398</v>
      </c>
      <c r="C406" s="15">
        <f t="shared" si="30"/>
        <v>0.27795091728343152</v>
      </c>
      <c r="D406" s="15">
        <f t="shared" si="31"/>
        <v>200</v>
      </c>
      <c r="E406" s="2">
        <f t="shared" si="32"/>
        <v>198.61024541358285</v>
      </c>
      <c r="F406" s="2">
        <v>5</v>
      </c>
      <c r="G406" s="2">
        <f t="shared" si="33"/>
        <v>3.6102454135828426</v>
      </c>
      <c r="H406" s="2">
        <f t="shared" si="34"/>
        <v>0.31868913271568122</v>
      </c>
    </row>
    <row r="407" spans="1:8" x14ac:dyDescent="0.3">
      <c r="A407" s="2">
        <v>80920</v>
      </c>
      <c r="B407">
        <v>9.6595667932471721E-2</v>
      </c>
      <c r="C407" s="15">
        <f t="shared" si="30"/>
        <v>0.25419912613808349</v>
      </c>
      <c r="D407" s="15">
        <f t="shared" si="31"/>
        <v>200</v>
      </c>
      <c r="E407" s="2">
        <f t="shared" si="32"/>
        <v>198.72900436930959</v>
      </c>
      <c r="F407" s="2">
        <v>5</v>
      </c>
      <c r="G407" s="2">
        <f t="shared" si="33"/>
        <v>3.7290043693095827</v>
      </c>
      <c r="H407" s="2">
        <f t="shared" si="34"/>
        <v>0.28692138254016619</v>
      </c>
    </row>
    <row r="408" spans="1:8" x14ac:dyDescent="0.3">
      <c r="A408" s="2">
        <v>81120</v>
      </c>
      <c r="B408">
        <v>9.0178064072505351E-2</v>
      </c>
      <c r="C408" s="15">
        <f t="shared" si="30"/>
        <v>0.23731069492764567</v>
      </c>
      <c r="D408" s="15">
        <f t="shared" si="31"/>
        <v>200</v>
      </c>
      <c r="E408" s="2">
        <f t="shared" si="32"/>
        <v>198.81344652536177</v>
      </c>
      <c r="F408" s="2">
        <v>5</v>
      </c>
      <c r="G408" s="2">
        <f t="shared" si="33"/>
        <v>3.8134465253617718</v>
      </c>
      <c r="H408" s="2">
        <f t="shared" si="34"/>
        <v>0.26495409621146926</v>
      </c>
    </row>
    <row r="409" spans="1:8" x14ac:dyDescent="0.3">
      <c r="A409" s="2">
        <v>81320</v>
      </c>
      <c r="B409">
        <v>8.564261565341795E-2</v>
      </c>
      <c r="C409" s="15">
        <f t="shared" si="30"/>
        <v>0.22537530435109987</v>
      </c>
      <c r="D409" s="15">
        <f t="shared" si="31"/>
        <v>200</v>
      </c>
      <c r="E409" s="2">
        <f t="shared" si="32"/>
        <v>198.87312347824451</v>
      </c>
      <c r="F409" s="2">
        <v>5</v>
      </c>
      <c r="G409" s="2">
        <f t="shared" si="33"/>
        <v>3.8731234782445005</v>
      </c>
      <c r="H409" s="2">
        <f t="shared" si="34"/>
        <v>0.24972631498204781</v>
      </c>
    </row>
    <row r="410" spans="1:8" x14ac:dyDescent="0.3">
      <c r="A410" s="2">
        <v>81520</v>
      </c>
      <c r="B410">
        <v>8.7886264546434875E-2</v>
      </c>
      <c r="C410" s="15">
        <f t="shared" si="30"/>
        <v>0.23127964354324967</v>
      </c>
      <c r="D410" s="15">
        <f t="shared" si="31"/>
        <v>200</v>
      </c>
      <c r="E410" s="2">
        <f t="shared" si="32"/>
        <v>198.84360178228374</v>
      </c>
      <c r="F410" s="2">
        <v>5</v>
      </c>
      <c r="G410" s="2">
        <f t="shared" si="33"/>
        <v>3.8436017822837516</v>
      </c>
      <c r="H410" s="2">
        <f t="shared" si="34"/>
        <v>0.25722924979839684</v>
      </c>
    </row>
    <row r="411" spans="1:8" x14ac:dyDescent="0.3">
      <c r="A411" s="2">
        <v>81720</v>
      </c>
      <c r="B411">
        <v>7.6983042410410304E-2</v>
      </c>
      <c r="C411" s="15">
        <f t="shared" si="30"/>
        <v>0.20258695371160607</v>
      </c>
      <c r="D411" s="15">
        <f t="shared" si="31"/>
        <v>200</v>
      </c>
      <c r="E411" s="2">
        <f t="shared" si="32"/>
        <v>198.98706523144196</v>
      </c>
      <c r="F411" s="2">
        <v>5</v>
      </c>
      <c r="G411" s="2">
        <f t="shared" si="33"/>
        <v>3.9870652314419699</v>
      </c>
      <c r="H411" s="2">
        <f t="shared" si="34"/>
        <v>0.2213049403618349</v>
      </c>
    </row>
    <row r="412" spans="1:8" x14ac:dyDescent="0.3">
      <c r="A412" s="2">
        <v>81920</v>
      </c>
      <c r="B412">
        <v>9.7590432634925145E-2</v>
      </c>
      <c r="C412" s="15">
        <f t="shared" si="30"/>
        <v>0.25681692798664513</v>
      </c>
      <c r="D412" s="15">
        <f t="shared" si="31"/>
        <v>200</v>
      </c>
      <c r="E412" s="2">
        <f t="shared" si="32"/>
        <v>198.71591536006679</v>
      </c>
      <c r="F412" s="2">
        <v>5</v>
      </c>
      <c r="G412" s="2">
        <f t="shared" si="33"/>
        <v>3.7159153600667745</v>
      </c>
      <c r="H412" s="2">
        <f t="shared" si="34"/>
        <v>0.29037174613946454</v>
      </c>
    </row>
    <row r="413" spans="1:8" x14ac:dyDescent="0.3">
      <c r="A413" s="2">
        <v>82120</v>
      </c>
      <c r="B413">
        <v>8.9790606885129534E-2</v>
      </c>
      <c r="C413" s="15">
        <f t="shared" si="30"/>
        <v>0.23629107075034086</v>
      </c>
      <c r="D413" s="15">
        <f t="shared" si="31"/>
        <v>200</v>
      </c>
      <c r="E413" s="2">
        <f t="shared" si="32"/>
        <v>198.81854464624828</v>
      </c>
      <c r="F413" s="2">
        <v>5</v>
      </c>
      <c r="G413" s="2">
        <f t="shared" si="33"/>
        <v>3.8185446462482959</v>
      </c>
      <c r="H413" s="2">
        <f t="shared" si="34"/>
        <v>0.263643751318131</v>
      </c>
    </row>
    <row r="414" spans="1:8" x14ac:dyDescent="0.3">
      <c r="A414" s="2">
        <v>82320</v>
      </c>
      <c r="B414">
        <v>8.5257350441463584E-2</v>
      </c>
      <c r="C414" s="15">
        <f t="shared" si="30"/>
        <v>0.22436144853016732</v>
      </c>
      <c r="D414" s="15">
        <f t="shared" si="31"/>
        <v>200</v>
      </c>
      <c r="E414" s="2">
        <f t="shared" si="32"/>
        <v>198.87819275734915</v>
      </c>
      <c r="F414" s="2">
        <v>5</v>
      </c>
      <c r="G414" s="2">
        <f t="shared" si="33"/>
        <v>3.8781927573491632</v>
      </c>
      <c r="H414" s="2">
        <f t="shared" si="34"/>
        <v>0.24844382557048617</v>
      </c>
    </row>
    <row r="415" spans="1:8" x14ac:dyDescent="0.3">
      <c r="A415" s="2">
        <v>82520</v>
      </c>
      <c r="B415">
        <v>9.2801462804349907E-2</v>
      </c>
      <c r="C415" s="15">
        <f t="shared" si="30"/>
        <v>0.24421437580092081</v>
      </c>
      <c r="D415" s="15">
        <f t="shared" si="31"/>
        <v>200</v>
      </c>
      <c r="E415" s="2">
        <f t="shared" si="32"/>
        <v>198.7789281209954</v>
      </c>
      <c r="F415" s="2">
        <v>5</v>
      </c>
      <c r="G415" s="2">
        <f t="shared" si="33"/>
        <v>3.778928120995396</v>
      </c>
      <c r="H415" s="2">
        <f t="shared" si="34"/>
        <v>0.27387343557854721</v>
      </c>
    </row>
    <row r="416" spans="1:8" x14ac:dyDescent="0.3">
      <c r="A416" s="2">
        <v>82720</v>
      </c>
      <c r="B416">
        <v>7.3898402768256155E-2</v>
      </c>
      <c r="C416" s="15">
        <f t="shared" si="30"/>
        <v>0.19446948096909514</v>
      </c>
      <c r="D416" s="15">
        <f t="shared" si="31"/>
        <v>200</v>
      </c>
      <c r="E416" s="2">
        <f t="shared" si="32"/>
        <v>199.02765259515454</v>
      </c>
      <c r="F416" s="2">
        <v>5</v>
      </c>
      <c r="G416" s="2">
        <f t="shared" si="33"/>
        <v>4.0276525951545246</v>
      </c>
      <c r="H416" s="2">
        <f t="shared" si="34"/>
        <v>0.21138059506364354</v>
      </c>
    </row>
    <row r="417" spans="1:8" x14ac:dyDescent="0.3">
      <c r="A417" s="2">
        <v>82920</v>
      </c>
      <c r="B417">
        <v>8.5851403371426716E-2</v>
      </c>
      <c r="C417" s="15">
        <f t="shared" si="30"/>
        <v>0.22592474571428084</v>
      </c>
      <c r="D417" s="15">
        <f t="shared" si="31"/>
        <v>200</v>
      </c>
      <c r="E417" s="2">
        <f t="shared" si="32"/>
        <v>198.8703762714286</v>
      </c>
      <c r="F417" s="2">
        <v>5</v>
      </c>
      <c r="G417" s="2">
        <f t="shared" si="33"/>
        <v>3.8703762714285959</v>
      </c>
      <c r="H417" s="2">
        <f t="shared" si="34"/>
        <v>0.25042205277818796</v>
      </c>
    </row>
    <row r="418" spans="1:8" x14ac:dyDescent="0.3">
      <c r="A418" s="2">
        <v>83120</v>
      </c>
      <c r="B418">
        <v>9.2128620158370103E-2</v>
      </c>
      <c r="C418" s="15">
        <f t="shared" si="30"/>
        <v>0.2424437372588687</v>
      </c>
      <c r="D418" s="15">
        <f t="shared" si="31"/>
        <v>200</v>
      </c>
      <c r="E418" s="2">
        <f t="shared" si="32"/>
        <v>198.78778131370566</v>
      </c>
      <c r="F418" s="2">
        <v>5</v>
      </c>
      <c r="G418" s="2">
        <f t="shared" si="33"/>
        <v>3.7877813137056564</v>
      </c>
      <c r="H418" s="2">
        <f t="shared" si="34"/>
        <v>0.27157793369194855</v>
      </c>
    </row>
    <row r="419" spans="1:8" x14ac:dyDescent="0.3">
      <c r="A419" s="2">
        <v>83320</v>
      </c>
      <c r="B419">
        <v>9.1380941177600344E-2</v>
      </c>
      <c r="C419" s="15">
        <f t="shared" si="30"/>
        <v>0.2404761609936851</v>
      </c>
      <c r="D419" s="15">
        <f t="shared" si="31"/>
        <v>200</v>
      </c>
      <c r="E419" s="2">
        <f t="shared" si="32"/>
        <v>198.79761919503159</v>
      </c>
      <c r="F419" s="2">
        <v>5</v>
      </c>
      <c r="G419" s="2">
        <f t="shared" si="33"/>
        <v>3.7976191950315745</v>
      </c>
      <c r="H419" s="2">
        <f t="shared" si="34"/>
        <v>0.26903352139808107</v>
      </c>
    </row>
    <row r="420" spans="1:8" x14ac:dyDescent="0.3">
      <c r="A420" s="2">
        <v>83520</v>
      </c>
      <c r="B420">
        <v>8.4968821791926483E-2</v>
      </c>
      <c r="C420" s="15">
        <f t="shared" si="30"/>
        <v>0.22360216261033283</v>
      </c>
      <c r="D420" s="15">
        <f t="shared" si="31"/>
        <v>200</v>
      </c>
      <c r="E420" s="2">
        <f t="shared" si="32"/>
        <v>198.88198918694835</v>
      </c>
      <c r="F420" s="2">
        <v>5</v>
      </c>
      <c r="G420" s="2">
        <f t="shared" si="33"/>
        <v>3.8819891869483358</v>
      </c>
      <c r="H420" s="2">
        <f t="shared" si="34"/>
        <v>0.24748447623433889</v>
      </c>
    </row>
    <row r="421" spans="1:8" x14ac:dyDescent="0.3">
      <c r="A421" s="2">
        <v>83720</v>
      </c>
      <c r="B421">
        <v>9.0095144866116722E-2</v>
      </c>
      <c r="C421" s="15">
        <f t="shared" si="30"/>
        <v>0.23709248648978085</v>
      </c>
      <c r="D421" s="15">
        <f t="shared" si="31"/>
        <v>200</v>
      </c>
      <c r="E421" s="2">
        <f t="shared" si="32"/>
        <v>198.8145375675511</v>
      </c>
      <c r="F421" s="2">
        <v>5</v>
      </c>
      <c r="G421" s="2">
        <f t="shared" si="33"/>
        <v>3.8145375675510955</v>
      </c>
      <c r="H421" s="2">
        <f t="shared" si="34"/>
        <v>0.26467352091520169</v>
      </c>
    </row>
    <row r="422" spans="1:8" x14ac:dyDescent="0.3">
      <c r="A422" s="2">
        <v>83920</v>
      </c>
      <c r="B422">
        <v>8.1620226201914739E-2</v>
      </c>
      <c r="C422" s="15">
        <f t="shared" si="30"/>
        <v>0.21479006895240721</v>
      </c>
      <c r="D422" s="15">
        <f t="shared" si="31"/>
        <v>200</v>
      </c>
      <c r="E422" s="2">
        <f t="shared" si="32"/>
        <v>198.92604965523796</v>
      </c>
      <c r="F422" s="2">
        <v>5</v>
      </c>
      <c r="G422" s="2">
        <f t="shared" si="33"/>
        <v>3.9260496552379642</v>
      </c>
      <c r="H422" s="2">
        <f t="shared" si="34"/>
        <v>0.23641994820589998</v>
      </c>
    </row>
    <row r="423" spans="1:8" x14ac:dyDescent="0.3">
      <c r="A423" s="2">
        <v>84120</v>
      </c>
      <c r="B423">
        <v>9.3039941437969328E-2</v>
      </c>
      <c r="C423" s="15">
        <f t="shared" si="30"/>
        <v>0.24484195115255086</v>
      </c>
      <c r="D423" s="15">
        <f t="shared" si="31"/>
        <v>200</v>
      </c>
      <c r="E423" s="2">
        <f t="shared" si="32"/>
        <v>198.77579024423724</v>
      </c>
      <c r="F423" s="2">
        <v>5</v>
      </c>
      <c r="G423" s="2">
        <f t="shared" si="33"/>
        <v>3.7757902442372457</v>
      </c>
      <c r="H423" s="2">
        <f t="shared" si="34"/>
        <v>0.27468835622226484</v>
      </c>
    </row>
    <row r="424" spans="1:8" x14ac:dyDescent="0.3">
      <c r="A424" s="2">
        <v>84320</v>
      </c>
      <c r="B424">
        <v>9.8002074386866214E-2</v>
      </c>
      <c r="C424" s="15">
        <f t="shared" si="30"/>
        <v>0.25790019575491108</v>
      </c>
      <c r="D424" s="15">
        <f t="shared" si="31"/>
        <v>200</v>
      </c>
      <c r="E424" s="2">
        <f t="shared" si="32"/>
        <v>198.71049902122544</v>
      </c>
      <c r="F424" s="2">
        <v>5</v>
      </c>
      <c r="G424" s="2">
        <f t="shared" si="33"/>
        <v>3.7104990212254445</v>
      </c>
      <c r="H424" s="2">
        <f t="shared" si="34"/>
        <v>0.29180315796174161</v>
      </c>
    </row>
    <row r="425" spans="1:8" x14ac:dyDescent="0.3">
      <c r="A425" s="2">
        <v>84520</v>
      </c>
      <c r="B425">
        <v>7.7586102536166088E-2</v>
      </c>
      <c r="C425" s="15">
        <f t="shared" si="30"/>
        <v>0.20417395404254232</v>
      </c>
      <c r="D425" s="15">
        <f t="shared" si="31"/>
        <v>200</v>
      </c>
      <c r="E425" s="2">
        <f t="shared" si="32"/>
        <v>198.9791302297873</v>
      </c>
      <c r="F425" s="2">
        <v>5</v>
      </c>
      <c r="G425" s="2">
        <f t="shared" si="33"/>
        <v>3.9791302297872884</v>
      </c>
      <c r="H425" s="2">
        <f t="shared" si="34"/>
        <v>0.22325723170910727</v>
      </c>
    </row>
    <row r="426" spans="1:8" x14ac:dyDescent="0.3">
      <c r="A426" s="2">
        <v>84720</v>
      </c>
      <c r="B426">
        <v>0.10179826024727893</v>
      </c>
      <c r="C426" s="15">
        <f t="shared" si="30"/>
        <v>0.26789015854547088</v>
      </c>
      <c r="D426" s="15">
        <f t="shared" si="31"/>
        <v>200</v>
      </c>
      <c r="E426" s="2">
        <f t="shared" si="32"/>
        <v>198.66054920727265</v>
      </c>
      <c r="F426" s="2">
        <v>5</v>
      </c>
      <c r="G426" s="2">
        <f t="shared" si="33"/>
        <v>3.6605492072726458</v>
      </c>
      <c r="H426" s="2">
        <f t="shared" si="34"/>
        <v>0.30510493844058512</v>
      </c>
    </row>
    <row r="427" spans="1:8" x14ac:dyDescent="0.3">
      <c r="A427" s="2">
        <v>84920</v>
      </c>
      <c r="B427">
        <v>0.10076775431861805</v>
      </c>
      <c r="C427" s="15">
        <f t="shared" si="30"/>
        <v>0.26517830083846855</v>
      </c>
      <c r="D427" s="15">
        <f t="shared" si="31"/>
        <v>200</v>
      </c>
      <c r="E427" s="2">
        <f t="shared" si="32"/>
        <v>198.67410849580764</v>
      </c>
      <c r="F427" s="2">
        <v>5</v>
      </c>
      <c r="G427" s="2">
        <f t="shared" si="33"/>
        <v>3.6741084958076575</v>
      </c>
      <c r="H427" s="2">
        <f t="shared" si="34"/>
        <v>0.30147586539202542</v>
      </c>
    </row>
    <row r="428" spans="1:8" x14ac:dyDescent="0.3">
      <c r="A428" s="2">
        <v>85120</v>
      </c>
      <c r="B428">
        <v>9.6634987330631472E-2</v>
      </c>
      <c r="C428" s="15">
        <f t="shared" si="30"/>
        <v>0.25430259823850387</v>
      </c>
      <c r="D428" s="15">
        <f t="shared" si="31"/>
        <v>200</v>
      </c>
      <c r="E428" s="2">
        <f t="shared" si="32"/>
        <v>198.72848700880749</v>
      </c>
      <c r="F428" s="2">
        <v>5</v>
      </c>
      <c r="G428" s="2">
        <f t="shared" si="33"/>
        <v>3.7284870088074804</v>
      </c>
      <c r="H428" s="2">
        <f t="shared" si="34"/>
        <v>0.28705752839584081</v>
      </c>
    </row>
    <row r="429" spans="1:8" x14ac:dyDescent="0.3">
      <c r="A429" s="2">
        <v>85320</v>
      </c>
      <c r="B429">
        <v>7.4920495458929814E-2</v>
      </c>
      <c r="C429" s="15">
        <f t="shared" si="30"/>
        <v>0.1971591985761311</v>
      </c>
      <c r="D429" s="15">
        <f t="shared" si="31"/>
        <v>200</v>
      </c>
      <c r="E429" s="2">
        <f t="shared" si="32"/>
        <v>199.01420400711933</v>
      </c>
      <c r="F429" s="2">
        <v>5</v>
      </c>
      <c r="G429" s="2">
        <f t="shared" si="33"/>
        <v>4.0142040071193446</v>
      </c>
      <c r="H429" s="2">
        <f t="shared" si="34"/>
        <v>0.21465767200468722</v>
      </c>
    </row>
    <row r="430" spans="1:8" x14ac:dyDescent="0.3">
      <c r="A430" s="2">
        <v>85520</v>
      </c>
      <c r="B430">
        <v>9.3219673815577608E-2</v>
      </c>
      <c r="C430" s="15">
        <f t="shared" si="30"/>
        <v>0.24531493109362529</v>
      </c>
      <c r="D430" s="15">
        <f t="shared" si="31"/>
        <v>200</v>
      </c>
      <c r="E430" s="2">
        <f t="shared" si="32"/>
        <v>198.77342534453189</v>
      </c>
      <c r="F430" s="2">
        <v>5</v>
      </c>
      <c r="G430" s="2">
        <f t="shared" si="33"/>
        <v>3.7734253445318737</v>
      </c>
      <c r="H430" s="2">
        <f t="shared" si="34"/>
        <v>0.27530298744099718</v>
      </c>
    </row>
    <row r="431" spans="1:8" x14ac:dyDescent="0.3">
      <c r="A431" s="2">
        <v>85720</v>
      </c>
      <c r="B431">
        <v>8.487081362458701E-2</v>
      </c>
      <c r="C431" s="15">
        <f t="shared" si="30"/>
        <v>0.22334424638049213</v>
      </c>
      <c r="D431" s="15">
        <f t="shared" si="31"/>
        <v>200</v>
      </c>
      <c r="E431" s="2">
        <f t="shared" si="32"/>
        <v>198.88327876809754</v>
      </c>
      <c r="F431" s="2">
        <v>5</v>
      </c>
      <c r="G431" s="2">
        <f t="shared" si="33"/>
        <v>3.8832787680975391</v>
      </c>
      <c r="H431" s="2">
        <f t="shared" si="34"/>
        <v>0.24715881956436905</v>
      </c>
    </row>
    <row r="432" spans="1:8" x14ac:dyDescent="0.3">
      <c r="A432" s="2">
        <v>85920</v>
      </c>
      <c r="B432">
        <v>9.7645471750312782E-2</v>
      </c>
      <c r="C432" s="15">
        <f t="shared" si="30"/>
        <v>0.256961767763981</v>
      </c>
      <c r="D432" s="15">
        <f t="shared" si="31"/>
        <v>200</v>
      </c>
      <c r="E432" s="2">
        <f t="shared" si="32"/>
        <v>198.71519116118009</v>
      </c>
      <c r="F432" s="2">
        <v>5</v>
      </c>
      <c r="G432" s="2">
        <f t="shared" si="33"/>
        <v>3.715191161180095</v>
      </c>
      <c r="H432" s="2">
        <f t="shared" si="34"/>
        <v>0.29056301184829286</v>
      </c>
    </row>
    <row r="433" spans="1:8" x14ac:dyDescent="0.3">
      <c r="A433" s="2">
        <v>86120</v>
      </c>
      <c r="B433">
        <v>7.912724965389939E-2</v>
      </c>
      <c r="C433" s="15">
        <f t="shared" si="30"/>
        <v>0.20822960435236681</v>
      </c>
      <c r="D433" s="15">
        <f t="shared" si="31"/>
        <v>200</v>
      </c>
      <c r="E433" s="2">
        <f t="shared" si="32"/>
        <v>198.95885197823816</v>
      </c>
      <c r="F433" s="2">
        <v>5</v>
      </c>
      <c r="G433" s="2">
        <f t="shared" si="33"/>
        <v>3.9588519782381661</v>
      </c>
      <c r="H433" s="2">
        <f t="shared" si="34"/>
        <v>0.22826449650051803</v>
      </c>
    </row>
    <row r="434" spans="1:8" x14ac:dyDescent="0.3">
      <c r="A434" s="2">
        <v>86320</v>
      </c>
      <c r="B434">
        <v>9.4430310231792991E-2</v>
      </c>
      <c r="C434" s="15">
        <f t="shared" si="30"/>
        <v>0.24850081639945523</v>
      </c>
      <c r="D434" s="15">
        <f t="shared" si="31"/>
        <v>200</v>
      </c>
      <c r="E434" s="2">
        <f t="shared" si="32"/>
        <v>198.75749591800272</v>
      </c>
      <c r="F434" s="2">
        <v>5</v>
      </c>
      <c r="G434" s="2">
        <f t="shared" si="33"/>
        <v>3.7574959180027241</v>
      </c>
      <c r="H434" s="2">
        <f t="shared" si="34"/>
        <v>0.27945325773549079</v>
      </c>
    </row>
    <row r="435" spans="1:8" x14ac:dyDescent="0.3">
      <c r="A435" s="2">
        <v>86520</v>
      </c>
      <c r="B435">
        <v>9.454582652364539E-2</v>
      </c>
      <c r="C435" s="15">
        <f t="shared" si="30"/>
        <v>0.24880480664117208</v>
      </c>
      <c r="D435" s="15">
        <f t="shared" si="31"/>
        <v>200</v>
      </c>
      <c r="E435" s="2">
        <f t="shared" si="32"/>
        <v>198.75597596679415</v>
      </c>
      <c r="F435" s="2">
        <v>5</v>
      </c>
      <c r="G435" s="2">
        <f t="shared" si="33"/>
        <v>3.7559759667941397</v>
      </c>
      <c r="H435" s="2">
        <f t="shared" si="34"/>
        <v>0.27985020401749722</v>
      </c>
    </row>
    <row r="436" spans="1:8" x14ac:dyDescent="0.3">
      <c r="A436" s="2">
        <v>86720</v>
      </c>
      <c r="B436">
        <v>9.986215529865955E-2</v>
      </c>
      <c r="C436" s="15">
        <f t="shared" si="30"/>
        <v>0.26279514552278826</v>
      </c>
      <c r="D436" s="15">
        <f t="shared" si="31"/>
        <v>200</v>
      </c>
      <c r="E436" s="2">
        <f t="shared" si="32"/>
        <v>198.68602427238605</v>
      </c>
      <c r="F436" s="2">
        <v>5</v>
      </c>
      <c r="G436" s="2">
        <f t="shared" si="33"/>
        <v>3.6860242723860588</v>
      </c>
      <c r="H436" s="2">
        <f t="shared" si="34"/>
        <v>0.29829791290266455</v>
      </c>
    </row>
    <row r="437" spans="1:8" x14ac:dyDescent="0.3">
      <c r="A437" s="2">
        <v>86920</v>
      </c>
      <c r="B437">
        <v>0.11328102791517426</v>
      </c>
      <c r="C437" s="15">
        <f t="shared" si="30"/>
        <v>0.29810796819782698</v>
      </c>
      <c r="D437" s="15">
        <f t="shared" si="31"/>
        <v>200</v>
      </c>
      <c r="E437" s="2">
        <f t="shared" si="32"/>
        <v>198.50946015901087</v>
      </c>
      <c r="F437" s="2">
        <v>5</v>
      </c>
      <c r="G437" s="2">
        <f t="shared" si="33"/>
        <v>3.5094601590108652</v>
      </c>
      <c r="H437" s="2">
        <f t="shared" si="34"/>
        <v>0.34649507831187881</v>
      </c>
    </row>
    <row r="438" spans="1:8" x14ac:dyDescent="0.3">
      <c r="A438" s="2">
        <v>87120</v>
      </c>
      <c r="B438">
        <v>8.8638463846384644E-2</v>
      </c>
      <c r="C438" s="15">
        <f t="shared" si="30"/>
        <v>0.23325911538522273</v>
      </c>
      <c r="D438" s="15">
        <f t="shared" si="31"/>
        <v>200</v>
      </c>
      <c r="E438" s="2">
        <f t="shared" si="32"/>
        <v>198.8337044230739</v>
      </c>
      <c r="F438" s="2">
        <v>5</v>
      </c>
      <c r="G438" s="2">
        <f t="shared" si="33"/>
        <v>3.8337044230738861</v>
      </c>
      <c r="H438" s="2">
        <f t="shared" si="34"/>
        <v>0.259757817054875</v>
      </c>
    </row>
    <row r="439" spans="1:8" x14ac:dyDescent="0.3">
      <c r="A439" s="2">
        <v>87320</v>
      </c>
      <c r="B439">
        <v>8.3268865093882621E-2</v>
      </c>
      <c r="C439" s="15">
        <f t="shared" si="30"/>
        <v>0.21912859235232268</v>
      </c>
      <c r="D439" s="15">
        <f t="shared" si="31"/>
        <v>200</v>
      </c>
      <c r="E439" s="2">
        <f t="shared" si="32"/>
        <v>198.90435703823837</v>
      </c>
      <c r="F439" s="2">
        <v>5</v>
      </c>
      <c r="G439" s="2">
        <f t="shared" si="33"/>
        <v>3.9043570382383868</v>
      </c>
      <c r="H439" s="2">
        <f t="shared" si="34"/>
        <v>0.24185151834251328</v>
      </c>
    </row>
    <row r="440" spans="1:8" x14ac:dyDescent="0.3">
      <c r="A440" s="2">
        <v>87520</v>
      </c>
      <c r="B440">
        <v>8.6859272173421598E-2</v>
      </c>
      <c r="C440" s="15">
        <f t="shared" si="30"/>
        <v>0.22857703203531998</v>
      </c>
      <c r="D440" s="15">
        <f t="shared" si="31"/>
        <v>200</v>
      </c>
      <c r="E440" s="2">
        <f t="shared" si="32"/>
        <v>198.8571148398234</v>
      </c>
      <c r="F440" s="2">
        <v>5</v>
      </c>
      <c r="G440" s="2">
        <f t="shared" si="33"/>
        <v>3.8571148398234003</v>
      </c>
      <c r="H440" s="2">
        <f t="shared" si="34"/>
        <v>0.25378764366026696</v>
      </c>
    </row>
    <row r="441" spans="1:8" x14ac:dyDescent="0.3">
      <c r="A441" s="2">
        <v>87720</v>
      </c>
      <c r="B441">
        <v>9.1174943223561566E-2</v>
      </c>
      <c r="C441" s="15">
        <f t="shared" si="30"/>
        <v>0.23993406111463569</v>
      </c>
      <c r="D441" s="15">
        <f t="shared" si="31"/>
        <v>200</v>
      </c>
      <c r="E441" s="2">
        <f t="shared" si="32"/>
        <v>198.80032969442681</v>
      </c>
      <c r="F441" s="2">
        <v>5</v>
      </c>
      <c r="G441" s="2">
        <f t="shared" si="33"/>
        <v>3.8003296944268214</v>
      </c>
      <c r="H441" s="2">
        <f t="shared" si="34"/>
        <v>0.26833367386980134</v>
      </c>
    </row>
    <row r="442" spans="1:8" x14ac:dyDescent="0.3">
      <c r="A442" s="2">
        <v>87920</v>
      </c>
      <c r="B442">
        <v>8.9290845353715301E-2</v>
      </c>
      <c r="C442" s="15">
        <f t="shared" si="30"/>
        <v>0.23497590882556657</v>
      </c>
      <c r="D442" s="15">
        <f t="shared" si="31"/>
        <v>200</v>
      </c>
      <c r="E442" s="2">
        <f t="shared" si="32"/>
        <v>198.82512045587217</v>
      </c>
      <c r="F442" s="2">
        <v>5</v>
      </c>
      <c r="G442" s="2">
        <f t="shared" si="33"/>
        <v>3.8251204558721672</v>
      </c>
      <c r="H442" s="2">
        <f t="shared" si="34"/>
        <v>0.26195623405381152</v>
      </c>
    </row>
    <row r="443" spans="1:8" x14ac:dyDescent="0.3">
      <c r="A443" s="2">
        <v>88120</v>
      </c>
      <c r="B443">
        <v>9.0088829326723519E-2</v>
      </c>
      <c r="C443" s="15">
        <f t="shared" si="30"/>
        <v>0.23707586664927241</v>
      </c>
      <c r="D443" s="15">
        <f t="shared" si="31"/>
        <v>200</v>
      </c>
      <c r="E443" s="2">
        <f t="shared" si="32"/>
        <v>198.81462066675363</v>
      </c>
      <c r="F443" s="2">
        <v>5</v>
      </c>
      <c r="G443" s="2">
        <f t="shared" si="33"/>
        <v>3.8146206667536378</v>
      </c>
      <c r="H443" s="2">
        <f t="shared" si="34"/>
        <v>0.26465215425652266</v>
      </c>
    </row>
    <row r="444" spans="1:8" x14ac:dyDescent="0.3">
      <c r="A444" s="2">
        <v>88320</v>
      </c>
      <c r="B444">
        <v>9.6721694308888287E-2</v>
      </c>
      <c r="C444" s="15">
        <f t="shared" si="30"/>
        <v>0.25453077449707445</v>
      </c>
      <c r="D444" s="15">
        <f t="shared" si="31"/>
        <v>200</v>
      </c>
      <c r="E444" s="2">
        <f t="shared" si="32"/>
        <v>198.72734612751464</v>
      </c>
      <c r="F444" s="2">
        <v>5</v>
      </c>
      <c r="G444" s="2">
        <f t="shared" si="33"/>
        <v>3.727346127514628</v>
      </c>
      <c r="H444" s="2">
        <f t="shared" si="34"/>
        <v>0.28735782471587318</v>
      </c>
    </row>
    <row r="445" spans="1:8" x14ac:dyDescent="0.3">
      <c r="A445" s="2">
        <v>88520</v>
      </c>
      <c r="B445">
        <v>8.5371008802006515E-2</v>
      </c>
      <c r="C445" s="15">
        <f t="shared" si="30"/>
        <v>0.22466054947896452</v>
      </c>
      <c r="D445" s="15">
        <f t="shared" si="31"/>
        <v>200</v>
      </c>
      <c r="E445" s="2">
        <f t="shared" si="32"/>
        <v>198.87669725260517</v>
      </c>
      <c r="F445" s="2">
        <v>5</v>
      </c>
      <c r="G445" s="2">
        <f t="shared" si="33"/>
        <v>3.8766972526051773</v>
      </c>
      <c r="H445" s="2">
        <f t="shared" si="34"/>
        <v>0.24882199919256312</v>
      </c>
    </row>
    <row r="446" spans="1:8" x14ac:dyDescent="0.3">
      <c r="A446" s="2">
        <v>88720</v>
      </c>
      <c r="B446">
        <v>8.8412058955977743E-2</v>
      </c>
      <c r="C446" s="15">
        <f t="shared" si="30"/>
        <v>0.23266331304204668</v>
      </c>
      <c r="D446" s="15">
        <f t="shared" si="31"/>
        <v>200</v>
      </c>
      <c r="E446" s="2">
        <f t="shared" si="32"/>
        <v>198.83668343478976</v>
      </c>
      <c r="F446" s="2">
        <v>5</v>
      </c>
      <c r="G446" s="2">
        <f t="shared" si="33"/>
        <v>3.8366834347897667</v>
      </c>
      <c r="H446" s="2">
        <f t="shared" si="34"/>
        <v>0.25899604285720162</v>
      </c>
    </row>
    <row r="447" spans="1:8" x14ac:dyDescent="0.3">
      <c r="A447" s="2">
        <v>88920</v>
      </c>
      <c r="B447">
        <v>9.4968677108439578E-2</v>
      </c>
      <c r="C447" s="15">
        <f t="shared" si="30"/>
        <v>0.24991757133799888</v>
      </c>
      <c r="D447" s="15">
        <f t="shared" si="31"/>
        <v>200</v>
      </c>
      <c r="E447" s="2">
        <f t="shared" si="32"/>
        <v>198.75041214331</v>
      </c>
      <c r="F447" s="2">
        <v>5</v>
      </c>
      <c r="G447" s="2">
        <f t="shared" si="33"/>
        <v>3.7504121433100055</v>
      </c>
      <c r="H447" s="2">
        <f t="shared" si="34"/>
        <v>0.28130463426949787</v>
      </c>
    </row>
    <row r="448" spans="1:8" x14ac:dyDescent="0.3">
      <c r="A448" s="2">
        <v>89120</v>
      </c>
      <c r="B448">
        <v>0.10207903733615815</v>
      </c>
      <c r="C448" s="15">
        <f t="shared" si="30"/>
        <v>0.26862904562146883</v>
      </c>
      <c r="D448" s="15">
        <f t="shared" si="31"/>
        <v>200</v>
      </c>
      <c r="E448" s="2">
        <f t="shared" si="32"/>
        <v>198.65685477189265</v>
      </c>
      <c r="F448" s="2">
        <v>5</v>
      </c>
      <c r="G448" s="2">
        <f t="shared" si="33"/>
        <v>3.6568547718926556</v>
      </c>
      <c r="H448" s="2">
        <f t="shared" si="34"/>
        <v>0.30609610831473483</v>
      </c>
    </row>
    <row r="449" spans="1:8" x14ac:dyDescent="0.3">
      <c r="A449" s="2">
        <v>89320</v>
      </c>
      <c r="B449">
        <v>9.2405366612852091E-2</v>
      </c>
      <c r="C449" s="15">
        <f t="shared" si="30"/>
        <v>0.24317201740224234</v>
      </c>
      <c r="D449" s="15">
        <f t="shared" si="31"/>
        <v>200</v>
      </c>
      <c r="E449" s="2">
        <f t="shared" si="32"/>
        <v>198.78413991298879</v>
      </c>
      <c r="F449" s="2">
        <v>5</v>
      </c>
      <c r="G449" s="2">
        <f t="shared" si="33"/>
        <v>3.7841399129887883</v>
      </c>
      <c r="H449" s="2">
        <f t="shared" si="34"/>
        <v>0.27252143241889432</v>
      </c>
    </row>
    <row r="450" spans="1:8" x14ac:dyDescent="0.3">
      <c r="A450" s="2">
        <v>89520</v>
      </c>
      <c r="B450">
        <v>0.10226078124740449</v>
      </c>
      <c r="C450" s="15">
        <f t="shared" si="30"/>
        <v>0.2691073190721171</v>
      </c>
      <c r="D450" s="15">
        <f t="shared" si="31"/>
        <v>200</v>
      </c>
      <c r="E450" s="2">
        <f t="shared" si="32"/>
        <v>198.65446340463942</v>
      </c>
      <c r="F450" s="2">
        <v>5</v>
      </c>
      <c r="G450" s="2">
        <f t="shared" si="33"/>
        <v>3.6544634046394142</v>
      </c>
      <c r="H450" s="2">
        <f t="shared" si="34"/>
        <v>0.30673822547334784</v>
      </c>
    </row>
    <row r="451" spans="1:8" x14ac:dyDescent="0.3">
      <c r="A451" s="2">
        <v>89720</v>
      </c>
      <c r="B451">
        <v>8.9855573813024295E-2</v>
      </c>
      <c r="C451" s="15">
        <f t="shared" ref="C451:C514" si="35">B451/$J$27</f>
        <v>0.23646203635006394</v>
      </c>
      <c r="D451" s="15">
        <f t="shared" ref="D451:D514" si="36">$J$28</f>
        <v>200</v>
      </c>
      <c r="E451" s="2">
        <f t="shared" si="32"/>
        <v>198.81768981824968</v>
      </c>
      <c r="F451" s="2">
        <v>5</v>
      </c>
      <c r="G451" s="2">
        <f t="shared" si="33"/>
        <v>3.8176898182496801</v>
      </c>
      <c r="H451" s="2">
        <f t="shared" si="34"/>
        <v>0.26386333908184811</v>
      </c>
    </row>
    <row r="452" spans="1:8" x14ac:dyDescent="0.3">
      <c r="A452" s="2">
        <v>89920</v>
      </c>
      <c r="B452">
        <v>0.11058284612139112</v>
      </c>
      <c r="C452" s="15">
        <f t="shared" si="35"/>
        <v>0.29100748979313451</v>
      </c>
      <c r="D452" s="15">
        <f t="shared" si="36"/>
        <v>200</v>
      </c>
      <c r="E452" s="2">
        <f t="shared" ref="E452:E515" si="37">D452-(F452*C452)</f>
        <v>198.54496255103433</v>
      </c>
      <c r="F452" s="2">
        <v>5</v>
      </c>
      <c r="G452" s="2">
        <f t="shared" ref="G452:G515" si="38">F452-(F452*C452)</f>
        <v>3.5449625510343274</v>
      </c>
      <c r="H452" s="2">
        <f t="shared" ref="H452:H515" si="39">LN((F452*E452)/(D452*G452))</f>
        <v>0.3366085359103746</v>
      </c>
    </row>
    <row r="453" spans="1:8" x14ac:dyDescent="0.3">
      <c r="A453" s="2">
        <v>90120</v>
      </c>
      <c r="B453">
        <v>0.11881178578999094</v>
      </c>
      <c r="C453" s="15">
        <f t="shared" si="35"/>
        <v>0.31266259418418668</v>
      </c>
      <c r="D453" s="15">
        <f t="shared" si="36"/>
        <v>200</v>
      </c>
      <c r="E453" s="2">
        <f t="shared" si="37"/>
        <v>198.43668702907905</v>
      </c>
      <c r="F453" s="2">
        <v>5</v>
      </c>
      <c r="G453" s="2">
        <f t="shared" si="38"/>
        <v>3.4366870290790663</v>
      </c>
      <c r="H453" s="2">
        <f t="shared" si="39"/>
        <v>0.36708270371288765</v>
      </c>
    </row>
    <row r="454" spans="1:8" x14ac:dyDescent="0.3">
      <c r="A454" s="2">
        <v>90320</v>
      </c>
      <c r="B454">
        <v>0.11852379303449585</v>
      </c>
      <c r="C454" s="15">
        <f t="shared" si="35"/>
        <v>0.31190471851183121</v>
      </c>
      <c r="D454" s="15">
        <f t="shared" si="36"/>
        <v>200</v>
      </c>
      <c r="E454" s="2">
        <f t="shared" si="37"/>
        <v>198.44047640744085</v>
      </c>
      <c r="F454" s="2">
        <v>5</v>
      </c>
      <c r="G454" s="2">
        <f t="shared" si="38"/>
        <v>3.440476407440844</v>
      </c>
      <c r="H454" s="2">
        <f t="shared" si="39"/>
        <v>0.36599978174767972</v>
      </c>
    </row>
    <row r="455" spans="1:8" x14ac:dyDescent="0.3">
      <c r="A455" s="2">
        <v>90520</v>
      </c>
      <c r="B455">
        <v>0.10961522086719584</v>
      </c>
      <c r="C455" s="15">
        <f t="shared" si="35"/>
        <v>0.28846110754525223</v>
      </c>
      <c r="D455" s="15">
        <f t="shared" si="36"/>
        <v>200</v>
      </c>
      <c r="E455" s="2">
        <f t="shared" si="37"/>
        <v>198.55769446227373</v>
      </c>
      <c r="F455" s="2">
        <v>5</v>
      </c>
      <c r="G455" s="2">
        <f t="shared" si="38"/>
        <v>3.557694462273739</v>
      </c>
      <c r="H455" s="2">
        <f t="shared" si="39"/>
        <v>0.33308754387623829</v>
      </c>
    </row>
    <row r="456" spans="1:8" x14ac:dyDescent="0.3">
      <c r="A456" s="2">
        <v>90720</v>
      </c>
      <c r="B456">
        <v>9.5852790301121524E-2</v>
      </c>
      <c r="C456" s="15">
        <f t="shared" si="35"/>
        <v>0.25224418500295137</v>
      </c>
      <c r="D456" s="15">
        <f t="shared" si="36"/>
        <v>200</v>
      </c>
      <c r="E456" s="2">
        <f t="shared" si="37"/>
        <v>198.73877907498525</v>
      </c>
      <c r="F456" s="2">
        <v>5</v>
      </c>
      <c r="G456" s="2">
        <f t="shared" si="38"/>
        <v>3.738779074985243</v>
      </c>
      <c r="H456" s="2">
        <f t="shared" si="39"/>
        <v>0.28435273275121137</v>
      </c>
    </row>
    <row r="457" spans="1:8" x14ac:dyDescent="0.3">
      <c r="A457" s="2">
        <v>90920</v>
      </c>
      <c r="B457">
        <v>9.3419031640634226E-2</v>
      </c>
      <c r="C457" s="15">
        <f t="shared" si="35"/>
        <v>0.24583955694903745</v>
      </c>
      <c r="D457" s="15">
        <f t="shared" si="36"/>
        <v>200</v>
      </c>
      <c r="E457" s="2">
        <f t="shared" si="37"/>
        <v>198.7708022152548</v>
      </c>
      <c r="F457" s="2">
        <v>5</v>
      </c>
      <c r="G457" s="2">
        <f t="shared" si="38"/>
        <v>3.7708022152548129</v>
      </c>
      <c r="H457" s="2">
        <f t="shared" si="39"/>
        <v>0.27598519116169939</v>
      </c>
    </row>
    <row r="458" spans="1:8" x14ac:dyDescent="0.3">
      <c r="A458" s="2">
        <v>91120</v>
      </c>
      <c r="B458">
        <v>9.408268264918207E-2</v>
      </c>
      <c r="C458" s="15">
        <f t="shared" si="35"/>
        <v>0.24758600697153177</v>
      </c>
      <c r="D458" s="15">
        <f t="shared" si="36"/>
        <v>200</v>
      </c>
      <c r="E458" s="2">
        <f t="shared" si="37"/>
        <v>198.76206996514233</v>
      </c>
      <c r="F458" s="2">
        <v>5</v>
      </c>
      <c r="G458" s="2">
        <f t="shared" si="38"/>
        <v>3.762069965142341</v>
      </c>
      <c r="H458" s="2">
        <f t="shared" si="39"/>
        <v>0.27825969839686904</v>
      </c>
    </row>
    <row r="459" spans="1:8" x14ac:dyDescent="0.3">
      <c r="A459" s="2">
        <v>91320</v>
      </c>
      <c r="B459">
        <v>0.11320042582018776</v>
      </c>
      <c r="C459" s="15">
        <f t="shared" si="35"/>
        <v>0.29789585742154673</v>
      </c>
      <c r="D459" s="15">
        <f t="shared" si="36"/>
        <v>200</v>
      </c>
      <c r="E459" s="2">
        <f t="shared" si="37"/>
        <v>198.51052071289226</v>
      </c>
      <c r="F459" s="2">
        <v>5</v>
      </c>
      <c r="G459" s="2">
        <f t="shared" si="38"/>
        <v>3.5105207128922666</v>
      </c>
      <c r="H459" s="2">
        <f t="shared" si="39"/>
        <v>0.34619826795513292</v>
      </c>
    </row>
    <row r="460" spans="1:8" x14ac:dyDescent="0.3">
      <c r="A460" s="2">
        <v>91520</v>
      </c>
      <c r="B460">
        <v>8.3033845846882517E-2</v>
      </c>
      <c r="C460" s="15">
        <f t="shared" si="35"/>
        <v>0.21851012064969083</v>
      </c>
      <c r="D460" s="15">
        <f t="shared" si="36"/>
        <v>200</v>
      </c>
      <c r="E460" s="2">
        <f t="shared" si="37"/>
        <v>198.90744939675156</v>
      </c>
      <c r="F460" s="2">
        <v>5</v>
      </c>
      <c r="G460" s="2">
        <f t="shared" si="38"/>
        <v>3.907449396751546</v>
      </c>
      <c r="H460" s="2">
        <f t="shared" si="39"/>
        <v>0.24107535107763922</v>
      </c>
    </row>
    <row r="461" spans="1:8" x14ac:dyDescent="0.3">
      <c r="A461" s="2">
        <v>91720</v>
      </c>
      <c r="B461">
        <v>9.98396131679017E-2</v>
      </c>
      <c r="C461" s="15">
        <f t="shared" si="35"/>
        <v>0.26273582412605712</v>
      </c>
      <c r="D461" s="15">
        <f t="shared" si="36"/>
        <v>200</v>
      </c>
      <c r="E461" s="2">
        <f t="shared" si="37"/>
        <v>198.6863208793697</v>
      </c>
      <c r="F461" s="2">
        <v>5</v>
      </c>
      <c r="G461" s="2">
        <f t="shared" si="38"/>
        <v>3.6863208793697142</v>
      </c>
      <c r="H461" s="2">
        <f t="shared" si="39"/>
        <v>0.29821894098638579</v>
      </c>
    </row>
    <row r="462" spans="1:8" x14ac:dyDescent="0.3">
      <c r="A462" s="2">
        <v>91920</v>
      </c>
      <c r="B462">
        <v>9.5225622444376545E-2</v>
      </c>
      <c r="C462" s="15">
        <f t="shared" si="35"/>
        <v>0.2505937432746751</v>
      </c>
      <c r="D462" s="15">
        <f t="shared" si="36"/>
        <v>200</v>
      </c>
      <c r="E462" s="2">
        <f t="shared" si="37"/>
        <v>198.74703128362663</v>
      </c>
      <c r="F462" s="2">
        <v>5</v>
      </c>
      <c r="G462" s="2">
        <f t="shared" si="38"/>
        <v>3.7470312836266246</v>
      </c>
      <c r="H462" s="2">
        <f t="shared" si="39"/>
        <v>0.28218949361490542</v>
      </c>
    </row>
    <row r="463" spans="1:8" x14ac:dyDescent="0.3">
      <c r="A463" s="2">
        <v>92120</v>
      </c>
      <c r="B463">
        <v>8.2244532072910562E-2</v>
      </c>
      <c r="C463" s="15">
        <f t="shared" si="35"/>
        <v>0.21643297913923831</v>
      </c>
      <c r="D463" s="15">
        <f t="shared" si="36"/>
        <v>200</v>
      </c>
      <c r="E463" s="2">
        <f t="shared" si="37"/>
        <v>198.9178351043038</v>
      </c>
      <c r="F463" s="2">
        <v>5</v>
      </c>
      <c r="G463" s="2">
        <f t="shared" si="38"/>
        <v>3.9178351043038084</v>
      </c>
      <c r="H463" s="2">
        <f t="shared" si="39"/>
        <v>0.23847316449010653</v>
      </c>
    </row>
    <row r="464" spans="1:8" x14ac:dyDescent="0.3">
      <c r="A464" s="2">
        <v>92320</v>
      </c>
      <c r="B464">
        <v>8.3789736944470297E-2</v>
      </c>
      <c r="C464" s="15">
        <f t="shared" si="35"/>
        <v>0.22049930774860604</v>
      </c>
      <c r="D464" s="15">
        <f t="shared" si="36"/>
        <v>200</v>
      </c>
      <c r="E464" s="2">
        <f t="shared" si="37"/>
        <v>198.89750346125697</v>
      </c>
      <c r="F464" s="2">
        <v>5</v>
      </c>
      <c r="G464" s="2">
        <f t="shared" si="38"/>
        <v>3.8975034612569699</v>
      </c>
      <c r="H464" s="2">
        <f t="shared" si="39"/>
        <v>0.24357396991853267</v>
      </c>
    </row>
    <row r="465" spans="1:8" x14ac:dyDescent="0.3">
      <c r="A465" s="2">
        <v>92520</v>
      </c>
      <c r="B465">
        <v>0.10112315406412832</v>
      </c>
      <c r="C465" s="15">
        <f t="shared" si="35"/>
        <v>0.26611356332665348</v>
      </c>
      <c r="D465" s="15">
        <f t="shared" si="36"/>
        <v>200</v>
      </c>
      <c r="E465" s="2">
        <f t="shared" si="37"/>
        <v>198.66943218336672</v>
      </c>
      <c r="F465" s="2">
        <v>5</v>
      </c>
      <c r="G465" s="2">
        <f t="shared" si="38"/>
        <v>3.6694321833667325</v>
      </c>
      <c r="H465" s="2">
        <f t="shared" si="39"/>
        <v>0.30272591290482537</v>
      </c>
    </row>
    <row r="466" spans="1:8" x14ac:dyDescent="0.3">
      <c r="A466" s="2">
        <v>92720</v>
      </c>
      <c r="B466">
        <v>9.2814736062499251E-2</v>
      </c>
      <c r="C466" s="15">
        <f t="shared" si="35"/>
        <v>0.2442493054276296</v>
      </c>
      <c r="D466" s="15">
        <f t="shared" si="36"/>
        <v>200</v>
      </c>
      <c r="E466" s="2">
        <f t="shared" si="37"/>
        <v>198.77875347286187</v>
      </c>
      <c r="F466" s="2">
        <v>5</v>
      </c>
      <c r="G466" s="2">
        <f t="shared" si="38"/>
        <v>3.7787534728618519</v>
      </c>
      <c r="H466" s="2">
        <f t="shared" si="39"/>
        <v>0.27391877435660389</v>
      </c>
    </row>
    <row r="467" spans="1:8" x14ac:dyDescent="0.3">
      <c r="A467" s="2">
        <v>92920</v>
      </c>
      <c r="B467">
        <v>0.10848183996915163</v>
      </c>
      <c r="C467" s="15">
        <f t="shared" si="35"/>
        <v>0.28547852623460956</v>
      </c>
      <c r="D467" s="15">
        <f t="shared" si="36"/>
        <v>200</v>
      </c>
      <c r="E467" s="2">
        <f t="shared" si="37"/>
        <v>198.57260736882697</v>
      </c>
      <c r="F467" s="2">
        <v>5</v>
      </c>
      <c r="G467" s="2">
        <f t="shared" si="38"/>
        <v>3.5726073688269522</v>
      </c>
      <c r="H467" s="2">
        <f t="shared" si="39"/>
        <v>0.32897967470210826</v>
      </c>
    </row>
    <row r="468" spans="1:8" x14ac:dyDescent="0.3">
      <c r="A468" s="2">
        <v>93120</v>
      </c>
      <c r="B468">
        <v>0.10509276852845109</v>
      </c>
      <c r="C468" s="15">
        <f t="shared" si="35"/>
        <v>0.27655991718013445</v>
      </c>
      <c r="D468" s="15">
        <f t="shared" si="36"/>
        <v>200</v>
      </c>
      <c r="E468" s="2">
        <f t="shared" si="37"/>
        <v>198.61720041409933</v>
      </c>
      <c r="F468" s="2">
        <v>5</v>
      </c>
      <c r="G468" s="2">
        <f t="shared" si="38"/>
        <v>3.6172004140993277</v>
      </c>
      <c r="H468" s="2">
        <f t="shared" si="39"/>
        <v>0.3167995417108399</v>
      </c>
    </row>
    <row r="469" spans="1:8" x14ac:dyDescent="0.3">
      <c r="A469" s="2">
        <v>93320</v>
      </c>
      <c r="B469">
        <v>9.0072099112793069E-2</v>
      </c>
      <c r="C469" s="15">
        <f t="shared" si="35"/>
        <v>0.23703183977050807</v>
      </c>
      <c r="D469" s="15">
        <f t="shared" si="36"/>
        <v>200</v>
      </c>
      <c r="E469" s="2">
        <f t="shared" si="37"/>
        <v>198.81484080114745</v>
      </c>
      <c r="F469" s="2">
        <v>5</v>
      </c>
      <c r="G469" s="2">
        <f t="shared" si="38"/>
        <v>3.8148408011474597</v>
      </c>
      <c r="H469" s="2">
        <f t="shared" si="39"/>
        <v>0.26459555508608112</v>
      </c>
    </row>
    <row r="470" spans="1:8" x14ac:dyDescent="0.3">
      <c r="A470" s="2">
        <v>93520</v>
      </c>
      <c r="B470">
        <v>9.5702042122283101E-2</v>
      </c>
      <c r="C470" s="15">
        <f t="shared" si="35"/>
        <v>0.25184747926916606</v>
      </c>
      <c r="D470" s="15">
        <f t="shared" si="36"/>
        <v>200</v>
      </c>
      <c r="E470" s="2">
        <f t="shared" si="37"/>
        <v>198.74076260365416</v>
      </c>
      <c r="F470" s="2">
        <v>5</v>
      </c>
      <c r="G470" s="2">
        <f t="shared" si="38"/>
        <v>3.7407626036541695</v>
      </c>
      <c r="H470" s="2">
        <f t="shared" si="39"/>
        <v>0.2838323255134384</v>
      </c>
    </row>
    <row r="471" spans="1:8" x14ac:dyDescent="0.3">
      <c r="A471" s="2">
        <v>93720</v>
      </c>
      <c r="B471">
        <v>8.3256761421369146E-2</v>
      </c>
      <c r="C471" s="15">
        <f t="shared" si="35"/>
        <v>0.21909674058255038</v>
      </c>
      <c r="D471" s="15">
        <f t="shared" si="36"/>
        <v>200</v>
      </c>
      <c r="E471" s="2">
        <f t="shared" si="37"/>
        <v>198.90451629708724</v>
      </c>
      <c r="F471" s="2">
        <v>5</v>
      </c>
      <c r="G471" s="2">
        <f t="shared" si="38"/>
        <v>3.9045162970872482</v>
      </c>
      <c r="H471" s="2">
        <f t="shared" si="39"/>
        <v>0.24181152982254273</v>
      </c>
    </row>
    <row r="472" spans="1:8" x14ac:dyDescent="0.3">
      <c r="A472" s="2">
        <v>93920</v>
      </c>
      <c r="B472">
        <v>7.5669887377684777E-2</v>
      </c>
      <c r="C472" s="15">
        <f t="shared" si="35"/>
        <v>0.19913128257285467</v>
      </c>
      <c r="D472" s="15">
        <f t="shared" si="36"/>
        <v>200</v>
      </c>
      <c r="E472" s="2">
        <f t="shared" si="37"/>
        <v>199.00434358713574</v>
      </c>
      <c r="F472" s="2">
        <v>5</v>
      </c>
      <c r="G472" s="2">
        <f t="shared" si="38"/>
        <v>4.0043435871357271</v>
      </c>
      <c r="H472" s="2">
        <f t="shared" si="39"/>
        <v>0.21706752869900089</v>
      </c>
    </row>
    <row r="473" spans="1:8" x14ac:dyDescent="0.3">
      <c r="A473" s="2">
        <v>94120</v>
      </c>
      <c r="B473">
        <v>0.10113617604627963</v>
      </c>
      <c r="C473" s="15">
        <f t="shared" si="35"/>
        <v>0.26614783170073586</v>
      </c>
      <c r="D473" s="15">
        <f t="shared" si="36"/>
        <v>200</v>
      </c>
      <c r="E473" s="2">
        <f t="shared" si="37"/>
        <v>198.66926084149631</v>
      </c>
      <c r="F473" s="2">
        <v>5</v>
      </c>
      <c r="G473" s="2">
        <f t="shared" si="38"/>
        <v>3.6692608414963206</v>
      </c>
      <c r="H473" s="2">
        <f t="shared" si="39"/>
        <v>0.30277174593022838</v>
      </c>
    </row>
    <row r="474" spans="1:8" x14ac:dyDescent="0.3">
      <c r="A474" s="2">
        <v>94320</v>
      </c>
      <c r="B474">
        <v>0.12147264768654029</v>
      </c>
      <c r="C474" s="15">
        <f t="shared" si="35"/>
        <v>0.31966486233300073</v>
      </c>
      <c r="D474" s="15">
        <f t="shared" si="36"/>
        <v>200</v>
      </c>
      <c r="E474" s="2">
        <f t="shared" si="37"/>
        <v>198.40167568833499</v>
      </c>
      <c r="F474" s="2">
        <v>5</v>
      </c>
      <c r="G474" s="2">
        <f t="shared" si="38"/>
        <v>3.4016756883349961</v>
      </c>
      <c r="H474" s="2">
        <f t="shared" si="39"/>
        <v>0.37714602698894328</v>
      </c>
    </row>
    <row r="475" spans="1:8" x14ac:dyDescent="0.3">
      <c r="A475" s="2">
        <v>94520</v>
      </c>
      <c r="B475">
        <v>9.6861613777428093E-2</v>
      </c>
      <c r="C475" s="15">
        <f t="shared" si="35"/>
        <v>0.25489898362481078</v>
      </c>
      <c r="D475" s="15">
        <f t="shared" si="36"/>
        <v>200</v>
      </c>
      <c r="E475" s="2">
        <f t="shared" si="37"/>
        <v>198.72550508187595</v>
      </c>
      <c r="F475" s="2">
        <v>5</v>
      </c>
      <c r="G475" s="2">
        <f t="shared" si="38"/>
        <v>3.7255050818759461</v>
      </c>
      <c r="H475" s="2">
        <f t="shared" si="39"/>
        <v>0.28784261186455157</v>
      </c>
    </row>
    <row r="476" spans="1:8" x14ac:dyDescent="0.3">
      <c r="A476" s="2">
        <v>94720</v>
      </c>
      <c r="B476">
        <v>0.10677962876632828</v>
      </c>
      <c r="C476" s="15">
        <f t="shared" si="35"/>
        <v>0.28099902306928493</v>
      </c>
      <c r="D476" s="15">
        <f t="shared" si="36"/>
        <v>200</v>
      </c>
      <c r="E476" s="2">
        <f t="shared" si="37"/>
        <v>198.59500488465358</v>
      </c>
      <c r="F476" s="2">
        <v>5</v>
      </c>
      <c r="G476" s="2">
        <f t="shared" si="38"/>
        <v>3.5950048846535756</v>
      </c>
      <c r="H476" s="2">
        <f t="shared" si="39"/>
        <v>0.32284279563519397</v>
      </c>
    </row>
    <row r="477" spans="1:8" x14ac:dyDescent="0.3">
      <c r="A477" s="2">
        <v>94920</v>
      </c>
      <c r="B477">
        <v>0.11329800538100658</v>
      </c>
      <c r="C477" s="15">
        <f t="shared" si="35"/>
        <v>0.29815264573949102</v>
      </c>
      <c r="D477" s="15">
        <f t="shared" si="36"/>
        <v>200</v>
      </c>
      <c r="E477" s="2">
        <f t="shared" si="37"/>
        <v>198.50923677130254</v>
      </c>
      <c r="F477" s="2">
        <v>5</v>
      </c>
      <c r="G477" s="2">
        <f t="shared" si="38"/>
        <v>3.509236771302545</v>
      </c>
      <c r="H477" s="2">
        <f t="shared" si="39"/>
        <v>0.34655760802356345</v>
      </c>
    </row>
    <row r="478" spans="1:8" x14ac:dyDescent="0.3">
      <c r="A478" s="2">
        <v>95120</v>
      </c>
      <c r="B478">
        <v>0.10164691690388447</v>
      </c>
      <c r="C478" s="15">
        <f t="shared" si="35"/>
        <v>0.26749188658916967</v>
      </c>
      <c r="D478" s="15">
        <f t="shared" si="36"/>
        <v>200</v>
      </c>
      <c r="E478" s="2">
        <f t="shared" si="37"/>
        <v>198.66254056705415</v>
      </c>
      <c r="F478" s="2">
        <v>5</v>
      </c>
      <c r="G478" s="2">
        <f t="shared" si="38"/>
        <v>3.6625405670541515</v>
      </c>
      <c r="H478" s="2">
        <f t="shared" si="39"/>
        <v>0.30457110449922259</v>
      </c>
    </row>
    <row r="479" spans="1:8" x14ac:dyDescent="0.3">
      <c r="A479" s="2">
        <v>95320</v>
      </c>
      <c r="B479">
        <v>9.0852789099969758E-2</v>
      </c>
      <c r="C479" s="15">
        <f t="shared" si="35"/>
        <v>0.23908628710518356</v>
      </c>
      <c r="D479" s="15">
        <f t="shared" si="36"/>
        <v>200</v>
      </c>
      <c r="E479" s="2">
        <f t="shared" si="37"/>
        <v>198.8045685644741</v>
      </c>
      <c r="F479" s="2">
        <v>5</v>
      </c>
      <c r="G479" s="2">
        <f t="shared" si="38"/>
        <v>3.8045685644740823</v>
      </c>
      <c r="H479" s="2">
        <f t="shared" si="39"/>
        <v>0.26724022213816662</v>
      </c>
    </row>
    <row r="480" spans="1:8" x14ac:dyDescent="0.3">
      <c r="A480" s="2">
        <v>95520</v>
      </c>
      <c r="B480">
        <v>0.11535821762314556</v>
      </c>
      <c r="C480" s="15">
        <f t="shared" si="35"/>
        <v>0.30357425690301465</v>
      </c>
      <c r="D480" s="15">
        <f t="shared" si="36"/>
        <v>200</v>
      </c>
      <c r="E480" s="2">
        <f t="shared" si="37"/>
        <v>198.48212871548492</v>
      </c>
      <c r="F480" s="2">
        <v>5</v>
      </c>
      <c r="G480" s="2">
        <f t="shared" si="38"/>
        <v>3.4821287154849268</v>
      </c>
      <c r="H480" s="2">
        <f>LN((F480*E480)/(D480*G480))</f>
        <v>0.35417580367391144</v>
      </c>
    </row>
    <row r="481" spans="1:8" x14ac:dyDescent="0.3">
      <c r="A481" s="2">
        <v>95720</v>
      </c>
      <c r="B481">
        <v>0.1066531967094819</v>
      </c>
      <c r="C481" s="15">
        <f t="shared" si="35"/>
        <v>0.28066630713021551</v>
      </c>
      <c r="D481" s="15">
        <f t="shared" si="36"/>
        <v>200</v>
      </c>
      <c r="E481" s="2">
        <f t="shared" si="37"/>
        <v>198.59666846434891</v>
      </c>
      <c r="F481" s="2">
        <v>5</v>
      </c>
      <c r="G481" s="2">
        <f t="shared" si="38"/>
        <v>3.5966684643489222</v>
      </c>
      <c r="H481" s="2">
        <f t="shared" si="39"/>
        <v>0.32238853183166294</v>
      </c>
    </row>
    <row r="482" spans="1:8" x14ac:dyDescent="0.3">
      <c r="A482" s="2">
        <v>95920</v>
      </c>
      <c r="B482">
        <v>8.8078756213808673E-2</v>
      </c>
      <c r="C482" s="15">
        <f t="shared" si="35"/>
        <v>0.23178620056265439</v>
      </c>
      <c r="D482" s="15">
        <f t="shared" si="36"/>
        <v>200</v>
      </c>
      <c r="E482" s="2">
        <f t="shared" si="37"/>
        <v>198.84106899718674</v>
      </c>
      <c r="F482" s="2">
        <v>5</v>
      </c>
      <c r="G482" s="2">
        <f t="shared" si="38"/>
        <v>3.8410689971867278</v>
      </c>
      <c r="H482" s="2">
        <f t="shared" si="39"/>
        <v>0.25787569072393751</v>
      </c>
    </row>
    <row r="483" spans="1:8" x14ac:dyDescent="0.3">
      <c r="A483" s="2">
        <v>96120</v>
      </c>
      <c r="B483">
        <v>0.10750099117132277</v>
      </c>
      <c r="C483" s="15">
        <f t="shared" si="35"/>
        <v>0.2828973451876915</v>
      </c>
      <c r="D483" s="15">
        <f t="shared" si="36"/>
        <v>200</v>
      </c>
      <c r="E483" s="2">
        <f t="shared" si="37"/>
        <v>198.58551327406155</v>
      </c>
      <c r="F483" s="2">
        <v>5</v>
      </c>
      <c r="G483" s="2">
        <f t="shared" si="38"/>
        <v>3.5855132740615425</v>
      </c>
      <c r="H483" s="2">
        <f t="shared" si="39"/>
        <v>0.32543871411281022</v>
      </c>
    </row>
    <row r="484" spans="1:8" x14ac:dyDescent="0.3">
      <c r="A484" s="2">
        <v>96320</v>
      </c>
      <c r="B484">
        <v>9.2128624032535952E-2</v>
      </c>
      <c r="C484" s="15">
        <f t="shared" si="35"/>
        <v>0.24244374745404199</v>
      </c>
      <c r="D484" s="15">
        <f t="shared" si="36"/>
        <v>200</v>
      </c>
      <c r="E484" s="2">
        <f t="shared" si="37"/>
        <v>198.78778126272979</v>
      </c>
      <c r="F484" s="2">
        <v>5</v>
      </c>
      <c r="G484" s="2">
        <f t="shared" si="38"/>
        <v>3.7877812627297898</v>
      </c>
      <c r="H484" s="2">
        <f t="shared" si="39"/>
        <v>0.2715779468934903</v>
      </c>
    </row>
    <row r="485" spans="1:8" x14ac:dyDescent="0.3">
      <c r="A485" s="2">
        <v>96520</v>
      </c>
      <c r="B485">
        <v>0.10345361510639071</v>
      </c>
      <c r="C485" s="15">
        <f t="shared" si="35"/>
        <v>0.27224635554313348</v>
      </c>
      <c r="D485" s="15">
        <f t="shared" si="36"/>
        <v>200</v>
      </c>
      <c r="E485" s="2">
        <f t="shared" si="37"/>
        <v>198.63876822228434</v>
      </c>
      <c r="F485" s="2">
        <v>5</v>
      </c>
      <c r="G485" s="2">
        <f t="shared" si="38"/>
        <v>3.6387682222843325</v>
      </c>
      <c r="H485" s="2">
        <f t="shared" si="39"/>
        <v>0.3109632621040388</v>
      </c>
    </row>
    <row r="486" spans="1:8" x14ac:dyDescent="0.3">
      <c r="A486" s="2">
        <v>96720</v>
      </c>
      <c r="B486">
        <v>0.11912398599627419</v>
      </c>
      <c r="C486" s="15">
        <f t="shared" si="35"/>
        <v>0.31348417367440579</v>
      </c>
      <c r="D486" s="15">
        <f t="shared" si="36"/>
        <v>200</v>
      </c>
      <c r="E486" s="2">
        <f t="shared" si="37"/>
        <v>198.43257913162796</v>
      </c>
      <c r="F486" s="2">
        <v>5</v>
      </c>
      <c r="G486" s="2">
        <f t="shared" si="38"/>
        <v>3.4325791316279712</v>
      </c>
      <c r="H486" s="2">
        <f t="shared" si="39"/>
        <v>0.36825802455197743</v>
      </c>
    </row>
    <row r="487" spans="1:8" x14ac:dyDescent="0.3">
      <c r="A487" s="2">
        <v>96920</v>
      </c>
      <c r="B487">
        <v>9.9067391405161201E-2</v>
      </c>
      <c r="C487" s="15">
        <f t="shared" si="35"/>
        <v>0.26070366159252945</v>
      </c>
      <c r="D487" s="15">
        <f t="shared" si="36"/>
        <v>200</v>
      </c>
      <c r="E487" s="2">
        <f t="shared" si="37"/>
        <v>198.69648169203737</v>
      </c>
      <c r="F487" s="2">
        <v>5</v>
      </c>
      <c r="G487" s="2">
        <f t="shared" si="38"/>
        <v>3.6964816920373527</v>
      </c>
      <c r="H487" s="2">
        <f t="shared" si="39"/>
        <v>0.29551751543446869</v>
      </c>
    </row>
    <row r="488" spans="1:8" x14ac:dyDescent="0.3">
      <c r="A488" s="2">
        <v>97120</v>
      </c>
      <c r="B488">
        <v>0.10693717024525057</v>
      </c>
      <c r="C488" s="15">
        <f t="shared" si="35"/>
        <v>0.28141360590855413</v>
      </c>
      <c r="D488" s="15">
        <f t="shared" si="36"/>
        <v>200</v>
      </c>
      <c r="E488" s="2">
        <f t="shared" si="37"/>
        <v>198.59293197045724</v>
      </c>
      <c r="F488" s="2">
        <v>5</v>
      </c>
      <c r="G488" s="2">
        <f t="shared" si="38"/>
        <v>3.5929319704572293</v>
      </c>
      <c r="H488" s="2">
        <f t="shared" si="39"/>
        <v>0.32340913355022016</v>
      </c>
    </row>
    <row r="489" spans="1:8" x14ac:dyDescent="0.3">
      <c r="A489" s="2">
        <v>97320</v>
      </c>
      <c r="B489">
        <v>0.10327497995494636</v>
      </c>
      <c r="C489" s="15">
        <f t="shared" si="35"/>
        <v>0.2717762630393325</v>
      </c>
      <c r="D489" s="15">
        <f t="shared" si="36"/>
        <v>200</v>
      </c>
      <c r="E489" s="2">
        <f t="shared" si="37"/>
        <v>198.64111868480333</v>
      </c>
      <c r="F489" s="2">
        <v>5</v>
      </c>
      <c r="G489" s="2">
        <f t="shared" si="38"/>
        <v>3.6411186848033372</v>
      </c>
      <c r="H489" s="2">
        <f t="shared" si="39"/>
        <v>0.31032935336774531</v>
      </c>
    </row>
    <row r="490" spans="1:8" x14ac:dyDescent="0.3">
      <c r="A490" s="2">
        <v>97520</v>
      </c>
      <c r="B490">
        <v>0.10835350194456631</v>
      </c>
      <c r="C490" s="15">
        <f t="shared" si="35"/>
        <v>0.28514079459096398</v>
      </c>
      <c r="D490" s="15">
        <f t="shared" si="36"/>
        <v>200</v>
      </c>
      <c r="E490" s="2">
        <f t="shared" si="37"/>
        <v>198.57429602704519</v>
      </c>
      <c r="F490" s="2">
        <v>5</v>
      </c>
      <c r="G490" s="2">
        <f t="shared" si="38"/>
        <v>3.5742960270451802</v>
      </c>
      <c r="H490" s="2">
        <f t="shared" si="39"/>
        <v>0.32851562203146617</v>
      </c>
    </row>
    <row r="491" spans="1:8" x14ac:dyDescent="0.3">
      <c r="A491" s="2">
        <v>97720</v>
      </c>
      <c r="B491">
        <v>0.10239200424725656</v>
      </c>
      <c r="C491" s="15">
        <f t="shared" si="35"/>
        <v>0.26945264275593833</v>
      </c>
      <c r="D491" s="15">
        <f t="shared" si="36"/>
        <v>200</v>
      </c>
      <c r="E491" s="2">
        <f t="shared" si="37"/>
        <v>198.65273678622032</v>
      </c>
      <c r="F491" s="2">
        <v>5</v>
      </c>
      <c r="G491" s="2">
        <f t="shared" si="38"/>
        <v>3.6527367862203084</v>
      </c>
      <c r="H491" s="2">
        <f t="shared" si="39"/>
        <v>0.30720211390171415</v>
      </c>
    </row>
    <row r="492" spans="1:8" x14ac:dyDescent="0.3">
      <c r="A492" s="2">
        <v>97920</v>
      </c>
      <c r="B492">
        <v>0.10698430890461937</v>
      </c>
      <c r="C492" s="15">
        <f t="shared" si="35"/>
        <v>0.28153765501215622</v>
      </c>
      <c r="D492" s="15">
        <f t="shared" si="36"/>
        <v>200</v>
      </c>
      <c r="E492" s="2">
        <f t="shared" si="37"/>
        <v>198.59231172493921</v>
      </c>
      <c r="F492" s="2">
        <v>5</v>
      </c>
      <c r="G492" s="2">
        <f t="shared" si="38"/>
        <v>3.5923117249392189</v>
      </c>
      <c r="H492" s="2">
        <f t="shared" si="39"/>
        <v>0.32357865459918472</v>
      </c>
    </row>
    <row r="493" spans="1:8" x14ac:dyDescent="0.3">
      <c r="A493" s="2">
        <v>98120</v>
      </c>
      <c r="B493">
        <v>0.10030157700629193</v>
      </c>
      <c r="C493" s="15">
        <f t="shared" si="35"/>
        <v>0.26395151843761033</v>
      </c>
      <c r="D493" s="15">
        <f t="shared" si="36"/>
        <v>200</v>
      </c>
      <c r="E493" s="2">
        <f t="shared" si="37"/>
        <v>198.68024240781196</v>
      </c>
      <c r="F493" s="2">
        <v>5</v>
      </c>
      <c r="G493" s="2">
        <f t="shared" si="38"/>
        <v>3.6802424078119484</v>
      </c>
      <c r="H493" s="2">
        <f t="shared" si="39"/>
        <v>0.29983863451670928</v>
      </c>
    </row>
    <row r="494" spans="1:8" x14ac:dyDescent="0.3">
      <c r="A494" s="2">
        <v>98320</v>
      </c>
      <c r="B494">
        <v>9.5640706849275087E-2</v>
      </c>
      <c r="C494" s="15">
        <f t="shared" si="35"/>
        <v>0.25168607065598708</v>
      </c>
      <c r="D494" s="15">
        <f t="shared" si="36"/>
        <v>200</v>
      </c>
      <c r="E494" s="2">
        <f t="shared" si="37"/>
        <v>198.74156964672005</v>
      </c>
      <c r="F494" s="2">
        <v>5</v>
      </c>
      <c r="G494" s="2">
        <f t="shared" si="38"/>
        <v>3.7415696467200643</v>
      </c>
      <c r="H494" s="2">
        <f t="shared" si="39"/>
        <v>0.28362066663211483</v>
      </c>
    </row>
    <row r="495" spans="1:8" x14ac:dyDescent="0.3">
      <c r="A495" s="2">
        <v>98520</v>
      </c>
      <c r="B495">
        <v>0.10853468481181971</v>
      </c>
      <c r="C495" s="15">
        <f t="shared" si="35"/>
        <v>0.2856175916100519</v>
      </c>
      <c r="D495" s="15">
        <f t="shared" si="36"/>
        <v>200</v>
      </c>
      <c r="E495" s="2">
        <f t="shared" si="37"/>
        <v>198.57191204194973</v>
      </c>
      <c r="F495" s="2">
        <v>5</v>
      </c>
      <c r="G495" s="2">
        <f t="shared" si="38"/>
        <v>3.5719120419497408</v>
      </c>
      <c r="H495" s="2">
        <f t="shared" si="39"/>
        <v>0.32917081929926872</v>
      </c>
    </row>
    <row r="496" spans="1:8" x14ac:dyDescent="0.3">
      <c r="A496" s="2">
        <v>98720</v>
      </c>
      <c r="B496">
        <v>0.10706834883737756</v>
      </c>
      <c r="C496" s="15">
        <f t="shared" si="35"/>
        <v>0.28175881272994097</v>
      </c>
      <c r="D496" s="15">
        <f t="shared" si="36"/>
        <v>200</v>
      </c>
      <c r="E496" s="2">
        <f t="shared" si="37"/>
        <v>198.59120593635029</v>
      </c>
      <c r="F496" s="2">
        <v>5</v>
      </c>
      <c r="G496" s="2">
        <f t="shared" si="38"/>
        <v>3.5912059363502951</v>
      </c>
      <c r="H496" s="2">
        <f t="shared" si="39"/>
        <v>0.32388095472538087</v>
      </c>
    </row>
    <row r="497" spans="1:8" x14ac:dyDescent="0.3">
      <c r="A497" s="2">
        <v>98920</v>
      </c>
      <c r="B497">
        <v>0.1084135046163439</v>
      </c>
      <c r="C497" s="15">
        <f t="shared" si="35"/>
        <v>0.28529869635879973</v>
      </c>
      <c r="D497" s="15">
        <f t="shared" si="36"/>
        <v>200</v>
      </c>
      <c r="E497" s="2">
        <f t="shared" si="37"/>
        <v>198.57350651820599</v>
      </c>
      <c r="F497" s="2">
        <v>5</v>
      </c>
      <c r="G497" s="2">
        <f t="shared" si="38"/>
        <v>3.5735065182060013</v>
      </c>
      <c r="H497" s="2">
        <f t="shared" si="39"/>
        <v>0.32873255566493931</v>
      </c>
    </row>
    <row r="498" spans="1:8" x14ac:dyDescent="0.3">
      <c r="A498" s="2">
        <v>99120</v>
      </c>
      <c r="B498">
        <v>0.1047519747391516</v>
      </c>
      <c r="C498" s="15">
        <f t="shared" si="35"/>
        <v>0.27566309141882001</v>
      </c>
      <c r="D498" s="15">
        <f t="shared" si="36"/>
        <v>200</v>
      </c>
      <c r="E498" s="2">
        <f t="shared" si="37"/>
        <v>198.62168454290591</v>
      </c>
      <c r="F498" s="2">
        <v>5</v>
      </c>
      <c r="G498" s="2">
        <f t="shared" si="38"/>
        <v>3.6216845429058999</v>
      </c>
      <c r="H498" s="2">
        <f t="shared" si="39"/>
        <v>0.31558321761714775</v>
      </c>
    </row>
    <row r="499" spans="1:8" x14ac:dyDescent="0.3">
      <c r="A499" s="2">
        <v>99320</v>
      </c>
      <c r="B499">
        <v>9.4009852216748777E-2</v>
      </c>
      <c r="C499" s="15">
        <f t="shared" si="35"/>
        <v>0.24739434793881257</v>
      </c>
      <c r="D499" s="15">
        <f t="shared" si="36"/>
        <v>200</v>
      </c>
      <c r="E499" s="2">
        <f t="shared" si="37"/>
        <v>198.76302826030593</v>
      </c>
      <c r="F499" s="2">
        <v>5</v>
      </c>
      <c r="G499" s="2">
        <f t="shared" si="38"/>
        <v>3.7630282603059371</v>
      </c>
      <c r="H499" s="2">
        <f t="shared" si="39"/>
        <v>0.27800982663752799</v>
      </c>
    </row>
    <row r="500" spans="1:8" x14ac:dyDescent="0.3">
      <c r="A500" s="2">
        <v>99520</v>
      </c>
      <c r="B500">
        <v>9.5206524547488708E-2</v>
      </c>
      <c r="C500" s="15">
        <f t="shared" si="35"/>
        <v>0.25054348565128609</v>
      </c>
      <c r="D500" s="15">
        <f t="shared" si="36"/>
        <v>200</v>
      </c>
      <c r="E500" s="2">
        <f t="shared" si="37"/>
        <v>198.74728257174357</v>
      </c>
      <c r="F500" s="2">
        <v>5</v>
      </c>
      <c r="G500" s="2">
        <f t="shared" si="38"/>
        <v>3.7472825717435696</v>
      </c>
      <c r="H500" s="2">
        <f t="shared" si="39"/>
        <v>0.28212369696869688</v>
      </c>
    </row>
    <row r="501" spans="1:8" x14ac:dyDescent="0.3">
      <c r="A501" s="2">
        <v>99720</v>
      </c>
      <c r="B501">
        <v>0.10218112334253709</v>
      </c>
      <c r="C501" s="15">
        <f t="shared" si="35"/>
        <v>0.26889769300667654</v>
      </c>
      <c r="D501" s="15">
        <f t="shared" si="36"/>
        <v>200</v>
      </c>
      <c r="E501" s="2">
        <f t="shared" si="37"/>
        <v>198.65551153496662</v>
      </c>
      <c r="F501" s="2">
        <v>5</v>
      </c>
      <c r="G501" s="2">
        <f t="shared" si="38"/>
        <v>3.6555115349666174</v>
      </c>
      <c r="H501" s="2">
        <f t="shared" si="39"/>
        <v>0.30645673445885158</v>
      </c>
    </row>
    <row r="502" spans="1:8" x14ac:dyDescent="0.3">
      <c r="A502" s="2">
        <v>99920</v>
      </c>
      <c r="B502">
        <v>0.10257083464809699</v>
      </c>
      <c r="C502" s="15">
        <f t="shared" si="35"/>
        <v>0.26992324907393944</v>
      </c>
      <c r="D502" s="15">
        <f t="shared" si="36"/>
        <v>200</v>
      </c>
      <c r="E502" s="2">
        <f t="shared" si="37"/>
        <v>198.6503837546303</v>
      </c>
      <c r="F502" s="2">
        <v>5</v>
      </c>
      <c r="G502" s="2">
        <f t="shared" si="38"/>
        <v>3.6503837546303028</v>
      </c>
      <c r="H502" s="2">
        <f t="shared" si="39"/>
        <v>0.30783465963505557</v>
      </c>
    </row>
    <row r="503" spans="1:8" x14ac:dyDescent="0.3">
      <c r="A503" s="2">
        <v>100120</v>
      </c>
      <c r="B503">
        <v>0.10584283357362625</v>
      </c>
      <c r="C503" s="15">
        <f t="shared" si="35"/>
        <v>0.27853377256217438</v>
      </c>
      <c r="D503" s="15">
        <f t="shared" si="36"/>
        <v>200</v>
      </c>
      <c r="E503" s="2">
        <f t="shared" si="37"/>
        <v>198.60733113718914</v>
      </c>
      <c r="F503" s="2">
        <v>5</v>
      </c>
      <c r="G503" s="2">
        <f t="shared" si="38"/>
        <v>3.6073311371891279</v>
      </c>
      <c r="H503" s="2">
        <f t="shared" si="39"/>
        <v>0.31948200914802583</v>
      </c>
    </row>
    <row r="504" spans="1:8" x14ac:dyDescent="0.3">
      <c r="A504" s="2">
        <v>100320</v>
      </c>
      <c r="B504">
        <v>0.11013710891609285</v>
      </c>
      <c r="C504" s="15">
        <f t="shared" si="35"/>
        <v>0.28983449714761278</v>
      </c>
      <c r="D504" s="15">
        <f t="shared" si="36"/>
        <v>200</v>
      </c>
      <c r="E504" s="2">
        <f t="shared" si="37"/>
        <v>198.55082751426193</v>
      </c>
      <c r="F504" s="2">
        <v>5</v>
      </c>
      <c r="G504" s="2">
        <f t="shared" si="38"/>
        <v>3.5508275142619361</v>
      </c>
      <c r="H504" s="2">
        <f t="shared" si="39"/>
        <v>0.33498499231028128</v>
      </c>
    </row>
    <row r="505" spans="1:8" x14ac:dyDescent="0.3">
      <c r="A505" s="2">
        <v>100520</v>
      </c>
      <c r="B505">
        <v>0.10867451086119242</v>
      </c>
      <c r="C505" s="15">
        <f t="shared" si="35"/>
        <v>0.28598555489787481</v>
      </c>
      <c r="D505" s="15">
        <f t="shared" si="36"/>
        <v>200</v>
      </c>
      <c r="E505" s="2">
        <f t="shared" si="37"/>
        <v>198.57007222551061</v>
      </c>
      <c r="F505" s="2">
        <v>5</v>
      </c>
      <c r="G505" s="2">
        <f t="shared" si="38"/>
        <v>3.5700722255106259</v>
      </c>
      <c r="H505" s="2">
        <f t="shared" si="39"/>
        <v>0.32967676559077996</v>
      </c>
    </row>
    <row r="506" spans="1:8" x14ac:dyDescent="0.3">
      <c r="A506" s="2">
        <v>100720</v>
      </c>
      <c r="B506">
        <v>0.1279957420175149</v>
      </c>
      <c r="C506" s="15">
        <f t="shared" si="35"/>
        <v>0.33683090004609184</v>
      </c>
      <c r="D506" s="15">
        <f t="shared" si="36"/>
        <v>200</v>
      </c>
      <c r="E506" s="2">
        <f t="shared" si="37"/>
        <v>198.31584549976955</v>
      </c>
      <c r="F506" s="2">
        <v>5</v>
      </c>
      <c r="G506" s="2">
        <f t="shared" si="38"/>
        <v>3.3158454997695408</v>
      </c>
      <c r="H506" s="2">
        <f t="shared" si="39"/>
        <v>0.4022688410870538</v>
      </c>
    </row>
    <row r="507" spans="1:8" x14ac:dyDescent="0.3">
      <c r="A507" s="2">
        <v>100920</v>
      </c>
      <c r="B507">
        <v>0.11073147268380411</v>
      </c>
      <c r="C507" s="15">
        <f t="shared" si="35"/>
        <v>0.29139861232580028</v>
      </c>
      <c r="D507" s="15">
        <f t="shared" si="36"/>
        <v>200</v>
      </c>
      <c r="E507" s="2">
        <f t="shared" si="37"/>
        <v>198.54300693837101</v>
      </c>
      <c r="F507" s="2">
        <v>5</v>
      </c>
      <c r="G507" s="2">
        <f t="shared" si="38"/>
        <v>3.5430069383709988</v>
      </c>
      <c r="H507" s="2">
        <f t="shared" si="39"/>
        <v>0.33715049797152613</v>
      </c>
    </row>
    <row r="508" spans="1:8" x14ac:dyDescent="0.3">
      <c r="A508" s="2">
        <v>101120</v>
      </c>
      <c r="B508">
        <v>8.8835771145369613E-2</v>
      </c>
      <c r="C508" s="15">
        <f t="shared" si="35"/>
        <v>0.23377834511939372</v>
      </c>
      <c r="D508" s="15">
        <f t="shared" si="36"/>
        <v>200</v>
      </c>
      <c r="E508" s="2">
        <f t="shared" si="37"/>
        <v>198.83110827440302</v>
      </c>
      <c r="F508" s="2">
        <v>5</v>
      </c>
      <c r="G508" s="2">
        <f t="shared" si="38"/>
        <v>3.8311082744030314</v>
      </c>
      <c r="H508" s="2">
        <f t="shared" si="39"/>
        <v>0.26042218010136114</v>
      </c>
    </row>
    <row r="509" spans="1:8" x14ac:dyDescent="0.3">
      <c r="A509" s="2">
        <v>101320</v>
      </c>
      <c r="B509">
        <v>0.11314132917386217</v>
      </c>
      <c r="C509" s="15">
        <f t="shared" si="35"/>
        <v>0.29774033993121624</v>
      </c>
      <c r="D509" s="15">
        <f t="shared" si="36"/>
        <v>200</v>
      </c>
      <c r="E509" s="2">
        <f t="shared" si="37"/>
        <v>198.51129830034392</v>
      </c>
      <c r="F509" s="2">
        <v>5</v>
      </c>
      <c r="G509" s="2">
        <f t="shared" si="38"/>
        <v>3.5112983003439187</v>
      </c>
      <c r="H509" s="2">
        <f t="shared" si="39"/>
        <v>0.34598070755853094</v>
      </c>
    </row>
    <row r="510" spans="1:8" x14ac:dyDescent="0.3">
      <c r="A510" s="2">
        <v>101520</v>
      </c>
      <c r="B510">
        <v>9.9508850152022571E-2</v>
      </c>
      <c r="C510" s="15">
        <f t="shared" si="35"/>
        <v>0.26186539513690149</v>
      </c>
      <c r="D510" s="15">
        <f t="shared" si="36"/>
        <v>200</v>
      </c>
      <c r="E510" s="2">
        <f t="shared" si="37"/>
        <v>198.69067302431549</v>
      </c>
      <c r="F510" s="2">
        <v>5</v>
      </c>
      <c r="G510" s="2">
        <f t="shared" si="38"/>
        <v>3.6906730243154926</v>
      </c>
      <c r="H510" s="2">
        <f t="shared" si="39"/>
        <v>0.29706092151921548</v>
      </c>
    </row>
    <row r="511" spans="1:8" x14ac:dyDescent="0.3">
      <c r="A511" s="2">
        <v>101720</v>
      </c>
      <c r="B511">
        <v>9.1161165067369251E-2</v>
      </c>
      <c r="C511" s="15">
        <f t="shared" si="35"/>
        <v>0.23989780280886644</v>
      </c>
      <c r="D511" s="15">
        <f t="shared" si="36"/>
        <v>200</v>
      </c>
      <c r="E511" s="2">
        <f t="shared" si="37"/>
        <v>198.80051098595567</v>
      </c>
      <c r="F511" s="2">
        <v>5</v>
      </c>
      <c r="G511" s="2">
        <f t="shared" si="38"/>
        <v>3.8005109859556678</v>
      </c>
      <c r="H511" s="2">
        <f t="shared" si="39"/>
        <v>0.26828688277672846</v>
      </c>
    </row>
    <row r="512" spans="1:8" x14ac:dyDescent="0.3">
      <c r="A512" s="2">
        <v>101920</v>
      </c>
      <c r="B512">
        <v>0.11050063593433336</v>
      </c>
      <c r="C512" s="15">
        <f t="shared" si="35"/>
        <v>0.29079114719561411</v>
      </c>
      <c r="D512" s="15">
        <f t="shared" si="36"/>
        <v>200</v>
      </c>
      <c r="E512" s="2">
        <f t="shared" si="37"/>
        <v>198.54604426402193</v>
      </c>
      <c r="F512" s="2">
        <v>5</v>
      </c>
      <c r="G512" s="2">
        <f t="shared" si="38"/>
        <v>3.5460442640219294</v>
      </c>
      <c r="H512" s="2">
        <f t="shared" si="39"/>
        <v>0.33630888976451834</v>
      </c>
    </row>
    <row r="513" spans="1:8" x14ac:dyDescent="0.3">
      <c r="A513" s="2">
        <v>102120</v>
      </c>
      <c r="B513">
        <v>0.10629231178037978</v>
      </c>
      <c r="C513" s="15">
        <f t="shared" si="35"/>
        <v>0.27971660994836783</v>
      </c>
      <c r="D513" s="15">
        <f t="shared" si="36"/>
        <v>200</v>
      </c>
      <c r="E513" s="2">
        <f t="shared" si="37"/>
        <v>198.60141695025817</v>
      </c>
      <c r="F513" s="2">
        <v>5</v>
      </c>
      <c r="G513" s="2">
        <f t="shared" si="38"/>
        <v>3.6014169502581606</v>
      </c>
      <c r="H513" s="2">
        <f t="shared" si="39"/>
        <v>0.32109306684893196</v>
      </c>
    </row>
    <row r="514" spans="1:8" x14ac:dyDescent="0.3">
      <c r="A514" s="2">
        <v>102320</v>
      </c>
      <c r="B514">
        <v>0.10181209447818278</v>
      </c>
      <c r="C514" s="15">
        <f t="shared" si="35"/>
        <v>0.26792656441627044</v>
      </c>
      <c r="D514" s="15">
        <f t="shared" si="36"/>
        <v>200</v>
      </c>
      <c r="E514" s="2">
        <f t="shared" si="37"/>
        <v>198.66036717791866</v>
      </c>
      <c r="F514" s="2">
        <v>5</v>
      </c>
      <c r="G514" s="2">
        <f t="shared" si="38"/>
        <v>3.6603671779186477</v>
      </c>
      <c r="H514" s="2">
        <f t="shared" si="39"/>
        <v>0.3051537507275161</v>
      </c>
    </row>
    <row r="515" spans="1:8" x14ac:dyDescent="0.3">
      <c r="A515" s="2">
        <v>102520</v>
      </c>
      <c r="B515">
        <v>0.10072905521411331</v>
      </c>
      <c r="C515" s="15">
        <f t="shared" ref="C515:C578" si="40">B515/$J$27</f>
        <v>0.26507646108977184</v>
      </c>
      <c r="D515" s="15">
        <f t="shared" ref="D515:D578" si="41">$J$28</f>
        <v>200</v>
      </c>
      <c r="E515" s="2">
        <f t="shared" si="37"/>
        <v>198.67461769455113</v>
      </c>
      <c r="F515" s="2">
        <v>5</v>
      </c>
      <c r="G515" s="2">
        <f t="shared" si="38"/>
        <v>3.6746176945511406</v>
      </c>
      <c r="H515" s="2">
        <f t="shared" si="39"/>
        <v>0.30133984687501247</v>
      </c>
    </row>
    <row r="516" spans="1:8" x14ac:dyDescent="0.3">
      <c r="A516" s="2">
        <v>102720</v>
      </c>
      <c r="B516">
        <v>0.10813871230210946</v>
      </c>
      <c r="C516" s="15">
        <f t="shared" si="40"/>
        <v>0.28457555868976175</v>
      </c>
      <c r="D516" s="15">
        <f t="shared" si="41"/>
        <v>200</v>
      </c>
      <c r="E516" s="2">
        <f t="shared" ref="E516:E579" si="42">D516-(F516*C516)</f>
        <v>198.57712220655119</v>
      </c>
      <c r="F516" s="2">
        <v>5</v>
      </c>
      <c r="G516" s="2">
        <f t="shared" ref="G516:G579" si="43">F516-(F516*C516)</f>
        <v>3.5771222065511914</v>
      </c>
      <c r="H516" s="2">
        <f t="shared" ref="H516:H579" si="44">LN((F516*E516)/(D516*G516))</f>
        <v>0.32773947129611652</v>
      </c>
    </row>
    <row r="517" spans="1:8" x14ac:dyDescent="0.3">
      <c r="A517" s="2">
        <v>102920</v>
      </c>
      <c r="B517">
        <v>0.11358205687194768</v>
      </c>
      <c r="C517" s="15">
        <f t="shared" si="40"/>
        <v>0.2989001496630202</v>
      </c>
      <c r="D517" s="15">
        <f t="shared" si="41"/>
        <v>200</v>
      </c>
      <c r="E517" s="2">
        <f t="shared" si="42"/>
        <v>198.50549925168491</v>
      </c>
      <c r="F517" s="2">
        <v>5</v>
      </c>
      <c r="G517" s="2">
        <f t="shared" si="43"/>
        <v>3.5054992516848991</v>
      </c>
      <c r="H517" s="2">
        <f t="shared" si="44"/>
        <v>0.34760439947227489</v>
      </c>
    </row>
    <row r="518" spans="1:8" x14ac:dyDescent="0.3">
      <c r="A518" s="2">
        <v>103120</v>
      </c>
      <c r="B518">
        <v>0.10427939991290026</v>
      </c>
      <c r="C518" s="15">
        <f t="shared" si="40"/>
        <v>0.27441947345500067</v>
      </c>
      <c r="D518" s="15">
        <f t="shared" si="41"/>
        <v>200</v>
      </c>
      <c r="E518" s="2">
        <f t="shared" si="42"/>
        <v>198.62790263272501</v>
      </c>
      <c r="F518" s="2">
        <v>5</v>
      </c>
      <c r="G518" s="2">
        <f t="shared" si="43"/>
        <v>3.6279026327249966</v>
      </c>
      <c r="H518" s="2">
        <f t="shared" si="44"/>
        <v>0.31389909010316014</v>
      </c>
    </row>
    <row r="519" spans="1:8" x14ac:dyDescent="0.3">
      <c r="A519" s="2">
        <v>103320</v>
      </c>
      <c r="B519">
        <v>0.10429358590457237</v>
      </c>
      <c r="C519" s="15">
        <f t="shared" si="40"/>
        <v>0.27445680501203257</v>
      </c>
      <c r="D519" s="15">
        <f t="shared" si="41"/>
        <v>200</v>
      </c>
      <c r="E519" s="2">
        <f t="shared" si="42"/>
        <v>198.62771597493983</v>
      </c>
      <c r="F519" s="2">
        <v>5</v>
      </c>
      <c r="G519" s="2">
        <f t="shared" si="43"/>
        <v>3.6277159749398371</v>
      </c>
      <c r="H519" s="2">
        <f t="shared" si="44"/>
        <v>0.31394960229532576</v>
      </c>
    </row>
    <row r="520" spans="1:8" x14ac:dyDescent="0.3">
      <c r="A520" s="2">
        <v>103520</v>
      </c>
      <c r="B520">
        <v>0.10977496517719865</v>
      </c>
      <c r="C520" s="15">
        <f t="shared" si="40"/>
        <v>0.28888148730841751</v>
      </c>
      <c r="D520" s="15">
        <f t="shared" si="41"/>
        <v>200</v>
      </c>
      <c r="E520" s="2">
        <f t="shared" si="42"/>
        <v>198.55559256345791</v>
      </c>
      <c r="F520" s="2">
        <v>5</v>
      </c>
      <c r="G520" s="2">
        <f t="shared" si="43"/>
        <v>3.5555925634579122</v>
      </c>
      <c r="H520" s="2">
        <f t="shared" si="44"/>
        <v>0.33366793621300816</v>
      </c>
    </row>
    <row r="521" spans="1:8" x14ac:dyDescent="0.3">
      <c r="A521" s="2">
        <v>103720</v>
      </c>
      <c r="B521">
        <v>0.10245784930820821</v>
      </c>
      <c r="C521" s="15">
        <f t="shared" si="40"/>
        <v>0.26962591923212686</v>
      </c>
      <c r="D521" s="15">
        <f t="shared" si="41"/>
        <v>200</v>
      </c>
      <c r="E521" s="2">
        <f t="shared" si="42"/>
        <v>198.65187040383935</v>
      </c>
      <c r="F521" s="2">
        <v>5</v>
      </c>
      <c r="G521" s="2">
        <f t="shared" si="43"/>
        <v>3.6518704038393657</v>
      </c>
      <c r="H521" s="2">
        <f t="shared" si="44"/>
        <v>0.30743496792645947</v>
      </c>
    </row>
    <row r="522" spans="1:8" x14ac:dyDescent="0.3">
      <c r="A522" s="2">
        <v>103920</v>
      </c>
      <c r="B522">
        <v>0.10717234438587318</v>
      </c>
      <c r="C522" s="15">
        <f t="shared" si="40"/>
        <v>0.28203248522598207</v>
      </c>
      <c r="D522" s="15">
        <f t="shared" si="41"/>
        <v>200</v>
      </c>
      <c r="E522" s="2">
        <f t="shared" si="42"/>
        <v>198.58983757387008</v>
      </c>
      <c r="F522" s="2">
        <v>5</v>
      </c>
      <c r="G522" s="2">
        <f t="shared" si="43"/>
        <v>3.5898375738700894</v>
      </c>
      <c r="H522" s="2">
        <f t="shared" si="44"/>
        <v>0.32425516843566443</v>
      </c>
    </row>
    <row r="523" spans="1:8" x14ac:dyDescent="0.3">
      <c r="A523" s="2">
        <v>104120</v>
      </c>
      <c r="B523">
        <v>0.11776791311133569</v>
      </c>
      <c r="C523" s="15">
        <f t="shared" si="40"/>
        <v>0.30991556081930444</v>
      </c>
      <c r="D523" s="15">
        <f t="shared" si="41"/>
        <v>200</v>
      </c>
      <c r="E523" s="2">
        <f t="shared" si="42"/>
        <v>198.45042219590349</v>
      </c>
      <c r="F523" s="2">
        <v>5</v>
      </c>
      <c r="G523" s="2">
        <f t="shared" si="43"/>
        <v>3.450422195903478</v>
      </c>
      <c r="H523" s="2">
        <f t="shared" si="44"/>
        <v>0.36316325340008559</v>
      </c>
    </row>
    <row r="524" spans="1:8" x14ac:dyDescent="0.3">
      <c r="A524" s="2">
        <v>104320</v>
      </c>
      <c r="B524">
        <v>9.5158204562178064E-2</v>
      </c>
      <c r="C524" s="15">
        <f t="shared" si="40"/>
        <v>0.25041632779520545</v>
      </c>
      <c r="D524" s="15">
        <f t="shared" si="41"/>
        <v>200</v>
      </c>
      <c r="E524" s="2">
        <f t="shared" si="42"/>
        <v>198.74791836102398</v>
      </c>
      <c r="F524" s="2">
        <v>5</v>
      </c>
      <c r="G524" s="2">
        <f t="shared" si="43"/>
        <v>3.7479183610239728</v>
      </c>
      <c r="H524" s="2">
        <f t="shared" si="44"/>
        <v>0.28195724358216601</v>
      </c>
    </row>
    <row r="525" spans="1:8" x14ac:dyDescent="0.3">
      <c r="A525" s="2">
        <v>104520</v>
      </c>
      <c r="B525">
        <v>9.821871995420195E-2</v>
      </c>
      <c r="C525" s="15">
        <f t="shared" si="40"/>
        <v>0.25847031566895251</v>
      </c>
      <c r="D525" s="15">
        <f t="shared" si="41"/>
        <v>200</v>
      </c>
      <c r="E525" s="2">
        <f t="shared" si="42"/>
        <v>198.70764842165525</v>
      </c>
      <c r="F525" s="2">
        <v>5</v>
      </c>
      <c r="G525" s="2">
        <f t="shared" si="43"/>
        <v>3.7076484216552377</v>
      </c>
      <c r="H525" s="2">
        <f t="shared" si="44"/>
        <v>0.29255735996936605</v>
      </c>
    </row>
    <row r="526" spans="1:8" x14ac:dyDescent="0.3">
      <c r="A526" s="2">
        <v>104720</v>
      </c>
      <c r="B526">
        <v>0.10006903651668383</v>
      </c>
      <c r="C526" s="15">
        <f t="shared" si="40"/>
        <v>0.26333956978074691</v>
      </c>
      <c r="D526" s="15">
        <f t="shared" si="41"/>
        <v>200</v>
      </c>
      <c r="E526" s="2">
        <f t="shared" si="42"/>
        <v>198.68330215109626</v>
      </c>
      <c r="F526" s="2">
        <v>5</v>
      </c>
      <c r="G526" s="2">
        <f t="shared" si="43"/>
        <v>3.6833021510962656</v>
      </c>
      <c r="H526" s="2">
        <f t="shared" si="44"/>
        <v>0.29902298294345209</v>
      </c>
    </row>
    <row r="527" spans="1:8" x14ac:dyDescent="0.3">
      <c r="A527" s="2">
        <v>104920</v>
      </c>
      <c r="B527">
        <v>0.11020223355002103</v>
      </c>
      <c r="C527" s="15">
        <f t="shared" si="40"/>
        <v>0.29000587776321324</v>
      </c>
      <c r="D527" s="15">
        <f t="shared" si="41"/>
        <v>200</v>
      </c>
      <c r="E527" s="2">
        <f t="shared" si="42"/>
        <v>198.54997061118394</v>
      </c>
      <c r="F527" s="2">
        <v>5</v>
      </c>
      <c r="G527" s="2">
        <f t="shared" si="43"/>
        <v>3.5499706111839338</v>
      </c>
      <c r="H527" s="2">
        <f t="shared" si="44"/>
        <v>0.33522203053278793</v>
      </c>
    </row>
    <row r="528" spans="1:8" x14ac:dyDescent="0.3">
      <c r="A528" s="2">
        <v>105120</v>
      </c>
      <c r="B528">
        <v>0.10682162060926864</v>
      </c>
      <c r="C528" s="15">
        <f t="shared" si="40"/>
        <v>0.28110952791912802</v>
      </c>
      <c r="D528" s="15">
        <f t="shared" si="41"/>
        <v>200</v>
      </c>
      <c r="E528" s="2">
        <f t="shared" si="42"/>
        <v>198.59445236040435</v>
      </c>
      <c r="F528" s="2">
        <v>5</v>
      </c>
      <c r="G528" s="2">
        <f t="shared" si="43"/>
        <v>3.5944523604043601</v>
      </c>
      <c r="H528" s="2">
        <f t="shared" si="44"/>
        <v>0.32299371748827077</v>
      </c>
    </row>
    <row r="529" spans="1:8" x14ac:dyDescent="0.3">
      <c r="A529" s="2">
        <v>105320</v>
      </c>
      <c r="B529">
        <v>8.3499397788240448E-2</v>
      </c>
      <c r="C529" s="15">
        <f t="shared" si="40"/>
        <v>0.21973525733747487</v>
      </c>
      <c r="D529" s="15">
        <f t="shared" si="41"/>
        <v>200</v>
      </c>
      <c r="E529" s="2">
        <f t="shared" si="42"/>
        <v>198.90132371331262</v>
      </c>
      <c r="F529" s="2">
        <v>5</v>
      </c>
      <c r="G529" s="2">
        <f t="shared" si="43"/>
        <v>3.9013237133126255</v>
      </c>
      <c r="H529" s="2">
        <f t="shared" si="44"/>
        <v>0.2426134776761274</v>
      </c>
    </row>
    <row r="530" spans="1:8" x14ac:dyDescent="0.3">
      <c r="A530" s="2">
        <v>105520</v>
      </c>
      <c r="B530">
        <v>0.10943253659649527</v>
      </c>
      <c r="C530" s="15">
        <f t="shared" si="40"/>
        <v>0.28798035946446121</v>
      </c>
      <c r="D530" s="15">
        <f t="shared" si="41"/>
        <v>200</v>
      </c>
      <c r="E530" s="2">
        <f t="shared" si="42"/>
        <v>198.56009820267769</v>
      </c>
      <c r="F530" s="2">
        <v>5</v>
      </c>
      <c r="G530" s="2">
        <f t="shared" si="43"/>
        <v>3.5600982026776942</v>
      </c>
      <c r="H530" s="2">
        <f t="shared" si="44"/>
        <v>0.33242423241125835</v>
      </c>
    </row>
    <row r="531" spans="1:8" x14ac:dyDescent="0.3">
      <c r="A531" s="2">
        <v>105720</v>
      </c>
      <c r="B531">
        <v>0.10380201635465852</v>
      </c>
      <c r="C531" s="15">
        <f t="shared" si="40"/>
        <v>0.27316320093331192</v>
      </c>
      <c r="D531" s="15">
        <f t="shared" si="41"/>
        <v>200</v>
      </c>
      <c r="E531" s="2">
        <f t="shared" si="42"/>
        <v>198.63418399533344</v>
      </c>
      <c r="F531" s="2">
        <v>5</v>
      </c>
      <c r="G531" s="2">
        <f t="shared" si="43"/>
        <v>3.6341839953334403</v>
      </c>
      <c r="H531" s="2">
        <f t="shared" si="44"/>
        <v>0.31220080721647925</v>
      </c>
    </row>
    <row r="532" spans="1:8" x14ac:dyDescent="0.3">
      <c r="A532" s="2">
        <v>105920</v>
      </c>
      <c r="B532">
        <v>0.10391594937723578</v>
      </c>
      <c r="C532" s="15">
        <f t="shared" si="40"/>
        <v>0.27346302467693623</v>
      </c>
      <c r="D532" s="15">
        <f t="shared" si="41"/>
        <v>200</v>
      </c>
      <c r="E532" s="2">
        <f t="shared" si="42"/>
        <v>198.63268487661531</v>
      </c>
      <c r="F532" s="2">
        <v>5</v>
      </c>
      <c r="G532" s="2">
        <f t="shared" si="43"/>
        <v>3.6326848766153188</v>
      </c>
      <c r="H532" s="2">
        <f t="shared" si="44"/>
        <v>0.31260585006143399</v>
      </c>
    </row>
    <row r="533" spans="1:8" x14ac:dyDescent="0.3">
      <c r="A533" s="2">
        <v>106120</v>
      </c>
      <c r="B533">
        <v>0.10472174493723599</v>
      </c>
      <c r="C533" s="15">
        <f t="shared" si="40"/>
        <v>0.27558353930851576</v>
      </c>
      <c r="D533" s="15">
        <f t="shared" si="41"/>
        <v>200</v>
      </c>
      <c r="E533" s="2">
        <f t="shared" si="42"/>
        <v>198.62208230345743</v>
      </c>
      <c r="F533" s="2">
        <v>5</v>
      </c>
      <c r="G533" s="2">
        <f t="shared" si="43"/>
        <v>3.6220823034574212</v>
      </c>
      <c r="H533" s="2">
        <f t="shared" si="44"/>
        <v>0.31547539875170005</v>
      </c>
    </row>
    <row r="534" spans="1:8" x14ac:dyDescent="0.3">
      <c r="A534" s="2">
        <v>106320</v>
      </c>
      <c r="B534">
        <v>8.7156967086744183E-2</v>
      </c>
      <c r="C534" s="15">
        <f t="shared" si="40"/>
        <v>0.22936043970195838</v>
      </c>
      <c r="D534" s="15">
        <f t="shared" si="41"/>
        <v>200</v>
      </c>
      <c r="E534" s="2">
        <f t="shared" si="42"/>
        <v>198.85319780149021</v>
      </c>
      <c r="F534" s="2">
        <v>5</v>
      </c>
      <c r="G534" s="2">
        <f t="shared" si="43"/>
        <v>3.8531978014902082</v>
      </c>
      <c r="H534" s="2">
        <f t="shared" si="44"/>
        <v>0.25478399755249337</v>
      </c>
    </row>
    <row r="535" spans="1:8" x14ac:dyDescent="0.3">
      <c r="A535" s="2">
        <v>106520</v>
      </c>
      <c r="B535">
        <v>0.11170057872777771</v>
      </c>
      <c r="C535" s="15">
        <f t="shared" si="40"/>
        <v>0.29394889138888869</v>
      </c>
      <c r="D535" s="15">
        <f t="shared" si="41"/>
        <v>200</v>
      </c>
      <c r="E535" s="2">
        <f t="shared" si="42"/>
        <v>198.53025554305555</v>
      </c>
      <c r="F535" s="2">
        <v>5</v>
      </c>
      <c r="G535" s="2">
        <f t="shared" si="43"/>
        <v>3.5302555430555564</v>
      </c>
      <c r="H535" s="2">
        <f t="shared" si="44"/>
        <v>0.34069179514475795</v>
      </c>
    </row>
    <row r="536" spans="1:8" x14ac:dyDescent="0.3">
      <c r="A536" s="2">
        <v>106720</v>
      </c>
      <c r="B536">
        <v>0.10924985147374421</v>
      </c>
      <c r="C536" s="15">
        <f t="shared" si="40"/>
        <v>0.28749960914143213</v>
      </c>
      <c r="D536" s="15">
        <f t="shared" si="41"/>
        <v>200</v>
      </c>
      <c r="E536" s="2">
        <f t="shared" si="42"/>
        <v>198.56250195429283</v>
      </c>
      <c r="F536" s="2">
        <v>5</v>
      </c>
      <c r="G536" s="2">
        <f t="shared" si="43"/>
        <v>3.5625019542928396</v>
      </c>
      <c r="H536" s="2">
        <f t="shared" si="44"/>
        <v>0.33176137358995644</v>
      </c>
    </row>
    <row r="537" spans="1:8" x14ac:dyDescent="0.3">
      <c r="A537" s="2">
        <v>106920</v>
      </c>
      <c r="B537">
        <v>0.11305710898546581</v>
      </c>
      <c r="C537" s="15">
        <f t="shared" si="40"/>
        <v>0.29751870785648898</v>
      </c>
      <c r="D537" s="15">
        <f t="shared" si="41"/>
        <v>200</v>
      </c>
      <c r="E537" s="2">
        <f t="shared" si="42"/>
        <v>198.51240646071756</v>
      </c>
      <c r="F537" s="2">
        <v>5</v>
      </c>
      <c r="G537" s="2">
        <f t="shared" si="43"/>
        <v>3.5124064607175551</v>
      </c>
      <c r="H537" s="2">
        <f t="shared" si="44"/>
        <v>0.34567074121717545</v>
      </c>
    </row>
    <row r="538" spans="1:8" x14ac:dyDescent="0.3">
      <c r="A538" s="2">
        <v>107120</v>
      </c>
      <c r="B538">
        <v>0.11962447525006602</v>
      </c>
      <c r="C538" s="15">
        <f t="shared" si="40"/>
        <v>0.31480125065806847</v>
      </c>
      <c r="D538" s="15">
        <f t="shared" si="41"/>
        <v>200</v>
      </c>
      <c r="E538" s="2">
        <f t="shared" si="42"/>
        <v>198.42599374670965</v>
      </c>
      <c r="F538" s="2">
        <v>5</v>
      </c>
      <c r="G538" s="2">
        <f t="shared" si="43"/>
        <v>3.4259937467096577</v>
      </c>
      <c r="H538" s="2">
        <f t="shared" si="44"/>
        <v>0.37014517436839345</v>
      </c>
    </row>
    <row r="539" spans="1:8" x14ac:dyDescent="0.3">
      <c r="A539" s="2">
        <v>107320</v>
      </c>
      <c r="B539">
        <v>0.11255760253998588</v>
      </c>
      <c r="C539" s="15">
        <f t="shared" si="40"/>
        <v>0.29620421721048917</v>
      </c>
      <c r="D539" s="15">
        <f t="shared" si="41"/>
        <v>200</v>
      </c>
      <c r="E539" s="2">
        <f t="shared" si="42"/>
        <v>198.51897891394756</v>
      </c>
      <c r="F539" s="2">
        <v>5</v>
      </c>
      <c r="G539" s="2">
        <f t="shared" si="43"/>
        <v>3.5189789139475542</v>
      </c>
      <c r="H539" s="2">
        <f t="shared" si="44"/>
        <v>0.34383438683657414</v>
      </c>
    </row>
    <row r="540" spans="1:8" x14ac:dyDescent="0.3">
      <c r="A540" s="2">
        <v>107520</v>
      </c>
      <c r="B540">
        <v>0.11028164737422887</v>
      </c>
      <c r="C540" s="15">
        <f t="shared" si="40"/>
        <v>0.29021486151112857</v>
      </c>
      <c r="D540" s="15">
        <f t="shared" si="41"/>
        <v>200</v>
      </c>
      <c r="E540" s="2">
        <f t="shared" si="42"/>
        <v>198.54892569244436</v>
      </c>
      <c r="F540" s="2">
        <v>5</v>
      </c>
      <c r="G540" s="2">
        <f t="shared" si="43"/>
        <v>3.5489256924443571</v>
      </c>
      <c r="H540" s="2">
        <f t="shared" si="44"/>
        <v>0.33551115684142208</v>
      </c>
    </row>
    <row r="541" spans="1:8" x14ac:dyDescent="0.3">
      <c r="A541" s="2">
        <v>107720</v>
      </c>
      <c r="B541">
        <v>0.1161725336102067</v>
      </c>
      <c r="C541" s="15">
        <f t="shared" si="40"/>
        <v>0.30571719371107026</v>
      </c>
      <c r="D541" s="15">
        <f t="shared" si="41"/>
        <v>200</v>
      </c>
      <c r="E541" s="2">
        <f t="shared" si="42"/>
        <v>198.47141403144465</v>
      </c>
      <c r="F541" s="2">
        <v>5</v>
      </c>
      <c r="G541" s="2">
        <f t="shared" si="43"/>
        <v>3.4714140314446489</v>
      </c>
      <c r="H541" s="2">
        <f t="shared" si="44"/>
        <v>0.35720361291604663</v>
      </c>
    </row>
    <row r="542" spans="1:8" x14ac:dyDescent="0.3">
      <c r="A542" s="2">
        <v>107920</v>
      </c>
      <c r="B542">
        <v>0.13235598490837047</v>
      </c>
      <c r="C542" s="15">
        <f t="shared" si="40"/>
        <v>0.34830522344308018</v>
      </c>
      <c r="D542" s="15">
        <f t="shared" si="41"/>
        <v>200</v>
      </c>
      <c r="E542" s="2">
        <f t="shared" si="42"/>
        <v>198.25847388278459</v>
      </c>
      <c r="F542" s="2">
        <v>5</v>
      </c>
      <c r="G542" s="2">
        <f t="shared" si="43"/>
        <v>3.2584738827845992</v>
      </c>
      <c r="H542" s="2">
        <f t="shared" si="44"/>
        <v>0.41943319725190631</v>
      </c>
    </row>
    <row r="543" spans="1:8" x14ac:dyDescent="0.3">
      <c r="A543" s="2">
        <v>108120</v>
      </c>
      <c r="B543">
        <v>0.11316151227481772</v>
      </c>
      <c r="C543" s="15">
        <f t="shared" si="40"/>
        <v>0.29779345335478347</v>
      </c>
      <c r="D543" s="15">
        <f t="shared" si="41"/>
        <v>200</v>
      </c>
      <c r="E543" s="2">
        <f t="shared" si="42"/>
        <v>198.51103273322607</v>
      </c>
      <c r="F543" s="2">
        <v>5</v>
      </c>
      <c r="G543" s="2">
        <f t="shared" si="43"/>
        <v>3.5110327332260827</v>
      </c>
      <c r="H543" s="2">
        <f t="shared" si="44"/>
        <v>0.3460550047966664</v>
      </c>
    </row>
    <row r="544" spans="1:8" x14ac:dyDescent="0.3">
      <c r="A544" s="2">
        <v>108320</v>
      </c>
      <c r="B544">
        <v>9.3263908320052546E-2</v>
      </c>
      <c r="C544" s="15">
        <f t="shared" si="40"/>
        <v>0.2454313376843488</v>
      </c>
      <c r="D544" s="15">
        <f t="shared" si="41"/>
        <v>200</v>
      </c>
      <c r="E544" s="2">
        <f t="shared" si="42"/>
        <v>198.77284331157824</v>
      </c>
      <c r="F544" s="2">
        <v>5</v>
      </c>
      <c r="G544" s="2">
        <f t="shared" si="43"/>
        <v>3.772843311578256</v>
      </c>
      <c r="H544" s="2">
        <f t="shared" si="44"/>
        <v>0.27545431646592872</v>
      </c>
    </row>
    <row r="545" spans="1:8" x14ac:dyDescent="0.3">
      <c r="A545" s="2">
        <v>108520</v>
      </c>
      <c r="B545">
        <v>0.11213908019044537</v>
      </c>
      <c r="C545" s="15">
        <f t="shared" si="40"/>
        <v>0.29510284260643516</v>
      </c>
      <c r="D545" s="15">
        <f t="shared" si="41"/>
        <v>200</v>
      </c>
      <c r="E545" s="2">
        <f t="shared" si="42"/>
        <v>198.52448578696783</v>
      </c>
      <c r="F545" s="2">
        <v>5</v>
      </c>
      <c r="G545" s="2">
        <f t="shared" si="43"/>
        <v>3.5244857869678241</v>
      </c>
      <c r="H545" s="2">
        <f t="shared" si="44"/>
        <v>0.34229844291054534</v>
      </c>
    </row>
    <row r="546" spans="1:8" x14ac:dyDescent="0.3">
      <c r="A546" s="2">
        <v>108720</v>
      </c>
      <c r="B546">
        <v>9.2687241745162893E-2</v>
      </c>
      <c r="C546" s="15">
        <f t="shared" si="40"/>
        <v>0.24391379406621813</v>
      </c>
      <c r="D546" s="15">
        <f t="shared" si="41"/>
        <v>200</v>
      </c>
      <c r="E546" s="2">
        <f t="shared" si="42"/>
        <v>198.7804310296689</v>
      </c>
      <c r="F546" s="2">
        <v>5</v>
      </c>
      <c r="G546" s="2">
        <f t="shared" si="43"/>
        <v>3.7804310296689092</v>
      </c>
      <c r="H546" s="2">
        <f t="shared" si="44"/>
        <v>0.27348336765538533</v>
      </c>
    </row>
    <row r="547" spans="1:8" x14ac:dyDescent="0.3">
      <c r="A547" s="2">
        <v>108920</v>
      </c>
      <c r="B547">
        <v>9.5813958095011711E-2</v>
      </c>
      <c r="C547" s="15">
        <f t="shared" si="40"/>
        <v>0.2521419949868729</v>
      </c>
      <c r="D547" s="15">
        <f t="shared" si="41"/>
        <v>200</v>
      </c>
      <c r="E547" s="2">
        <f t="shared" si="42"/>
        <v>198.73929002506563</v>
      </c>
      <c r="F547" s="2">
        <v>5</v>
      </c>
      <c r="G547" s="2">
        <f t="shared" si="43"/>
        <v>3.7392900250656353</v>
      </c>
      <c r="H547" s="2">
        <f t="shared" si="44"/>
        <v>0.28421865076648045</v>
      </c>
    </row>
    <row r="548" spans="1:8" x14ac:dyDescent="0.3">
      <c r="A548" s="2">
        <v>109120</v>
      </c>
      <c r="B548">
        <v>0.11533211450423059</v>
      </c>
      <c r="C548" s="15">
        <f t="shared" si="40"/>
        <v>0.30350556448481736</v>
      </c>
      <c r="D548" s="15">
        <f t="shared" si="41"/>
        <v>200</v>
      </c>
      <c r="E548" s="2">
        <f t="shared" si="42"/>
        <v>198.48247217757591</v>
      </c>
      <c r="F548" s="2">
        <v>5</v>
      </c>
      <c r="G548" s="2">
        <f t="shared" si="43"/>
        <v>3.4824721775759131</v>
      </c>
      <c r="H548" s="2">
        <f t="shared" si="44"/>
        <v>0.35407890331226488</v>
      </c>
    </row>
    <row r="549" spans="1:8" x14ac:dyDescent="0.3">
      <c r="A549" s="2">
        <v>109320</v>
      </c>
      <c r="B549">
        <v>0.11057616166735294</v>
      </c>
      <c r="C549" s="15">
        <f t="shared" si="40"/>
        <v>0.29098989912461298</v>
      </c>
      <c r="D549" s="15">
        <f t="shared" si="41"/>
        <v>200</v>
      </c>
      <c r="E549" s="2">
        <f t="shared" si="42"/>
        <v>198.54505050437695</v>
      </c>
      <c r="F549" s="2">
        <v>5</v>
      </c>
      <c r="G549" s="2">
        <f t="shared" si="43"/>
        <v>3.5450505043769351</v>
      </c>
      <c r="H549" s="2">
        <f t="shared" si="44"/>
        <v>0.33658416841162497</v>
      </c>
    </row>
    <row r="550" spans="1:8" x14ac:dyDescent="0.3">
      <c r="A550" s="2">
        <v>109520</v>
      </c>
      <c r="B550">
        <v>0.11983386382661387</v>
      </c>
      <c r="C550" s="15">
        <f t="shared" si="40"/>
        <v>0.31535227322793125</v>
      </c>
      <c r="D550" s="15">
        <f t="shared" si="41"/>
        <v>200</v>
      </c>
      <c r="E550" s="2">
        <f t="shared" si="42"/>
        <v>198.42323863386034</v>
      </c>
      <c r="F550" s="2">
        <v>5</v>
      </c>
      <c r="G550" s="2">
        <f t="shared" si="43"/>
        <v>3.4232386338603438</v>
      </c>
      <c r="H550" s="2">
        <f t="shared" si="44"/>
        <v>0.37093579214133798</v>
      </c>
    </row>
    <row r="551" spans="1:8" x14ac:dyDescent="0.3">
      <c r="A551" s="2">
        <v>109720</v>
      </c>
      <c r="B551">
        <v>0.11550215026562105</v>
      </c>
      <c r="C551" s="15">
        <f t="shared" si="40"/>
        <v>0.30395302701479221</v>
      </c>
      <c r="D551" s="15">
        <f t="shared" si="41"/>
        <v>200</v>
      </c>
      <c r="E551" s="2">
        <f t="shared" si="42"/>
        <v>198.48023486492605</v>
      </c>
      <c r="F551" s="2">
        <v>5</v>
      </c>
      <c r="G551" s="2">
        <f t="shared" si="43"/>
        <v>3.4802348649260391</v>
      </c>
      <c r="H551" s="2">
        <f t="shared" si="44"/>
        <v>0.35471028715643871</v>
      </c>
    </row>
    <row r="552" spans="1:8" x14ac:dyDescent="0.3">
      <c r="A552" s="2">
        <v>109920</v>
      </c>
      <c r="B552">
        <v>0.10086782440444832</v>
      </c>
      <c r="C552" s="15">
        <f t="shared" si="40"/>
        <v>0.26544164316960084</v>
      </c>
      <c r="D552" s="15">
        <f t="shared" si="41"/>
        <v>200</v>
      </c>
      <c r="E552" s="2">
        <f t="shared" si="42"/>
        <v>198.672791784152</v>
      </c>
      <c r="F552" s="2">
        <v>5</v>
      </c>
      <c r="G552" s="2">
        <f t="shared" si="43"/>
        <v>3.6727917841519959</v>
      </c>
      <c r="H552" s="2">
        <f t="shared" si="44"/>
        <v>0.30182767792996495</v>
      </c>
    </row>
    <row r="553" spans="1:8" x14ac:dyDescent="0.3">
      <c r="A553" s="2">
        <v>110120</v>
      </c>
      <c r="B553">
        <v>0.10286666456459152</v>
      </c>
      <c r="C553" s="15">
        <f t="shared" si="40"/>
        <v>0.27070174885418824</v>
      </c>
      <c r="D553" s="15">
        <f t="shared" si="41"/>
        <v>200</v>
      </c>
      <c r="E553" s="2">
        <f t="shared" si="42"/>
        <v>198.64649125572905</v>
      </c>
      <c r="F553" s="2">
        <v>5</v>
      </c>
      <c r="G553" s="2">
        <f t="shared" si="43"/>
        <v>3.6464912557290585</v>
      </c>
      <c r="H553" s="2">
        <f t="shared" si="44"/>
        <v>0.30888195959527409</v>
      </c>
    </row>
    <row r="554" spans="1:8" x14ac:dyDescent="0.3">
      <c r="A554" s="2">
        <v>110320</v>
      </c>
      <c r="B554">
        <v>0.13003590816215496</v>
      </c>
      <c r="C554" s="15">
        <f t="shared" si="40"/>
        <v>0.34219975832146043</v>
      </c>
      <c r="D554" s="15">
        <f t="shared" si="41"/>
        <v>200</v>
      </c>
      <c r="E554" s="2">
        <f t="shared" si="42"/>
        <v>198.2890012083927</v>
      </c>
      <c r="F554" s="2">
        <v>5</v>
      </c>
      <c r="G554" s="2">
        <f t="shared" si="43"/>
        <v>3.2890012083926976</v>
      </c>
      <c r="H554" s="2">
        <f t="shared" si="44"/>
        <v>0.41026217984835622</v>
      </c>
    </row>
    <row r="555" spans="1:8" x14ac:dyDescent="0.3">
      <c r="A555" s="2">
        <v>110520</v>
      </c>
      <c r="B555">
        <v>9.8106172708347567E-2</v>
      </c>
      <c r="C555" s="15">
        <f t="shared" si="40"/>
        <v>0.25817413870617778</v>
      </c>
      <c r="D555" s="15">
        <f t="shared" si="41"/>
        <v>200</v>
      </c>
      <c r="E555" s="2">
        <f t="shared" si="42"/>
        <v>198.70912930646912</v>
      </c>
      <c r="F555" s="2">
        <v>5</v>
      </c>
      <c r="G555" s="2">
        <f t="shared" si="43"/>
        <v>3.7091293064691113</v>
      </c>
      <c r="H555" s="2">
        <f t="shared" si="44"/>
        <v>0.29216547877189641</v>
      </c>
    </row>
    <row r="556" spans="1:8" x14ac:dyDescent="0.3">
      <c r="A556" s="2">
        <v>110720</v>
      </c>
      <c r="B556">
        <v>0.10452358225992149</v>
      </c>
      <c r="C556" s="15">
        <f t="shared" si="40"/>
        <v>0.27506205857874078</v>
      </c>
      <c r="D556" s="15">
        <f t="shared" si="41"/>
        <v>200</v>
      </c>
      <c r="E556" s="2">
        <f t="shared" si="42"/>
        <v>198.62468970710628</v>
      </c>
      <c r="F556" s="2">
        <v>5</v>
      </c>
      <c r="G556" s="2">
        <f t="shared" si="43"/>
        <v>3.6246897071062962</v>
      </c>
      <c r="H556" s="2">
        <f t="shared" si="44"/>
        <v>0.31476892193382389</v>
      </c>
    </row>
    <row r="557" spans="1:8" x14ac:dyDescent="0.3">
      <c r="A557" s="2">
        <v>110920</v>
      </c>
      <c r="B557">
        <v>0.11382663973090582</v>
      </c>
      <c r="C557" s="15">
        <f t="shared" si="40"/>
        <v>0.29954378876554161</v>
      </c>
      <c r="D557" s="15">
        <f t="shared" si="41"/>
        <v>200</v>
      </c>
      <c r="E557" s="2">
        <f t="shared" si="42"/>
        <v>198.50228105617228</v>
      </c>
      <c r="F557" s="2">
        <v>5</v>
      </c>
      <c r="G557" s="2">
        <f t="shared" si="43"/>
        <v>3.5022810561722917</v>
      </c>
      <c r="H557" s="2">
        <f t="shared" si="44"/>
        <v>0.34850665086782195</v>
      </c>
    </row>
    <row r="558" spans="1:8" x14ac:dyDescent="0.3">
      <c r="A558" s="2">
        <v>111120</v>
      </c>
      <c r="B558">
        <v>9.0824741016018756E-2</v>
      </c>
      <c r="C558" s="15">
        <f t="shared" si="40"/>
        <v>0.23901247635794409</v>
      </c>
      <c r="D558" s="15">
        <f t="shared" si="41"/>
        <v>200</v>
      </c>
      <c r="E558" s="2">
        <f t="shared" si="42"/>
        <v>198.80493761821029</v>
      </c>
      <c r="F558" s="2">
        <v>5</v>
      </c>
      <c r="G558" s="2">
        <f t="shared" si="43"/>
        <v>3.8049376182102796</v>
      </c>
      <c r="H558" s="2">
        <f t="shared" si="44"/>
        <v>0.26714508042307461</v>
      </c>
    </row>
    <row r="559" spans="1:8" x14ac:dyDescent="0.3">
      <c r="A559" s="2">
        <v>111320</v>
      </c>
      <c r="B559">
        <v>0.10811103334319462</v>
      </c>
      <c r="C559" s="15">
        <f t="shared" si="40"/>
        <v>0.28450271932419635</v>
      </c>
      <c r="D559" s="15">
        <f t="shared" si="41"/>
        <v>200</v>
      </c>
      <c r="E559" s="2">
        <f t="shared" si="42"/>
        <v>198.57748640337903</v>
      </c>
      <c r="F559" s="2">
        <v>5</v>
      </c>
      <c r="G559" s="2">
        <f t="shared" si="43"/>
        <v>3.5774864033790181</v>
      </c>
      <c r="H559" s="2">
        <f t="shared" si="44"/>
        <v>0.32763949770915357</v>
      </c>
    </row>
    <row r="560" spans="1:8" x14ac:dyDescent="0.3">
      <c r="A560" s="2">
        <v>111520</v>
      </c>
      <c r="B560">
        <v>0.10252849355498611</v>
      </c>
      <c r="C560" s="15">
        <f t="shared" si="40"/>
        <v>0.26981182514470031</v>
      </c>
      <c r="D560" s="15">
        <f t="shared" si="41"/>
        <v>200</v>
      </c>
      <c r="E560" s="2">
        <f t="shared" si="42"/>
        <v>198.6509408742765</v>
      </c>
      <c r="F560" s="2">
        <v>5</v>
      </c>
      <c r="G560" s="2">
        <f t="shared" si="43"/>
        <v>3.6509408742764986</v>
      </c>
      <c r="H560" s="2">
        <f t="shared" si="44"/>
        <v>0.30768485632631182</v>
      </c>
    </row>
    <row r="561" spans="1:8" x14ac:dyDescent="0.3">
      <c r="A561" s="2">
        <v>111720</v>
      </c>
      <c r="B561">
        <v>0.11060651065511594</v>
      </c>
      <c r="C561" s="15">
        <f t="shared" si="40"/>
        <v>0.29106976488188402</v>
      </c>
      <c r="D561" s="15">
        <f t="shared" si="41"/>
        <v>200</v>
      </c>
      <c r="E561" s="2">
        <f t="shared" si="42"/>
        <v>198.54465117559059</v>
      </c>
      <c r="F561" s="2">
        <v>5</v>
      </c>
      <c r="G561" s="2">
        <f t="shared" si="43"/>
        <v>3.5446511755905799</v>
      </c>
      <c r="H561" s="2">
        <f t="shared" si="44"/>
        <v>0.33669480751206482</v>
      </c>
    </row>
    <row r="562" spans="1:8" x14ac:dyDescent="0.3">
      <c r="A562" s="2">
        <v>111920</v>
      </c>
      <c r="B562">
        <v>0.13120889341630312</v>
      </c>
      <c r="C562" s="15">
        <f t="shared" si="40"/>
        <v>0.34528656162185034</v>
      </c>
      <c r="D562" s="15">
        <f t="shared" si="41"/>
        <v>200</v>
      </c>
      <c r="E562" s="2">
        <f t="shared" si="42"/>
        <v>198.27356719189075</v>
      </c>
      <c r="F562" s="2">
        <v>5</v>
      </c>
      <c r="G562" s="2">
        <f t="shared" si="43"/>
        <v>3.2735671918907485</v>
      </c>
      <c r="H562" s="2">
        <f t="shared" si="44"/>
        <v>0.41488800076392562</v>
      </c>
    </row>
    <row r="563" spans="1:8" x14ac:dyDescent="0.3">
      <c r="A563" s="2">
        <v>112120</v>
      </c>
      <c r="B563">
        <v>0.12229444679365516</v>
      </c>
      <c r="C563" s="15">
        <f t="shared" si="40"/>
        <v>0.32182749156225043</v>
      </c>
      <c r="D563" s="15">
        <f t="shared" si="41"/>
        <v>200</v>
      </c>
      <c r="E563" s="2">
        <f t="shared" si="42"/>
        <v>198.39086254218876</v>
      </c>
      <c r="F563" s="2">
        <v>5</v>
      </c>
      <c r="G563" s="2">
        <f t="shared" si="43"/>
        <v>3.3908625421887479</v>
      </c>
      <c r="H563" s="2">
        <f t="shared" si="44"/>
        <v>0.38027535768878512</v>
      </c>
    </row>
    <row r="564" spans="1:8" x14ac:dyDescent="0.3">
      <c r="A564" s="2">
        <v>112320</v>
      </c>
      <c r="B564">
        <v>0.10120284652685937</v>
      </c>
      <c r="C564" s="15">
        <f t="shared" si="40"/>
        <v>0.26632328033384045</v>
      </c>
      <c r="D564" s="15">
        <f t="shared" si="41"/>
        <v>200</v>
      </c>
      <c r="E564" s="2">
        <f t="shared" si="42"/>
        <v>198.66838359833079</v>
      </c>
      <c r="F564" s="2">
        <v>5</v>
      </c>
      <c r="G564" s="2">
        <f t="shared" si="43"/>
        <v>3.6683835983307977</v>
      </c>
      <c r="H564" s="2">
        <f t="shared" si="44"/>
        <v>0.30300643789569337</v>
      </c>
    </row>
    <row r="565" spans="1:8" x14ac:dyDescent="0.3">
      <c r="A565" s="2">
        <v>112520</v>
      </c>
      <c r="B565">
        <v>8.7989113304682384E-2</v>
      </c>
      <c r="C565" s="15">
        <f t="shared" si="40"/>
        <v>0.2315502981702168</v>
      </c>
      <c r="D565" s="15">
        <f t="shared" si="41"/>
        <v>200</v>
      </c>
      <c r="E565" s="2">
        <f t="shared" si="42"/>
        <v>198.8422485091489</v>
      </c>
      <c r="F565" s="2">
        <v>5</v>
      </c>
      <c r="G565" s="2">
        <f t="shared" si="43"/>
        <v>3.842248509148916</v>
      </c>
      <c r="H565" s="2">
        <f t="shared" si="44"/>
        <v>0.25757459069142269</v>
      </c>
    </row>
    <row r="566" spans="1:8" x14ac:dyDescent="0.3">
      <c r="A566" s="2">
        <v>112720</v>
      </c>
      <c r="B566">
        <v>0.11893095330538506</v>
      </c>
      <c r="C566" s="15">
        <f t="shared" si="40"/>
        <v>0.31297619290890805</v>
      </c>
      <c r="D566" s="15">
        <f t="shared" si="41"/>
        <v>200</v>
      </c>
      <c r="E566" s="2">
        <f t="shared" si="42"/>
        <v>198.43511903545547</v>
      </c>
      <c r="F566" s="2">
        <v>5</v>
      </c>
      <c r="G566" s="2">
        <f t="shared" si="43"/>
        <v>3.4351190354554597</v>
      </c>
      <c r="H566" s="2">
        <f t="shared" si="44"/>
        <v>0.36753115756689597</v>
      </c>
    </row>
    <row r="567" spans="1:8" x14ac:dyDescent="0.3">
      <c r="A567" s="2">
        <v>112920</v>
      </c>
      <c r="B567">
        <v>9.5904686866754435E-2</v>
      </c>
      <c r="C567" s="15">
        <f t="shared" si="40"/>
        <v>0.25238075491251166</v>
      </c>
      <c r="D567" s="15">
        <f t="shared" si="41"/>
        <v>200</v>
      </c>
      <c r="E567" s="2">
        <f t="shared" si="42"/>
        <v>198.73809622543743</v>
      </c>
      <c r="F567" s="2">
        <v>5</v>
      </c>
      <c r="G567" s="2">
        <f t="shared" si="43"/>
        <v>3.7380962254374417</v>
      </c>
      <c r="H567" s="2">
        <f t="shared" si="44"/>
        <v>0.28453195322682268</v>
      </c>
    </row>
    <row r="568" spans="1:8" x14ac:dyDescent="0.3">
      <c r="A568" s="2">
        <v>113120</v>
      </c>
      <c r="B568">
        <v>9.8919840818646965E-2</v>
      </c>
      <c r="C568" s="15">
        <f t="shared" si="40"/>
        <v>0.26031537057538673</v>
      </c>
      <c r="D568" s="15">
        <f t="shared" si="41"/>
        <v>200</v>
      </c>
      <c r="E568" s="2">
        <f t="shared" si="42"/>
        <v>198.69842314712307</v>
      </c>
      <c r="F568" s="2">
        <v>5</v>
      </c>
      <c r="G568" s="2">
        <f t="shared" si="43"/>
        <v>3.6984231471230666</v>
      </c>
      <c r="H568" s="2">
        <f t="shared" si="44"/>
        <v>0.2950022072069941</v>
      </c>
    </row>
    <row r="569" spans="1:8" x14ac:dyDescent="0.3">
      <c r="A569" s="2">
        <v>113320</v>
      </c>
      <c r="B569">
        <v>0.11009009761598808</v>
      </c>
      <c r="C569" s="15">
        <f t="shared" si="40"/>
        <v>0.28971078319996862</v>
      </c>
      <c r="D569" s="15">
        <f t="shared" si="41"/>
        <v>200</v>
      </c>
      <c r="E569" s="2">
        <f t="shared" si="42"/>
        <v>198.55144608400016</v>
      </c>
      <c r="F569" s="2">
        <v>5</v>
      </c>
      <c r="G569" s="2">
        <f t="shared" si="43"/>
        <v>3.5514460840001569</v>
      </c>
      <c r="H569" s="2">
        <f t="shared" si="44"/>
        <v>0.33481391851068165</v>
      </c>
    </row>
    <row r="570" spans="1:8" x14ac:dyDescent="0.3">
      <c r="A570" s="2">
        <v>113520</v>
      </c>
      <c r="B570">
        <v>0.11203588579656718</v>
      </c>
      <c r="C570" s="15">
        <f t="shared" si="40"/>
        <v>0.29483127841201889</v>
      </c>
      <c r="D570" s="15">
        <f t="shared" si="41"/>
        <v>200</v>
      </c>
      <c r="E570" s="2">
        <f t="shared" si="42"/>
        <v>198.52584360793992</v>
      </c>
      <c r="F570" s="2">
        <v>5</v>
      </c>
      <c r="G570" s="2">
        <f t="shared" si="43"/>
        <v>3.5258436079399056</v>
      </c>
      <c r="H570" s="2">
        <f t="shared" si="44"/>
        <v>0.34192010300435327</v>
      </c>
    </row>
    <row r="571" spans="1:8" x14ac:dyDescent="0.3">
      <c r="A571" s="2">
        <v>113720</v>
      </c>
      <c r="B571">
        <v>9.8027107206110117E-2</v>
      </c>
      <c r="C571" s="15">
        <f t="shared" si="40"/>
        <v>0.2579660715950266</v>
      </c>
      <c r="D571" s="15">
        <f t="shared" si="41"/>
        <v>200</v>
      </c>
      <c r="E571" s="2">
        <f t="shared" si="42"/>
        <v>198.71016964202488</v>
      </c>
      <c r="F571" s="2">
        <v>5</v>
      </c>
      <c r="G571" s="2">
        <f t="shared" si="43"/>
        <v>3.7101696420248671</v>
      </c>
      <c r="H571" s="2">
        <f t="shared" si="44"/>
        <v>0.29189027383288918</v>
      </c>
    </row>
    <row r="572" spans="1:8" x14ac:dyDescent="0.3">
      <c r="A572" s="2">
        <v>113920</v>
      </c>
      <c r="B572">
        <v>0.12402564253598003</v>
      </c>
      <c r="C572" s="15">
        <f t="shared" si="40"/>
        <v>0.32638326983152638</v>
      </c>
      <c r="D572" s="15">
        <f t="shared" si="41"/>
        <v>200</v>
      </c>
      <c r="E572" s="2">
        <f t="shared" si="42"/>
        <v>198.36808365084238</v>
      </c>
      <c r="F572" s="2">
        <v>5</v>
      </c>
      <c r="G572" s="2">
        <f t="shared" si="43"/>
        <v>3.3680836508423679</v>
      </c>
      <c r="H572" s="2">
        <f t="shared" si="44"/>
        <v>0.38690092608063376</v>
      </c>
    </row>
    <row r="573" spans="1:8" x14ac:dyDescent="0.3">
      <c r="A573" s="2">
        <v>114120</v>
      </c>
      <c r="B573">
        <v>0.10488750892786286</v>
      </c>
      <c r="C573" s="15">
        <f t="shared" si="40"/>
        <v>0.27601976033648123</v>
      </c>
      <c r="D573" s="15">
        <f t="shared" si="41"/>
        <v>200</v>
      </c>
      <c r="E573" s="2">
        <f t="shared" si="42"/>
        <v>198.61990119831759</v>
      </c>
      <c r="F573" s="2">
        <v>5</v>
      </c>
      <c r="G573" s="2">
        <f t="shared" si="43"/>
        <v>3.6199011983175939</v>
      </c>
      <c r="H573" s="2">
        <f t="shared" si="44"/>
        <v>0.3160667677376206</v>
      </c>
    </row>
    <row r="574" spans="1:8" x14ac:dyDescent="0.3">
      <c r="A574" s="2">
        <v>114320</v>
      </c>
      <c r="B574">
        <v>0.10956745082015061</v>
      </c>
      <c r="C574" s="15">
        <f t="shared" si="40"/>
        <v>0.28833539689513316</v>
      </c>
      <c r="D574" s="15">
        <f t="shared" si="41"/>
        <v>200</v>
      </c>
      <c r="E574" s="2">
        <f t="shared" si="42"/>
        <v>198.55832301552434</v>
      </c>
      <c r="F574" s="2">
        <v>5</v>
      </c>
      <c r="G574" s="2">
        <f t="shared" si="43"/>
        <v>3.5583230155243344</v>
      </c>
      <c r="H574" s="2">
        <f t="shared" si="44"/>
        <v>0.33291405075112873</v>
      </c>
    </row>
    <row r="575" spans="1:8" x14ac:dyDescent="0.3">
      <c r="A575" s="2">
        <v>114520</v>
      </c>
      <c r="B575">
        <v>0.1190448419030696</v>
      </c>
      <c r="C575" s="15">
        <f t="shared" si="40"/>
        <v>0.31327589974491998</v>
      </c>
      <c r="D575" s="15">
        <f t="shared" si="41"/>
        <v>200</v>
      </c>
      <c r="E575" s="2">
        <f t="shared" si="42"/>
        <v>198.43362050127541</v>
      </c>
      <c r="F575" s="2">
        <v>5</v>
      </c>
      <c r="G575" s="2">
        <f t="shared" si="43"/>
        <v>3.4336205012754002</v>
      </c>
      <c r="H575" s="2">
        <f t="shared" si="44"/>
        <v>0.36795994033424351</v>
      </c>
    </row>
    <row r="576" spans="1:8" x14ac:dyDescent="0.3">
      <c r="A576" s="2">
        <v>114720</v>
      </c>
      <c r="B576">
        <v>9.9885402018726005E-2</v>
      </c>
      <c r="C576" s="15">
        <f t="shared" si="40"/>
        <v>0.26285632110191054</v>
      </c>
      <c r="D576" s="15">
        <f t="shared" si="41"/>
        <v>200</v>
      </c>
      <c r="E576" s="2">
        <f t="shared" si="42"/>
        <v>198.68571839449044</v>
      </c>
      <c r="F576" s="2">
        <v>5</v>
      </c>
      <c r="G576" s="2">
        <f t="shared" si="43"/>
        <v>3.685718394490447</v>
      </c>
      <c r="H576" s="2">
        <f t="shared" si="44"/>
        <v>0.29837935998836601</v>
      </c>
    </row>
    <row r="577" spans="1:8" x14ac:dyDescent="0.3">
      <c r="A577" s="2">
        <v>114920</v>
      </c>
      <c r="B577">
        <v>0.1151720453667027</v>
      </c>
      <c r="C577" s="15">
        <f t="shared" si="40"/>
        <v>0.30308432991237549</v>
      </c>
      <c r="D577" s="15">
        <f t="shared" si="41"/>
        <v>200</v>
      </c>
      <c r="E577" s="2">
        <f t="shared" si="42"/>
        <v>198.48457835043811</v>
      </c>
      <c r="F577" s="2">
        <v>5</v>
      </c>
      <c r="G577" s="2">
        <f t="shared" si="43"/>
        <v>3.4845783504381225</v>
      </c>
      <c r="H577" s="2">
        <f t="shared" si="44"/>
        <v>0.35348490500404417</v>
      </c>
    </row>
    <row r="578" spans="1:8" x14ac:dyDescent="0.3">
      <c r="A578" s="2">
        <v>115120</v>
      </c>
      <c r="B578">
        <v>0.11219841906858739</v>
      </c>
      <c r="C578" s="15">
        <f t="shared" si="40"/>
        <v>0.29525899754891421</v>
      </c>
      <c r="D578" s="15">
        <f t="shared" si="41"/>
        <v>200</v>
      </c>
      <c r="E578" s="2">
        <f t="shared" si="42"/>
        <v>198.52370501225542</v>
      </c>
      <c r="F578" s="2">
        <v>5</v>
      </c>
      <c r="G578" s="2">
        <f t="shared" si="43"/>
        <v>3.5237050122554292</v>
      </c>
      <c r="H578" s="2">
        <f t="shared" si="44"/>
        <v>0.34251606324322542</v>
      </c>
    </row>
    <row r="579" spans="1:8" x14ac:dyDescent="0.3">
      <c r="A579" s="2">
        <v>115320</v>
      </c>
      <c r="B579">
        <v>0.10862027099218105</v>
      </c>
      <c r="C579" s="15">
        <f t="shared" ref="C579:C642" si="45">B579/$J$27</f>
        <v>0.28584281840047643</v>
      </c>
      <c r="D579" s="15">
        <f t="shared" ref="D579:D642" si="46">$J$28</f>
        <v>200</v>
      </c>
      <c r="E579" s="2">
        <f t="shared" si="42"/>
        <v>198.57078590799762</v>
      </c>
      <c r="F579" s="2">
        <v>5</v>
      </c>
      <c r="G579" s="2">
        <f t="shared" si="43"/>
        <v>3.5707859079976179</v>
      </c>
      <c r="H579" s="2">
        <f t="shared" si="44"/>
        <v>0.32948047265566655</v>
      </c>
    </row>
    <row r="580" spans="1:8" x14ac:dyDescent="0.3">
      <c r="A580" s="2">
        <v>115520</v>
      </c>
      <c r="B580">
        <v>0.10481714821900781</v>
      </c>
      <c r="C580" s="15">
        <f t="shared" si="45"/>
        <v>0.27583460057633635</v>
      </c>
      <c r="D580" s="15">
        <f t="shared" si="46"/>
        <v>200</v>
      </c>
      <c r="E580" s="2">
        <f t="shared" ref="E580:E643" si="47">D580-(F580*C580)</f>
        <v>198.62082699711831</v>
      </c>
      <c r="F580" s="2">
        <v>5</v>
      </c>
      <c r="G580" s="2">
        <f t="shared" ref="G580:G643" si="48">F580-(F580*C580)</f>
        <v>3.6208269971183182</v>
      </c>
      <c r="H580" s="2">
        <f t="shared" ref="H580:H643" si="49">LN((F580*E580)/(D580*G580))</f>
        <v>0.31581570907876549</v>
      </c>
    </row>
    <row r="581" spans="1:8" x14ac:dyDescent="0.3">
      <c r="A581" s="2">
        <v>115720</v>
      </c>
      <c r="B581">
        <v>0.11248027613412229</v>
      </c>
      <c r="C581" s="15">
        <f t="shared" si="45"/>
        <v>0.29600072666874283</v>
      </c>
      <c r="D581" s="15">
        <f t="shared" si="46"/>
        <v>200</v>
      </c>
      <c r="E581" s="2">
        <f t="shared" si="47"/>
        <v>198.51999636665627</v>
      </c>
      <c r="F581" s="2">
        <v>5</v>
      </c>
      <c r="G581" s="2">
        <f t="shared" si="48"/>
        <v>3.5199963666562857</v>
      </c>
      <c r="H581" s="2">
        <f t="shared" si="49"/>
        <v>0.34355042089359494</v>
      </c>
    </row>
    <row r="582" spans="1:8" x14ac:dyDescent="0.3">
      <c r="A582" s="2">
        <v>115920</v>
      </c>
      <c r="B582">
        <v>9.3916612423168844E-2</v>
      </c>
      <c r="C582" s="15">
        <f t="shared" si="45"/>
        <v>0.24714898006097064</v>
      </c>
      <c r="D582" s="15">
        <f t="shared" si="46"/>
        <v>200</v>
      </c>
      <c r="E582" s="2">
        <f t="shared" si="47"/>
        <v>198.76425509969513</v>
      </c>
      <c r="F582" s="2">
        <v>5</v>
      </c>
      <c r="G582" s="2">
        <f t="shared" si="48"/>
        <v>3.7642550996951467</v>
      </c>
      <c r="H582" s="2">
        <f t="shared" si="49"/>
        <v>0.27769002762985362</v>
      </c>
    </row>
    <row r="583" spans="1:8" x14ac:dyDescent="0.3">
      <c r="A583" s="2">
        <v>116120</v>
      </c>
      <c r="B583">
        <v>9.8257526947885074E-2</v>
      </c>
      <c r="C583" s="15">
        <f t="shared" si="45"/>
        <v>0.25857243933653967</v>
      </c>
      <c r="D583" s="15">
        <f t="shared" si="46"/>
        <v>200</v>
      </c>
      <c r="E583" s="2">
        <f t="shared" si="47"/>
        <v>198.70713780331729</v>
      </c>
      <c r="F583" s="2">
        <v>5</v>
      </c>
      <c r="G583" s="2">
        <f t="shared" si="48"/>
        <v>3.7071378033173019</v>
      </c>
      <c r="H583" s="2">
        <f t="shared" si="49"/>
        <v>0.29269252002291146</v>
      </c>
    </row>
    <row r="584" spans="1:8" x14ac:dyDescent="0.3">
      <c r="A584" s="2">
        <v>116320</v>
      </c>
      <c r="B584">
        <v>0.12315148691354023</v>
      </c>
      <c r="C584" s="15">
        <f t="shared" si="45"/>
        <v>0.32408286029879008</v>
      </c>
      <c r="D584" s="15">
        <f t="shared" si="46"/>
        <v>200</v>
      </c>
      <c r="E584" s="2">
        <f t="shared" si="47"/>
        <v>198.37958569850605</v>
      </c>
      <c r="F584" s="2">
        <v>5</v>
      </c>
      <c r="G584" s="2">
        <f t="shared" si="48"/>
        <v>3.3795856985060495</v>
      </c>
      <c r="H584" s="2">
        <f t="shared" si="49"/>
        <v>0.38354971320245224</v>
      </c>
    </row>
    <row r="585" spans="1:8" x14ac:dyDescent="0.3">
      <c r="A585" s="2">
        <v>116520</v>
      </c>
      <c r="B585">
        <v>0.1035374512945272</v>
      </c>
      <c r="C585" s="15">
        <f t="shared" si="45"/>
        <v>0.27246697709086104</v>
      </c>
      <c r="D585" s="15">
        <f t="shared" si="46"/>
        <v>200</v>
      </c>
      <c r="E585" s="2">
        <f t="shared" si="47"/>
        <v>198.63766511454568</v>
      </c>
      <c r="F585" s="2">
        <v>5</v>
      </c>
      <c r="G585" s="2">
        <f t="shared" si="48"/>
        <v>3.6376651145456949</v>
      </c>
      <c r="H585" s="2">
        <f t="shared" si="49"/>
        <v>0.31126090887761482</v>
      </c>
    </row>
    <row r="586" spans="1:8" x14ac:dyDescent="0.3">
      <c r="A586" s="2">
        <v>116720</v>
      </c>
      <c r="B586">
        <v>0.1014825662550876</v>
      </c>
      <c r="C586" s="15">
        <f t="shared" si="45"/>
        <v>0.26705938488180947</v>
      </c>
      <c r="D586" s="15">
        <f t="shared" si="46"/>
        <v>200</v>
      </c>
      <c r="E586" s="2">
        <f t="shared" si="47"/>
        <v>198.66470307559095</v>
      </c>
      <c r="F586" s="2">
        <v>5</v>
      </c>
      <c r="G586" s="2">
        <f t="shared" si="48"/>
        <v>3.6647030755909524</v>
      </c>
      <c r="H586" s="2">
        <f t="shared" si="49"/>
        <v>0.30399172453997281</v>
      </c>
    </row>
    <row r="587" spans="1:8" x14ac:dyDescent="0.3">
      <c r="A587" s="2">
        <v>116920</v>
      </c>
      <c r="B587">
        <v>0.10149768859665698</v>
      </c>
      <c r="C587" s="15">
        <f t="shared" si="45"/>
        <v>0.26709918051751835</v>
      </c>
      <c r="D587" s="15">
        <f t="shared" si="46"/>
        <v>200</v>
      </c>
      <c r="E587" s="2">
        <f t="shared" si="47"/>
        <v>198.66450409741242</v>
      </c>
      <c r="F587" s="2">
        <v>5</v>
      </c>
      <c r="G587" s="2">
        <f t="shared" si="48"/>
        <v>3.6645040974124083</v>
      </c>
      <c r="H587" s="2">
        <f t="shared" si="49"/>
        <v>0.3040450202883766</v>
      </c>
    </row>
    <row r="588" spans="1:8" x14ac:dyDescent="0.3">
      <c r="A588" s="2">
        <v>117120</v>
      </c>
      <c r="B588">
        <v>0.12783902674750533</v>
      </c>
      <c r="C588" s="15">
        <f t="shared" si="45"/>
        <v>0.33641849144080349</v>
      </c>
      <c r="D588" s="15">
        <f t="shared" si="46"/>
        <v>200</v>
      </c>
      <c r="E588" s="2">
        <f t="shared" si="47"/>
        <v>198.31790754279598</v>
      </c>
      <c r="F588" s="2">
        <v>5</v>
      </c>
      <c r="G588" s="2">
        <f t="shared" si="48"/>
        <v>3.3179075427959823</v>
      </c>
      <c r="H588" s="2">
        <f t="shared" si="49"/>
        <v>0.40165755660541291</v>
      </c>
    </row>
    <row r="589" spans="1:8" x14ac:dyDescent="0.3">
      <c r="A589" s="2">
        <v>117320</v>
      </c>
      <c r="B589">
        <v>0.11532456727287306</v>
      </c>
      <c r="C589" s="15">
        <f t="shared" si="45"/>
        <v>0.30348570334966596</v>
      </c>
      <c r="D589" s="15">
        <f t="shared" si="46"/>
        <v>200</v>
      </c>
      <c r="E589" s="2">
        <f t="shared" si="47"/>
        <v>198.48257148325166</v>
      </c>
      <c r="F589" s="2">
        <v>5</v>
      </c>
      <c r="G589" s="2">
        <f t="shared" si="48"/>
        <v>3.4825714832516703</v>
      </c>
      <c r="H589" s="2">
        <f t="shared" si="49"/>
        <v>0.35405088818719355</v>
      </c>
    </row>
    <row r="590" spans="1:8" x14ac:dyDescent="0.3">
      <c r="A590" s="2">
        <v>117520</v>
      </c>
      <c r="B590">
        <v>0.1217911025433001</v>
      </c>
      <c r="C590" s="15">
        <f t="shared" si="45"/>
        <v>0.32050290142973709</v>
      </c>
      <c r="D590" s="15">
        <f t="shared" si="46"/>
        <v>200</v>
      </c>
      <c r="E590" s="2">
        <f t="shared" si="47"/>
        <v>198.3974854928513</v>
      </c>
      <c r="F590" s="2">
        <v>5</v>
      </c>
      <c r="G590" s="2">
        <f t="shared" si="48"/>
        <v>3.3974854928513145</v>
      </c>
      <c r="H590" s="2">
        <f t="shared" si="49"/>
        <v>0.37835746964341954</v>
      </c>
    </row>
    <row r="591" spans="1:8" x14ac:dyDescent="0.3">
      <c r="A591" s="2">
        <v>117720</v>
      </c>
      <c r="B591">
        <v>0.11360038354549858</v>
      </c>
      <c r="C591" s="15">
        <f t="shared" si="45"/>
        <v>0.29894837775131206</v>
      </c>
      <c r="D591" s="15">
        <f t="shared" si="46"/>
        <v>200</v>
      </c>
      <c r="E591" s="2">
        <f t="shared" si="47"/>
        <v>198.50525811124345</v>
      </c>
      <c r="F591" s="2">
        <v>5</v>
      </c>
      <c r="G591" s="2">
        <f t="shared" si="48"/>
        <v>3.5052581112434398</v>
      </c>
      <c r="H591" s="2">
        <f t="shared" si="49"/>
        <v>0.34767197624437163</v>
      </c>
    </row>
    <row r="592" spans="1:8" x14ac:dyDescent="0.3">
      <c r="A592" s="2">
        <v>117920</v>
      </c>
      <c r="B592">
        <v>0.11003151768277356</v>
      </c>
      <c r="C592" s="15">
        <f t="shared" si="45"/>
        <v>0.28955662548098304</v>
      </c>
      <c r="D592" s="15">
        <f t="shared" si="46"/>
        <v>200</v>
      </c>
      <c r="E592" s="2">
        <f t="shared" si="47"/>
        <v>198.5522168725951</v>
      </c>
      <c r="F592" s="2">
        <v>5</v>
      </c>
      <c r="G592" s="2">
        <f t="shared" si="48"/>
        <v>3.5522168725950847</v>
      </c>
      <c r="H592" s="2">
        <f t="shared" si="49"/>
        <v>0.33460078897258172</v>
      </c>
    </row>
    <row r="593" spans="1:8" x14ac:dyDescent="0.3">
      <c r="A593" s="2">
        <v>118120</v>
      </c>
      <c r="B593">
        <v>0.10933031739299738</v>
      </c>
      <c r="C593" s="15">
        <f t="shared" si="45"/>
        <v>0.28771136156051941</v>
      </c>
      <c r="D593" s="15">
        <f t="shared" si="46"/>
        <v>200</v>
      </c>
      <c r="E593" s="2">
        <f t="shared" si="47"/>
        <v>198.5614431921974</v>
      </c>
      <c r="F593" s="2">
        <v>5</v>
      </c>
      <c r="G593" s="2">
        <f t="shared" si="48"/>
        <v>3.561443192197403</v>
      </c>
      <c r="H593" s="2">
        <f t="shared" si="49"/>
        <v>0.33205328182677357</v>
      </c>
    </row>
    <row r="594" spans="1:8" x14ac:dyDescent="0.3">
      <c r="A594" s="2">
        <v>118320</v>
      </c>
      <c r="B594">
        <v>0.11901626674608468</v>
      </c>
      <c r="C594" s="15">
        <f t="shared" si="45"/>
        <v>0.31320070196338073</v>
      </c>
      <c r="D594" s="15">
        <f t="shared" si="46"/>
        <v>200</v>
      </c>
      <c r="E594" s="2">
        <f t="shared" si="47"/>
        <v>198.43399649018309</v>
      </c>
      <c r="F594" s="2">
        <v>5</v>
      </c>
      <c r="G594" s="2">
        <f t="shared" si="48"/>
        <v>3.4339964901830964</v>
      </c>
      <c r="H594" s="2">
        <f t="shared" si="49"/>
        <v>0.36785233893821756</v>
      </c>
    </row>
    <row r="595" spans="1:8" x14ac:dyDescent="0.3">
      <c r="A595" s="2">
        <v>118520</v>
      </c>
      <c r="B595">
        <v>0.11493086482852047</v>
      </c>
      <c r="C595" s="15">
        <f t="shared" si="45"/>
        <v>0.30244964428558019</v>
      </c>
      <c r="D595" s="15">
        <f t="shared" si="46"/>
        <v>200</v>
      </c>
      <c r="E595" s="2">
        <f t="shared" si="47"/>
        <v>198.48775177857209</v>
      </c>
      <c r="F595" s="2">
        <v>5</v>
      </c>
      <c r="G595" s="2">
        <f t="shared" si="48"/>
        <v>3.4877517785720991</v>
      </c>
      <c r="H595" s="2">
        <f t="shared" si="49"/>
        <v>0.3525906011090329</v>
      </c>
    </row>
    <row r="596" spans="1:8" x14ac:dyDescent="0.3">
      <c r="A596" s="2">
        <v>118720</v>
      </c>
      <c r="B596">
        <v>0.11252206157189781</v>
      </c>
      <c r="C596" s="15">
        <f t="shared" si="45"/>
        <v>0.29611068834709953</v>
      </c>
      <c r="D596" s="15">
        <f t="shared" si="46"/>
        <v>200</v>
      </c>
      <c r="E596" s="2">
        <f t="shared" si="47"/>
        <v>198.51944655826449</v>
      </c>
      <c r="F596" s="2">
        <v>5</v>
      </c>
      <c r="G596" s="2">
        <f t="shared" si="48"/>
        <v>3.5194465582645025</v>
      </c>
      <c r="H596" s="2">
        <f t="shared" si="49"/>
        <v>0.34370385928007541</v>
      </c>
    </row>
    <row r="597" spans="1:8" x14ac:dyDescent="0.3">
      <c r="A597" s="2">
        <v>118920</v>
      </c>
      <c r="B597">
        <v>0.1061646241707065</v>
      </c>
      <c r="C597" s="15">
        <f t="shared" si="45"/>
        <v>0.27938058992291187</v>
      </c>
      <c r="D597" s="15">
        <f t="shared" si="46"/>
        <v>200</v>
      </c>
      <c r="E597" s="2">
        <f t="shared" si="47"/>
        <v>198.60309705038543</v>
      </c>
      <c r="F597" s="2">
        <v>5</v>
      </c>
      <c r="G597" s="2">
        <f t="shared" si="48"/>
        <v>3.6030970503854407</v>
      </c>
      <c r="H597" s="2">
        <f t="shared" si="49"/>
        <v>0.32063512439143371</v>
      </c>
    </row>
    <row r="598" spans="1:8" x14ac:dyDescent="0.3">
      <c r="A598" s="2">
        <v>119120</v>
      </c>
      <c r="B598">
        <v>0.1211253369272237</v>
      </c>
      <c r="C598" s="15">
        <f t="shared" si="45"/>
        <v>0.31875088665058871</v>
      </c>
      <c r="D598" s="15">
        <f t="shared" si="46"/>
        <v>200</v>
      </c>
      <c r="E598" s="2">
        <f t="shared" si="47"/>
        <v>198.40624556674706</v>
      </c>
      <c r="F598" s="2">
        <v>5</v>
      </c>
      <c r="G598" s="2">
        <f t="shared" si="48"/>
        <v>3.4062455667470566</v>
      </c>
      <c r="H598" s="2">
        <f t="shared" si="49"/>
        <v>0.37582654198934684</v>
      </c>
    </row>
    <row r="599" spans="1:8" x14ac:dyDescent="0.3">
      <c r="A599" s="2">
        <v>119320</v>
      </c>
      <c r="B599">
        <v>0.11641471783876924</v>
      </c>
      <c r="C599" s="15">
        <f t="shared" si="45"/>
        <v>0.30635452062834007</v>
      </c>
      <c r="D599" s="15">
        <f t="shared" si="46"/>
        <v>200</v>
      </c>
      <c r="E599" s="2">
        <f t="shared" si="47"/>
        <v>198.46822739685831</v>
      </c>
      <c r="F599" s="2">
        <v>5</v>
      </c>
      <c r="G599" s="2">
        <f t="shared" si="48"/>
        <v>3.4682273968582997</v>
      </c>
      <c r="H599" s="2">
        <f t="shared" si="49"/>
        <v>0.35810594291286341</v>
      </c>
    </row>
    <row r="600" spans="1:8" x14ac:dyDescent="0.3">
      <c r="A600" s="2">
        <v>119520</v>
      </c>
      <c r="B600">
        <v>0.11247916754371412</v>
      </c>
      <c r="C600" s="15">
        <f t="shared" si="45"/>
        <v>0.29599780932556347</v>
      </c>
      <c r="D600" s="15">
        <f t="shared" si="46"/>
        <v>200</v>
      </c>
      <c r="E600" s="2">
        <f t="shared" si="47"/>
        <v>198.52001095337218</v>
      </c>
      <c r="F600" s="2">
        <v>5</v>
      </c>
      <c r="G600" s="2">
        <f t="shared" si="48"/>
        <v>3.5200109533721826</v>
      </c>
      <c r="H600" s="2">
        <f t="shared" si="49"/>
        <v>0.34354635042183412</v>
      </c>
    </row>
    <row r="601" spans="1:8" x14ac:dyDescent="0.3">
      <c r="A601" s="2">
        <v>119720</v>
      </c>
      <c r="B601">
        <v>0.11144018685244642</v>
      </c>
      <c r="C601" s="15">
        <f t="shared" si="45"/>
        <v>0.29326364961170109</v>
      </c>
      <c r="D601" s="15">
        <f t="shared" si="46"/>
        <v>200</v>
      </c>
      <c r="E601" s="2">
        <f t="shared" si="47"/>
        <v>198.53368175194149</v>
      </c>
      <c r="F601" s="2">
        <v>5</v>
      </c>
      <c r="G601" s="2">
        <f t="shared" si="48"/>
        <v>3.5336817519414945</v>
      </c>
      <c r="H601" s="2">
        <f t="shared" si="49"/>
        <v>0.3397389963606301</v>
      </c>
    </row>
    <row r="602" spans="1:8" x14ac:dyDescent="0.3">
      <c r="A602" s="2">
        <v>119920</v>
      </c>
      <c r="B602">
        <v>0.12629501121832204</v>
      </c>
      <c r="C602" s="15">
        <f t="shared" si="45"/>
        <v>0.33235529267979486</v>
      </c>
      <c r="D602" s="15">
        <f t="shared" si="46"/>
        <v>200</v>
      </c>
      <c r="E602" s="2">
        <f t="shared" si="47"/>
        <v>198.33822353660102</v>
      </c>
      <c r="F602" s="2">
        <v>5</v>
      </c>
      <c r="G602" s="2">
        <f t="shared" si="48"/>
        <v>3.338223536601026</v>
      </c>
      <c r="H602" s="2">
        <f t="shared" si="49"/>
        <v>0.39565552872305176</v>
      </c>
    </row>
    <row r="603" spans="1:8" x14ac:dyDescent="0.3">
      <c r="A603" s="2">
        <v>120120</v>
      </c>
      <c r="B603">
        <v>9.8326161360866568E-2</v>
      </c>
      <c r="C603" s="15">
        <f t="shared" si="45"/>
        <v>0.25875305621280675</v>
      </c>
      <c r="D603" s="15">
        <f t="shared" si="46"/>
        <v>200</v>
      </c>
      <c r="E603" s="2">
        <f t="shared" si="47"/>
        <v>198.70623471893597</v>
      </c>
      <c r="F603" s="2">
        <v>5</v>
      </c>
      <c r="G603" s="2">
        <f t="shared" si="48"/>
        <v>3.7062347189359661</v>
      </c>
      <c r="H603" s="2">
        <f t="shared" si="49"/>
        <v>0.29293161179760829</v>
      </c>
    </row>
    <row r="604" spans="1:8" x14ac:dyDescent="0.3">
      <c r="A604" s="2">
        <v>120320</v>
      </c>
      <c r="B604">
        <v>0.1259666337545573</v>
      </c>
      <c r="C604" s="15">
        <f t="shared" si="45"/>
        <v>0.33149114145936132</v>
      </c>
      <c r="D604" s="15">
        <f t="shared" si="46"/>
        <v>200</v>
      </c>
      <c r="E604" s="2">
        <f t="shared" si="47"/>
        <v>198.3425442927032</v>
      </c>
      <c r="F604" s="2">
        <v>5</v>
      </c>
      <c r="G604" s="2">
        <f t="shared" si="48"/>
        <v>3.3425442927031934</v>
      </c>
      <c r="H604" s="2">
        <f t="shared" si="49"/>
        <v>0.39438382222129109</v>
      </c>
    </row>
    <row r="605" spans="1:8" x14ac:dyDescent="0.3">
      <c r="A605" s="2">
        <v>120520</v>
      </c>
      <c r="B605">
        <v>0.12394646499825861</v>
      </c>
      <c r="C605" s="15">
        <f t="shared" si="45"/>
        <v>0.32617490789015424</v>
      </c>
      <c r="D605" s="15">
        <f t="shared" si="46"/>
        <v>200</v>
      </c>
      <c r="E605" s="2">
        <f t="shared" si="47"/>
        <v>198.36912546054924</v>
      </c>
      <c r="F605" s="2">
        <v>5</v>
      </c>
      <c r="G605" s="2">
        <f t="shared" si="48"/>
        <v>3.3691254605492289</v>
      </c>
      <c r="H605" s="2">
        <f t="shared" si="49"/>
        <v>0.38659690755778015</v>
      </c>
    </row>
    <row r="606" spans="1:8" x14ac:dyDescent="0.3">
      <c r="A606" s="2">
        <v>120720</v>
      </c>
      <c r="B606">
        <v>0.12612290830805362</v>
      </c>
      <c r="C606" s="15">
        <f t="shared" si="45"/>
        <v>0.33190239028435164</v>
      </c>
      <c r="D606" s="15">
        <f t="shared" si="46"/>
        <v>200</v>
      </c>
      <c r="E606" s="2">
        <f t="shared" si="47"/>
        <v>198.34048804857824</v>
      </c>
      <c r="F606" s="2">
        <v>5</v>
      </c>
      <c r="G606" s="2">
        <f t="shared" si="48"/>
        <v>3.3404880485782416</v>
      </c>
      <c r="H606" s="2">
        <f t="shared" si="49"/>
        <v>0.39498881766484145</v>
      </c>
    </row>
    <row r="607" spans="1:8" x14ac:dyDescent="0.3">
      <c r="A607" s="2">
        <v>120920</v>
      </c>
      <c r="B607">
        <v>0.12773409306742639</v>
      </c>
      <c r="C607" s="15">
        <f t="shared" si="45"/>
        <v>0.33614235017743788</v>
      </c>
      <c r="D607" s="15">
        <f t="shared" si="46"/>
        <v>200</v>
      </c>
      <c r="E607" s="2">
        <f t="shared" si="47"/>
        <v>198.31928824911282</v>
      </c>
      <c r="F607" s="2">
        <v>5</v>
      </c>
      <c r="G607" s="2">
        <f t="shared" si="48"/>
        <v>3.3192882491128106</v>
      </c>
      <c r="H607" s="2">
        <f t="shared" si="49"/>
        <v>0.40124846755757831</v>
      </c>
    </row>
    <row r="608" spans="1:8" x14ac:dyDescent="0.3">
      <c r="A608" s="2">
        <v>121120</v>
      </c>
      <c r="B608">
        <v>0.11168011418032149</v>
      </c>
      <c r="C608" s="15">
        <f t="shared" si="45"/>
        <v>0.29389503731663552</v>
      </c>
      <c r="D608" s="15">
        <f t="shared" si="46"/>
        <v>200</v>
      </c>
      <c r="E608" s="2">
        <f t="shared" si="47"/>
        <v>198.53052481341683</v>
      </c>
      <c r="F608" s="2">
        <v>5</v>
      </c>
      <c r="G608" s="2">
        <f t="shared" si="48"/>
        <v>3.5305248134168226</v>
      </c>
      <c r="H608" s="2">
        <f t="shared" si="49"/>
        <v>0.34061687933773632</v>
      </c>
    </row>
    <row r="609" spans="1:8" x14ac:dyDescent="0.3">
      <c r="A609" s="2">
        <v>121320</v>
      </c>
      <c r="B609">
        <v>9.4544012295183555E-2</v>
      </c>
      <c r="C609" s="15">
        <f t="shared" si="45"/>
        <v>0.24880003235574619</v>
      </c>
      <c r="D609" s="15">
        <f t="shared" si="46"/>
        <v>200</v>
      </c>
      <c r="E609" s="2">
        <f t="shared" si="47"/>
        <v>198.75599983822127</v>
      </c>
      <c r="F609" s="2">
        <v>5</v>
      </c>
      <c r="G609" s="2">
        <f t="shared" si="48"/>
        <v>3.7559998382212694</v>
      </c>
      <c r="H609" s="2">
        <f t="shared" si="49"/>
        <v>0.27984396855618876</v>
      </c>
    </row>
    <row r="610" spans="1:8" x14ac:dyDescent="0.3">
      <c r="A610" s="2">
        <v>121520</v>
      </c>
      <c r="B610">
        <v>0.12347388608004783</v>
      </c>
      <c r="C610" s="15">
        <f t="shared" si="45"/>
        <v>0.32493127915802061</v>
      </c>
      <c r="D610" s="15">
        <f t="shared" si="46"/>
        <v>200</v>
      </c>
      <c r="E610" s="2">
        <f t="shared" si="47"/>
        <v>198.37534360420989</v>
      </c>
      <c r="F610" s="2">
        <v>5</v>
      </c>
      <c r="G610" s="2">
        <f t="shared" si="48"/>
        <v>3.3753436042098972</v>
      </c>
      <c r="H610" s="2">
        <f t="shared" si="49"/>
        <v>0.38478432902832432</v>
      </c>
    </row>
    <row r="611" spans="1:8" x14ac:dyDescent="0.3">
      <c r="A611" s="2">
        <v>121720</v>
      </c>
      <c r="B611">
        <v>0.10284527414228874</v>
      </c>
      <c r="C611" s="15">
        <f t="shared" si="45"/>
        <v>0.27064545826918091</v>
      </c>
      <c r="D611" s="15">
        <f t="shared" si="46"/>
        <v>200</v>
      </c>
      <c r="E611" s="2">
        <f t="shared" si="47"/>
        <v>198.64677270865408</v>
      </c>
      <c r="F611" s="2">
        <v>5</v>
      </c>
      <c r="G611" s="2">
        <f t="shared" si="48"/>
        <v>3.6467727086540958</v>
      </c>
      <c r="H611" s="2">
        <f t="shared" si="49"/>
        <v>0.3088061948381387</v>
      </c>
    </row>
    <row r="612" spans="1:8" x14ac:dyDescent="0.3">
      <c r="A612" s="2">
        <v>121920</v>
      </c>
      <c r="B612">
        <v>9.9525243455354531E-2</v>
      </c>
      <c r="C612" s="15">
        <f t="shared" si="45"/>
        <v>0.26190853540882769</v>
      </c>
      <c r="D612" s="15">
        <f t="shared" si="46"/>
        <v>200</v>
      </c>
      <c r="E612" s="2">
        <f t="shared" si="47"/>
        <v>198.69045732295587</v>
      </c>
      <c r="F612" s="2">
        <v>5</v>
      </c>
      <c r="G612" s="2">
        <f t="shared" si="48"/>
        <v>3.6904573229558615</v>
      </c>
      <c r="H612" s="2">
        <f t="shared" si="49"/>
        <v>0.29711828260583678</v>
      </c>
    </row>
    <row r="613" spans="1:8" x14ac:dyDescent="0.3">
      <c r="A613" s="2">
        <v>122120</v>
      </c>
      <c r="B613">
        <v>0.14270501809565153</v>
      </c>
      <c r="C613" s="15">
        <f t="shared" si="45"/>
        <v>0.37553952130434615</v>
      </c>
      <c r="D613" s="15">
        <f t="shared" si="46"/>
        <v>200</v>
      </c>
      <c r="E613" s="2">
        <f t="shared" si="47"/>
        <v>198.12230239347826</v>
      </c>
      <c r="F613" s="2">
        <v>5</v>
      </c>
      <c r="G613" s="2">
        <f t="shared" si="48"/>
        <v>3.122302393478269</v>
      </c>
      <c r="H613" s="2">
        <f t="shared" si="49"/>
        <v>0.46143439844500173</v>
      </c>
    </row>
    <row r="614" spans="1:8" x14ac:dyDescent="0.3">
      <c r="A614" s="2">
        <v>122320</v>
      </c>
      <c r="B614">
        <v>0.12310879238913611</v>
      </c>
      <c r="C614" s="15">
        <f t="shared" si="45"/>
        <v>0.32397050628720026</v>
      </c>
      <c r="D614" s="15">
        <f t="shared" si="46"/>
        <v>200</v>
      </c>
      <c r="E614" s="2">
        <f t="shared" si="47"/>
        <v>198.38014746856399</v>
      </c>
      <c r="F614" s="2">
        <v>5</v>
      </c>
      <c r="G614" s="2">
        <f t="shared" si="48"/>
        <v>3.3801474685639987</v>
      </c>
      <c r="H614" s="2">
        <f t="shared" si="49"/>
        <v>0.38338633427186419</v>
      </c>
    </row>
    <row r="615" spans="1:8" x14ac:dyDescent="0.3">
      <c r="A615" s="2">
        <v>122520</v>
      </c>
      <c r="B615">
        <v>0.12275864084906742</v>
      </c>
      <c r="C615" s="15">
        <f t="shared" si="45"/>
        <v>0.32304905486596686</v>
      </c>
      <c r="D615" s="15">
        <f t="shared" si="46"/>
        <v>200</v>
      </c>
      <c r="E615" s="2">
        <f t="shared" si="47"/>
        <v>198.38475472567018</v>
      </c>
      <c r="F615" s="2">
        <v>5</v>
      </c>
      <c r="G615" s="2">
        <f t="shared" si="48"/>
        <v>3.3847547256701658</v>
      </c>
      <c r="H615" s="2">
        <f t="shared" si="49"/>
        <v>0.38204745212664459</v>
      </c>
    </row>
    <row r="616" spans="1:8" x14ac:dyDescent="0.3">
      <c r="A616" s="2">
        <v>122720</v>
      </c>
      <c r="B616">
        <v>0.10775229894645628</v>
      </c>
      <c r="C616" s="15">
        <f t="shared" si="45"/>
        <v>0.28355868143804286</v>
      </c>
      <c r="D616" s="15">
        <f t="shared" si="46"/>
        <v>200</v>
      </c>
      <c r="E616" s="2">
        <f t="shared" si="47"/>
        <v>198.5822065928098</v>
      </c>
      <c r="F616" s="2">
        <v>5</v>
      </c>
      <c r="G616" s="2">
        <f t="shared" si="48"/>
        <v>3.5822065928097855</v>
      </c>
      <c r="H616" s="2">
        <f t="shared" si="49"/>
        <v>0.32634472204470549</v>
      </c>
    </row>
    <row r="617" spans="1:8" x14ac:dyDescent="0.3">
      <c r="A617" s="2">
        <v>122920</v>
      </c>
      <c r="B617">
        <v>0.13021353121943025</v>
      </c>
      <c r="C617" s="15">
        <f t="shared" si="45"/>
        <v>0.34266718741955327</v>
      </c>
      <c r="D617" s="15">
        <f t="shared" si="46"/>
        <v>200</v>
      </c>
      <c r="E617" s="2">
        <f t="shared" si="47"/>
        <v>198.28666406290225</v>
      </c>
      <c r="F617" s="2">
        <v>5</v>
      </c>
      <c r="G617" s="2">
        <f t="shared" si="48"/>
        <v>3.2866640629022337</v>
      </c>
      <c r="H617" s="2">
        <f t="shared" si="49"/>
        <v>0.41096124010291407</v>
      </c>
    </row>
    <row r="618" spans="1:8" x14ac:dyDescent="0.3">
      <c r="A618" s="2">
        <v>123120</v>
      </c>
      <c r="B618">
        <v>0.13212524372061016</v>
      </c>
      <c r="C618" s="15">
        <f t="shared" si="45"/>
        <v>0.34769800979107934</v>
      </c>
      <c r="D618" s="15">
        <f t="shared" si="46"/>
        <v>200</v>
      </c>
      <c r="E618" s="2">
        <f t="shared" si="47"/>
        <v>198.26150995104462</v>
      </c>
      <c r="F618" s="2">
        <v>5</v>
      </c>
      <c r="G618" s="2">
        <f t="shared" si="48"/>
        <v>3.2615099510446033</v>
      </c>
      <c r="H618" s="2">
        <f t="shared" si="49"/>
        <v>0.41851719916319802</v>
      </c>
    </row>
    <row r="619" spans="1:8" x14ac:dyDescent="0.3">
      <c r="A619" s="2">
        <v>123320</v>
      </c>
      <c r="B619">
        <v>0.11766011849080137</v>
      </c>
      <c r="C619" s="15">
        <f t="shared" si="45"/>
        <v>0.30963189076526676</v>
      </c>
      <c r="D619" s="15">
        <f t="shared" si="46"/>
        <v>200</v>
      </c>
      <c r="E619" s="2">
        <f t="shared" si="47"/>
        <v>198.45184054617366</v>
      </c>
      <c r="F619" s="2">
        <v>5</v>
      </c>
      <c r="G619" s="2">
        <f t="shared" si="48"/>
        <v>3.4518405461736661</v>
      </c>
      <c r="H619" s="2">
        <f t="shared" si="49"/>
        <v>0.36275941924948329</v>
      </c>
    </row>
    <row r="620" spans="1:8" x14ac:dyDescent="0.3">
      <c r="A620" s="2">
        <v>123520</v>
      </c>
      <c r="B620">
        <v>0.11001266473560796</v>
      </c>
      <c r="C620" s="15">
        <f t="shared" si="45"/>
        <v>0.28950701246212618</v>
      </c>
      <c r="D620" s="15">
        <f t="shared" si="46"/>
        <v>200</v>
      </c>
      <c r="E620" s="2">
        <f t="shared" si="47"/>
        <v>198.55246493768936</v>
      </c>
      <c r="F620" s="2">
        <v>5</v>
      </c>
      <c r="G620" s="2">
        <f t="shared" si="48"/>
        <v>3.5524649376893693</v>
      </c>
      <c r="H620" s="2">
        <f t="shared" si="49"/>
        <v>0.33453220689752272</v>
      </c>
    </row>
    <row r="621" spans="1:8" x14ac:dyDescent="0.3">
      <c r="A621" s="2">
        <v>123720</v>
      </c>
      <c r="B621">
        <v>0.11799823931071728</v>
      </c>
      <c r="C621" s="15">
        <f t="shared" si="45"/>
        <v>0.31052168239662442</v>
      </c>
      <c r="D621" s="15">
        <f t="shared" si="46"/>
        <v>200</v>
      </c>
      <c r="E621" s="2">
        <f t="shared" si="47"/>
        <v>198.44739158801687</v>
      </c>
      <c r="F621" s="2">
        <v>5</v>
      </c>
      <c r="G621" s="2">
        <f t="shared" si="48"/>
        <v>3.447391588016878</v>
      </c>
      <c r="H621" s="2">
        <f t="shared" si="49"/>
        <v>0.36402669746313154</v>
      </c>
    </row>
    <row r="622" spans="1:8" x14ac:dyDescent="0.3">
      <c r="A622" s="2">
        <v>123920</v>
      </c>
      <c r="B622">
        <v>0.12010562969796192</v>
      </c>
      <c r="C622" s="15">
        <f t="shared" si="45"/>
        <v>0.31606744657358399</v>
      </c>
      <c r="D622" s="15">
        <f t="shared" si="46"/>
        <v>200</v>
      </c>
      <c r="E622" s="2">
        <f t="shared" si="47"/>
        <v>198.41966276713208</v>
      </c>
      <c r="F622" s="2">
        <v>5</v>
      </c>
      <c r="G622" s="2">
        <f t="shared" si="48"/>
        <v>3.4196627671320803</v>
      </c>
      <c r="H622" s="2">
        <f t="shared" si="49"/>
        <v>0.37196290240438495</v>
      </c>
    </row>
    <row r="623" spans="1:8" x14ac:dyDescent="0.3">
      <c r="A623" s="2">
        <v>124120</v>
      </c>
      <c r="B623">
        <v>0.1132541639410255</v>
      </c>
      <c r="C623" s="15">
        <f t="shared" si="45"/>
        <v>0.29803727352901449</v>
      </c>
      <c r="D623" s="15">
        <f t="shared" si="46"/>
        <v>200</v>
      </c>
      <c r="E623" s="2">
        <f t="shared" si="47"/>
        <v>198.50981363235493</v>
      </c>
      <c r="F623" s="2">
        <v>5</v>
      </c>
      <c r="G623" s="2">
        <f t="shared" si="48"/>
        <v>3.5098136323549278</v>
      </c>
      <c r="H623" s="2">
        <f t="shared" si="49"/>
        <v>0.34639614387222878</v>
      </c>
    </row>
    <row r="624" spans="1:8" x14ac:dyDescent="0.3">
      <c r="A624" s="2">
        <v>124320</v>
      </c>
      <c r="B624">
        <v>0.13417920120058666</v>
      </c>
      <c r="C624" s="15">
        <f t="shared" si="45"/>
        <v>0.35310316105417539</v>
      </c>
      <c r="D624" s="15">
        <f t="shared" si="46"/>
        <v>200</v>
      </c>
      <c r="E624" s="2">
        <f t="shared" si="47"/>
        <v>198.23448419472913</v>
      </c>
      <c r="F624" s="2">
        <v>5</v>
      </c>
      <c r="G624" s="2">
        <f t="shared" si="48"/>
        <v>3.2344841947291232</v>
      </c>
      <c r="H624" s="2">
        <f t="shared" si="49"/>
        <v>0.42670166947832217</v>
      </c>
    </row>
    <row r="625" spans="1:8" x14ac:dyDescent="0.3">
      <c r="A625" s="2">
        <v>124520</v>
      </c>
      <c r="B625">
        <v>0.12835423193566886</v>
      </c>
      <c r="C625" s="15">
        <f t="shared" si="45"/>
        <v>0.33777429456754965</v>
      </c>
      <c r="D625" s="15">
        <f t="shared" si="46"/>
        <v>200</v>
      </c>
      <c r="E625" s="2">
        <f t="shared" si="47"/>
        <v>198.31112852716225</v>
      </c>
      <c r="F625" s="2">
        <v>5</v>
      </c>
      <c r="G625" s="2">
        <f t="shared" si="48"/>
        <v>3.3111285271622517</v>
      </c>
      <c r="H625" s="2">
        <f t="shared" si="49"/>
        <v>0.40366862344750259</v>
      </c>
    </row>
    <row r="626" spans="1:8" x14ac:dyDescent="0.3">
      <c r="A626" s="2">
        <v>124720</v>
      </c>
      <c r="B626">
        <v>0.10544941989557363</v>
      </c>
      <c r="C626" s="15">
        <f t="shared" si="45"/>
        <v>0.27749847340940431</v>
      </c>
      <c r="D626" s="15">
        <f t="shared" si="46"/>
        <v>200</v>
      </c>
      <c r="E626" s="2">
        <f t="shared" si="47"/>
        <v>198.61250763295297</v>
      </c>
      <c r="F626" s="2">
        <v>5</v>
      </c>
      <c r="G626" s="2">
        <f t="shared" si="48"/>
        <v>3.6125076329529784</v>
      </c>
      <c r="H626" s="2">
        <f t="shared" si="49"/>
        <v>0.31807410816745252</v>
      </c>
    </row>
    <row r="627" spans="1:8" x14ac:dyDescent="0.3">
      <c r="A627" s="2">
        <v>124920</v>
      </c>
      <c r="B627">
        <v>0.12485254797106009</v>
      </c>
      <c r="C627" s="15">
        <f t="shared" si="45"/>
        <v>0.32855933676594762</v>
      </c>
      <c r="D627" s="15">
        <f t="shared" si="46"/>
        <v>200</v>
      </c>
      <c r="E627" s="2">
        <f t="shared" si="47"/>
        <v>198.35720331617026</v>
      </c>
      <c r="F627" s="2">
        <v>5</v>
      </c>
      <c r="G627" s="2">
        <f t="shared" si="48"/>
        <v>3.3572033161702617</v>
      </c>
      <c r="H627" s="2">
        <f t="shared" si="49"/>
        <v>0.39008172737176866</v>
      </c>
    </row>
    <row r="628" spans="1:8" x14ac:dyDescent="0.3">
      <c r="A628" s="2">
        <v>125120</v>
      </c>
      <c r="B628">
        <v>0.13784854170476377</v>
      </c>
      <c r="C628" s="15">
        <f t="shared" si="45"/>
        <v>0.36275932027569413</v>
      </c>
      <c r="D628" s="15">
        <f t="shared" si="46"/>
        <v>200</v>
      </c>
      <c r="E628" s="2">
        <f t="shared" si="47"/>
        <v>198.18620339862153</v>
      </c>
      <c r="F628" s="2">
        <v>5</v>
      </c>
      <c r="G628" s="2">
        <f t="shared" si="48"/>
        <v>3.1862033986215295</v>
      </c>
      <c r="H628" s="2">
        <f t="shared" si="49"/>
        <v>0.4414975050414473</v>
      </c>
    </row>
    <row r="629" spans="1:8" x14ac:dyDescent="0.3">
      <c r="A629" s="2">
        <v>125320</v>
      </c>
      <c r="B629">
        <v>0.11332728921124208</v>
      </c>
      <c r="C629" s="15">
        <f t="shared" si="45"/>
        <v>0.29822970845063707</v>
      </c>
      <c r="D629" s="15">
        <f t="shared" si="46"/>
        <v>200</v>
      </c>
      <c r="E629" s="2">
        <f t="shared" si="47"/>
        <v>198.5088514577468</v>
      </c>
      <c r="F629" s="2">
        <v>5</v>
      </c>
      <c r="G629" s="2">
        <f t="shared" si="48"/>
        <v>3.5088514577468146</v>
      </c>
      <c r="H629" s="2">
        <f t="shared" si="49"/>
        <v>0.34666547283134042</v>
      </c>
    </row>
    <row r="630" spans="1:8" x14ac:dyDescent="0.3">
      <c r="A630" s="2">
        <v>125520</v>
      </c>
      <c r="B630">
        <v>0.10427929394906534</v>
      </c>
      <c r="C630" s="15">
        <f t="shared" si="45"/>
        <v>0.27441919460280351</v>
      </c>
      <c r="D630" s="15">
        <f t="shared" si="46"/>
        <v>200</v>
      </c>
      <c r="E630" s="2">
        <f t="shared" si="47"/>
        <v>198.62790402698599</v>
      </c>
      <c r="F630" s="2">
        <v>5</v>
      </c>
      <c r="G630" s="2">
        <f t="shared" si="48"/>
        <v>3.6279040269859824</v>
      </c>
      <c r="H630" s="2">
        <f t="shared" si="49"/>
        <v>0.3138987128067075</v>
      </c>
    </row>
    <row r="631" spans="1:8" x14ac:dyDescent="0.3">
      <c r="A631" s="2">
        <v>125720</v>
      </c>
      <c r="B631">
        <v>0.10431548026878008</v>
      </c>
      <c r="C631" s="15">
        <f t="shared" si="45"/>
        <v>0.27451442175994756</v>
      </c>
      <c r="D631" s="15">
        <f t="shared" si="46"/>
        <v>200</v>
      </c>
      <c r="E631" s="2">
        <f t="shared" si="47"/>
        <v>198.62742789120026</v>
      </c>
      <c r="F631" s="2">
        <v>5</v>
      </c>
      <c r="G631" s="2">
        <f t="shared" si="48"/>
        <v>3.627427891200262</v>
      </c>
      <c r="H631" s="2">
        <f t="shared" si="49"/>
        <v>0.31402756695558465</v>
      </c>
    </row>
    <row r="632" spans="1:8" x14ac:dyDescent="0.3">
      <c r="A632" s="2">
        <v>125920</v>
      </c>
      <c r="B632">
        <v>0.10983801164205774</v>
      </c>
      <c r="C632" s="15">
        <f t="shared" si="45"/>
        <v>0.28904739905804666</v>
      </c>
      <c r="D632" s="15">
        <f t="shared" si="46"/>
        <v>200</v>
      </c>
      <c r="E632" s="2">
        <f t="shared" si="47"/>
        <v>198.55476300470977</v>
      </c>
      <c r="F632" s="2">
        <v>5</v>
      </c>
      <c r="G632" s="2">
        <f t="shared" si="48"/>
        <v>3.5547630047097667</v>
      </c>
      <c r="H632" s="2">
        <f t="shared" si="49"/>
        <v>0.33389709642784865</v>
      </c>
    </row>
    <row r="633" spans="1:8" x14ac:dyDescent="0.3">
      <c r="A633" s="2">
        <v>126120</v>
      </c>
      <c r="B633">
        <v>0.13166116588861312</v>
      </c>
      <c r="C633" s="15">
        <f t="shared" si="45"/>
        <v>0.3464767523384556</v>
      </c>
      <c r="D633" s="15">
        <f t="shared" si="46"/>
        <v>200</v>
      </c>
      <c r="E633" s="2">
        <f t="shared" si="47"/>
        <v>198.26761623830771</v>
      </c>
      <c r="F633" s="2">
        <v>5</v>
      </c>
      <c r="G633" s="2">
        <f t="shared" si="48"/>
        <v>3.2676162383077223</v>
      </c>
      <c r="H633" s="2">
        <f t="shared" si="49"/>
        <v>0.41667752119462725</v>
      </c>
    </row>
    <row r="634" spans="1:8" x14ac:dyDescent="0.3">
      <c r="A634" s="2">
        <v>126320</v>
      </c>
      <c r="B634">
        <v>0.14408013898643404</v>
      </c>
      <c r="C634" s="15">
        <f t="shared" si="45"/>
        <v>0.37915826049061591</v>
      </c>
      <c r="D634" s="15">
        <f t="shared" si="46"/>
        <v>200</v>
      </c>
      <c r="E634" s="2">
        <f t="shared" si="47"/>
        <v>198.10420869754691</v>
      </c>
      <c r="F634" s="2">
        <v>5</v>
      </c>
      <c r="G634" s="2">
        <f t="shared" si="48"/>
        <v>3.1042086975469205</v>
      </c>
      <c r="H634" s="2">
        <f t="shared" si="49"/>
        <v>0.46715490958790368</v>
      </c>
    </row>
    <row r="635" spans="1:8" x14ac:dyDescent="0.3">
      <c r="A635" s="2">
        <v>126520</v>
      </c>
      <c r="B635">
        <v>0.12736095724563867</v>
      </c>
      <c r="C635" s="15">
        <f t="shared" si="45"/>
        <v>0.33516041380431227</v>
      </c>
      <c r="D635" s="15">
        <f t="shared" si="46"/>
        <v>200</v>
      </c>
      <c r="E635" s="2">
        <f t="shared" si="47"/>
        <v>198.32419793097844</v>
      </c>
      <c r="F635" s="2">
        <v>5</v>
      </c>
      <c r="G635" s="2">
        <f t="shared" si="48"/>
        <v>3.3241979309784386</v>
      </c>
      <c r="H635" s="2">
        <f t="shared" si="49"/>
        <v>0.39979517960773864</v>
      </c>
    </row>
    <row r="636" spans="1:8" x14ac:dyDescent="0.3">
      <c r="A636" s="2">
        <v>126720</v>
      </c>
      <c r="B636">
        <v>0.10581880307522236</v>
      </c>
      <c r="C636" s="15">
        <f t="shared" si="45"/>
        <v>0.27847053440847991</v>
      </c>
      <c r="D636" s="15">
        <f t="shared" si="46"/>
        <v>200</v>
      </c>
      <c r="E636" s="2">
        <f t="shared" si="47"/>
        <v>198.60764732795761</v>
      </c>
      <c r="F636" s="2">
        <v>5</v>
      </c>
      <c r="G636" s="2">
        <f t="shared" si="48"/>
        <v>3.6076473279576007</v>
      </c>
      <c r="H636" s="2">
        <f t="shared" si="49"/>
        <v>0.3193959527561897</v>
      </c>
    </row>
    <row r="637" spans="1:8" x14ac:dyDescent="0.3">
      <c r="A637" s="2">
        <v>126920</v>
      </c>
      <c r="B637">
        <v>0.1270415179078305</v>
      </c>
      <c r="C637" s="15">
        <f t="shared" si="45"/>
        <v>0.33431978396797501</v>
      </c>
      <c r="D637" s="15">
        <f t="shared" si="46"/>
        <v>200</v>
      </c>
      <c r="E637" s="2">
        <f t="shared" si="47"/>
        <v>198.32840108016012</v>
      </c>
      <c r="F637" s="2">
        <v>5</v>
      </c>
      <c r="G637" s="2">
        <f t="shared" si="48"/>
        <v>3.3284010801601251</v>
      </c>
      <c r="H637" s="2">
        <f t="shared" si="49"/>
        <v>0.39855276137853857</v>
      </c>
    </row>
    <row r="638" spans="1:8" x14ac:dyDescent="0.3">
      <c r="A638" s="2">
        <v>127120</v>
      </c>
      <c r="B638">
        <v>0.112017460031787</v>
      </c>
      <c r="C638" s="15">
        <f t="shared" si="45"/>
        <v>0.29478278955733422</v>
      </c>
      <c r="D638" s="15">
        <f t="shared" si="46"/>
        <v>200</v>
      </c>
      <c r="E638" s="2">
        <f t="shared" si="47"/>
        <v>198.52608605221332</v>
      </c>
      <c r="F638" s="2">
        <v>5</v>
      </c>
      <c r="G638" s="2">
        <f t="shared" si="48"/>
        <v>3.526086052213329</v>
      </c>
      <c r="H638" s="2">
        <f t="shared" si="49"/>
        <v>0.34185256452929269</v>
      </c>
    </row>
    <row r="639" spans="1:8" x14ac:dyDescent="0.3">
      <c r="A639" s="2">
        <v>127320</v>
      </c>
      <c r="B639">
        <v>0.111591362608853</v>
      </c>
      <c r="C639" s="15">
        <f t="shared" si="45"/>
        <v>0.29366148054961316</v>
      </c>
      <c r="D639" s="15">
        <f t="shared" si="46"/>
        <v>200</v>
      </c>
      <c r="E639" s="2">
        <f t="shared" si="47"/>
        <v>198.53169259725195</v>
      </c>
      <c r="F639" s="2">
        <v>5</v>
      </c>
      <c r="G639" s="2">
        <f t="shared" si="48"/>
        <v>3.5316925972519342</v>
      </c>
      <c r="H639" s="2">
        <f t="shared" si="49"/>
        <v>0.34029204837505583</v>
      </c>
    </row>
    <row r="640" spans="1:8" x14ac:dyDescent="0.3">
      <c r="A640" s="2">
        <v>127520</v>
      </c>
      <c r="B640">
        <v>0.13035329208569299</v>
      </c>
      <c r="C640" s="15">
        <f t="shared" si="45"/>
        <v>0.34303497917287629</v>
      </c>
      <c r="D640" s="15">
        <f t="shared" si="46"/>
        <v>200</v>
      </c>
      <c r="E640" s="2">
        <f t="shared" si="47"/>
        <v>198.28482510413562</v>
      </c>
      <c r="F640" s="2">
        <v>5</v>
      </c>
      <c r="G640" s="2">
        <f t="shared" si="48"/>
        <v>3.2848251041356185</v>
      </c>
      <c r="H640" s="2">
        <f t="shared" si="49"/>
        <v>0.41151164377326555</v>
      </c>
    </row>
    <row r="641" spans="1:8" x14ac:dyDescent="0.3">
      <c r="A641" s="2">
        <v>127720</v>
      </c>
      <c r="B641">
        <v>0.12618631921824103</v>
      </c>
      <c r="C641" s="15">
        <f t="shared" si="45"/>
        <v>0.33206926110063428</v>
      </c>
      <c r="D641" s="15">
        <f t="shared" si="46"/>
        <v>200</v>
      </c>
      <c r="E641" s="2">
        <f t="shared" si="47"/>
        <v>198.33965369449683</v>
      </c>
      <c r="F641" s="2">
        <v>5</v>
      </c>
      <c r="G641" s="2">
        <f t="shared" si="48"/>
        <v>3.3396536944968287</v>
      </c>
      <c r="H641" s="2">
        <f t="shared" si="49"/>
        <v>0.39523441229240519</v>
      </c>
    </row>
    <row r="642" spans="1:8" x14ac:dyDescent="0.3">
      <c r="A642" s="2">
        <v>127920</v>
      </c>
      <c r="B642">
        <v>0.13509481391029785</v>
      </c>
      <c r="C642" s="15">
        <f t="shared" si="45"/>
        <v>0.35551266818499433</v>
      </c>
      <c r="D642" s="15">
        <f t="shared" si="46"/>
        <v>200</v>
      </c>
      <c r="E642" s="2">
        <f t="shared" si="47"/>
        <v>198.22243665907502</v>
      </c>
      <c r="F642" s="2">
        <v>5</v>
      </c>
      <c r="G642" s="2">
        <f t="shared" si="48"/>
        <v>3.2224366590750284</v>
      </c>
      <c r="H642" s="2">
        <f t="shared" si="49"/>
        <v>0.43037256368542426</v>
      </c>
    </row>
    <row r="643" spans="1:8" x14ac:dyDescent="0.3">
      <c r="A643" s="2">
        <v>128120</v>
      </c>
      <c r="B643">
        <v>0.13772470375608187</v>
      </c>
      <c r="C643" s="15">
        <f t="shared" ref="C643:C706" si="50">B643/$J$27</f>
        <v>0.36243343093705754</v>
      </c>
      <c r="D643" s="15">
        <f t="shared" ref="D643:D706" si="51">$J$28</f>
        <v>200</v>
      </c>
      <c r="E643" s="2">
        <f t="shared" si="47"/>
        <v>198.18783284531472</v>
      </c>
      <c r="F643" s="2">
        <v>5</v>
      </c>
      <c r="G643" s="2">
        <f t="shared" si="48"/>
        <v>3.1878328453147122</v>
      </c>
      <c r="H643" s="2">
        <f t="shared" si="49"/>
        <v>0.44099445053731912</v>
      </c>
    </row>
    <row r="644" spans="1:8" x14ac:dyDescent="0.3">
      <c r="A644" s="2">
        <v>128320</v>
      </c>
      <c r="B644">
        <v>0.1177061680475238</v>
      </c>
      <c r="C644" s="15">
        <f t="shared" si="50"/>
        <v>0.30975307380927314</v>
      </c>
      <c r="D644" s="15">
        <f t="shared" si="51"/>
        <v>200</v>
      </c>
      <c r="E644" s="2">
        <f t="shared" ref="E644:E707" si="52">D644-(F644*C644)</f>
        <v>198.45123463095362</v>
      </c>
      <c r="F644" s="2">
        <v>5</v>
      </c>
      <c r="G644" s="2">
        <f t="shared" ref="G644:G707" si="53">F644-(F644*C644)</f>
        <v>3.4512346309536346</v>
      </c>
      <c r="H644" s="2">
        <f t="shared" ref="H644:H707" si="54">LN((F644*E644)/(D644*G644))</f>
        <v>0.36293191539643849</v>
      </c>
    </row>
    <row r="645" spans="1:8" x14ac:dyDescent="0.3">
      <c r="A645" s="2">
        <v>128520</v>
      </c>
      <c r="B645">
        <v>0.12111756204649675</v>
      </c>
      <c r="C645" s="15">
        <f t="shared" si="50"/>
        <v>0.31873042643814936</v>
      </c>
      <c r="D645" s="15">
        <f t="shared" si="51"/>
        <v>200</v>
      </c>
      <c r="E645" s="2">
        <f t="shared" si="52"/>
        <v>198.40634786780925</v>
      </c>
      <c r="F645" s="2">
        <v>5</v>
      </c>
      <c r="G645" s="2">
        <f t="shared" si="53"/>
        <v>3.4063478678092531</v>
      </c>
      <c r="H645" s="2">
        <f t="shared" si="54"/>
        <v>0.37579702467588022</v>
      </c>
    </row>
    <row r="646" spans="1:8" x14ac:dyDescent="0.3">
      <c r="A646" s="2">
        <v>128720</v>
      </c>
      <c r="B646">
        <v>0.12822138302482511</v>
      </c>
      <c r="C646" s="15">
        <f t="shared" si="50"/>
        <v>0.3374246921705924</v>
      </c>
      <c r="D646" s="15">
        <f t="shared" si="51"/>
        <v>200</v>
      </c>
      <c r="E646" s="2">
        <f t="shared" si="52"/>
        <v>198.31287653914703</v>
      </c>
      <c r="F646" s="2">
        <v>5</v>
      </c>
      <c r="G646" s="2">
        <f t="shared" si="53"/>
        <v>3.3128765391470383</v>
      </c>
      <c r="H646" s="2">
        <f t="shared" si="54"/>
        <v>0.4031496568963498</v>
      </c>
    </row>
    <row r="647" spans="1:8" x14ac:dyDescent="0.3">
      <c r="A647" s="2">
        <v>128920</v>
      </c>
      <c r="B647">
        <v>0.11686133726520931</v>
      </c>
      <c r="C647" s="15">
        <f t="shared" si="50"/>
        <v>0.30752983490844554</v>
      </c>
      <c r="D647" s="15">
        <f t="shared" si="51"/>
        <v>200</v>
      </c>
      <c r="E647" s="2">
        <f t="shared" si="52"/>
        <v>198.46235082545778</v>
      </c>
      <c r="F647" s="2">
        <v>5</v>
      </c>
      <c r="G647" s="2">
        <f t="shared" si="53"/>
        <v>3.4623508254577722</v>
      </c>
      <c r="H647" s="2">
        <f t="shared" si="54"/>
        <v>0.35977217195330291</v>
      </c>
    </row>
    <row r="648" spans="1:8" x14ac:dyDescent="0.3">
      <c r="A648" s="2">
        <v>129120</v>
      </c>
      <c r="B648">
        <v>0.12743355045403848</v>
      </c>
      <c r="C648" s="15">
        <f t="shared" si="50"/>
        <v>0.33535144856325916</v>
      </c>
      <c r="D648" s="15">
        <f t="shared" si="51"/>
        <v>200</v>
      </c>
      <c r="E648" s="2">
        <f t="shared" si="52"/>
        <v>198.32324275718369</v>
      </c>
      <c r="F648" s="2">
        <v>5</v>
      </c>
      <c r="G648" s="2">
        <f t="shared" si="53"/>
        <v>3.3232427571837042</v>
      </c>
      <c r="H648" s="2">
        <f t="shared" si="54"/>
        <v>0.40007774428926796</v>
      </c>
    </row>
    <row r="649" spans="1:8" x14ac:dyDescent="0.3">
      <c r="A649" s="2">
        <v>129320</v>
      </c>
      <c r="B649">
        <v>0.1325326298250486</v>
      </c>
      <c r="C649" s="15">
        <f t="shared" si="50"/>
        <v>0.34877007848697</v>
      </c>
      <c r="D649" s="15">
        <f t="shared" si="51"/>
        <v>200</v>
      </c>
      <c r="E649" s="2">
        <f t="shared" si="52"/>
        <v>198.25614960756516</v>
      </c>
      <c r="F649" s="2">
        <v>5</v>
      </c>
      <c r="G649" s="2">
        <f t="shared" si="53"/>
        <v>3.2561496075651499</v>
      </c>
      <c r="H649" s="2">
        <f t="shared" si="54"/>
        <v>0.42013503002391211</v>
      </c>
    </row>
    <row r="650" spans="1:8" x14ac:dyDescent="0.3">
      <c r="A650" s="2">
        <v>129520</v>
      </c>
      <c r="B650">
        <v>0.1439065433486926</v>
      </c>
      <c r="C650" s="15">
        <f t="shared" si="50"/>
        <v>0.37870142986498051</v>
      </c>
      <c r="D650" s="15">
        <f t="shared" si="51"/>
        <v>200</v>
      </c>
      <c r="E650" s="2">
        <f t="shared" si="52"/>
        <v>198.1064928506751</v>
      </c>
      <c r="F650" s="2">
        <v>5</v>
      </c>
      <c r="G650" s="2">
        <f t="shared" si="53"/>
        <v>3.1064928506750977</v>
      </c>
      <c r="H650" s="2">
        <f t="shared" si="54"/>
        <v>0.46643088556458501</v>
      </c>
    </row>
    <row r="651" spans="1:8" x14ac:dyDescent="0.3">
      <c r="A651" s="2">
        <v>129720</v>
      </c>
      <c r="B651">
        <v>0.13434736182657017</v>
      </c>
      <c r="C651" s="15">
        <f t="shared" si="50"/>
        <v>0.35354568901728994</v>
      </c>
      <c r="D651" s="15">
        <f t="shared" si="51"/>
        <v>200</v>
      </c>
      <c r="E651" s="2">
        <f t="shared" si="52"/>
        <v>198.23227155491355</v>
      </c>
      <c r="F651" s="2">
        <v>5</v>
      </c>
      <c r="G651" s="2">
        <f t="shared" si="53"/>
        <v>3.2322715549135506</v>
      </c>
      <c r="H651" s="2">
        <f t="shared" si="54"/>
        <v>0.42737481987815484</v>
      </c>
    </row>
    <row r="652" spans="1:8" x14ac:dyDescent="0.3">
      <c r="A652" s="2">
        <v>129920</v>
      </c>
      <c r="B652">
        <v>0.1147005647422094</v>
      </c>
      <c r="C652" s="15">
        <f t="shared" si="50"/>
        <v>0.30184359142686684</v>
      </c>
      <c r="D652" s="15">
        <f t="shared" si="51"/>
        <v>200</v>
      </c>
      <c r="E652" s="2">
        <f t="shared" si="52"/>
        <v>198.49078204286567</v>
      </c>
      <c r="F652" s="2">
        <v>5</v>
      </c>
      <c r="G652" s="2">
        <f t="shared" si="53"/>
        <v>3.490782042865666</v>
      </c>
      <c r="H652" s="2">
        <f t="shared" si="54"/>
        <v>0.35173741470156139</v>
      </c>
    </row>
    <row r="653" spans="1:8" x14ac:dyDescent="0.3">
      <c r="A653" s="2">
        <v>130120</v>
      </c>
      <c r="B653">
        <v>9.8156982875508461E-2</v>
      </c>
      <c r="C653" s="15">
        <f t="shared" si="50"/>
        <v>0.25830784967239068</v>
      </c>
      <c r="D653" s="15">
        <f t="shared" si="51"/>
        <v>200</v>
      </c>
      <c r="E653" s="2">
        <f t="shared" si="52"/>
        <v>198.70846075163806</v>
      </c>
      <c r="F653" s="2">
        <v>5</v>
      </c>
      <c r="G653" s="2">
        <f t="shared" si="53"/>
        <v>3.7084607516380466</v>
      </c>
      <c r="H653" s="2">
        <f t="shared" si="54"/>
        <v>0.29234237628277038</v>
      </c>
    </row>
    <row r="654" spans="1:8" x14ac:dyDescent="0.3">
      <c r="A654" s="2">
        <v>130320</v>
      </c>
      <c r="B654">
        <v>0.11633955118894625</v>
      </c>
      <c r="C654" s="15">
        <f t="shared" si="50"/>
        <v>0.3061567136551217</v>
      </c>
      <c r="D654" s="15">
        <f t="shared" si="51"/>
        <v>200</v>
      </c>
      <c r="E654" s="2">
        <f t="shared" si="52"/>
        <v>198.46921643172439</v>
      </c>
      <c r="F654" s="2">
        <v>5</v>
      </c>
      <c r="G654" s="2">
        <f t="shared" si="53"/>
        <v>3.4692164317243916</v>
      </c>
      <c r="H654" s="2">
        <f t="shared" si="54"/>
        <v>0.35782579676233767</v>
      </c>
    </row>
    <row r="655" spans="1:8" x14ac:dyDescent="0.3">
      <c r="A655" s="2">
        <v>130520</v>
      </c>
      <c r="B655">
        <v>0.11861423390981124</v>
      </c>
      <c r="C655" s="15">
        <f t="shared" si="50"/>
        <v>0.31214272081529271</v>
      </c>
      <c r="D655" s="15">
        <f t="shared" si="51"/>
        <v>200</v>
      </c>
      <c r="E655" s="2">
        <f t="shared" si="52"/>
        <v>198.43928639592355</v>
      </c>
      <c r="F655" s="2">
        <v>5</v>
      </c>
      <c r="G655" s="2">
        <f t="shared" si="53"/>
        <v>3.4392863959235367</v>
      </c>
      <c r="H655" s="2">
        <f t="shared" si="54"/>
        <v>0.36633973042218104</v>
      </c>
    </row>
    <row r="656" spans="1:8" x14ac:dyDescent="0.3">
      <c r="A656" s="2">
        <v>130720</v>
      </c>
      <c r="B656">
        <v>0.1232846863281646</v>
      </c>
      <c r="C656" s="15">
        <f t="shared" si="50"/>
        <v>0.32443338507411734</v>
      </c>
      <c r="D656" s="15">
        <f t="shared" si="51"/>
        <v>200</v>
      </c>
      <c r="E656" s="2">
        <f t="shared" si="52"/>
        <v>198.37783307462942</v>
      </c>
      <c r="F656" s="2">
        <v>5</v>
      </c>
      <c r="G656" s="2">
        <f t="shared" si="53"/>
        <v>3.3778330746294132</v>
      </c>
      <c r="H656" s="2">
        <f t="shared" si="54"/>
        <v>0.38405960431985697</v>
      </c>
    </row>
    <row r="657" spans="1:8" x14ac:dyDescent="0.3">
      <c r="A657" s="2">
        <v>130920</v>
      </c>
      <c r="B657">
        <v>0.10408048041882667</v>
      </c>
      <c r="C657" s="15">
        <f t="shared" si="50"/>
        <v>0.27389600110217543</v>
      </c>
      <c r="D657" s="15">
        <f t="shared" si="51"/>
        <v>200</v>
      </c>
      <c r="E657" s="2">
        <f t="shared" si="52"/>
        <v>198.63051999448913</v>
      </c>
      <c r="F657" s="2">
        <v>5</v>
      </c>
      <c r="G657" s="2">
        <f t="shared" si="53"/>
        <v>3.6305199944891227</v>
      </c>
      <c r="H657" s="2">
        <f t="shared" si="54"/>
        <v>0.3131910742044629</v>
      </c>
    </row>
    <row r="658" spans="1:8" x14ac:dyDescent="0.3">
      <c r="A658" s="2">
        <v>131120</v>
      </c>
      <c r="B658">
        <v>0.11902187306680614</v>
      </c>
      <c r="C658" s="15">
        <f t="shared" si="50"/>
        <v>0.31321545543896351</v>
      </c>
      <c r="D658" s="15">
        <f t="shared" si="51"/>
        <v>200</v>
      </c>
      <c r="E658" s="2">
        <f t="shared" si="52"/>
        <v>198.43392272280519</v>
      </c>
      <c r="F658" s="2">
        <v>5</v>
      </c>
      <c r="G658" s="2">
        <f t="shared" si="53"/>
        <v>3.4339227228051827</v>
      </c>
      <c r="H658" s="2">
        <f t="shared" si="54"/>
        <v>0.36787344891604712</v>
      </c>
    </row>
    <row r="659" spans="1:8" x14ac:dyDescent="0.3">
      <c r="A659" s="2">
        <v>131320</v>
      </c>
      <c r="B659">
        <v>0.11724971251748376</v>
      </c>
      <c r="C659" s="15">
        <f t="shared" si="50"/>
        <v>0.30855187504600989</v>
      </c>
      <c r="D659" s="15">
        <f t="shared" si="51"/>
        <v>200</v>
      </c>
      <c r="E659" s="2">
        <f t="shared" si="52"/>
        <v>198.45724062476995</v>
      </c>
      <c r="F659" s="2">
        <v>5</v>
      </c>
      <c r="G659" s="2">
        <f t="shared" si="53"/>
        <v>3.4572406247699505</v>
      </c>
      <c r="H659" s="2">
        <f t="shared" si="54"/>
        <v>0.36122344673944429</v>
      </c>
    </row>
    <row r="660" spans="1:8" x14ac:dyDescent="0.3">
      <c r="A660" s="2">
        <v>131520</v>
      </c>
      <c r="B660">
        <v>0.13986135181975737</v>
      </c>
      <c r="C660" s="15">
        <f t="shared" si="50"/>
        <v>0.36805618899936149</v>
      </c>
      <c r="D660" s="15">
        <f t="shared" si="51"/>
        <v>200</v>
      </c>
      <c r="E660" s="2">
        <f t="shared" si="52"/>
        <v>198.15971905500319</v>
      </c>
      <c r="F660" s="2">
        <v>5</v>
      </c>
      <c r="G660" s="2">
        <f t="shared" si="53"/>
        <v>3.1597190550031926</v>
      </c>
      <c r="H660" s="2">
        <f t="shared" si="54"/>
        <v>0.4497107962958774</v>
      </c>
    </row>
    <row r="661" spans="1:8" x14ac:dyDescent="0.3">
      <c r="A661" s="2">
        <v>131720</v>
      </c>
      <c r="B661">
        <v>0.1270837821213246</v>
      </c>
      <c r="C661" s="15">
        <f t="shared" si="50"/>
        <v>0.33443100558243316</v>
      </c>
      <c r="D661" s="15">
        <f t="shared" si="51"/>
        <v>200</v>
      </c>
      <c r="E661" s="2">
        <f t="shared" si="52"/>
        <v>198.32784497208783</v>
      </c>
      <c r="F661" s="2">
        <v>5</v>
      </c>
      <c r="G661" s="2">
        <f t="shared" si="53"/>
        <v>3.327844972087834</v>
      </c>
      <c r="H661" s="2">
        <f t="shared" si="54"/>
        <v>0.39871705100340943</v>
      </c>
    </row>
    <row r="662" spans="1:8" x14ac:dyDescent="0.3">
      <c r="A662" s="2">
        <v>131920</v>
      </c>
      <c r="B662">
        <v>0.12509858190854573</v>
      </c>
      <c r="C662" s="15">
        <f t="shared" si="50"/>
        <v>0.32920679449617296</v>
      </c>
      <c r="D662" s="15">
        <f t="shared" si="51"/>
        <v>200</v>
      </c>
      <c r="E662" s="2">
        <f t="shared" si="52"/>
        <v>198.35396602751914</v>
      </c>
      <c r="F662" s="2">
        <v>5</v>
      </c>
      <c r="G662" s="2">
        <f t="shared" si="53"/>
        <v>3.3539660275191352</v>
      </c>
      <c r="H662" s="2">
        <f t="shared" si="54"/>
        <v>0.39103015333873337</v>
      </c>
    </row>
    <row r="663" spans="1:8" x14ac:dyDescent="0.3">
      <c r="A663" s="2">
        <v>132120</v>
      </c>
      <c r="B663">
        <v>0.12565831129651012</v>
      </c>
      <c r="C663" s="15">
        <f t="shared" si="50"/>
        <v>0.33067976656976344</v>
      </c>
      <c r="D663" s="15">
        <f t="shared" si="51"/>
        <v>200</v>
      </c>
      <c r="E663" s="2">
        <f t="shared" si="52"/>
        <v>198.34660116715119</v>
      </c>
      <c r="F663" s="2">
        <v>5</v>
      </c>
      <c r="G663" s="2">
        <f t="shared" si="53"/>
        <v>3.3466011671511828</v>
      </c>
      <c r="H663" s="2">
        <f t="shared" si="54"/>
        <v>0.3931913033316255</v>
      </c>
    </row>
    <row r="664" spans="1:8" x14ac:dyDescent="0.3">
      <c r="A664" s="2">
        <v>132320</v>
      </c>
      <c r="B664">
        <v>0.13046975384210685</v>
      </c>
      <c r="C664" s="15">
        <f t="shared" si="50"/>
        <v>0.34334145747922856</v>
      </c>
      <c r="D664" s="15">
        <f t="shared" si="51"/>
        <v>200</v>
      </c>
      <c r="E664" s="2">
        <f t="shared" si="52"/>
        <v>198.28329271260387</v>
      </c>
      <c r="F664" s="2">
        <v>5</v>
      </c>
      <c r="G664" s="2">
        <f t="shared" si="53"/>
        <v>3.2832927126038571</v>
      </c>
      <c r="H664" s="2">
        <f t="shared" si="54"/>
        <v>0.41197053063484446</v>
      </c>
    </row>
    <row r="665" spans="1:8" x14ac:dyDescent="0.3">
      <c r="A665" s="2">
        <v>132520</v>
      </c>
      <c r="B665">
        <v>0.1307025806165272</v>
      </c>
      <c r="C665" s="15">
        <f t="shared" si="50"/>
        <v>0.34395415951717684</v>
      </c>
      <c r="D665" s="15">
        <f t="shared" si="51"/>
        <v>200</v>
      </c>
      <c r="E665" s="2">
        <f t="shared" si="52"/>
        <v>198.28022920241412</v>
      </c>
      <c r="F665" s="2">
        <v>5</v>
      </c>
      <c r="G665" s="2">
        <f t="shared" si="53"/>
        <v>3.280229202414116</v>
      </c>
      <c r="H665" s="2">
        <f t="shared" si="54"/>
        <v>0.41288857625160214</v>
      </c>
    </row>
    <row r="666" spans="1:8" x14ac:dyDescent="0.3">
      <c r="A666" s="2">
        <v>132720</v>
      </c>
      <c r="B666">
        <v>0.13505997309853859</v>
      </c>
      <c r="C666" s="15">
        <f t="shared" si="50"/>
        <v>0.35542098183825943</v>
      </c>
      <c r="D666" s="15">
        <f t="shared" si="51"/>
        <v>200</v>
      </c>
      <c r="E666" s="2">
        <f t="shared" si="52"/>
        <v>198.22289509080869</v>
      </c>
      <c r="F666" s="2">
        <v>5</v>
      </c>
      <c r="G666" s="2">
        <f t="shared" si="53"/>
        <v>3.2228950908087031</v>
      </c>
      <c r="H666" s="2">
        <f t="shared" si="54"/>
        <v>0.4302326240648649</v>
      </c>
    </row>
    <row r="667" spans="1:8" x14ac:dyDescent="0.3">
      <c r="A667" s="2">
        <v>132920</v>
      </c>
      <c r="B667">
        <v>0.11206449365613574</v>
      </c>
      <c r="C667" s="15">
        <f t="shared" si="50"/>
        <v>0.29490656225298878</v>
      </c>
      <c r="D667" s="15">
        <f t="shared" si="51"/>
        <v>200</v>
      </c>
      <c r="E667" s="2">
        <f t="shared" si="52"/>
        <v>198.52546718873506</v>
      </c>
      <c r="F667" s="2">
        <v>5</v>
      </c>
      <c r="G667" s="2">
        <f t="shared" si="53"/>
        <v>3.5254671887350559</v>
      </c>
      <c r="H667" s="2">
        <f t="shared" si="54"/>
        <v>0.34202497267032606</v>
      </c>
    </row>
    <row r="668" spans="1:8" x14ac:dyDescent="0.3">
      <c r="A668" s="2">
        <v>133120</v>
      </c>
      <c r="B668">
        <v>0.12146826168377318</v>
      </c>
      <c r="C668" s="15">
        <f t="shared" si="50"/>
        <v>0.31965332022045573</v>
      </c>
      <c r="D668" s="15">
        <f t="shared" si="51"/>
        <v>200</v>
      </c>
      <c r="E668" s="2">
        <f t="shared" si="52"/>
        <v>198.40173339889773</v>
      </c>
      <c r="F668" s="2">
        <v>5</v>
      </c>
      <c r="G668" s="2">
        <f t="shared" si="53"/>
        <v>3.4017333988977212</v>
      </c>
      <c r="H668" s="2">
        <f t="shared" si="54"/>
        <v>0.37712935267664344</v>
      </c>
    </row>
    <row r="669" spans="1:8" x14ac:dyDescent="0.3">
      <c r="A669" s="2">
        <v>133320</v>
      </c>
      <c r="B669">
        <v>0.12775902813768547</v>
      </c>
      <c r="C669" s="15">
        <f t="shared" si="50"/>
        <v>0.33620796878338283</v>
      </c>
      <c r="D669" s="15">
        <f t="shared" si="51"/>
        <v>200</v>
      </c>
      <c r="E669" s="2">
        <f t="shared" si="52"/>
        <v>198.31896015608308</v>
      </c>
      <c r="F669" s="2">
        <v>5</v>
      </c>
      <c r="G669" s="2">
        <f t="shared" si="53"/>
        <v>3.3189601560830857</v>
      </c>
      <c r="H669" s="2">
        <f t="shared" si="54"/>
        <v>0.40134566246617542</v>
      </c>
    </row>
    <row r="670" spans="1:8" x14ac:dyDescent="0.3">
      <c r="A670" s="2">
        <v>133520</v>
      </c>
      <c r="B670">
        <v>0.12366157916519611</v>
      </c>
      <c r="C670" s="15">
        <f t="shared" si="50"/>
        <v>0.32542520832946348</v>
      </c>
      <c r="D670" s="15">
        <f t="shared" si="51"/>
        <v>200</v>
      </c>
      <c r="E670" s="2">
        <f t="shared" si="52"/>
        <v>198.37287395835267</v>
      </c>
      <c r="F670" s="2">
        <v>5</v>
      </c>
      <c r="G670" s="2">
        <f t="shared" si="53"/>
        <v>3.3728739583526828</v>
      </c>
      <c r="H670" s="2">
        <f t="shared" si="54"/>
        <v>0.38550381982487131</v>
      </c>
    </row>
    <row r="671" spans="1:8" x14ac:dyDescent="0.3">
      <c r="A671" s="2">
        <v>133720</v>
      </c>
      <c r="B671">
        <v>0.13459332165932009</v>
      </c>
      <c r="C671" s="15">
        <f t="shared" si="50"/>
        <v>0.35419295173505283</v>
      </c>
      <c r="D671" s="15">
        <f t="shared" si="51"/>
        <v>200</v>
      </c>
      <c r="E671" s="2">
        <f t="shared" si="52"/>
        <v>198.22903524132474</v>
      </c>
      <c r="F671" s="2">
        <v>5</v>
      </c>
      <c r="G671" s="2">
        <f t="shared" si="53"/>
        <v>3.2290352413247358</v>
      </c>
      <c r="H671" s="2">
        <f t="shared" si="54"/>
        <v>0.42836024598882405</v>
      </c>
    </row>
    <row r="672" spans="1:8" x14ac:dyDescent="0.3">
      <c r="A672" s="2">
        <v>133920</v>
      </c>
      <c r="B672">
        <v>0.12319231626110851</v>
      </c>
      <c r="C672" s="15">
        <f t="shared" si="50"/>
        <v>0.32419030595028553</v>
      </c>
      <c r="D672" s="15">
        <f t="shared" si="51"/>
        <v>200</v>
      </c>
      <c r="E672" s="2">
        <f t="shared" si="52"/>
        <v>198.37904847024856</v>
      </c>
      <c r="F672" s="2">
        <v>5</v>
      </c>
      <c r="G672" s="2">
        <f t="shared" si="53"/>
        <v>3.3790484702485726</v>
      </c>
      <c r="H672" s="2">
        <f t="shared" si="54"/>
        <v>0.38370598050854732</v>
      </c>
    </row>
    <row r="673" spans="1:8" x14ac:dyDescent="0.3">
      <c r="A673" s="2">
        <v>134120</v>
      </c>
      <c r="B673">
        <v>0.12719662773163196</v>
      </c>
      <c r="C673" s="15">
        <f t="shared" si="50"/>
        <v>0.33472796771482094</v>
      </c>
      <c r="D673" s="15">
        <f t="shared" si="51"/>
        <v>200</v>
      </c>
      <c r="E673" s="2">
        <f t="shared" si="52"/>
        <v>198.3263601614259</v>
      </c>
      <c r="F673" s="2">
        <v>5</v>
      </c>
      <c r="G673" s="2">
        <f t="shared" si="53"/>
        <v>3.3263601614258951</v>
      </c>
      <c r="H673" s="2">
        <f t="shared" si="54"/>
        <v>0.39915584172896756</v>
      </c>
    </row>
    <row r="674" spans="1:8" x14ac:dyDescent="0.3">
      <c r="A674" s="2">
        <v>134320</v>
      </c>
      <c r="B674">
        <v>0.12439753096896737</v>
      </c>
      <c r="C674" s="15">
        <f t="shared" si="50"/>
        <v>0.32736192360254573</v>
      </c>
      <c r="D674" s="15">
        <f t="shared" si="51"/>
        <v>200</v>
      </c>
      <c r="E674" s="2">
        <f t="shared" si="52"/>
        <v>198.36319038198727</v>
      </c>
      <c r="F674" s="2">
        <v>5</v>
      </c>
      <c r="G674" s="2">
        <f t="shared" si="53"/>
        <v>3.3631903819872715</v>
      </c>
      <c r="H674" s="2">
        <f t="shared" si="54"/>
        <v>0.38833014925850856</v>
      </c>
    </row>
    <row r="675" spans="1:8" x14ac:dyDescent="0.3">
      <c r="A675" s="2">
        <v>134520</v>
      </c>
      <c r="B675">
        <v>0.12767008867139884</v>
      </c>
      <c r="C675" s="15">
        <f t="shared" si="50"/>
        <v>0.33597391755631273</v>
      </c>
      <c r="D675" s="15">
        <f t="shared" si="51"/>
        <v>200</v>
      </c>
      <c r="E675" s="2">
        <f t="shared" si="52"/>
        <v>198.32013041221845</v>
      </c>
      <c r="F675" s="2">
        <v>5</v>
      </c>
      <c r="G675" s="2">
        <f t="shared" si="53"/>
        <v>3.3201304122184361</v>
      </c>
      <c r="H675" s="2">
        <f t="shared" si="54"/>
        <v>0.40099902825197437</v>
      </c>
    </row>
    <row r="676" spans="1:8" x14ac:dyDescent="0.3">
      <c r="A676" s="2">
        <v>134720</v>
      </c>
      <c r="B676">
        <v>0.15078432424261634</v>
      </c>
      <c r="C676" s="15">
        <f t="shared" si="50"/>
        <v>0.396800853270043</v>
      </c>
      <c r="D676" s="15">
        <f t="shared" si="51"/>
        <v>200</v>
      </c>
      <c r="E676" s="2">
        <f t="shared" si="52"/>
        <v>198.01599573364979</v>
      </c>
      <c r="F676" s="2">
        <v>5</v>
      </c>
      <c r="G676" s="2">
        <f t="shared" si="53"/>
        <v>3.0159957336497851</v>
      </c>
      <c r="H676" s="2">
        <f t="shared" si="54"/>
        <v>0.49553832427877059</v>
      </c>
    </row>
    <row r="677" spans="1:8" x14ac:dyDescent="0.3">
      <c r="A677" s="2">
        <v>134920</v>
      </c>
      <c r="B677">
        <v>0.13235498186864258</v>
      </c>
      <c r="C677" s="15">
        <f t="shared" si="50"/>
        <v>0.34830258386484891</v>
      </c>
      <c r="D677" s="15">
        <f t="shared" si="51"/>
        <v>200</v>
      </c>
      <c r="E677" s="2">
        <f t="shared" si="52"/>
        <v>198.25848708067576</v>
      </c>
      <c r="F677" s="2">
        <v>5</v>
      </c>
      <c r="G677" s="2">
        <f t="shared" si="53"/>
        <v>3.2584870806757555</v>
      </c>
      <c r="H677" s="2">
        <f t="shared" si="54"/>
        <v>0.41942921350025464</v>
      </c>
    </row>
    <row r="678" spans="1:8" x14ac:dyDescent="0.3">
      <c r="A678" s="2">
        <v>135120</v>
      </c>
      <c r="B678">
        <v>0.13286118134219904</v>
      </c>
      <c r="C678" s="15">
        <f t="shared" si="50"/>
        <v>0.34963468774262907</v>
      </c>
      <c r="D678" s="15">
        <f t="shared" si="51"/>
        <v>200</v>
      </c>
      <c r="E678" s="2">
        <f t="shared" si="52"/>
        <v>198.25182656128686</v>
      </c>
      <c r="F678" s="2">
        <v>5</v>
      </c>
      <c r="G678" s="2">
        <f t="shared" si="53"/>
        <v>3.2518265612868547</v>
      </c>
      <c r="H678" s="2">
        <f t="shared" si="54"/>
        <v>0.42144176245678011</v>
      </c>
    </row>
    <row r="679" spans="1:8" x14ac:dyDescent="0.3">
      <c r="A679" s="2">
        <v>135320</v>
      </c>
      <c r="B679">
        <v>0.13540120558567836</v>
      </c>
      <c r="C679" s="15">
        <f t="shared" si="50"/>
        <v>0.35631896206757463</v>
      </c>
      <c r="D679" s="15">
        <f t="shared" si="51"/>
        <v>200</v>
      </c>
      <c r="E679" s="2">
        <f t="shared" si="52"/>
        <v>198.21840518966212</v>
      </c>
      <c r="F679" s="2">
        <v>5</v>
      </c>
      <c r="G679" s="2">
        <f t="shared" si="53"/>
        <v>3.2184051896621266</v>
      </c>
      <c r="H679" s="2">
        <f t="shared" si="54"/>
        <v>0.43160407102451864</v>
      </c>
    </row>
    <row r="680" spans="1:8" x14ac:dyDescent="0.3">
      <c r="A680" s="2">
        <v>135520</v>
      </c>
      <c r="B680">
        <v>0.12664610864125736</v>
      </c>
      <c r="C680" s="15">
        <f t="shared" si="50"/>
        <v>0.33327923326646675</v>
      </c>
      <c r="D680" s="15">
        <f t="shared" si="51"/>
        <v>200</v>
      </c>
      <c r="E680" s="2">
        <f t="shared" si="52"/>
        <v>198.33360383366767</v>
      </c>
      <c r="F680" s="2">
        <v>5</v>
      </c>
      <c r="G680" s="2">
        <f t="shared" si="53"/>
        <v>3.3336038336676665</v>
      </c>
      <c r="H680" s="2">
        <f t="shared" si="54"/>
        <v>0.39701707549614101</v>
      </c>
    </row>
    <row r="681" spans="1:8" x14ac:dyDescent="0.3">
      <c r="A681" s="2">
        <v>135720</v>
      </c>
      <c r="B681">
        <v>0.13213047910295617</v>
      </c>
      <c r="C681" s="15">
        <f t="shared" si="50"/>
        <v>0.34771178711304251</v>
      </c>
      <c r="D681" s="15">
        <f t="shared" si="51"/>
        <v>200</v>
      </c>
      <c r="E681" s="2">
        <f t="shared" si="52"/>
        <v>198.26144106443479</v>
      </c>
      <c r="F681" s="2">
        <v>5</v>
      </c>
      <c r="G681" s="2">
        <f t="shared" si="53"/>
        <v>3.2614410644347873</v>
      </c>
      <c r="H681" s="2">
        <f t="shared" si="54"/>
        <v>0.4185379730120688</v>
      </c>
    </row>
    <row r="682" spans="1:8" x14ac:dyDescent="0.3">
      <c r="A682" s="2">
        <v>135920</v>
      </c>
      <c r="B682">
        <v>0.1259222635373633</v>
      </c>
      <c r="C682" s="15">
        <f t="shared" si="50"/>
        <v>0.33137437772990341</v>
      </c>
      <c r="D682" s="15">
        <f t="shared" si="51"/>
        <v>200</v>
      </c>
      <c r="E682" s="2">
        <f t="shared" si="52"/>
        <v>198.3431281113505</v>
      </c>
      <c r="F682" s="2">
        <v>5</v>
      </c>
      <c r="G682" s="2">
        <f t="shared" si="53"/>
        <v>3.3431281113504827</v>
      </c>
      <c r="H682" s="2">
        <f t="shared" si="54"/>
        <v>0.39421211800530176</v>
      </c>
    </row>
    <row r="683" spans="1:8" x14ac:dyDescent="0.3">
      <c r="A683" s="2">
        <v>136120</v>
      </c>
      <c r="B683">
        <v>0.13320300599167259</v>
      </c>
      <c r="C683" s="15">
        <f t="shared" si="50"/>
        <v>0.35053422629387526</v>
      </c>
      <c r="D683" s="15">
        <f t="shared" si="51"/>
        <v>200</v>
      </c>
      <c r="E683" s="2">
        <f t="shared" si="52"/>
        <v>198.24732886853062</v>
      </c>
      <c r="F683" s="2">
        <v>5</v>
      </c>
      <c r="G683" s="2">
        <f t="shared" si="53"/>
        <v>3.2473288685306239</v>
      </c>
      <c r="H683" s="2">
        <f t="shared" si="54"/>
        <v>0.42280316095762177</v>
      </c>
    </row>
    <row r="684" spans="1:8" x14ac:dyDescent="0.3">
      <c r="A684" s="2">
        <v>136320</v>
      </c>
      <c r="B684">
        <v>0.13017533842089968</v>
      </c>
      <c r="C684" s="15">
        <f t="shared" si="50"/>
        <v>0.34256668005499913</v>
      </c>
      <c r="D684" s="15">
        <f t="shared" si="51"/>
        <v>200</v>
      </c>
      <c r="E684" s="2">
        <f t="shared" si="52"/>
        <v>198.287166599725</v>
      </c>
      <c r="F684" s="2">
        <v>5</v>
      </c>
      <c r="G684" s="2">
        <f t="shared" si="53"/>
        <v>3.2871665997250044</v>
      </c>
      <c r="H684" s="2">
        <f t="shared" si="54"/>
        <v>0.41081088439211189</v>
      </c>
    </row>
    <row r="685" spans="1:8" x14ac:dyDescent="0.3">
      <c r="A685" s="2">
        <v>136520</v>
      </c>
      <c r="B685">
        <v>0.11846944461643241</v>
      </c>
      <c r="C685" s="15">
        <f t="shared" si="50"/>
        <v>0.31176169635903267</v>
      </c>
      <c r="D685" s="15">
        <f t="shared" si="51"/>
        <v>200</v>
      </c>
      <c r="E685" s="2">
        <f t="shared" si="52"/>
        <v>198.44119151820485</v>
      </c>
      <c r="F685" s="2">
        <v>5</v>
      </c>
      <c r="G685" s="2">
        <f t="shared" si="53"/>
        <v>3.4411915182048367</v>
      </c>
      <c r="H685" s="2">
        <f t="shared" si="54"/>
        <v>0.36579555474273273</v>
      </c>
    </row>
    <row r="686" spans="1:8" x14ac:dyDescent="0.3">
      <c r="A686" s="2">
        <v>136720</v>
      </c>
      <c r="B686">
        <v>0.10337374624295025</v>
      </c>
      <c r="C686" s="15">
        <f t="shared" si="50"/>
        <v>0.27203617432355326</v>
      </c>
      <c r="D686" s="15">
        <f t="shared" si="51"/>
        <v>200</v>
      </c>
      <c r="E686" s="2">
        <f t="shared" si="52"/>
        <v>198.63981912838224</v>
      </c>
      <c r="F686" s="2">
        <v>5</v>
      </c>
      <c r="G686" s="2">
        <f t="shared" si="53"/>
        <v>3.6398191283822339</v>
      </c>
      <c r="H686" s="2">
        <f t="shared" si="54"/>
        <v>0.31067978612655339</v>
      </c>
    </row>
    <row r="687" spans="1:8" x14ac:dyDescent="0.3">
      <c r="A687" s="2">
        <v>136920</v>
      </c>
      <c r="B687">
        <v>0.14910410755821382</v>
      </c>
      <c r="C687" s="15">
        <f t="shared" si="50"/>
        <v>0.39237923041635214</v>
      </c>
      <c r="D687" s="15">
        <f t="shared" si="51"/>
        <v>200</v>
      </c>
      <c r="E687" s="2">
        <f t="shared" si="52"/>
        <v>198.03810384791825</v>
      </c>
      <c r="F687" s="2">
        <v>5</v>
      </c>
      <c r="G687" s="2">
        <f t="shared" si="53"/>
        <v>3.0381038479182392</v>
      </c>
      <c r="H687" s="2">
        <f t="shared" si="54"/>
        <v>0.48834641516445987</v>
      </c>
    </row>
    <row r="688" spans="1:8" x14ac:dyDescent="0.3">
      <c r="A688" s="2">
        <v>137120</v>
      </c>
      <c r="B688">
        <v>0.13742261906231715</v>
      </c>
      <c r="C688" s="15">
        <f t="shared" si="50"/>
        <v>0.36163847121662407</v>
      </c>
      <c r="D688" s="15">
        <f t="shared" si="51"/>
        <v>200</v>
      </c>
      <c r="E688" s="2">
        <f t="shared" si="52"/>
        <v>198.19180764391689</v>
      </c>
      <c r="F688" s="2">
        <v>5</v>
      </c>
      <c r="G688" s="2">
        <f t="shared" si="53"/>
        <v>3.1918076439168797</v>
      </c>
      <c r="H688" s="2">
        <f t="shared" si="54"/>
        <v>0.43976841730227401</v>
      </c>
    </row>
    <row r="689" spans="1:8" x14ac:dyDescent="0.3">
      <c r="A689" s="2">
        <v>137320</v>
      </c>
      <c r="B689">
        <v>0.14653321274649986</v>
      </c>
      <c r="C689" s="15">
        <f t="shared" si="50"/>
        <v>0.38561371775394698</v>
      </c>
      <c r="D689" s="15">
        <f t="shared" si="51"/>
        <v>200</v>
      </c>
      <c r="E689" s="2">
        <f t="shared" si="52"/>
        <v>198.07193141123025</v>
      </c>
      <c r="F689" s="2">
        <v>5</v>
      </c>
      <c r="G689" s="2">
        <f t="shared" si="53"/>
        <v>3.0719314112302651</v>
      </c>
      <c r="H689" s="2">
        <f t="shared" si="54"/>
        <v>0.47744431259979775</v>
      </c>
    </row>
    <row r="690" spans="1:8" x14ac:dyDescent="0.3">
      <c r="A690" s="2">
        <v>137520</v>
      </c>
      <c r="B690">
        <v>0.12412828419010424</v>
      </c>
      <c r="C690" s="15">
        <f t="shared" si="50"/>
        <v>0.32665337944764272</v>
      </c>
      <c r="D690" s="15">
        <f t="shared" si="51"/>
        <v>200</v>
      </c>
      <c r="E690" s="2">
        <f t="shared" si="52"/>
        <v>198.3667331027618</v>
      </c>
      <c r="F690" s="2">
        <v>5</v>
      </c>
      <c r="G690" s="2">
        <f t="shared" si="53"/>
        <v>3.3667331027617866</v>
      </c>
      <c r="H690" s="2">
        <f t="shared" si="54"/>
        <v>0.38729518230632298</v>
      </c>
    </row>
    <row r="691" spans="1:8" x14ac:dyDescent="0.3">
      <c r="A691" s="2">
        <v>137720</v>
      </c>
      <c r="B691">
        <v>0.14200289832964685</v>
      </c>
      <c r="C691" s="15">
        <f t="shared" si="50"/>
        <v>0.37369183770959696</v>
      </c>
      <c r="D691" s="15">
        <f t="shared" si="51"/>
        <v>200</v>
      </c>
      <c r="E691" s="2">
        <f t="shared" si="52"/>
        <v>198.13154081145203</v>
      </c>
      <c r="F691" s="2">
        <v>5</v>
      </c>
      <c r="G691" s="2">
        <f t="shared" si="53"/>
        <v>3.1315408114520151</v>
      </c>
      <c r="H691" s="2">
        <f t="shared" si="54"/>
        <v>0.4585265480767185</v>
      </c>
    </row>
    <row r="692" spans="1:8" x14ac:dyDescent="0.3">
      <c r="A692" s="2">
        <v>137920</v>
      </c>
      <c r="B692">
        <v>0.12260319162096409</v>
      </c>
      <c r="C692" s="15">
        <f t="shared" si="50"/>
        <v>0.32263997794990551</v>
      </c>
      <c r="D692" s="15">
        <f t="shared" si="51"/>
        <v>200</v>
      </c>
      <c r="E692" s="2">
        <f t="shared" si="52"/>
        <v>198.38680011025048</v>
      </c>
      <c r="F692" s="2">
        <v>5</v>
      </c>
      <c r="G692" s="2">
        <f t="shared" si="53"/>
        <v>3.3868001102504723</v>
      </c>
      <c r="H692" s="2">
        <f t="shared" si="54"/>
        <v>0.38145365148216143</v>
      </c>
    </row>
    <row r="693" spans="1:8" x14ac:dyDescent="0.3">
      <c r="A693" s="2">
        <v>138120</v>
      </c>
      <c r="B693">
        <v>0.12817740146134327</v>
      </c>
      <c r="C693" s="15">
        <f t="shared" si="50"/>
        <v>0.33730895121406124</v>
      </c>
      <c r="D693" s="15">
        <f t="shared" si="51"/>
        <v>200</v>
      </c>
      <c r="E693" s="2">
        <f t="shared" si="52"/>
        <v>198.3134552439297</v>
      </c>
      <c r="F693" s="2">
        <v>5</v>
      </c>
      <c r="G693" s="2">
        <f t="shared" si="53"/>
        <v>3.3134552439296936</v>
      </c>
      <c r="H693" s="2">
        <f t="shared" si="54"/>
        <v>0.40297790681374196</v>
      </c>
    </row>
    <row r="694" spans="1:8" x14ac:dyDescent="0.3">
      <c r="A694" s="2">
        <v>138320</v>
      </c>
      <c r="B694">
        <v>0.12634360175343784</v>
      </c>
      <c r="C694" s="15">
        <f t="shared" si="50"/>
        <v>0.33248316250904697</v>
      </c>
      <c r="D694" s="15">
        <f t="shared" si="51"/>
        <v>200</v>
      </c>
      <c r="E694" s="2">
        <f t="shared" si="52"/>
        <v>198.33758418745475</v>
      </c>
      <c r="F694" s="2">
        <v>5</v>
      </c>
      <c r="G694" s="2">
        <f t="shared" si="53"/>
        <v>3.3375841874547651</v>
      </c>
      <c r="H694" s="2">
        <f t="shared" si="54"/>
        <v>0.39584384729804806</v>
      </c>
    </row>
    <row r="695" spans="1:8" x14ac:dyDescent="0.3">
      <c r="A695" s="2">
        <v>138520</v>
      </c>
      <c r="B695">
        <v>0.13278803295720396</v>
      </c>
      <c r="C695" s="15">
        <f t="shared" si="50"/>
        <v>0.34944219199264198</v>
      </c>
      <c r="D695" s="15">
        <f t="shared" si="51"/>
        <v>200</v>
      </c>
      <c r="E695" s="2">
        <f t="shared" si="52"/>
        <v>198.25278904003679</v>
      </c>
      <c r="F695" s="2">
        <v>5</v>
      </c>
      <c r="G695" s="2">
        <f t="shared" si="53"/>
        <v>3.2527890400367898</v>
      </c>
      <c r="H695" s="2">
        <f t="shared" si="54"/>
        <v>0.42115068010709472</v>
      </c>
    </row>
    <row r="696" spans="1:8" x14ac:dyDescent="0.3">
      <c r="A696" s="2">
        <v>138720</v>
      </c>
      <c r="B696">
        <v>0.15921222634594298</v>
      </c>
      <c r="C696" s="15">
        <f t="shared" si="50"/>
        <v>0.41897954301563944</v>
      </c>
      <c r="D696" s="15">
        <f t="shared" si="51"/>
        <v>200</v>
      </c>
      <c r="E696" s="2">
        <f t="shared" si="52"/>
        <v>197.90510228492181</v>
      </c>
      <c r="F696" s="2">
        <v>5</v>
      </c>
      <c r="G696" s="2">
        <f t="shared" si="53"/>
        <v>2.9051022849218029</v>
      </c>
      <c r="H696" s="2">
        <f t="shared" si="54"/>
        <v>0.53243958065938923</v>
      </c>
    </row>
    <row r="697" spans="1:8" x14ac:dyDescent="0.3">
      <c r="A697" s="2">
        <v>138920</v>
      </c>
      <c r="B697">
        <v>0.13362337816312958</v>
      </c>
      <c r="C697" s="15">
        <f t="shared" si="50"/>
        <v>0.351640468850341</v>
      </c>
      <c r="D697" s="15">
        <f t="shared" si="51"/>
        <v>200</v>
      </c>
      <c r="E697" s="2">
        <f t="shared" si="52"/>
        <v>198.24179765574829</v>
      </c>
      <c r="F697" s="2">
        <v>5</v>
      </c>
      <c r="G697" s="2">
        <f t="shared" si="53"/>
        <v>3.2417976557482948</v>
      </c>
      <c r="H697" s="2">
        <f t="shared" si="54"/>
        <v>0.42448002384066746</v>
      </c>
    </row>
    <row r="698" spans="1:8" x14ac:dyDescent="0.3">
      <c r="A698" s="2">
        <v>139120</v>
      </c>
      <c r="B698">
        <v>0.14501600290361963</v>
      </c>
      <c r="C698" s="15">
        <f t="shared" si="50"/>
        <v>0.38162106027268322</v>
      </c>
      <c r="D698" s="15">
        <f t="shared" si="51"/>
        <v>200</v>
      </c>
      <c r="E698" s="2">
        <f t="shared" si="52"/>
        <v>198.09189469863659</v>
      </c>
      <c r="F698" s="2">
        <v>5</v>
      </c>
      <c r="G698" s="2">
        <f t="shared" si="53"/>
        <v>3.0918946986365841</v>
      </c>
      <c r="H698" s="2">
        <f t="shared" si="54"/>
        <v>0.47106750947541121</v>
      </c>
    </row>
    <row r="699" spans="1:8" x14ac:dyDescent="0.3">
      <c r="A699" s="2">
        <v>139320</v>
      </c>
      <c r="B699">
        <v>0.12645666238086492</v>
      </c>
      <c r="C699" s="15">
        <f t="shared" si="50"/>
        <v>0.33278069047596032</v>
      </c>
      <c r="D699" s="15">
        <f t="shared" si="51"/>
        <v>200</v>
      </c>
      <c r="E699" s="2">
        <f t="shared" si="52"/>
        <v>198.3360965476202</v>
      </c>
      <c r="F699" s="2">
        <v>5</v>
      </c>
      <c r="G699" s="2">
        <f t="shared" si="53"/>
        <v>3.3360965476201985</v>
      </c>
      <c r="H699" s="2">
        <f t="shared" si="54"/>
        <v>0.39628216962854007</v>
      </c>
    </row>
    <row r="700" spans="1:8" x14ac:dyDescent="0.3">
      <c r="A700" s="2">
        <v>139520</v>
      </c>
      <c r="B700">
        <v>0.11315798241365083</v>
      </c>
      <c r="C700" s="15">
        <f t="shared" si="50"/>
        <v>0.29778416424644955</v>
      </c>
      <c r="D700" s="15">
        <f t="shared" si="51"/>
        <v>200</v>
      </c>
      <c r="E700" s="2">
        <f t="shared" si="52"/>
        <v>198.51107917876774</v>
      </c>
      <c r="F700" s="2">
        <v>5</v>
      </c>
      <c r="G700" s="2">
        <f t="shared" si="53"/>
        <v>3.5110791787677522</v>
      </c>
      <c r="H700" s="2">
        <f t="shared" si="54"/>
        <v>0.34604201039780935</v>
      </c>
    </row>
    <row r="701" spans="1:8" x14ac:dyDescent="0.3">
      <c r="A701" s="2">
        <v>139720</v>
      </c>
      <c r="B701">
        <v>0.14722174333450763</v>
      </c>
      <c r="C701" s="15">
        <f t="shared" si="50"/>
        <v>0.38742564035396743</v>
      </c>
      <c r="D701" s="15">
        <f t="shared" si="51"/>
        <v>200</v>
      </c>
      <c r="E701" s="2">
        <f t="shared" si="52"/>
        <v>198.06287179823016</v>
      </c>
      <c r="F701" s="2">
        <v>5</v>
      </c>
      <c r="G701" s="2">
        <f t="shared" si="53"/>
        <v>3.0628717982301628</v>
      </c>
      <c r="H701" s="2">
        <f t="shared" si="54"/>
        <v>0.48035208850597444</v>
      </c>
    </row>
    <row r="702" spans="1:8" x14ac:dyDescent="0.3">
      <c r="A702" s="2">
        <v>139920</v>
      </c>
      <c r="B702">
        <v>0.13293025674878226</v>
      </c>
      <c r="C702" s="15">
        <f t="shared" si="50"/>
        <v>0.34981646512837433</v>
      </c>
      <c r="D702" s="15">
        <f t="shared" si="51"/>
        <v>200</v>
      </c>
      <c r="E702" s="2">
        <f t="shared" si="52"/>
        <v>198.25091767435813</v>
      </c>
      <c r="F702" s="2">
        <v>5</v>
      </c>
      <c r="G702" s="2">
        <f t="shared" si="53"/>
        <v>3.2509176743581283</v>
      </c>
      <c r="H702" s="2">
        <f t="shared" si="54"/>
        <v>0.42171671743860223</v>
      </c>
    </row>
    <row r="703" spans="1:8" x14ac:dyDescent="0.3">
      <c r="A703" s="2">
        <v>140120</v>
      </c>
      <c r="B703">
        <v>0.13697158592307926</v>
      </c>
      <c r="C703" s="15">
        <f t="shared" si="50"/>
        <v>0.36045154190284018</v>
      </c>
      <c r="D703" s="15">
        <f t="shared" si="51"/>
        <v>200</v>
      </c>
      <c r="E703" s="2">
        <f t="shared" si="52"/>
        <v>198.19774229048579</v>
      </c>
      <c r="F703" s="2">
        <v>5</v>
      </c>
      <c r="G703" s="2">
        <f t="shared" si="53"/>
        <v>3.1977422904857988</v>
      </c>
      <c r="H703" s="2">
        <f t="shared" si="54"/>
        <v>0.43794075007380273</v>
      </c>
    </row>
    <row r="704" spans="1:8" x14ac:dyDescent="0.3">
      <c r="A704" s="2">
        <v>140320</v>
      </c>
      <c r="B704">
        <v>0.13352902167822461</v>
      </c>
      <c r="C704" s="15">
        <f t="shared" si="50"/>
        <v>0.35139216231111742</v>
      </c>
      <c r="D704" s="15">
        <f t="shared" si="51"/>
        <v>200</v>
      </c>
      <c r="E704" s="2">
        <f t="shared" si="52"/>
        <v>198.24303918844441</v>
      </c>
      <c r="F704" s="2">
        <v>5</v>
      </c>
      <c r="G704" s="2">
        <f t="shared" si="53"/>
        <v>3.243039188444413</v>
      </c>
      <c r="H704" s="2">
        <f t="shared" si="54"/>
        <v>0.42410338324094998</v>
      </c>
    </row>
    <row r="705" spans="1:8" x14ac:dyDescent="0.3">
      <c r="A705" s="2">
        <v>140520</v>
      </c>
      <c r="B705">
        <v>0.13777662305905369</v>
      </c>
      <c r="C705" s="15">
        <f t="shared" si="50"/>
        <v>0.36257006068172026</v>
      </c>
      <c r="D705" s="15">
        <f t="shared" si="51"/>
        <v>200</v>
      </c>
      <c r="E705" s="2">
        <f t="shared" si="52"/>
        <v>198.1871496965914</v>
      </c>
      <c r="F705" s="2">
        <v>5</v>
      </c>
      <c r="G705" s="2">
        <f t="shared" si="53"/>
        <v>3.1871496965913986</v>
      </c>
      <c r="H705" s="2">
        <f t="shared" si="54"/>
        <v>0.44120532531112167</v>
      </c>
    </row>
    <row r="706" spans="1:8" x14ac:dyDescent="0.3">
      <c r="A706" s="2">
        <v>140720</v>
      </c>
      <c r="B706">
        <v>0.1219389017923441</v>
      </c>
      <c r="C706" s="15">
        <f t="shared" si="50"/>
        <v>0.32089184682195815</v>
      </c>
      <c r="D706" s="15">
        <f t="shared" si="51"/>
        <v>200</v>
      </c>
      <c r="E706" s="2">
        <f t="shared" si="52"/>
        <v>198.39554076589022</v>
      </c>
      <c r="F706" s="2">
        <v>5</v>
      </c>
      <c r="G706" s="2">
        <f t="shared" si="53"/>
        <v>3.3955407658902095</v>
      </c>
      <c r="H706" s="2">
        <f t="shared" si="54"/>
        <v>0.37892023314841772</v>
      </c>
    </row>
    <row r="707" spans="1:8" x14ac:dyDescent="0.3">
      <c r="A707" s="2">
        <v>140920</v>
      </c>
      <c r="B707">
        <v>0.13560232016698781</v>
      </c>
      <c r="C707" s="15">
        <f t="shared" ref="C707:C752" si="55">B707/$J$27</f>
        <v>0.35684821096575742</v>
      </c>
      <c r="D707" s="15">
        <f t="shared" ref="D707:D770" si="56">$J$28</f>
        <v>200</v>
      </c>
      <c r="E707" s="2">
        <f t="shared" si="52"/>
        <v>198.21575894517122</v>
      </c>
      <c r="F707" s="2">
        <v>5</v>
      </c>
      <c r="G707" s="2">
        <f t="shared" si="53"/>
        <v>3.215758945171213</v>
      </c>
      <c r="H707" s="2">
        <f t="shared" si="54"/>
        <v>0.43241328129213158</v>
      </c>
    </row>
    <row r="708" spans="1:8" x14ac:dyDescent="0.3">
      <c r="A708" s="2">
        <v>141120</v>
      </c>
      <c r="B708">
        <v>0.13521811632021793</v>
      </c>
      <c r="C708" s="15">
        <f t="shared" si="55"/>
        <v>0.35583714821109985</v>
      </c>
      <c r="D708" s="15">
        <f t="shared" si="56"/>
        <v>200</v>
      </c>
      <c r="E708" s="2">
        <f t="shared" ref="E708:E752" si="57">D708-(F708*C708)</f>
        <v>198.2208142589445</v>
      </c>
      <c r="F708" s="2">
        <v>5</v>
      </c>
      <c r="G708" s="2">
        <f t="shared" ref="G708:G752" si="58">F708-(F708*C708)</f>
        <v>3.2208142589445008</v>
      </c>
      <c r="H708" s="2">
        <f t="shared" ref="H708:H752" si="59">LN((F708*E708)/(D708*G708))</f>
        <v>0.4308679756735051</v>
      </c>
    </row>
    <row r="709" spans="1:8" x14ac:dyDescent="0.3">
      <c r="A709" s="2">
        <v>141320</v>
      </c>
      <c r="B709">
        <v>0.12313381586551295</v>
      </c>
      <c r="C709" s="15">
        <f t="shared" si="55"/>
        <v>0.32403635754082355</v>
      </c>
      <c r="D709" s="15">
        <f t="shared" si="56"/>
        <v>200</v>
      </c>
      <c r="E709" s="2">
        <f t="shared" si="57"/>
        <v>198.37981821229587</v>
      </c>
      <c r="F709" s="2">
        <v>5</v>
      </c>
      <c r="G709" s="2">
        <f t="shared" si="58"/>
        <v>3.3798182122958824</v>
      </c>
      <c r="H709" s="2">
        <f t="shared" si="59"/>
        <v>0.38348208813830842</v>
      </c>
    </row>
    <row r="710" spans="1:8" x14ac:dyDescent="0.3">
      <c r="A710" s="2">
        <v>141520</v>
      </c>
      <c r="B710">
        <v>0.14985485314699146</v>
      </c>
      <c r="C710" s="15">
        <f t="shared" si="55"/>
        <v>0.3943548767026091</v>
      </c>
      <c r="D710" s="15">
        <f t="shared" si="56"/>
        <v>200</v>
      </c>
      <c r="E710" s="2">
        <f t="shared" si="57"/>
        <v>198.02822561648696</v>
      </c>
      <c r="F710" s="2">
        <v>5</v>
      </c>
      <c r="G710" s="2">
        <f t="shared" si="58"/>
        <v>3.0282256164869548</v>
      </c>
      <c r="H710" s="2">
        <f t="shared" si="59"/>
        <v>0.4915532771716063</v>
      </c>
    </row>
    <row r="711" spans="1:8" x14ac:dyDescent="0.3">
      <c r="A711" s="2">
        <v>141720</v>
      </c>
      <c r="B711">
        <v>0.13825843624798645</v>
      </c>
      <c r="C711" s="15">
        <f t="shared" si="55"/>
        <v>0.36383799012628015</v>
      </c>
      <c r="D711" s="15">
        <f t="shared" si="56"/>
        <v>200</v>
      </c>
      <c r="E711" s="2">
        <f t="shared" si="57"/>
        <v>198.1808100493686</v>
      </c>
      <c r="F711" s="2">
        <v>5</v>
      </c>
      <c r="G711" s="2">
        <f t="shared" si="58"/>
        <v>3.1808100493685991</v>
      </c>
      <c r="H711" s="2">
        <f t="shared" si="59"/>
        <v>0.4431644450919156</v>
      </c>
    </row>
    <row r="712" spans="1:8" x14ac:dyDescent="0.3">
      <c r="A712" s="2">
        <v>141920</v>
      </c>
      <c r="B712">
        <v>0.12874379425408969</v>
      </c>
      <c r="C712" s="15">
        <f t="shared" si="55"/>
        <v>0.33879945856339394</v>
      </c>
      <c r="D712" s="15">
        <f t="shared" si="56"/>
        <v>200</v>
      </c>
      <c r="E712" s="2">
        <f t="shared" si="57"/>
        <v>198.30600270718304</v>
      </c>
      <c r="F712" s="2">
        <v>5</v>
      </c>
      <c r="G712" s="2">
        <f t="shared" si="58"/>
        <v>3.3060027071830302</v>
      </c>
      <c r="H712" s="2">
        <f t="shared" si="59"/>
        <v>0.4051920335235627</v>
      </c>
    </row>
    <row r="713" spans="1:8" x14ac:dyDescent="0.3">
      <c r="A713" s="2">
        <v>142120</v>
      </c>
      <c r="B713">
        <v>0.13270649515514371</v>
      </c>
      <c r="C713" s="15">
        <f t="shared" si="55"/>
        <v>0.34922761882932557</v>
      </c>
      <c r="D713" s="15">
        <f t="shared" si="56"/>
        <v>200</v>
      </c>
      <c r="E713" s="2">
        <f t="shared" si="57"/>
        <v>198.25386190585337</v>
      </c>
      <c r="F713" s="2">
        <v>5</v>
      </c>
      <c r="G713" s="2">
        <f t="shared" si="58"/>
        <v>3.2538619058533724</v>
      </c>
      <c r="H713" s="2">
        <f t="shared" si="59"/>
        <v>0.42082631656898711</v>
      </c>
    </row>
    <row r="714" spans="1:8" x14ac:dyDescent="0.3">
      <c r="A714" s="2">
        <v>142320</v>
      </c>
      <c r="B714">
        <v>0.1412540539996528</v>
      </c>
      <c r="C714" s="15">
        <f t="shared" si="55"/>
        <v>0.37172119473592841</v>
      </c>
      <c r="D714" s="15">
        <f t="shared" si="56"/>
        <v>200</v>
      </c>
      <c r="E714" s="2">
        <f t="shared" si="57"/>
        <v>198.14139402632037</v>
      </c>
      <c r="F714" s="2">
        <v>5</v>
      </c>
      <c r="G714" s="2">
        <f t="shared" si="58"/>
        <v>3.1413940263203579</v>
      </c>
      <c r="H714" s="2">
        <f t="shared" si="59"/>
        <v>0.45543477414144279</v>
      </c>
    </row>
    <row r="715" spans="1:8" x14ac:dyDescent="0.3">
      <c r="A715" s="2">
        <v>142520</v>
      </c>
      <c r="B715">
        <v>0.12616524988706831</v>
      </c>
      <c r="C715" s="15">
        <f t="shared" si="55"/>
        <v>0.33201381549228504</v>
      </c>
      <c r="D715" s="15">
        <f t="shared" si="56"/>
        <v>200</v>
      </c>
      <c r="E715" s="2">
        <f t="shared" si="57"/>
        <v>198.33993092253857</v>
      </c>
      <c r="F715" s="2">
        <v>5</v>
      </c>
      <c r="G715" s="2">
        <f t="shared" si="58"/>
        <v>3.3399309225385747</v>
      </c>
      <c r="H715" s="2">
        <f t="shared" si="59"/>
        <v>0.3951528024659095</v>
      </c>
    </row>
    <row r="716" spans="1:8" x14ac:dyDescent="0.3">
      <c r="A716" s="2">
        <v>142720</v>
      </c>
      <c r="B716">
        <v>0.15276894504675928</v>
      </c>
      <c r="C716" s="15">
        <f t="shared" si="55"/>
        <v>0.40202353959673492</v>
      </c>
      <c r="D716" s="15">
        <f t="shared" si="56"/>
        <v>200</v>
      </c>
      <c r="E716" s="2">
        <f t="shared" si="57"/>
        <v>197.98988230201633</v>
      </c>
      <c r="F716" s="2">
        <v>5</v>
      </c>
      <c r="G716" s="2">
        <f t="shared" si="58"/>
        <v>2.9898823020163254</v>
      </c>
      <c r="H716" s="2">
        <f t="shared" si="59"/>
        <v>0.50410245303653101</v>
      </c>
    </row>
    <row r="717" spans="1:8" x14ac:dyDescent="0.3">
      <c r="A717" s="2">
        <v>142920</v>
      </c>
      <c r="B717">
        <v>0.15284842982881769</v>
      </c>
      <c r="C717" s="15">
        <f t="shared" si="55"/>
        <v>0.402232710075836</v>
      </c>
      <c r="D717" s="15">
        <f t="shared" si="56"/>
        <v>200</v>
      </c>
      <c r="E717" s="2">
        <f t="shared" si="57"/>
        <v>197.98883644962083</v>
      </c>
      <c r="F717" s="2">
        <v>5</v>
      </c>
      <c r="G717" s="2">
        <f t="shared" si="58"/>
        <v>2.9888364496208202</v>
      </c>
      <c r="H717" s="2">
        <f t="shared" si="59"/>
        <v>0.50444702904239225</v>
      </c>
    </row>
    <row r="718" spans="1:8" x14ac:dyDescent="0.3">
      <c r="A718" s="2">
        <v>143120</v>
      </c>
      <c r="B718">
        <v>0.11918000435209988</v>
      </c>
      <c r="C718" s="15">
        <f t="shared" si="55"/>
        <v>0.31363159040026284</v>
      </c>
      <c r="D718" s="15">
        <f t="shared" si="56"/>
        <v>200</v>
      </c>
      <c r="E718" s="2">
        <f t="shared" si="57"/>
        <v>198.43184204799869</v>
      </c>
      <c r="F718" s="2">
        <v>5</v>
      </c>
      <c r="G718" s="2">
        <f t="shared" si="58"/>
        <v>3.4318420479986855</v>
      </c>
      <c r="H718" s="2">
        <f t="shared" si="59"/>
        <v>0.3684690647963581</v>
      </c>
    </row>
    <row r="719" spans="1:8" x14ac:dyDescent="0.3">
      <c r="A719" s="2">
        <v>143320</v>
      </c>
      <c r="B719">
        <v>0.13516276703967448</v>
      </c>
      <c r="C719" s="15">
        <f t="shared" si="55"/>
        <v>0.35569149220966967</v>
      </c>
      <c r="D719" s="15">
        <f t="shared" si="56"/>
        <v>200</v>
      </c>
      <c r="E719" s="2">
        <f t="shared" si="57"/>
        <v>198.22154253895164</v>
      </c>
      <c r="F719" s="2">
        <v>5</v>
      </c>
      <c r="G719" s="2">
        <f t="shared" si="58"/>
        <v>3.2215425389516517</v>
      </c>
      <c r="H719" s="2">
        <f t="shared" si="59"/>
        <v>0.43064555857582743</v>
      </c>
    </row>
    <row r="720" spans="1:8" x14ac:dyDescent="0.3">
      <c r="A720" s="2">
        <v>143520</v>
      </c>
      <c r="B720">
        <v>0.12575873205197538</v>
      </c>
      <c r="C720" s="15">
        <f t="shared" si="55"/>
        <v>0.33094403171572467</v>
      </c>
      <c r="D720" s="15">
        <f t="shared" si="56"/>
        <v>200</v>
      </c>
      <c r="E720" s="2">
        <f t="shared" si="57"/>
        <v>198.34527984142139</v>
      </c>
      <c r="F720" s="2">
        <v>5</v>
      </c>
      <c r="G720" s="2">
        <f t="shared" si="58"/>
        <v>3.3452798414213767</v>
      </c>
      <c r="H720" s="2">
        <f t="shared" si="59"/>
        <v>0.39357954574544912</v>
      </c>
    </row>
    <row r="721" spans="1:8" x14ac:dyDescent="0.3">
      <c r="A721" s="2">
        <v>143720</v>
      </c>
      <c r="B721">
        <v>0.14766810514509815</v>
      </c>
      <c r="C721" s="15">
        <f t="shared" si="55"/>
        <v>0.3886002766976267</v>
      </c>
      <c r="D721" s="15">
        <f t="shared" si="56"/>
        <v>200</v>
      </c>
      <c r="E721" s="2">
        <f t="shared" si="57"/>
        <v>198.05699861651186</v>
      </c>
      <c r="F721" s="2">
        <v>5</v>
      </c>
      <c r="G721" s="2">
        <f t="shared" si="58"/>
        <v>3.0569986165118666</v>
      </c>
      <c r="H721" s="2">
        <f t="shared" si="59"/>
        <v>0.48224181660942755</v>
      </c>
    </row>
    <row r="722" spans="1:8" x14ac:dyDescent="0.3">
      <c r="A722" s="2">
        <v>143920</v>
      </c>
      <c r="B722">
        <v>0.1321958155596181</v>
      </c>
      <c r="C722" s="15">
        <f t="shared" si="55"/>
        <v>0.3478837251568897</v>
      </c>
      <c r="D722" s="15">
        <f t="shared" si="56"/>
        <v>200</v>
      </c>
      <c r="E722" s="2">
        <f t="shared" si="57"/>
        <v>198.26058137421555</v>
      </c>
      <c r="F722" s="2">
        <v>5</v>
      </c>
      <c r="G722" s="2">
        <f t="shared" si="58"/>
        <v>3.2605813742155516</v>
      </c>
      <c r="H722" s="2">
        <f t="shared" si="59"/>
        <v>0.41879726374167686</v>
      </c>
    </row>
    <row r="723" spans="1:8" x14ac:dyDescent="0.3">
      <c r="A723" s="2">
        <v>144120</v>
      </c>
      <c r="B723">
        <v>0.13152113455867973</v>
      </c>
      <c r="C723" s="15">
        <f t="shared" si="55"/>
        <v>0.34610824883863084</v>
      </c>
      <c r="D723" s="15">
        <f t="shared" si="56"/>
        <v>200</v>
      </c>
      <c r="E723" s="2">
        <f t="shared" si="57"/>
        <v>198.26945875580685</v>
      </c>
      <c r="F723" s="2">
        <v>5</v>
      </c>
      <c r="G723" s="2">
        <f t="shared" si="58"/>
        <v>3.2694587558068458</v>
      </c>
      <c r="H723" s="2">
        <f t="shared" si="59"/>
        <v>0.41612310109113154</v>
      </c>
    </row>
    <row r="724" spans="1:8" x14ac:dyDescent="0.3">
      <c r="A724" s="2">
        <v>144320</v>
      </c>
      <c r="B724">
        <v>0.13307898418664202</v>
      </c>
      <c r="C724" s="15">
        <f t="shared" si="55"/>
        <v>0.35020785312274216</v>
      </c>
      <c r="D724" s="15">
        <f t="shared" si="56"/>
        <v>200</v>
      </c>
      <c r="E724" s="2">
        <f t="shared" si="57"/>
        <v>198.24896073438629</v>
      </c>
      <c r="F724" s="2">
        <v>5</v>
      </c>
      <c r="G724" s="2">
        <f t="shared" si="58"/>
        <v>3.248960734386289</v>
      </c>
      <c r="H724" s="2">
        <f t="shared" si="59"/>
        <v>0.42230899302194669</v>
      </c>
    </row>
    <row r="725" spans="1:8" x14ac:dyDescent="0.3">
      <c r="A725" s="2">
        <v>144520</v>
      </c>
      <c r="B725">
        <v>0.15273584709238169</v>
      </c>
      <c r="C725" s="15">
        <f t="shared" si="55"/>
        <v>0.40193643971679394</v>
      </c>
      <c r="D725" s="15">
        <f t="shared" si="56"/>
        <v>200</v>
      </c>
      <c r="E725" s="2">
        <f t="shared" si="57"/>
        <v>197.99031780141604</v>
      </c>
      <c r="F725" s="2">
        <v>5</v>
      </c>
      <c r="G725" s="2">
        <f t="shared" si="58"/>
        <v>2.9903178014160305</v>
      </c>
      <c r="H725" s="2">
        <f t="shared" si="59"/>
        <v>0.50395900553868489</v>
      </c>
    </row>
    <row r="726" spans="1:8" x14ac:dyDescent="0.3">
      <c r="A726" s="2">
        <v>144720</v>
      </c>
      <c r="B726">
        <v>0.14276249241351405</v>
      </c>
      <c r="C726" s="15">
        <f t="shared" si="55"/>
        <v>0.37569076950924751</v>
      </c>
      <c r="D726" s="15">
        <f t="shared" si="56"/>
        <v>200</v>
      </c>
      <c r="E726" s="2">
        <f t="shared" si="57"/>
        <v>198.12154615245376</v>
      </c>
      <c r="F726" s="2">
        <v>5</v>
      </c>
      <c r="G726" s="2">
        <f t="shared" si="58"/>
        <v>3.1215461524537624</v>
      </c>
      <c r="H726" s="2">
        <f t="shared" si="59"/>
        <v>0.46167281694150519</v>
      </c>
    </row>
    <row r="727" spans="1:8" x14ac:dyDescent="0.3">
      <c r="A727" s="2">
        <v>144920</v>
      </c>
      <c r="B727">
        <v>0.12123758418744589</v>
      </c>
      <c r="C727" s="15">
        <f t="shared" si="55"/>
        <v>0.31904627417748915</v>
      </c>
      <c r="D727" s="15">
        <f t="shared" si="56"/>
        <v>200</v>
      </c>
      <c r="E727" s="2">
        <f t="shared" si="57"/>
        <v>198.40476862911257</v>
      </c>
      <c r="F727" s="2">
        <v>5</v>
      </c>
      <c r="G727" s="2">
        <f t="shared" si="58"/>
        <v>3.4047686291125543</v>
      </c>
      <c r="H727" s="2">
        <f t="shared" si="59"/>
        <v>0.37625278891828912</v>
      </c>
    </row>
    <row r="728" spans="1:8" x14ac:dyDescent="0.3">
      <c r="A728" s="2">
        <v>145120</v>
      </c>
      <c r="B728">
        <v>0.1185916406326397</v>
      </c>
      <c r="C728" s="15">
        <f t="shared" si="55"/>
        <v>0.31208326482273607</v>
      </c>
      <c r="D728" s="15">
        <f t="shared" si="56"/>
        <v>200</v>
      </c>
      <c r="E728" s="2">
        <f t="shared" si="57"/>
        <v>198.43958367588633</v>
      </c>
      <c r="F728" s="2">
        <v>5</v>
      </c>
      <c r="G728" s="2">
        <f t="shared" si="58"/>
        <v>3.4395836758863196</v>
      </c>
      <c r="H728" s="2">
        <f t="shared" si="59"/>
        <v>0.36625479572225494</v>
      </c>
    </row>
    <row r="729" spans="1:8" x14ac:dyDescent="0.3">
      <c r="A729" s="2">
        <v>145320</v>
      </c>
      <c r="B729">
        <v>0.1378230406983422</v>
      </c>
      <c r="C729" s="15">
        <f t="shared" si="55"/>
        <v>0.36269221236405841</v>
      </c>
      <c r="D729" s="15">
        <f t="shared" si="56"/>
        <v>200</v>
      </c>
      <c r="E729" s="2">
        <f t="shared" si="57"/>
        <v>198.18653893817969</v>
      </c>
      <c r="F729" s="2">
        <v>5</v>
      </c>
      <c r="G729" s="2">
        <f t="shared" si="58"/>
        <v>3.1865389381797078</v>
      </c>
      <c r="H729" s="2">
        <f t="shared" si="59"/>
        <v>0.4413938934866834</v>
      </c>
    </row>
    <row r="730" spans="1:8" x14ac:dyDescent="0.3">
      <c r="A730" s="2">
        <v>145520</v>
      </c>
      <c r="B730">
        <v>0.14249152249981334</v>
      </c>
      <c r="C730" s="15">
        <f t="shared" si="55"/>
        <v>0.37497769078898247</v>
      </c>
      <c r="D730" s="15">
        <f t="shared" si="56"/>
        <v>200</v>
      </c>
      <c r="E730" s="2">
        <f t="shared" si="57"/>
        <v>198.12511154605508</v>
      </c>
      <c r="F730" s="2">
        <v>5</v>
      </c>
      <c r="G730" s="2">
        <f t="shared" si="58"/>
        <v>3.1251115460550878</v>
      </c>
      <c r="H730" s="2">
        <f t="shared" si="59"/>
        <v>0.46054927623697939</v>
      </c>
    </row>
    <row r="731" spans="1:8" x14ac:dyDescent="0.3">
      <c r="A731" s="2">
        <v>145720</v>
      </c>
      <c r="B731">
        <v>0.14137607257764565</v>
      </c>
      <c r="C731" s="15">
        <f t="shared" si="55"/>
        <v>0.37204229625696222</v>
      </c>
      <c r="D731" s="15">
        <f t="shared" si="56"/>
        <v>200</v>
      </c>
      <c r="E731" s="2">
        <f t="shared" si="57"/>
        <v>198.13978851871519</v>
      </c>
      <c r="F731" s="2">
        <v>5</v>
      </c>
      <c r="G731" s="2">
        <f t="shared" si="58"/>
        <v>3.1397885187151888</v>
      </c>
      <c r="H731" s="2">
        <f t="shared" si="59"/>
        <v>0.45593788317340789</v>
      </c>
    </row>
    <row r="732" spans="1:8" x14ac:dyDescent="0.3">
      <c r="A732" s="2">
        <v>145920</v>
      </c>
      <c r="B732">
        <v>0.13228430731865451</v>
      </c>
      <c r="C732" s="15">
        <f t="shared" si="55"/>
        <v>0.34811659820698554</v>
      </c>
      <c r="D732" s="15">
        <f t="shared" si="56"/>
        <v>200</v>
      </c>
      <c r="E732" s="2">
        <f t="shared" si="57"/>
        <v>198.25941700896507</v>
      </c>
      <c r="F732" s="2">
        <v>5</v>
      </c>
      <c r="G732" s="2">
        <f t="shared" si="58"/>
        <v>3.2594170089650722</v>
      </c>
      <c r="H732" s="2">
        <f t="shared" si="59"/>
        <v>0.41914855816810587</v>
      </c>
    </row>
    <row r="733" spans="1:8" x14ac:dyDescent="0.3">
      <c r="A733" s="2">
        <v>146120</v>
      </c>
      <c r="B733">
        <v>0.13025657633405271</v>
      </c>
      <c r="C733" s="15">
        <f t="shared" si="55"/>
        <v>0.34278046403698081</v>
      </c>
      <c r="D733" s="15">
        <f t="shared" si="56"/>
        <v>200</v>
      </c>
      <c r="E733" s="2">
        <f t="shared" si="57"/>
        <v>198.2860976798151</v>
      </c>
      <c r="F733" s="2">
        <v>5</v>
      </c>
      <c r="G733" s="2">
        <f t="shared" si="58"/>
        <v>3.286097679815096</v>
      </c>
      <c r="H733" s="2">
        <f t="shared" si="59"/>
        <v>0.41113072621159835</v>
      </c>
    </row>
    <row r="734" spans="1:8" x14ac:dyDescent="0.3">
      <c r="A734" s="2">
        <v>146320</v>
      </c>
      <c r="B734">
        <v>0.13336837411598831</v>
      </c>
      <c r="C734" s="15">
        <f t="shared" si="55"/>
        <v>0.35096940556839029</v>
      </c>
      <c r="D734" s="15">
        <f t="shared" si="56"/>
        <v>200</v>
      </c>
      <c r="E734" s="2">
        <f t="shared" si="57"/>
        <v>198.24515297215805</v>
      </c>
      <c r="F734" s="2">
        <v>5</v>
      </c>
      <c r="G734" s="2">
        <f t="shared" si="58"/>
        <v>3.2451529721580483</v>
      </c>
      <c r="H734" s="2">
        <f t="shared" si="59"/>
        <v>0.42346246710786667</v>
      </c>
    </row>
    <row r="735" spans="1:8" x14ac:dyDescent="0.3">
      <c r="A735" s="2">
        <v>146520</v>
      </c>
      <c r="B735">
        <v>0.14170748687428214</v>
      </c>
      <c r="C735" s="15">
        <f t="shared" si="55"/>
        <v>0.37291443914284772</v>
      </c>
      <c r="D735" s="15">
        <f t="shared" si="56"/>
        <v>200</v>
      </c>
      <c r="E735" s="2">
        <f t="shared" si="57"/>
        <v>198.13542780428577</v>
      </c>
      <c r="F735" s="2">
        <v>5</v>
      </c>
      <c r="G735" s="2">
        <f t="shared" si="58"/>
        <v>3.1354278042857615</v>
      </c>
      <c r="H735" s="2">
        <f t="shared" si="59"/>
        <v>0.45730569611104094</v>
      </c>
    </row>
    <row r="736" spans="1:8" x14ac:dyDescent="0.3">
      <c r="A736" s="2">
        <v>146720</v>
      </c>
      <c r="B736">
        <v>0.13679913768129179</v>
      </c>
      <c r="C736" s="15">
        <f t="shared" si="55"/>
        <v>0.35999773074024155</v>
      </c>
      <c r="D736" s="15">
        <f t="shared" si="56"/>
        <v>200</v>
      </c>
      <c r="E736" s="2">
        <f t="shared" si="57"/>
        <v>198.20001134629879</v>
      </c>
      <c r="F736" s="2">
        <v>5</v>
      </c>
      <c r="G736" s="2">
        <f t="shared" si="58"/>
        <v>3.2000113462987922</v>
      </c>
      <c r="H736" s="2">
        <f t="shared" si="59"/>
        <v>0.43724286951089669</v>
      </c>
    </row>
    <row r="737" spans="1:8" x14ac:dyDescent="0.3">
      <c r="A737" s="2">
        <v>146920</v>
      </c>
      <c r="B737">
        <v>0.13719370238284068</v>
      </c>
      <c r="C737" s="15">
        <f t="shared" si="55"/>
        <v>0.3610360589022123</v>
      </c>
      <c r="D737" s="15">
        <f t="shared" si="56"/>
        <v>200</v>
      </c>
      <c r="E737" s="2">
        <f t="shared" si="57"/>
        <v>198.19481970548892</v>
      </c>
      <c r="F737" s="2">
        <v>5</v>
      </c>
      <c r="G737" s="2">
        <f t="shared" si="58"/>
        <v>3.1948197054889382</v>
      </c>
      <c r="H737" s="2">
        <f t="shared" si="59"/>
        <v>0.43884037470715159</v>
      </c>
    </row>
    <row r="738" spans="1:8" x14ac:dyDescent="0.3">
      <c r="A738" s="2">
        <v>147120</v>
      </c>
      <c r="B738">
        <v>0.14032262073422316</v>
      </c>
      <c r="C738" s="15">
        <f t="shared" si="55"/>
        <v>0.36927005456374518</v>
      </c>
      <c r="D738" s="15">
        <f t="shared" si="56"/>
        <v>200</v>
      </c>
      <c r="E738" s="2">
        <f t="shared" si="57"/>
        <v>198.15364972718126</v>
      </c>
      <c r="F738" s="2">
        <v>5</v>
      </c>
      <c r="G738" s="2">
        <f t="shared" si="58"/>
        <v>3.153649727181274</v>
      </c>
      <c r="H738" s="2">
        <f t="shared" si="59"/>
        <v>0.45160285868690464</v>
      </c>
    </row>
    <row r="739" spans="1:8" x14ac:dyDescent="0.3">
      <c r="A739" s="2">
        <v>147320</v>
      </c>
      <c r="B739">
        <v>0.13075456071968575</v>
      </c>
      <c r="C739" s="15">
        <f t="shared" si="55"/>
        <v>0.34409094926233091</v>
      </c>
      <c r="D739" s="15">
        <f t="shared" si="56"/>
        <v>200</v>
      </c>
      <c r="E739" s="2">
        <f t="shared" si="57"/>
        <v>198.27954525368835</v>
      </c>
      <c r="F739" s="2">
        <v>5</v>
      </c>
      <c r="G739" s="2">
        <f t="shared" si="58"/>
        <v>3.2795452536883456</v>
      </c>
      <c r="H739" s="2">
        <f t="shared" si="59"/>
        <v>0.41309365496438211</v>
      </c>
    </row>
    <row r="740" spans="1:8" x14ac:dyDescent="0.3">
      <c r="A740" s="2">
        <v>147520</v>
      </c>
      <c r="B740">
        <v>0.1429121973151776</v>
      </c>
      <c r="C740" s="15">
        <f t="shared" si="55"/>
        <v>0.37608472977678314</v>
      </c>
      <c r="D740" s="15">
        <f t="shared" si="56"/>
        <v>200</v>
      </c>
      <c r="E740" s="2">
        <f t="shared" si="57"/>
        <v>198.11957635111608</v>
      </c>
      <c r="F740" s="2">
        <v>5</v>
      </c>
      <c r="G740" s="2">
        <f t="shared" si="58"/>
        <v>3.1195763511160841</v>
      </c>
      <c r="H740" s="2">
        <f t="shared" si="59"/>
        <v>0.46229410755585709</v>
      </c>
    </row>
    <row r="741" spans="1:8" x14ac:dyDescent="0.3">
      <c r="A741" s="2">
        <v>147720</v>
      </c>
      <c r="B741">
        <v>0.14420707397821603</v>
      </c>
      <c r="C741" s="15">
        <f t="shared" si="55"/>
        <v>0.37949229994267375</v>
      </c>
      <c r="D741" s="15">
        <f t="shared" si="56"/>
        <v>200</v>
      </c>
      <c r="E741" s="2">
        <f t="shared" si="57"/>
        <v>198.10253850028664</v>
      </c>
      <c r="F741" s="2">
        <v>5</v>
      </c>
      <c r="G741" s="2">
        <f t="shared" si="58"/>
        <v>3.1025385002866313</v>
      </c>
      <c r="H741" s="2">
        <f t="shared" si="59"/>
        <v>0.46768466628583244</v>
      </c>
    </row>
    <row r="742" spans="1:8" x14ac:dyDescent="0.3">
      <c r="A742" s="2">
        <v>147920</v>
      </c>
      <c r="B742">
        <v>0.15191985785877929</v>
      </c>
      <c r="C742" s="15">
        <f t="shared" si="55"/>
        <v>0.39978909962836656</v>
      </c>
      <c r="D742" s="15">
        <f t="shared" si="56"/>
        <v>200</v>
      </c>
      <c r="E742" s="2">
        <f t="shared" si="57"/>
        <v>198.00105450185816</v>
      </c>
      <c r="F742" s="2">
        <v>5</v>
      </c>
      <c r="G742" s="2">
        <f t="shared" si="58"/>
        <v>3.0010545018581674</v>
      </c>
      <c r="H742" s="2">
        <f t="shared" si="59"/>
        <v>0.50042917480774884</v>
      </c>
    </row>
    <row r="743" spans="1:8" x14ac:dyDescent="0.3">
      <c r="A743" s="2">
        <v>148120</v>
      </c>
      <c r="B743">
        <v>0.1289085463146992</v>
      </c>
      <c r="C743" s="15">
        <f t="shared" si="55"/>
        <v>0.33923301661762945</v>
      </c>
      <c r="D743" s="15">
        <f t="shared" si="56"/>
        <v>200</v>
      </c>
      <c r="E743" s="2">
        <f t="shared" si="57"/>
        <v>198.30383491691185</v>
      </c>
      <c r="F743" s="2">
        <v>5</v>
      </c>
      <c r="G743" s="2">
        <f t="shared" si="58"/>
        <v>3.3038349169118528</v>
      </c>
      <c r="H743" s="2">
        <f t="shared" si="59"/>
        <v>0.40583703039518493</v>
      </c>
    </row>
    <row r="744" spans="1:8" x14ac:dyDescent="0.3">
      <c r="A744" s="2">
        <v>148320</v>
      </c>
      <c r="B744">
        <v>0.12111369867965156</v>
      </c>
      <c r="C744" s="15">
        <f t="shared" si="55"/>
        <v>0.31872025968329359</v>
      </c>
      <c r="D744" s="15">
        <f t="shared" si="56"/>
        <v>200</v>
      </c>
      <c r="E744" s="2">
        <f t="shared" si="57"/>
        <v>198.40639870158353</v>
      </c>
      <c r="F744" s="2">
        <v>5</v>
      </c>
      <c r="G744" s="2">
        <f t="shared" si="58"/>
        <v>3.406398701583532</v>
      </c>
      <c r="H744" s="2">
        <f t="shared" si="59"/>
        <v>0.37578235774954061</v>
      </c>
    </row>
    <row r="745" spans="1:8" x14ac:dyDescent="0.3">
      <c r="A745" s="2">
        <v>148520</v>
      </c>
      <c r="B745">
        <v>0.15522262981062135</v>
      </c>
      <c r="C745" s="15">
        <f t="shared" si="55"/>
        <v>0.40848060476479303</v>
      </c>
      <c r="D745" s="15">
        <f t="shared" si="56"/>
        <v>200</v>
      </c>
      <c r="E745" s="2">
        <f t="shared" si="57"/>
        <v>197.95759697617603</v>
      </c>
      <c r="F745" s="2">
        <v>5</v>
      </c>
      <c r="G745" s="2">
        <f t="shared" si="58"/>
        <v>2.9575969761760348</v>
      </c>
      <c r="H745" s="2">
        <f t="shared" si="59"/>
        <v>0.51479629071115551</v>
      </c>
    </row>
    <row r="746" spans="1:8" x14ac:dyDescent="0.3">
      <c r="A746" s="2">
        <v>148720</v>
      </c>
      <c r="B746">
        <v>0.13964766172202348</v>
      </c>
      <c r="C746" s="15">
        <f t="shared" si="55"/>
        <v>0.36749384663690388</v>
      </c>
      <c r="D746" s="15">
        <f t="shared" si="56"/>
        <v>200</v>
      </c>
      <c r="E746" s="2">
        <f t="shared" si="57"/>
        <v>198.16253076681548</v>
      </c>
      <c r="F746" s="2">
        <v>5</v>
      </c>
      <c r="G746" s="2">
        <f t="shared" si="58"/>
        <v>3.1625307668154807</v>
      </c>
      <c r="H746" s="2">
        <f t="shared" si="59"/>
        <v>0.44883551967230956</v>
      </c>
    </row>
    <row r="747" spans="1:8" x14ac:dyDescent="0.3">
      <c r="A747" s="2">
        <v>148920</v>
      </c>
      <c r="B747">
        <v>0.14756495829917898</v>
      </c>
      <c r="C747" s="15">
        <f t="shared" si="55"/>
        <v>0.38832883762941839</v>
      </c>
      <c r="D747" s="15">
        <f t="shared" si="56"/>
        <v>200</v>
      </c>
      <c r="E747" s="2">
        <f t="shared" si="57"/>
        <v>198.05835581185292</v>
      </c>
      <c r="F747" s="2">
        <v>5</v>
      </c>
      <c r="G747" s="2">
        <f t="shared" si="58"/>
        <v>3.0583558118529082</v>
      </c>
      <c r="H747" s="2">
        <f t="shared" si="59"/>
        <v>0.48180480430964717</v>
      </c>
    </row>
    <row r="748" spans="1:8" x14ac:dyDescent="0.3">
      <c r="A748" s="2">
        <v>149120</v>
      </c>
      <c r="B748">
        <v>0.1320392229189721</v>
      </c>
      <c r="C748" s="15">
        <f t="shared" si="55"/>
        <v>0.34747163926045288</v>
      </c>
      <c r="D748" s="15">
        <f t="shared" si="56"/>
        <v>200</v>
      </c>
      <c r="E748" s="2">
        <f t="shared" si="57"/>
        <v>198.26264180369773</v>
      </c>
      <c r="F748" s="2">
        <v>5</v>
      </c>
      <c r="G748" s="2">
        <f t="shared" si="58"/>
        <v>3.2626418036977354</v>
      </c>
      <c r="H748" s="2">
        <f t="shared" si="59"/>
        <v>0.4181759349083678</v>
      </c>
    </row>
    <row r="749" spans="1:8" x14ac:dyDescent="0.3">
      <c r="A749" s="2">
        <v>149320</v>
      </c>
      <c r="B749">
        <v>0.15726583969755401</v>
      </c>
      <c r="C749" s="15">
        <f t="shared" si="55"/>
        <v>0.41385747288829999</v>
      </c>
      <c r="D749" s="15">
        <f t="shared" si="56"/>
        <v>200</v>
      </c>
      <c r="E749" s="2">
        <f t="shared" si="57"/>
        <v>197.93071263555851</v>
      </c>
      <c r="F749" s="2">
        <v>5</v>
      </c>
      <c r="G749" s="2">
        <f t="shared" si="58"/>
        <v>2.9307126355584998</v>
      </c>
      <c r="H749" s="2">
        <f t="shared" si="59"/>
        <v>0.52379196537175643</v>
      </c>
    </row>
    <row r="750" spans="1:8" x14ac:dyDescent="0.3">
      <c r="A750" s="2">
        <v>149520</v>
      </c>
      <c r="B750">
        <v>0.15205307466963122</v>
      </c>
      <c r="C750" s="15">
        <f t="shared" si="55"/>
        <v>0.40013967018324004</v>
      </c>
      <c r="D750" s="15">
        <f t="shared" si="56"/>
        <v>200</v>
      </c>
      <c r="E750" s="2">
        <f t="shared" si="57"/>
        <v>197.9993016490838</v>
      </c>
      <c r="F750" s="2">
        <v>5</v>
      </c>
      <c r="G750" s="2">
        <f t="shared" si="58"/>
        <v>2.9993016490838</v>
      </c>
      <c r="H750" s="2">
        <f t="shared" si="59"/>
        <v>0.50100457161848999</v>
      </c>
    </row>
    <row r="751" spans="1:8" x14ac:dyDescent="0.3">
      <c r="A751" s="2">
        <v>149720</v>
      </c>
      <c r="B751">
        <v>0.13807518804525609</v>
      </c>
      <c r="C751" s="15">
        <f t="shared" si="55"/>
        <v>0.3633557580138318</v>
      </c>
      <c r="D751" s="15">
        <f t="shared" si="56"/>
        <v>200</v>
      </c>
      <c r="E751" s="2">
        <f t="shared" si="57"/>
        <v>198.18322120993085</v>
      </c>
      <c r="F751" s="2">
        <v>5</v>
      </c>
      <c r="G751" s="2">
        <f t="shared" si="58"/>
        <v>3.1832212099308412</v>
      </c>
      <c r="H751" s="2">
        <f t="shared" si="59"/>
        <v>0.44241886515245388</v>
      </c>
    </row>
    <row r="752" spans="1:8" x14ac:dyDescent="0.3">
      <c r="A752" s="2">
        <v>149920</v>
      </c>
      <c r="B752">
        <v>0.15201709319875126</v>
      </c>
      <c r="C752" s="15">
        <f t="shared" si="55"/>
        <v>0.40004498210197698</v>
      </c>
      <c r="D752" s="15">
        <f t="shared" si="56"/>
        <v>200</v>
      </c>
      <c r="E752" s="2">
        <f t="shared" si="57"/>
        <v>197.99977508949013</v>
      </c>
      <c r="F752" s="2">
        <v>5</v>
      </c>
      <c r="G752" s="2">
        <f t="shared" si="58"/>
        <v>2.999775089490115</v>
      </c>
      <c r="H752" s="2">
        <f t="shared" si="59"/>
        <v>0.50084912498054346</v>
      </c>
    </row>
    <row r="753" spans="3:8" x14ac:dyDescent="0.3">
      <c r="C753" s="15"/>
      <c r="D753" s="15"/>
      <c r="E753" s="2"/>
      <c r="F753" s="2"/>
      <c r="G753" s="2"/>
      <c r="H753" s="2"/>
    </row>
    <row r="754" spans="3:8" x14ac:dyDescent="0.3">
      <c r="C754" s="15"/>
      <c r="D754" s="15"/>
      <c r="E754" s="2"/>
      <c r="F754" s="2"/>
      <c r="G754" s="2"/>
      <c r="H754" s="2"/>
    </row>
    <row r="755" spans="3:8" x14ac:dyDescent="0.3">
      <c r="C755" s="15"/>
      <c r="D755" s="15"/>
      <c r="E755" s="2"/>
      <c r="F755" s="2"/>
      <c r="G755" s="2"/>
      <c r="H755" s="2"/>
    </row>
    <row r="756" spans="3:8" x14ac:dyDescent="0.3">
      <c r="C756" s="15"/>
      <c r="D756" s="15"/>
      <c r="E756" s="2"/>
      <c r="F756" s="2"/>
      <c r="G756" s="2"/>
      <c r="H756" s="2"/>
    </row>
    <row r="757" spans="3:8" x14ac:dyDescent="0.3">
      <c r="C757" s="15"/>
      <c r="D757" s="15"/>
      <c r="E757" s="2"/>
      <c r="F757" s="2"/>
      <c r="G757" s="2"/>
      <c r="H757" s="2"/>
    </row>
    <row r="758" spans="3:8" x14ac:dyDescent="0.3">
      <c r="C758" s="15"/>
      <c r="D758" s="15"/>
      <c r="E758" s="2"/>
      <c r="F758" s="2"/>
      <c r="G758" s="2"/>
      <c r="H758" s="2"/>
    </row>
    <row r="759" spans="3:8" x14ac:dyDescent="0.3">
      <c r="C759" s="15"/>
      <c r="D759" s="15"/>
      <c r="E759" s="2"/>
      <c r="F759" s="2"/>
      <c r="G759" s="2"/>
      <c r="H759" s="2"/>
    </row>
    <row r="760" spans="3:8" x14ac:dyDescent="0.3">
      <c r="C760" s="15"/>
      <c r="D760" s="15"/>
      <c r="E760" s="2"/>
      <c r="F760" s="2"/>
      <c r="G760" s="2"/>
      <c r="H760" s="2"/>
    </row>
    <row r="761" spans="3:8" x14ac:dyDescent="0.3">
      <c r="C761" s="15"/>
      <c r="D761" s="15"/>
      <c r="E761" s="2"/>
      <c r="F761" s="2"/>
      <c r="G761" s="2"/>
      <c r="H761" s="2"/>
    </row>
    <row r="762" spans="3:8" x14ac:dyDescent="0.3">
      <c r="C762" s="15"/>
      <c r="D762" s="15"/>
      <c r="E762" s="2"/>
      <c r="F762" s="2"/>
      <c r="G762" s="2"/>
      <c r="H762" s="2"/>
    </row>
    <row r="763" spans="3:8" x14ac:dyDescent="0.3">
      <c r="C763" s="15"/>
      <c r="D763" s="15"/>
      <c r="E763" s="2"/>
      <c r="F763" s="2"/>
      <c r="G763" s="2"/>
      <c r="H763" s="2"/>
    </row>
    <row r="764" spans="3:8" x14ac:dyDescent="0.3">
      <c r="C764" s="15"/>
      <c r="D764" s="15"/>
      <c r="E764" s="2"/>
      <c r="F764" s="2"/>
      <c r="G764" s="2"/>
      <c r="H764" s="2"/>
    </row>
    <row r="765" spans="3:8" x14ac:dyDescent="0.3">
      <c r="C765" s="15"/>
      <c r="D765" s="15"/>
      <c r="E765" s="2"/>
      <c r="F765" s="2"/>
      <c r="G765" s="2"/>
      <c r="H765" s="2"/>
    </row>
    <row r="766" spans="3:8" x14ac:dyDescent="0.3">
      <c r="C766" s="15"/>
      <c r="D766" s="15"/>
      <c r="E766" s="2"/>
      <c r="F766" s="2"/>
      <c r="G766" s="2"/>
      <c r="H766" s="2"/>
    </row>
    <row r="767" spans="3:8" x14ac:dyDescent="0.3">
      <c r="C767" s="15"/>
      <c r="D767" s="15"/>
      <c r="E767" s="2"/>
      <c r="F767" s="2"/>
      <c r="G767" s="2"/>
      <c r="H767" s="2"/>
    </row>
    <row r="768" spans="3:8" x14ac:dyDescent="0.3">
      <c r="C768" s="15"/>
      <c r="D768" s="15"/>
      <c r="E768" s="2"/>
      <c r="F768" s="2"/>
      <c r="G768" s="2"/>
      <c r="H768" s="2"/>
    </row>
    <row r="769" spans="3:8" x14ac:dyDescent="0.3">
      <c r="C769" s="15"/>
      <c r="D769" s="15"/>
      <c r="E769" s="2"/>
      <c r="F769" s="2"/>
      <c r="G769" s="2"/>
      <c r="H769" s="2"/>
    </row>
    <row r="770" spans="3:8" x14ac:dyDescent="0.3">
      <c r="C770" s="15"/>
      <c r="D770" s="15"/>
      <c r="E770" s="2"/>
      <c r="F770" s="2"/>
      <c r="G770" s="2"/>
      <c r="H770" s="2"/>
    </row>
    <row r="771" spans="3:8" x14ac:dyDescent="0.3">
      <c r="C771" s="15"/>
      <c r="D771" s="15"/>
      <c r="E771" s="2"/>
      <c r="F771" s="2"/>
      <c r="G771" s="2"/>
      <c r="H771" s="2"/>
    </row>
    <row r="772" spans="3:8" x14ac:dyDescent="0.3">
      <c r="C772" s="15"/>
      <c r="D772" s="15"/>
      <c r="E772" s="2"/>
      <c r="F772" s="2"/>
      <c r="G772" s="2"/>
      <c r="H772" s="2"/>
    </row>
    <row r="773" spans="3:8" x14ac:dyDescent="0.3">
      <c r="C773" s="15"/>
      <c r="D773" s="15"/>
      <c r="E773" s="2"/>
      <c r="F773" s="2"/>
      <c r="G773" s="2"/>
      <c r="H773" s="2"/>
    </row>
    <row r="774" spans="3:8" x14ac:dyDescent="0.3">
      <c r="C774" s="15"/>
      <c r="D774" s="15"/>
      <c r="E774" s="2"/>
      <c r="F774" s="2"/>
      <c r="G774" s="2"/>
      <c r="H774" s="2"/>
    </row>
    <row r="775" spans="3:8" x14ac:dyDescent="0.3">
      <c r="C775" s="15"/>
      <c r="D775" s="15"/>
      <c r="E775" s="2"/>
      <c r="F775" s="2"/>
      <c r="G775" s="2"/>
      <c r="H775" s="2"/>
    </row>
    <row r="776" spans="3:8" x14ac:dyDescent="0.3">
      <c r="C776" s="15"/>
      <c r="D776" s="15"/>
      <c r="E776" s="2"/>
      <c r="F776" s="2"/>
      <c r="G776" s="2"/>
      <c r="H776" s="2"/>
    </row>
    <row r="777" spans="3:8" x14ac:dyDescent="0.3">
      <c r="C777" s="15"/>
      <c r="D777" s="15"/>
      <c r="E777" s="2"/>
      <c r="F777" s="2"/>
      <c r="G777" s="2"/>
      <c r="H777" s="2"/>
    </row>
    <row r="778" spans="3:8" x14ac:dyDescent="0.3">
      <c r="C778" s="15"/>
      <c r="D778" s="15"/>
      <c r="E778" s="2"/>
      <c r="F778" s="2"/>
      <c r="G778" s="2"/>
      <c r="H778" s="2"/>
    </row>
    <row r="779" spans="3:8" x14ac:dyDescent="0.3">
      <c r="C779" s="15"/>
      <c r="D779" s="15"/>
      <c r="E779" s="2"/>
      <c r="F779" s="2"/>
      <c r="G779" s="2"/>
      <c r="H779" s="2"/>
    </row>
    <row r="780" spans="3:8" x14ac:dyDescent="0.3">
      <c r="C780" s="15"/>
      <c r="D780" s="15"/>
      <c r="E780" s="2"/>
      <c r="F780" s="2"/>
      <c r="G780" s="2"/>
      <c r="H780" s="2"/>
    </row>
    <row r="781" spans="3:8" x14ac:dyDescent="0.3">
      <c r="C781" s="15"/>
      <c r="D781" s="15"/>
      <c r="E781" s="2"/>
      <c r="F781" s="2"/>
      <c r="G781" s="2"/>
      <c r="H781" s="2"/>
    </row>
    <row r="782" spans="3:8" x14ac:dyDescent="0.3">
      <c r="C782" s="15"/>
      <c r="D782" s="15"/>
      <c r="E782" s="2"/>
      <c r="F782" s="2"/>
      <c r="G782" s="2"/>
      <c r="H782" s="2"/>
    </row>
    <row r="783" spans="3:8" x14ac:dyDescent="0.3">
      <c r="C783" s="15"/>
      <c r="D783" s="15"/>
      <c r="E783" s="2"/>
      <c r="F783" s="2"/>
      <c r="G783" s="2"/>
      <c r="H783" s="2"/>
    </row>
    <row r="784" spans="3:8" x14ac:dyDescent="0.3">
      <c r="C784" s="15"/>
      <c r="D784" s="15"/>
      <c r="E784" s="2"/>
      <c r="F784" s="2"/>
      <c r="G784" s="2"/>
      <c r="H784" s="2"/>
    </row>
    <row r="785" spans="3:8" x14ac:dyDescent="0.3">
      <c r="C785" s="15"/>
      <c r="D785" s="15"/>
      <c r="E785" s="2"/>
      <c r="F785" s="2"/>
      <c r="G785" s="2"/>
      <c r="H785" s="2"/>
    </row>
    <row r="786" spans="3:8" x14ac:dyDescent="0.3">
      <c r="C786" s="15"/>
      <c r="D786" s="15"/>
      <c r="E786" s="2"/>
      <c r="F786" s="2"/>
      <c r="G786" s="2"/>
      <c r="H786" s="2"/>
    </row>
    <row r="787" spans="3:8" x14ac:dyDescent="0.3">
      <c r="C787" s="15"/>
      <c r="D787" s="15"/>
      <c r="E787" s="2"/>
      <c r="F787" s="2"/>
      <c r="G787" s="2"/>
      <c r="H787" s="2"/>
    </row>
    <row r="788" spans="3:8" x14ac:dyDescent="0.3">
      <c r="C788" s="15"/>
      <c r="D788" s="15"/>
      <c r="E788" s="2"/>
      <c r="F788" s="2"/>
      <c r="G788" s="2"/>
      <c r="H788" s="2"/>
    </row>
    <row r="789" spans="3:8" x14ac:dyDescent="0.3">
      <c r="C789" s="15"/>
      <c r="D789" s="15"/>
      <c r="E789" s="2"/>
      <c r="F789" s="2"/>
      <c r="G789" s="2"/>
      <c r="H789" s="2"/>
    </row>
    <row r="790" spans="3:8" x14ac:dyDescent="0.3">
      <c r="C790" s="15"/>
      <c r="D790" s="15"/>
      <c r="E790" s="2"/>
      <c r="F790" s="2"/>
      <c r="G790" s="2"/>
      <c r="H790" s="2"/>
    </row>
    <row r="791" spans="3:8" x14ac:dyDescent="0.3">
      <c r="C791" s="15"/>
      <c r="D791" s="15"/>
      <c r="E791" s="2"/>
      <c r="F791" s="2"/>
      <c r="G791" s="2"/>
      <c r="H791" s="2"/>
    </row>
    <row r="792" spans="3:8" x14ac:dyDescent="0.3">
      <c r="C792" s="15"/>
      <c r="D792" s="15"/>
      <c r="E792" s="2"/>
      <c r="F792" s="2"/>
      <c r="G792" s="2"/>
      <c r="H792" s="2"/>
    </row>
    <row r="793" spans="3:8" x14ac:dyDescent="0.3">
      <c r="C793" s="15"/>
      <c r="D793" s="15"/>
      <c r="E793" s="2"/>
      <c r="F793" s="2"/>
      <c r="G793" s="2"/>
      <c r="H793" s="2"/>
    </row>
    <row r="794" spans="3:8" x14ac:dyDescent="0.3">
      <c r="C794" s="15"/>
      <c r="D794" s="15"/>
      <c r="E794" s="2"/>
      <c r="F794" s="2"/>
      <c r="G794" s="2"/>
      <c r="H794" s="2"/>
    </row>
    <row r="795" spans="3:8" x14ac:dyDescent="0.3">
      <c r="C795" s="15"/>
      <c r="D795" s="15"/>
      <c r="E795" s="2"/>
      <c r="F795" s="2"/>
      <c r="G795" s="2"/>
      <c r="H795" s="2"/>
    </row>
    <row r="796" spans="3:8" x14ac:dyDescent="0.3">
      <c r="C796" s="15"/>
      <c r="D796" s="15"/>
      <c r="E796" s="2"/>
      <c r="F796" s="2"/>
      <c r="G796" s="2"/>
      <c r="H796" s="2"/>
    </row>
    <row r="797" spans="3:8" x14ac:dyDescent="0.3">
      <c r="C797" s="15"/>
      <c r="D797" s="15"/>
      <c r="E797" s="2"/>
      <c r="F797" s="2"/>
      <c r="G797" s="2"/>
      <c r="H797" s="2"/>
    </row>
    <row r="798" spans="3:8" x14ac:dyDescent="0.3">
      <c r="C798" s="15"/>
      <c r="D798" s="15"/>
      <c r="E798" s="2"/>
      <c r="F798" s="2"/>
      <c r="G798" s="2"/>
      <c r="H798" s="2"/>
    </row>
    <row r="799" spans="3:8" x14ac:dyDescent="0.3">
      <c r="C799" s="15"/>
      <c r="D799" s="15"/>
      <c r="E799" s="2"/>
      <c r="F799" s="2"/>
      <c r="G799" s="2"/>
      <c r="H799" s="2"/>
    </row>
    <row r="800" spans="3:8" x14ac:dyDescent="0.3">
      <c r="C800" s="15"/>
      <c r="D800" s="15"/>
      <c r="E800" s="2"/>
      <c r="F800" s="2"/>
      <c r="G800" s="2"/>
      <c r="H800" s="2"/>
    </row>
    <row r="801" spans="3:8" x14ac:dyDescent="0.3">
      <c r="C801" s="15"/>
      <c r="D801" s="15"/>
      <c r="E801" s="2"/>
      <c r="F801" s="2"/>
      <c r="G801" s="2"/>
      <c r="H801" s="2"/>
    </row>
    <row r="802" spans="3:8" x14ac:dyDescent="0.3">
      <c r="C802" s="15"/>
      <c r="D802" s="15"/>
      <c r="E802" s="2"/>
      <c r="F802" s="2"/>
      <c r="G802" s="2"/>
      <c r="H802" s="2"/>
    </row>
    <row r="803" spans="3:8" x14ac:dyDescent="0.3">
      <c r="C803" s="15"/>
      <c r="D803" s="15"/>
      <c r="E803" s="2"/>
      <c r="F803" s="2"/>
      <c r="G803" s="2"/>
      <c r="H803" s="2"/>
    </row>
    <row r="804" spans="3:8" x14ac:dyDescent="0.3">
      <c r="C804" s="15"/>
      <c r="D804" s="15"/>
      <c r="E804" s="2"/>
      <c r="F804" s="2"/>
      <c r="G804" s="2"/>
      <c r="H804" s="2"/>
    </row>
    <row r="805" spans="3:8" x14ac:dyDescent="0.3">
      <c r="C805" s="15"/>
      <c r="D805" s="15"/>
      <c r="E805" s="2"/>
      <c r="F805" s="2"/>
      <c r="G805" s="2"/>
      <c r="H805" s="2"/>
    </row>
    <row r="806" spans="3:8" x14ac:dyDescent="0.3">
      <c r="C806" s="15"/>
      <c r="D806" s="15"/>
      <c r="E806" s="2"/>
      <c r="F806" s="2"/>
      <c r="G806" s="2"/>
      <c r="H806" s="2"/>
    </row>
    <row r="807" spans="3:8" x14ac:dyDescent="0.3">
      <c r="C807" s="15"/>
      <c r="D807" s="15"/>
      <c r="E807" s="2"/>
      <c r="F807" s="2"/>
      <c r="G807" s="2"/>
      <c r="H807" s="2"/>
    </row>
    <row r="808" spans="3:8" x14ac:dyDescent="0.3">
      <c r="C808" s="15"/>
      <c r="D808" s="15"/>
      <c r="E808" s="2"/>
      <c r="F808" s="2"/>
      <c r="G808" s="2"/>
      <c r="H808" s="2"/>
    </row>
    <row r="809" spans="3:8" x14ac:dyDescent="0.3">
      <c r="C809" s="15"/>
      <c r="D809" s="15"/>
      <c r="E809" s="2"/>
      <c r="F809" s="2"/>
      <c r="G809" s="2"/>
      <c r="H809" s="2"/>
    </row>
    <row r="810" spans="3:8" x14ac:dyDescent="0.3">
      <c r="C810" s="15"/>
      <c r="D810" s="15"/>
      <c r="E810" s="2"/>
      <c r="F810" s="2"/>
      <c r="G810" s="2"/>
      <c r="H810" s="2"/>
    </row>
    <row r="811" spans="3:8" x14ac:dyDescent="0.3">
      <c r="C811" s="15"/>
      <c r="D811" s="15"/>
      <c r="E811" s="2"/>
      <c r="F811" s="2"/>
      <c r="G811" s="2"/>
      <c r="H811" s="2"/>
    </row>
    <row r="812" spans="3:8" x14ac:dyDescent="0.3">
      <c r="C812" s="15"/>
      <c r="D812" s="15"/>
      <c r="E812" s="2"/>
      <c r="F812" s="2"/>
      <c r="G812" s="2"/>
      <c r="H812" s="2"/>
    </row>
    <row r="813" spans="3:8" x14ac:dyDescent="0.3">
      <c r="C813" s="15"/>
      <c r="D813" s="15"/>
      <c r="E813" s="2"/>
      <c r="F813" s="2"/>
      <c r="G813" s="2"/>
      <c r="H813" s="2"/>
    </row>
    <row r="814" spans="3:8" x14ac:dyDescent="0.3">
      <c r="C814" s="15"/>
      <c r="D814" s="15"/>
      <c r="E814" s="2"/>
      <c r="F814" s="2"/>
      <c r="G814" s="2"/>
      <c r="H814" s="2"/>
    </row>
    <row r="815" spans="3:8" x14ac:dyDescent="0.3">
      <c r="C815" s="15"/>
      <c r="D815" s="15"/>
      <c r="E815" s="2"/>
      <c r="F815" s="2"/>
      <c r="G815" s="2"/>
      <c r="H815" s="2"/>
    </row>
    <row r="816" spans="3:8" x14ac:dyDescent="0.3">
      <c r="C816" s="15"/>
      <c r="D816" s="15"/>
      <c r="E816" s="2"/>
      <c r="F816" s="2"/>
      <c r="G816" s="2"/>
      <c r="H816" s="2"/>
    </row>
    <row r="817" spans="3:8" x14ac:dyDescent="0.3">
      <c r="C817" s="15"/>
      <c r="D817" s="15"/>
      <c r="E817" s="2"/>
      <c r="F817" s="2"/>
      <c r="G817" s="2"/>
      <c r="H817" s="2"/>
    </row>
    <row r="818" spans="3:8" x14ac:dyDescent="0.3">
      <c r="C818" s="15"/>
      <c r="D818" s="15"/>
      <c r="E818" s="2"/>
      <c r="F818" s="2"/>
      <c r="G818" s="2"/>
      <c r="H818" s="2"/>
    </row>
    <row r="819" spans="3:8" x14ac:dyDescent="0.3">
      <c r="C819" s="15"/>
      <c r="D819" s="15"/>
      <c r="E819" s="2"/>
      <c r="F819" s="2"/>
      <c r="G819" s="2"/>
      <c r="H819" s="2"/>
    </row>
    <row r="820" spans="3:8" x14ac:dyDescent="0.3">
      <c r="C820" s="15"/>
      <c r="D820" s="15"/>
      <c r="E820" s="2"/>
      <c r="F820" s="2"/>
      <c r="G820" s="2"/>
      <c r="H820" s="2"/>
    </row>
    <row r="821" spans="3:8" x14ac:dyDescent="0.3">
      <c r="C821" s="15"/>
      <c r="D821" s="15"/>
      <c r="E821" s="2"/>
      <c r="F821" s="2"/>
      <c r="G821" s="2"/>
      <c r="H821" s="2"/>
    </row>
    <row r="822" spans="3:8" x14ac:dyDescent="0.3">
      <c r="C822" s="15"/>
      <c r="D822" s="15"/>
      <c r="E822" s="2"/>
      <c r="F822" s="2"/>
      <c r="G822" s="2"/>
      <c r="H822" s="2"/>
    </row>
    <row r="823" spans="3:8" x14ac:dyDescent="0.3">
      <c r="C823" s="15"/>
      <c r="D823" s="15"/>
      <c r="E823" s="2"/>
      <c r="F823" s="2"/>
      <c r="G823" s="2"/>
      <c r="H823" s="2"/>
    </row>
    <row r="824" spans="3:8" x14ac:dyDescent="0.3">
      <c r="C824" s="15"/>
      <c r="D824" s="15"/>
      <c r="E824" s="2"/>
      <c r="F824" s="2"/>
      <c r="G824" s="2"/>
      <c r="H824" s="2"/>
    </row>
    <row r="825" spans="3:8" x14ac:dyDescent="0.3">
      <c r="C825" s="15"/>
      <c r="D825" s="15"/>
      <c r="E825" s="2"/>
      <c r="F825" s="2"/>
      <c r="G825" s="2"/>
      <c r="H825" s="2"/>
    </row>
    <row r="826" spans="3:8" x14ac:dyDescent="0.3">
      <c r="C826" s="15"/>
      <c r="D826" s="15"/>
      <c r="E826" s="2"/>
      <c r="F826" s="2"/>
      <c r="G826" s="2"/>
      <c r="H826" s="2"/>
    </row>
    <row r="827" spans="3:8" x14ac:dyDescent="0.3">
      <c r="C827" s="15"/>
      <c r="D827" s="15"/>
      <c r="E827" s="2"/>
      <c r="F827" s="2"/>
      <c r="G827" s="2"/>
      <c r="H827" s="2"/>
    </row>
    <row r="828" spans="3:8" x14ac:dyDescent="0.3">
      <c r="C828" s="15"/>
      <c r="D828" s="15"/>
      <c r="E828" s="2"/>
      <c r="F828" s="2"/>
      <c r="G828" s="2"/>
      <c r="H828" s="2"/>
    </row>
    <row r="829" spans="3:8" x14ac:dyDescent="0.3">
      <c r="C829" s="15"/>
      <c r="D829" s="15"/>
      <c r="E829" s="2"/>
      <c r="F829" s="2"/>
      <c r="G829" s="2"/>
      <c r="H829" s="2"/>
    </row>
    <row r="830" spans="3:8" x14ac:dyDescent="0.3">
      <c r="C830" s="15"/>
      <c r="D830" s="15"/>
      <c r="E830" s="2"/>
      <c r="F830" s="2"/>
      <c r="G830" s="2"/>
      <c r="H830" s="2"/>
    </row>
    <row r="831" spans="3:8" x14ac:dyDescent="0.3">
      <c r="C831" s="15"/>
      <c r="D831" s="15"/>
      <c r="E831" s="2"/>
      <c r="F831" s="2"/>
      <c r="G831" s="2"/>
      <c r="H831" s="2"/>
    </row>
    <row r="832" spans="3:8" x14ac:dyDescent="0.3">
      <c r="C832" s="15"/>
      <c r="D832" s="15"/>
      <c r="E832" s="2"/>
      <c r="F832" s="2"/>
      <c r="G832" s="2"/>
      <c r="H832" s="2"/>
    </row>
    <row r="833" spans="3:8" x14ac:dyDescent="0.3">
      <c r="C833" s="15"/>
      <c r="D833" s="15"/>
      <c r="E833" s="2"/>
      <c r="F833" s="2"/>
      <c r="G833" s="2"/>
      <c r="H833" s="2"/>
    </row>
    <row r="834" spans="3:8" x14ac:dyDescent="0.3">
      <c r="C834" s="15"/>
      <c r="D834" s="15"/>
      <c r="E834" s="2"/>
      <c r="F834" s="2"/>
      <c r="G834" s="2"/>
      <c r="H834" s="2"/>
    </row>
    <row r="835" spans="3:8" x14ac:dyDescent="0.3">
      <c r="C835" s="15"/>
      <c r="D835" s="15"/>
      <c r="E835" s="2"/>
      <c r="F835" s="2"/>
      <c r="G835" s="2"/>
      <c r="H835" s="2"/>
    </row>
    <row r="836" spans="3:8" x14ac:dyDescent="0.3">
      <c r="C836" s="15"/>
      <c r="D836" s="15"/>
      <c r="E836" s="2"/>
      <c r="F836" s="2"/>
      <c r="G836" s="2"/>
      <c r="H836" s="2"/>
    </row>
    <row r="837" spans="3:8" x14ac:dyDescent="0.3">
      <c r="C837" s="15"/>
      <c r="D837" s="15"/>
      <c r="E837" s="2"/>
      <c r="F837" s="2"/>
      <c r="G837" s="2"/>
      <c r="H837" s="2"/>
    </row>
    <row r="838" spans="3:8" x14ac:dyDescent="0.3">
      <c r="C838" s="15"/>
      <c r="D838" s="15"/>
      <c r="E838" s="2"/>
      <c r="F838" s="2"/>
      <c r="G838" s="2"/>
      <c r="H838" s="2"/>
    </row>
    <row r="839" spans="3:8" x14ac:dyDescent="0.3">
      <c r="C839" s="15"/>
      <c r="D839" s="15"/>
      <c r="E839" s="2"/>
      <c r="F839" s="2"/>
      <c r="G839" s="2"/>
      <c r="H839" s="2"/>
    </row>
    <row r="840" spans="3:8" x14ac:dyDescent="0.3">
      <c r="C840" s="15"/>
      <c r="D840" s="15"/>
      <c r="E840" s="2"/>
      <c r="F840" s="2"/>
      <c r="G840" s="2"/>
      <c r="H840" s="2"/>
    </row>
    <row r="841" spans="3:8" x14ac:dyDescent="0.3">
      <c r="C841" s="15"/>
      <c r="D841" s="15"/>
      <c r="E841" s="2"/>
      <c r="F841" s="2"/>
      <c r="G841" s="2"/>
      <c r="H841" s="2"/>
    </row>
    <row r="842" spans="3:8" x14ac:dyDescent="0.3">
      <c r="C842" s="15"/>
      <c r="D842" s="15"/>
      <c r="E842" s="2"/>
      <c r="F842" s="2"/>
      <c r="G842" s="2"/>
      <c r="H842" s="2"/>
    </row>
    <row r="843" spans="3:8" x14ac:dyDescent="0.3">
      <c r="C843" s="15"/>
      <c r="D843" s="15"/>
      <c r="E843" s="2"/>
      <c r="F843" s="2"/>
      <c r="G843" s="2"/>
      <c r="H843" s="2"/>
    </row>
    <row r="844" spans="3:8" x14ac:dyDescent="0.3">
      <c r="C844" s="15"/>
      <c r="D844" s="15"/>
      <c r="E844" s="2"/>
      <c r="F844" s="2"/>
      <c r="G844" s="2"/>
      <c r="H844" s="2"/>
    </row>
    <row r="845" spans="3:8" x14ac:dyDescent="0.3">
      <c r="C845" s="15"/>
      <c r="D845" s="15"/>
      <c r="E845" s="2"/>
      <c r="F845" s="2"/>
      <c r="G845" s="2"/>
      <c r="H845" s="2"/>
    </row>
    <row r="846" spans="3:8" x14ac:dyDescent="0.3">
      <c r="C846" s="15"/>
      <c r="D846" s="15"/>
      <c r="E846" s="2"/>
      <c r="F846" s="2"/>
      <c r="G846" s="2"/>
      <c r="H846" s="2"/>
    </row>
    <row r="847" spans="3:8" x14ac:dyDescent="0.3">
      <c r="C847" s="15"/>
      <c r="D847" s="15"/>
      <c r="E847" s="2"/>
      <c r="F847" s="2"/>
      <c r="G847" s="2"/>
      <c r="H847" s="2"/>
    </row>
    <row r="848" spans="3:8" x14ac:dyDescent="0.3">
      <c r="C848" s="15"/>
      <c r="D848" s="15"/>
      <c r="E848" s="2"/>
      <c r="F848" s="2"/>
      <c r="G848" s="2"/>
      <c r="H848" s="2"/>
    </row>
    <row r="849" spans="3:8" x14ac:dyDescent="0.3">
      <c r="C849" s="15"/>
      <c r="D849" s="15"/>
      <c r="E849" s="2"/>
      <c r="F849" s="2"/>
      <c r="G849" s="2"/>
      <c r="H849" s="2"/>
    </row>
    <row r="850" spans="3:8" x14ac:dyDescent="0.3">
      <c r="C850" s="15"/>
      <c r="D850" s="15"/>
      <c r="E850" s="2"/>
      <c r="F850" s="2"/>
      <c r="G850" s="2"/>
      <c r="H850" s="2"/>
    </row>
    <row r="851" spans="3:8" x14ac:dyDescent="0.3">
      <c r="C851" s="15"/>
      <c r="D851" s="15"/>
      <c r="E851" s="2"/>
      <c r="F851" s="2"/>
      <c r="G851" s="2"/>
      <c r="H851" s="2"/>
    </row>
    <row r="852" spans="3:8" x14ac:dyDescent="0.3">
      <c r="C852" s="15"/>
      <c r="D852" s="15"/>
      <c r="E852" s="2"/>
      <c r="F852" s="2"/>
      <c r="G852" s="2"/>
      <c r="H852" s="2"/>
    </row>
    <row r="853" spans="3:8" x14ac:dyDescent="0.3">
      <c r="C853" s="15"/>
      <c r="D853" s="15"/>
      <c r="E853" s="2"/>
      <c r="F853" s="2"/>
      <c r="G853" s="2"/>
      <c r="H853" s="2"/>
    </row>
    <row r="854" spans="3:8" x14ac:dyDescent="0.3">
      <c r="C854" s="15"/>
      <c r="D854" s="15"/>
      <c r="E854" s="2"/>
      <c r="F854" s="2"/>
      <c r="G854" s="2"/>
      <c r="H854" s="2"/>
    </row>
    <row r="855" spans="3:8" x14ac:dyDescent="0.3">
      <c r="C855" s="15"/>
      <c r="D855" s="15"/>
      <c r="E855" s="2"/>
      <c r="F855" s="2"/>
      <c r="G855" s="2"/>
      <c r="H855" s="2"/>
    </row>
    <row r="856" spans="3:8" x14ac:dyDescent="0.3">
      <c r="C856" s="15"/>
      <c r="D856" s="15"/>
      <c r="E856" s="2"/>
      <c r="F856" s="2"/>
      <c r="G856" s="2"/>
      <c r="H856" s="2"/>
    </row>
    <row r="857" spans="3:8" x14ac:dyDescent="0.3">
      <c r="C857" s="15"/>
      <c r="D857" s="15"/>
      <c r="E857" s="2"/>
      <c r="F857" s="2"/>
      <c r="G857" s="2"/>
      <c r="H857" s="2"/>
    </row>
    <row r="858" spans="3:8" x14ac:dyDescent="0.3">
      <c r="C858" s="15"/>
      <c r="D858" s="15"/>
      <c r="E858" s="2"/>
      <c r="F858" s="2"/>
      <c r="G858" s="2"/>
      <c r="H858" s="2"/>
    </row>
    <row r="859" spans="3:8" x14ac:dyDescent="0.3">
      <c r="C859" s="15"/>
      <c r="D859" s="15"/>
      <c r="E859" s="2"/>
      <c r="F859" s="2"/>
      <c r="G859" s="2"/>
      <c r="H859" s="2"/>
    </row>
    <row r="860" spans="3:8" x14ac:dyDescent="0.3">
      <c r="C860" s="15"/>
      <c r="D860" s="15"/>
      <c r="E860" s="2"/>
      <c r="F860" s="2"/>
      <c r="G860" s="2"/>
      <c r="H860" s="2"/>
    </row>
    <row r="861" spans="3:8" x14ac:dyDescent="0.3">
      <c r="C861" s="15"/>
      <c r="D861" s="15"/>
      <c r="E861" s="2"/>
      <c r="F861" s="2"/>
      <c r="G861" s="2"/>
      <c r="H861" s="2"/>
    </row>
    <row r="862" spans="3:8" x14ac:dyDescent="0.3">
      <c r="C862" s="15"/>
      <c r="D862" s="15"/>
      <c r="E862" s="2"/>
      <c r="F862" s="2"/>
      <c r="G862" s="2"/>
      <c r="H862" s="2"/>
    </row>
    <row r="863" spans="3:8" x14ac:dyDescent="0.3">
      <c r="C863" s="15"/>
      <c r="D863" s="15"/>
      <c r="E863" s="2"/>
      <c r="F863" s="2"/>
      <c r="G863" s="2"/>
      <c r="H863" s="2"/>
    </row>
    <row r="864" spans="3:8" x14ac:dyDescent="0.3">
      <c r="C864" s="15"/>
      <c r="D864" s="15"/>
      <c r="E864" s="2"/>
      <c r="F864" s="2"/>
      <c r="G864" s="2"/>
      <c r="H864" s="2"/>
    </row>
    <row r="865" spans="3:8" x14ac:dyDescent="0.3">
      <c r="C865" s="15"/>
      <c r="D865" s="15"/>
      <c r="E865" s="2"/>
      <c r="F865" s="2"/>
      <c r="G865" s="2"/>
      <c r="H865" s="2"/>
    </row>
    <row r="866" spans="3:8" x14ac:dyDescent="0.3">
      <c r="C866" s="15"/>
      <c r="D866" s="15"/>
      <c r="E866" s="2"/>
      <c r="F866" s="2"/>
      <c r="G866" s="2"/>
      <c r="H866" s="2"/>
    </row>
    <row r="867" spans="3:8" x14ac:dyDescent="0.3">
      <c r="C867" s="15"/>
      <c r="D867" s="15"/>
      <c r="E867" s="2"/>
      <c r="F867" s="2"/>
      <c r="G867" s="2"/>
      <c r="H867" s="2"/>
    </row>
    <row r="868" spans="3:8" x14ac:dyDescent="0.3">
      <c r="C868" s="15"/>
      <c r="D868" s="15"/>
      <c r="E868" s="2"/>
      <c r="F868" s="2"/>
      <c r="G868" s="2"/>
      <c r="H868" s="2"/>
    </row>
    <row r="869" spans="3:8" x14ac:dyDescent="0.3">
      <c r="C869" s="15"/>
      <c r="D869" s="15"/>
      <c r="E869" s="2"/>
      <c r="F869" s="2"/>
      <c r="G869" s="2"/>
      <c r="H869" s="2"/>
    </row>
    <row r="870" spans="3:8" x14ac:dyDescent="0.3">
      <c r="C870" s="15"/>
      <c r="D870" s="15"/>
      <c r="E870" s="2"/>
      <c r="F870" s="2"/>
      <c r="G870" s="2"/>
      <c r="H870" s="2"/>
    </row>
    <row r="871" spans="3:8" x14ac:dyDescent="0.3">
      <c r="C871" s="15"/>
      <c r="D871" s="15"/>
      <c r="E871" s="2"/>
      <c r="F871" s="2"/>
      <c r="G871" s="2"/>
      <c r="H871" s="2"/>
    </row>
    <row r="872" spans="3:8" x14ac:dyDescent="0.3">
      <c r="C872" s="15"/>
      <c r="D872" s="15"/>
      <c r="E872" s="2"/>
      <c r="F872" s="2"/>
      <c r="G872" s="2"/>
      <c r="H872" s="2"/>
    </row>
    <row r="873" spans="3:8" x14ac:dyDescent="0.3">
      <c r="C873" s="15"/>
      <c r="D873" s="15"/>
      <c r="E873" s="2"/>
      <c r="F873" s="2"/>
      <c r="G873" s="2"/>
      <c r="H873" s="2"/>
    </row>
    <row r="874" spans="3:8" x14ac:dyDescent="0.3">
      <c r="C874" s="15"/>
      <c r="D874" s="15"/>
      <c r="E874" s="2"/>
      <c r="F874" s="2"/>
      <c r="G874" s="2"/>
      <c r="H874" s="2"/>
    </row>
    <row r="875" spans="3:8" x14ac:dyDescent="0.3">
      <c r="C875" s="15"/>
      <c r="D875" s="15"/>
      <c r="E875" s="2"/>
      <c r="F875" s="2"/>
      <c r="G875" s="2"/>
      <c r="H875" s="2"/>
    </row>
    <row r="876" spans="3:8" x14ac:dyDescent="0.3">
      <c r="C876" s="15"/>
      <c r="D876" s="15"/>
      <c r="E876" s="2"/>
      <c r="F876" s="2"/>
      <c r="G876" s="2"/>
      <c r="H876" s="2"/>
    </row>
    <row r="877" spans="3:8" x14ac:dyDescent="0.3">
      <c r="C877" s="15"/>
      <c r="D877" s="15"/>
      <c r="E877" s="2"/>
      <c r="F877" s="2"/>
      <c r="G877" s="2"/>
      <c r="H877" s="2"/>
    </row>
    <row r="878" spans="3:8" x14ac:dyDescent="0.3">
      <c r="C878" s="15"/>
      <c r="D878" s="15"/>
      <c r="E878" s="2"/>
      <c r="F878" s="2"/>
      <c r="G878" s="2"/>
      <c r="H878" s="2"/>
    </row>
    <row r="879" spans="3:8" x14ac:dyDescent="0.3">
      <c r="C879" s="15"/>
      <c r="D879" s="15"/>
      <c r="E879" s="2"/>
      <c r="F879" s="2"/>
      <c r="G879" s="2"/>
      <c r="H879" s="2"/>
    </row>
    <row r="880" spans="3:8" x14ac:dyDescent="0.3">
      <c r="C880" s="15"/>
      <c r="D880" s="15"/>
      <c r="E880" s="2"/>
      <c r="F880" s="2"/>
      <c r="G880" s="2"/>
      <c r="H880" s="2"/>
    </row>
    <row r="881" spans="3:8" x14ac:dyDescent="0.3">
      <c r="C881" s="15"/>
      <c r="D881" s="15"/>
      <c r="E881" s="2"/>
      <c r="F881" s="2"/>
      <c r="G881" s="2"/>
      <c r="H881" s="2"/>
    </row>
    <row r="882" spans="3:8" x14ac:dyDescent="0.3">
      <c r="C882" s="15"/>
      <c r="D882" s="15"/>
      <c r="E882" s="2"/>
      <c r="F882" s="2"/>
      <c r="G882" s="2"/>
      <c r="H882" s="2"/>
    </row>
    <row r="883" spans="3:8" x14ac:dyDescent="0.3">
      <c r="C883" s="15"/>
      <c r="D883" s="15"/>
      <c r="E883" s="2"/>
      <c r="F883" s="2"/>
      <c r="G883" s="2"/>
      <c r="H883" s="2"/>
    </row>
    <row r="884" spans="3:8" x14ac:dyDescent="0.3">
      <c r="C884" s="15"/>
      <c r="D884" s="15"/>
      <c r="E884" s="2"/>
      <c r="F884" s="2"/>
      <c r="G884" s="2"/>
      <c r="H884" s="2"/>
    </row>
    <row r="885" spans="3:8" x14ac:dyDescent="0.3">
      <c r="C885" s="15"/>
      <c r="D885" s="15"/>
      <c r="E885" s="2"/>
      <c r="F885" s="2"/>
      <c r="G885" s="2"/>
      <c r="H885" s="2"/>
    </row>
    <row r="886" spans="3:8" x14ac:dyDescent="0.3">
      <c r="C886" s="15"/>
      <c r="D886" s="15"/>
      <c r="E886" s="2"/>
      <c r="F886" s="2"/>
      <c r="G886" s="2"/>
      <c r="H886" s="2"/>
    </row>
    <row r="887" spans="3:8" x14ac:dyDescent="0.3">
      <c r="C887" s="15"/>
      <c r="D887" s="15"/>
      <c r="E887" s="2"/>
      <c r="F887" s="2"/>
      <c r="G887" s="2"/>
      <c r="H887" s="2"/>
    </row>
    <row r="888" spans="3:8" x14ac:dyDescent="0.3">
      <c r="C888" s="15"/>
      <c r="D888" s="15"/>
      <c r="E888" s="2"/>
      <c r="F888" s="2"/>
      <c r="G888" s="2"/>
      <c r="H888" s="2"/>
    </row>
    <row r="889" spans="3:8" x14ac:dyDescent="0.3">
      <c r="C889" s="15"/>
      <c r="D889" s="15"/>
      <c r="E889" s="2"/>
      <c r="F889" s="2"/>
      <c r="G889" s="2"/>
      <c r="H889" s="2"/>
    </row>
    <row r="890" spans="3:8" x14ac:dyDescent="0.3">
      <c r="C890" s="15"/>
      <c r="D890" s="15"/>
      <c r="E890" s="2"/>
      <c r="F890" s="2"/>
      <c r="G890" s="2"/>
      <c r="H890" s="2"/>
    </row>
    <row r="891" spans="3:8" x14ac:dyDescent="0.3">
      <c r="C891" s="15"/>
      <c r="D891" s="15"/>
      <c r="E891" s="2"/>
      <c r="F891" s="2"/>
      <c r="G891" s="2"/>
      <c r="H891" s="2"/>
    </row>
    <row r="892" spans="3:8" x14ac:dyDescent="0.3">
      <c r="C892" s="15"/>
      <c r="D892" s="15"/>
      <c r="E892" s="2"/>
      <c r="F892" s="2"/>
      <c r="G892" s="2"/>
      <c r="H892" s="2"/>
    </row>
    <row r="893" spans="3:8" x14ac:dyDescent="0.3">
      <c r="C893" s="15"/>
      <c r="D893" s="15"/>
      <c r="E893" s="2"/>
      <c r="F893" s="2"/>
      <c r="G893" s="2"/>
      <c r="H893" s="2"/>
    </row>
    <row r="894" spans="3:8" x14ac:dyDescent="0.3">
      <c r="C894" s="15"/>
      <c r="D894" s="15"/>
      <c r="E894" s="2"/>
      <c r="F894" s="2"/>
      <c r="G894" s="2"/>
      <c r="H894" s="2"/>
    </row>
    <row r="895" spans="3:8" x14ac:dyDescent="0.3">
      <c r="C895" s="15"/>
      <c r="D895" s="15"/>
      <c r="E895" s="2"/>
      <c r="F895" s="2"/>
      <c r="G895" s="2"/>
      <c r="H895" s="2"/>
    </row>
    <row r="896" spans="3:8" x14ac:dyDescent="0.3">
      <c r="C896" s="15"/>
      <c r="D896" s="15"/>
      <c r="E896" s="2"/>
      <c r="F896" s="2"/>
      <c r="G896" s="2"/>
      <c r="H896" s="2"/>
    </row>
    <row r="897" spans="3:8" x14ac:dyDescent="0.3">
      <c r="C897" s="15"/>
      <c r="D897" s="15"/>
      <c r="E897" s="2"/>
      <c r="F897" s="2"/>
      <c r="G897" s="2"/>
      <c r="H897" s="2"/>
    </row>
    <row r="898" spans="3:8" x14ac:dyDescent="0.3">
      <c r="C898" s="15"/>
      <c r="D898" s="15"/>
      <c r="E898" s="2"/>
      <c r="F898" s="2"/>
      <c r="G898" s="2"/>
      <c r="H898" s="2"/>
    </row>
    <row r="899" spans="3:8" x14ac:dyDescent="0.3">
      <c r="C899" s="15"/>
      <c r="D899" s="15"/>
      <c r="E899" s="2"/>
      <c r="F899" s="2"/>
      <c r="G899" s="2"/>
      <c r="H899" s="2"/>
    </row>
    <row r="900" spans="3:8" x14ac:dyDescent="0.3">
      <c r="C900" s="15"/>
      <c r="D900" s="15"/>
      <c r="E900" s="2"/>
      <c r="F900" s="2"/>
      <c r="G900" s="2"/>
      <c r="H900" s="2"/>
    </row>
    <row r="901" spans="3:8" x14ac:dyDescent="0.3">
      <c r="C901" s="15"/>
      <c r="D901" s="15"/>
      <c r="E901" s="2"/>
      <c r="F901" s="2"/>
      <c r="G901" s="2"/>
      <c r="H901" s="2"/>
    </row>
    <row r="902" spans="3:8" x14ac:dyDescent="0.3">
      <c r="C902" s="15"/>
      <c r="D902" s="15"/>
      <c r="E902" s="2"/>
      <c r="F902" s="2"/>
      <c r="G902" s="2"/>
      <c r="H902" s="2"/>
    </row>
    <row r="903" spans="3:8" x14ac:dyDescent="0.3">
      <c r="C903" s="15"/>
      <c r="D903" s="15"/>
      <c r="E903" s="2"/>
      <c r="F903" s="2"/>
      <c r="G903" s="2"/>
      <c r="H903" s="2"/>
    </row>
    <row r="904" spans="3:8" x14ac:dyDescent="0.3">
      <c r="C904" s="15"/>
      <c r="D904" s="15"/>
      <c r="E904" s="2"/>
      <c r="F904" s="2"/>
      <c r="G904" s="2"/>
      <c r="H904" s="2"/>
    </row>
    <row r="905" spans="3:8" x14ac:dyDescent="0.3">
      <c r="C905" s="15"/>
      <c r="D905" s="15"/>
      <c r="E905" s="2"/>
      <c r="F905" s="2"/>
      <c r="G905" s="2"/>
      <c r="H905" s="2"/>
    </row>
    <row r="906" spans="3:8" x14ac:dyDescent="0.3">
      <c r="C906" s="15"/>
      <c r="D906" s="15"/>
      <c r="E906" s="2"/>
      <c r="F906" s="2"/>
      <c r="G906" s="2"/>
      <c r="H906" s="2"/>
    </row>
    <row r="907" spans="3:8" x14ac:dyDescent="0.3">
      <c r="C907" s="15"/>
      <c r="D907" s="15"/>
      <c r="E907" s="2"/>
      <c r="F907" s="2"/>
      <c r="G907" s="2"/>
      <c r="H907" s="2"/>
    </row>
    <row r="908" spans="3:8" x14ac:dyDescent="0.3">
      <c r="C908" s="15"/>
      <c r="D908" s="15"/>
      <c r="E908" s="2"/>
      <c r="F908" s="2"/>
      <c r="G908" s="2"/>
      <c r="H908" s="2"/>
    </row>
    <row r="909" spans="3:8" x14ac:dyDescent="0.3">
      <c r="C909" s="15"/>
      <c r="D909" s="15"/>
      <c r="E909" s="2"/>
      <c r="F909" s="2"/>
      <c r="G909" s="2"/>
      <c r="H909" s="2"/>
    </row>
    <row r="910" spans="3:8" x14ac:dyDescent="0.3">
      <c r="C910" s="15"/>
      <c r="D910" s="15"/>
      <c r="E910" s="2"/>
      <c r="F910" s="2"/>
      <c r="G910" s="2"/>
      <c r="H910" s="2"/>
    </row>
    <row r="911" spans="3:8" x14ac:dyDescent="0.3">
      <c r="C911" s="15"/>
      <c r="D911" s="15"/>
      <c r="E911" s="2"/>
      <c r="F911" s="2"/>
      <c r="G911" s="2"/>
      <c r="H911" s="2"/>
    </row>
    <row r="912" spans="3:8" x14ac:dyDescent="0.3">
      <c r="C912" s="15"/>
      <c r="D912" s="15"/>
      <c r="E912" s="2"/>
      <c r="F912" s="2"/>
      <c r="G912" s="2"/>
      <c r="H912" s="2"/>
    </row>
    <row r="913" spans="3:8" x14ac:dyDescent="0.3">
      <c r="C913" s="15"/>
      <c r="D913" s="15"/>
      <c r="E913" s="2"/>
      <c r="F913" s="2"/>
      <c r="G913" s="2"/>
      <c r="H913" s="2"/>
    </row>
    <row r="914" spans="3:8" x14ac:dyDescent="0.3">
      <c r="C914" s="15"/>
      <c r="D914" s="15"/>
      <c r="E914" s="2"/>
      <c r="F914" s="2"/>
      <c r="G914" s="2"/>
      <c r="H914" s="2"/>
    </row>
    <row r="915" spans="3:8" x14ac:dyDescent="0.3">
      <c r="C915" s="15"/>
      <c r="D915" s="15"/>
      <c r="E915" s="2"/>
      <c r="F915" s="2"/>
      <c r="G915" s="2"/>
      <c r="H915" s="2"/>
    </row>
    <row r="916" spans="3:8" x14ac:dyDescent="0.3">
      <c r="C916" s="15"/>
      <c r="D916" s="15"/>
      <c r="E916" s="2"/>
      <c r="F916" s="2"/>
      <c r="G916" s="2"/>
      <c r="H916" s="2"/>
    </row>
    <row r="917" spans="3:8" x14ac:dyDescent="0.3">
      <c r="C917" s="15"/>
      <c r="D917" s="15"/>
      <c r="E917" s="2"/>
      <c r="F917" s="2"/>
      <c r="G917" s="2"/>
      <c r="H917" s="2"/>
    </row>
    <row r="918" spans="3:8" x14ac:dyDescent="0.3">
      <c r="C918" s="15"/>
      <c r="D918" s="15"/>
      <c r="E918" s="2"/>
      <c r="F918" s="2"/>
      <c r="G918" s="2"/>
      <c r="H918" s="2"/>
    </row>
    <row r="919" spans="3:8" x14ac:dyDescent="0.3">
      <c r="C919" s="15"/>
      <c r="D919" s="15"/>
      <c r="E919" s="2"/>
      <c r="F919" s="2"/>
      <c r="G919" s="2"/>
      <c r="H919" s="2"/>
    </row>
    <row r="920" spans="3:8" x14ac:dyDescent="0.3">
      <c r="C920" s="15"/>
      <c r="D920" s="15"/>
      <c r="E920" s="2"/>
      <c r="F920" s="2"/>
      <c r="G920" s="2"/>
      <c r="H920" s="2"/>
    </row>
    <row r="921" spans="3:8" x14ac:dyDescent="0.3">
      <c r="C921" s="15"/>
      <c r="D921" s="15"/>
      <c r="E921" s="2"/>
      <c r="F921" s="2"/>
      <c r="G921" s="2"/>
      <c r="H921" s="2"/>
    </row>
    <row r="922" spans="3:8" x14ac:dyDescent="0.3">
      <c r="C922" s="15"/>
      <c r="D922" s="15"/>
      <c r="E922" s="2"/>
      <c r="F922" s="2"/>
      <c r="G922" s="2"/>
      <c r="H922" s="2"/>
    </row>
    <row r="923" spans="3:8" x14ac:dyDescent="0.3">
      <c r="C923" s="15"/>
      <c r="D923" s="15"/>
      <c r="E923" s="2"/>
      <c r="F923" s="2"/>
      <c r="G923" s="2"/>
      <c r="H923" s="2"/>
    </row>
    <row r="924" spans="3:8" x14ac:dyDescent="0.3">
      <c r="C924" s="15"/>
      <c r="D924" s="15"/>
      <c r="E924" s="2"/>
      <c r="F924" s="2"/>
      <c r="G924" s="2"/>
      <c r="H924" s="2"/>
    </row>
    <row r="925" spans="3:8" x14ac:dyDescent="0.3">
      <c r="C925" s="15"/>
      <c r="D925" s="15"/>
      <c r="E925" s="2"/>
      <c r="F925" s="2"/>
      <c r="G925" s="2"/>
      <c r="H925" s="2"/>
    </row>
    <row r="926" spans="3:8" x14ac:dyDescent="0.3">
      <c r="C926" s="15"/>
      <c r="D926" s="15"/>
      <c r="E926" s="2"/>
      <c r="F926" s="2"/>
      <c r="G926" s="2"/>
      <c r="H926" s="2"/>
    </row>
    <row r="927" spans="3:8" x14ac:dyDescent="0.3">
      <c r="C927" s="15"/>
      <c r="D927" s="15"/>
      <c r="E927" s="2"/>
      <c r="F927" s="2"/>
      <c r="G927" s="2"/>
      <c r="H927" s="2"/>
    </row>
    <row r="928" spans="3:8" x14ac:dyDescent="0.3">
      <c r="C928" s="15"/>
      <c r="D928" s="15"/>
      <c r="E928" s="2"/>
      <c r="F928" s="2"/>
      <c r="G928" s="2"/>
      <c r="H928" s="2"/>
    </row>
    <row r="929" spans="3:8" x14ac:dyDescent="0.3">
      <c r="C929" s="15"/>
      <c r="D929" s="15"/>
      <c r="E929" s="2"/>
      <c r="F929" s="2"/>
      <c r="G929" s="2"/>
      <c r="H929" s="2"/>
    </row>
    <row r="930" spans="3:8" x14ac:dyDescent="0.3">
      <c r="C930" s="15"/>
      <c r="D930" s="15"/>
      <c r="E930" s="2"/>
      <c r="F930" s="2"/>
      <c r="G930" s="2"/>
      <c r="H930" s="2"/>
    </row>
    <row r="931" spans="3:8" x14ac:dyDescent="0.3">
      <c r="C931" s="15"/>
      <c r="D931" s="15"/>
      <c r="E931" s="2"/>
      <c r="F931" s="2"/>
      <c r="G931" s="2"/>
      <c r="H931" s="2"/>
    </row>
    <row r="932" spans="3:8" x14ac:dyDescent="0.3">
      <c r="C932" s="15"/>
      <c r="D932" s="15"/>
      <c r="E932" s="2"/>
      <c r="F932" s="2"/>
      <c r="G932" s="2"/>
      <c r="H932" s="2"/>
    </row>
    <row r="933" spans="3:8" x14ac:dyDescent="0.3">
      <c r="C933" s="15"/>
      <c r="D933" s="15"/>
      <c r="E933" s="2"/>
      <c r="F933" s="2"/>
      <c r="G933" s="2"/>
      <c r="H933" s="2"/>
    </row>
    <row r="934" spans="3:8" x14ac:dyDescent="0.3">
      <c r="C934" s="15"/>
      <c r="D934" s="15"/>
      <c r="E934" s="2"/>
      <c r="F934" s="2"/>
      <c r="G934" s="2"/>
      <c r="H934" s="2"/>
    </row>
    <row r="935" spans="3:8" x14ac:dyDescent="0.3">
      <c r="C935" s="15"/>
      <c r="D935" s="15"/>
      <c r="E935" s="2"/>
      <c r="F935" s="2"/>
      <c r="G935" s="2"/>
      <c r="H935" s="2"/>
    </row>
    <row r="936" spans="3:8" x14ac:dyDescent="0.3">
      <c r="C936" s="15"/>
      <c r="D936" s="15"/>
      <c r="E936" s="2"/>
      <c r="F936" s="2"/>
      <c r="G936" s="2"/>
      <c r="H936" s="2"/>
    </row>
    <row r="937" spans="3:8" x14ac:dyDescent="0.3">
      <c r="C937" s="15"/>
      <c r="D937" s="15"/>
      <c r="E937" s="2"/>
      <c r="F937" s="2"/>
      <c r="G937" s="2"/>
      <c r="H937" s="2"/>
    </row>
    <row r="938" spans="3:8" x14ac:dyDescent="0.3">
      <c r="C938" s="15"/>
      <c r="D938" s="15"/>
      <c r="E938" s="2"/>
      <c r="F938" s="2"/>
      <c r="G938" s="2"/>
      <c r="H938" s="2"/>
    </row>
    <row r="939" spans="3:8" x14ac:dyDescent="0.3">
      <c r="C939" s="15"/>
      <c r="D939" s="15"/>
      <c r="E939" s="2"/>
      <c r="F939" s="2"/>
      <c r="G939" s="2"/>
      <c r="H939" s="2"/>
    </row>
    <row r="940" spans="3:8" x14ac:dyDescent="0.3">
      <c r="C940" s="15"/>
      <c r="D940" s="15"/>
      <c r="E940" s="2"/>
      <c r="F940" s="2"/>
      <c r="G940" s="2"/>
      <c r="H940" s="2"/>
    </row>
    <row r="941" spans="3:8" x14ac:dyDescent="0.3">
      <c r="C941" s="15"/>
      <c r="D941" s="15"/>
      <c r="E941" s="2"/>
      <c r="F941" s="2"/>
      <c r="G941" s="2"/>
      <c r="H941" s="2"/>
    </row>
    <row r="942" spans="3:8" x14ac:dyDescent="0.3">
      <c r="C942" s="15"/>
      <c r="D942" s="15"/>
      <c r="E942" s="2"/>
      <c r="F942" s="2"/>
      <c r="G942" s="2"/>
      <c r="H942" s="2"/>
    </row>
    <row r="943" spans="3:8" x14ac:dyDescent="0.3">
      <c r="C943" s="15"/>
      <c r="D943" s="15"/>
      <c r="E943" s="2"/>
      <c r="F943" s="2"/>
      <c r="G943" s="2"/>
      <c r="H943" s="2"/>
    </row>
    <row r="944" spans="3:8" x14ac:dyDescent="0.3">
      <c r="C944" s="15"/>
      <c r="D944" s="15"/>
      <c r="E944" s="2"/>
      <c r="F944" s="2"/>
      <c r="G944" s="2"/>
      <c r="H944" s="2"/>
    </row>
    <row r="945" spans="3:8" x14ac:dyDescent="0.3">
      <c r="C945" s="15"/>
      <c r="D945" s="15"/>
      <c r="E945" s="2"/>
      <c r="F945" s="2"/>
      <c r="G945" s="2"/>
      <c r="H945" s="2"/>
    </row>
    <row r="946" spans="3:8" x14ac:dyDescent="0.3">
      <c r="C946" s="15"/>
      <c r="D946" s="15"/>
      <c r="E946" s="2"/>
      <c r="F946" s="2"/>
      <c r="G946" s="2"/>
      <c r="H946" s="2"/>
    </row>
    <row r="947" spans="3:8" x14ac:dyDescent="0.3">
      <c r="C947" s="15"/>
      <c r="D947" s="15"/>
      <c r="E947" s="2"/>
      <c r="F947" s="2"/>
      <c r="G947" s="2"/>
      <c r="H947" s="2"/>
    </row>
    <row r="948" spans="3:8" x14ac:dyDescent="0.3">
      <c r="C948" s="15"/>
      <c r="D948" s="15"/>
      <c r="E948" s="2"/>
      <c r="F948" s="2"/>
      <c r="G948" s="2"/>
      <c r="H948" s="2"/>
    </row>
    <row r="949" spans="3:8" x14ac:dyDescent="0.3">
      <c r="C949" s="15"/>
      <c r="D949" s="15"/>
      <c r="E949" s="2"/>
      <c r="F949" s="2"/>
      <c r="G949" s="2"/>
      <c r="H949" s="2"/>
    </row>
    <row r="950" spans="3:8" x14ac:dyDescent="0.3">
      <c r="C950" s="15"/>
      <c r="D950" s="15"/>
      <c r="E950" s="2"/>
      <c r="F950" s="2"/>
      <c r="G950" s="2"/>
      <c r="H950" s="2"/>
    </row>
    <row r="951" spans="3:8" x14ac:dyDescent="0.3">
      <c r="C951" s="15"/>
      <c r="D951" s="15"/>
      <c r="E951" s="2"/>
      <c r="F951" s="2"/>
      <c r="G951" s="2"/>
      <c r="H951" s="2"/>
    </row>
    <row r="952" spans="3:8" x14ac:dyDescent="0.3">
      <c r="C952" s="15"/>
      <c r="D952" s="15"/>
      <c r="E952" s="2"/>
      <c r="F952" s="2"/>
      <c r="G952" s="2"/>
      <c r="H952" s="2"/>
    </row>
    <row r="953" spans="3:8" x14ac:dyDescent="0.3">
      <c r="C953" s="15"/>
      <c r="D953" s="15"/>
      <c r="E953" s="2"/>
      <c r="F953" s="2"/>
      <c r="G953" s="2"/>
      <c r="H953" s="2"/>
    </row>
    <row r="954" spans="3:8" x14ac:dyDescent="0.3">
      <c r="C954" s="15"/>
      <c r="D954" s="15"/>
      <c r="E954" s="2"/>
      <c r="F954" s="2"/>
      <c r="G954" s="2"/>
      <c r="H954" s="2"/>
    </row>
    <row r="955" spans="3:8" x14ac:dyDescent="0.3">
      <c r="C955" s="15"/>
      <c r="D955" s="15"/>
      <c r="E955" s="2"/>
      <c r="F955" s="2"/>
      <c r="G955" s="2"/>
      <c r="H955" s="2"/>
    </row>
    <row r="956" spans="3:8" x14ac:dyDescent="0.3">
      <c r="C956" s="15"/>
      <c r="D956" s="15"/>
      <c r="E956" s="2"/>
      <c r="F956" s="2"/>
      <c r="G956" s="2"/>
      <c r="H956" s="2"/>
    </row>
    <row r="957" spans="3:8" x14ac:dyDescent="0.3">
      <c r="C957" s="15"/>
      <c r="D957" s="15"/>
      <c r="E957" s="2"/>
      <c r="F957" s="2"/>
      <c r="G957" s="2"/>
      <c r="H957" s="2"/>
    </row>
    <row r="958" spans="3:8" x14ac:dyDescent="0.3">
      <c r="C958" s="15"/>
      <c r="D958" s="15"/>
      <c r="E958" s="2"/>
      <c r="F958" s="2"/>
      <c r="G958" s="2"/>
      <c r="H958" s="2"/>
    </row>
    <row r="959" spans="3:8" x14ac:dyDescent="0.3">
      <c r="C959" s="15"/>
      <c r="D959" s="15"/>
      <c r="E959" s="2"/>
      <c r="F959" s="2"/>
      <c r="G959" s="2"/>
      <c r="H959" s="2"/>
    </row>
    <row r="960" spans="3:8" x14ac:dyDescent="0.3">
      <c r="C960" s="15"/>
      <c r="D960" s="15"/>
      <c r="E960" s="2"/>
      <c r="F960" s="2"/>
      <c r="G960" s="2"/>
      <c r="H960" s="2"/>
    </row>
    <row r="961" spans="3:8" x14ac:dyDescent="0.3">
      <c r="C961" s="15"/>
      <c r="D961" s="15"/>
      <c r="E961" s="2"/>
      <c r="F961" s="2"/>
      <c r="G961" s="2"/>
      <c r="H961" s="2"/>
    </row>
    <row r="962" spans="3:8" x14ac:dyDescent="0.3">
      <c r="C962" s="15"/>
      <c r="D962" s="15"/>
      <c r="E962" s="2"/>
      <c r="F962" s="2"/>
      <c r="G962" s="2"/>
      <c r="H962" s="2"/>
    </row>
    <row r="963" spans="3:8" x14ac:dyDescent="0.3">
      <c r="C963" s="15"/>
      <c r="D963" s="15"/>
      <c r="E963" s="2"/>
      <c r="F963" s="2"/>
      <c r="G963" s="2"/>
      <c r="H963" s="2"/>
    </row>
    <row r="964" spans="3:8" x14ac:dyDescent="0.3">
      <c r="C964" s="15"/>
      <c r="D964" s="15"/>
      <c r="E964" s="2"/>
      <c r="F964" s="2"/>
      <c r="G964" s="2"/>
      <c r="H964" s="2"/>
    </row>
    <row r="965" spans="3:8" x14ac:dyDescent="0.3">
      <c r="C965" s="15"/>
      <c r="D965" s="15"/>
      <c r="E965" s="2"/>
      <c r="F965" s="2"/>
      <c r="G965" s="2"/>
      <c r="H965" s="2"/>
    </row>
    <row r="966" spans="3:8" x14ac:dyDescent="0.3">
      <c r="C966" s="15"/>
      <c r="D966" s="15"/>
      <c r="E966" s="2"/>
      <c r="F966" s="2"/>
      <c r="G966" s="2"/>
      <c r="H966" s="2"/>
    </row>
    <row r="967" spans="3:8" x14ac:dyDescent="0.3">
      <c r="C967" s="15"/>
      <c r="D967" s="15"/>
      <c r="E967" s="2"/>
      <c r="F967" s="2"/>
      <c r="G967" s="2"/>
      <c r="H967" s="2"/>
    </row>
    <row r="968" spans="3:8" x14ac:dyDescent="0.3">
      <c r="C968" s="15"/>
      <c r="D968" s="15"/>
      <c r="E968" s="2"/>
      <c r="F968" s="2"/>
      <c r="G968" s="2"/>
      <c r="H968" s="2"/>
    </row>
    <row r="969" spans="3:8" x14ac:dyDescent="0.3">
      <c r="C969" s="15"/>
      <c r="D969" s="15"/>
      <c r="E969" s="2"/>
      <c r="F969" s="2"/>
      <c r="G969" s="2"/>
      <c r="H969" s="2"/>
    </row>
    <row r="970" spans="3:8" x14ac:dyDescent="0.3">
      <c r="C970" s="15"/>
      <c r="D970" s="15"/>
      <c r="E970" s="2"/>
      <c r="F970" s="2"/>
      <c r="G970" s="2"/>
      <c r="H970" s="2"/>
    </row>
    <row r="971" spans="3:8" x14ac:dyDescent="0.3">
      <c r="C971" s="15"/>
      <c r="D971" s="15"/>
      <c r="E971" s="2"/>
      <c r="F971" s="2"/>
      <c r="G971" s="2"/>
      <c r="H971" s="2"/>
    </row>
    <row r="972" spans="3:8" x14ac:dyDescent="0.3">
      <c r="C972" s="15"/>
      <c r="D972" s="15"/>
      <c r="E972" s="2"/>
      <c r="F972" s="2"/>
      <c r="G972" s="2"/>
      <c r="H972" s="2"/>
    </row>
    <row r="973" spans="3:8" x14ac:dyDescent="0.3">
      <c r="C973" s="15"/>
      <c r="D973" s="15"/>
      <c r="E973" s="2"/>
      <c r="F973" s="2"/>
      <c r="G973" s="2"/>
      <c r="H973" s="2"/>
    </row>
    <row r="974" spans="3:8" x14ac:dyDescent="0.3">
      <c r="C974" s="15"/>
      <c r="D974" s="15"/>
      <c r="E974" s="2"/>
      <c r="F974" s="2"/>
      <c r="G974" s="2"/>
      <c r="H974" s="2"/>
    </row>
    <row r="975" spans="3:8" x14ac:dyDescent="0.3">
      <c r="C975" s="15"/>
      <c r="D975" s="15"/>
      <c r="E975" s="2"/>
      <c r="F975" s="2"/>
      <c r="G975" s="2"/>
      <c r="H975" s="2"/>
    </row>
    <row r="976" spans="3:8" x14ac:dyDescent="0.3">
      <c r="C976" s="15"/>
      <c r="D976" s="15"/>
      <c r="E976" s="2"/>
      <c r="F976" s="2"/>
      <c r="G976" s="2"/>
      <c r="H976" s="2"/>
    </row>
    <row r="977" spans="3:8" x14ac:dyDescent="0.3">
      <c r="C977" s="15"/>
      <c r="D977" s="15"/>
      <c r="E977" s="2"/>
      <c r="F977" s="2"/>
      <c r="G977" s="2"/>
      <c r="H977" s="2"/>
    </row>
    <row r="978" spans="3:8" x14ac:dyDescent="0.3">
      <c r="C978" s="15"/>
      <c r="D978" s="15"/>
      <c r="E978" s="2"/>
      <c r="F978" s="2"/>
      <c r="G978" s="2"/>
      <c r="H978" s="2"/>
    </row>
    <row r="979" spans="3:8" x14ac:dyDescent="0.3">
      <c r="C979" s="15"/>
      <c r="D979" s="15"/>
      <c r="E979" s="2"/>
      <c r="F979" s="2"/>
      <c r="G979" s="2"/>
      <c r="H979" s="2"/>
    </row>
    <row r="980" spans="3:8" x14ac:dyDescent="0.3">
      <c r="C980" s="15"/>
      <c r="D980" s="15"/>
      <c r="E980" s="2"/>
      <c r="F980" s="2"/>
      <c r="G980" s="2"/>
      <c r="H980" s="2"/>
    </row>
    <row r="981" spans="3:8" x14ac:dyDescent="0.3">
      <c r="C981" s="15"/>
      <c r="D981" s="15"/>
      <c r="E981" s="2"/>
      <c r="F981" s="2"/>
      <c r="G981" s="2"/>
      <c r="H981" s="2"/>
    </row>
    <row r="982" spans="3:8" x14ac:dyDescent="0.3">
      <c r="C982" s="15"/>
      <c r="D982" s="15"/>
      <c r="E982" s="2"/>
      <c r="F982" s="2"/>
      <c r="G982" s="2"/>
      <c r="H982" s="2"/>
    </row>
    <row r="983" spans="3:8" x14ac:dyDescent="0.3">
      <c r="C983" s="15"/>
      <c r="D983" s="15"/>
      <c r="E983" s="2"/>
      <c r="F983" s="2"/>
      <c r="G983" s="2"/>
      <c r="H983" s="2"/>
    </row>
    <row r="984" spans="3:8" x14ac:dyDescent="0.3">
      <c r="C984" s="15"/>
      <c r="D984" s="15"/>
      <c r="E984" s="2"/>
      <c r="F984" s="2"/>
      <c r="G984" s="2"/>
      <c r="H984" s="2"/>
    </row>
    <row r="985" spans="3:8" x14ac:dyDescent="0.3">
      <c r="C985" s="15"/>
      <c r="D985" s="15"/>
      <c r="E985" s="2"/>
      <c r="F985" s="2"/>
      <c r="G985" s="2"/>
      <c r="H985" s="2"/>
    </row>
    <row r="986" spans="3:8" x14ac:dyDescent="0.3">
      <c r="C986" s="15"/>
      <c r="D986" s="15"/>
      <c r="E986" s="2"/>
      <c r="F986" s="2"/>
      <c r="G986" s="2"/>
      <c r="H986" s="2"/>
    </row>
    <row r="987" spans="3:8" x14ac:dyDescent="0.3">
      <c r="C987" s="15"/>
      <c r="D987" s="15"/>
      <c r="E987" s="2"/>
      <c r="F987" s="2"/>
      <c r="G987" s="2"/>
      <c r="H987" s="2"/>
    </row>
    <row r="988" spans="3:8" x14ac:dyDescent="0.3">
      <c r="C988" s="15"/>
      <c r="D988" s="15"/>
      <c r="E988" s="2"/>
      <c r="F988" s="2"/>
      <c r="G988" s="2"/>
      <c r="H988" s="2"/>
    </row>
    <row r="989" spans="3:8" x14ac:dyDescent="0.3">
      <c r="C989" s="15"/>
      <c r="D989" s="15"/>
      <c r="E989" s="2"/>
      <c r="F989" s="2"/>
      <c r="G989" s="2"/>
      <c r="H989" s="2"/>
    </row>
    <row r="990" spans="3:8" x14ac:dyDescent="0.3">
      <c r="C990" s="15"/>
      <c r="D990" s="15"/>
      <c r="E990" s="2"/>
      <c r="F990" s="2"/>
      <c r="G990" s="2"/>
      <c r="H990" s="2"/>
    </row>
    <row r="991" spans="3:8" x14ac:dyDescent="0.3">
      <c r="C991" s="15"/>
      <c r="D991" s="15"/>
      <c r="E991" s="2"/>
      <c r="F991" s="2"/>
      <c r="G991" s="2"/>
      <c r="H991" s="2"/>
    </row>
    <row r="992" spans="3:8" x14ac:dyDescent="0.3">
      <c r="C992" s="15"/>
      <c r="D992" s="15"/>
      <c r="E992" s="2"/>
      <c r="F992" s="2"/>
      <c r="G992" s="2"/>
      <c r="H992" s="2"/>
    </row>
    <row r="993" spans="3:8" x14ac:dyDescent="0.3">
      <c r="C993" s="15"/>
      <c r="D993" s="15"/>
      <c r="E993" s="2"/>
      <c r="F993" s="2"/>
      <c r="G993" s="2"/>
      <c r="H993" s="2"/>
    </row>
    <row r="994" spans="3:8" x14ac:dyDescent="0.3">
      <c r="C994" s="15"/>
      <c r="D994" s="15"/>
      <c r="E994" s="2"/>
      <c r="F994" s="2"/>
      <c r="G994" s="2"/>
      <c r="H994" s="2"/>
    </row>
    <row r="995" spans="3:8" x14ac:dyDescent="0.3">
      <c r="C995" s="15"/>
      <c r="D995" s="15"/>
      <c r="E995" s="2"/>
      <c r="F995" s="2"/>
      <c r="G995" s="2"/>
      <c r="H995" s="2"/>
    </row>
    <row r="996" spans="3:8" x14ac:dyDescent="0.3">
      <c r="C996" s="15"/>
      <c r="D996" s="15"/>
      <c r="E996" s="2"/>
      <c r="F996" s="2"/>
      <c r="G996" s="2"/>
      <c r="H996" s="2"/>
    </row>
    <row r="997" spans="3:8" x14ac:dyDescent="0.3">
      <c r="C997" s="15"/>
      <c r="D997" s="15"/>
      <c r="E997" s="2"/>
      <c r="F997" s="2"/>
      <c r="G997" s="2"/>
      <c r="H997" s="2"/>
    </row>
    <row r="998" spans="3:8" x14ac:dyDescent="0.3">
      <c r="C998" s="15"/>
      <c r="D998" s="15"/>
      <c r="E998" s="2"/>
      <c r="F998" s="2"/>
      <c r="G998" s="2"/>
      <c r="H998" s="2"/>
    </row>
    <row r="999" spans="3:8" x14ac:dyDescent="0.3">
      <c r="C999" s="15"/>
      <c r="D999" s="15"/>
      <c r="E999" s="2"/>
      <c r="F999" s="2"/>
      <c r="G999" s="2"/>
      <c r="H999" s="2"/>
    </row>
    <row r="1000" spans="3:8" x14ac:dyDescent="0.3">
      <c r="C1000" s="15"/>
      <c r="D1000" s="15"/>
      <c r="E1000" s="2"/>
      <c r="F1000" s="2"/>
      <c r="G1000" s="2"/>
      <c r="H1000" s="2"/>
    </row>
    <row r="1001" spans="3:8" x14ac:dyDescent="0.3">
      <c r="C1001" s="15"/>
      <c r="D1001" s="15"/>
      <c r="E1001" s="2"/>
      <c r="F1001" s="2"/>
      <c r="G1001" s="2"/>
      <c r="H1001" s="2"/>
    </row>
    <row r="1002" spans="3:8" x14ac:dyDescent="0.3">
      <c r="C1002" s="15"/>
      <c r="D1002" s="15"/>
      <c r="E1002" s="2"/>
      <c r="F1002" s="2"/>
      <c r="G1002" s="2"/>
      <c r="H100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Normalised0.38x20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2022-05-30T12:28:02Z</dcterms:modified>
</cp:coreProperties>
</file>