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SpecificityChapter\ReactionRateKValueSpreadsheets\"/>
    </mc:Choice>
  </mc:AlternateContent>
  <xr:revisionPtr revIDLastSave="0" documentId="13_ncr:1_{2B439658-8B26-4162-93DC-9E6EFF68B247}" xr6:coauthVersionLast="47" xr6:coauthVersionMax="47" xr10:uidLastSave="{00000000-0000-0000-0000-000000000000}"/>
  <bookViews>
    <workbookView xWindow="-108" yWindow="-108" windowWidth="23256" windowHeight="12576" xr2:uid="{52A5A8CA-54FA-4C0D-A752-F3D59DDB8A55}"/>
  </bookViews>
  <sheets>
    <sheet name="Normalised0.85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3" i="5" l="1"/>
  <c r="L3" i="5"/>
  <c r="K3" i="5"/>
  <c r="J3" i="5"/>
  <c r="D2" i="5" l="1"/>
  <c r="M4" i="5" s="1"/>
  <c r="D752" i="5"/>
  <c r="C752" i="5"/>
  <c r="G752" i="5" s="1"/>
  <c r="D751" i="5"/>
  <c r="C751" i="5"/>
  <c r="G751" i="5" s="1"/>
  <c r="D750" i="5"/>
  <c r="C750" i="5"/>
  <c r="G750" i="5" s="1"/>
  <c r="D749" i="5"/>
  <c r="C749" i="5"/>
  <c r="E749" i="5" s="1"/>
  <c r="D748" i="5"/>
  <c r="C748" i="5"/>
  <c r="G748" i="5" s="1"/>
  <c r="D747" i="5"/>
  <c r="C747" i="5"/>
  <c r="D746" i="5"/>
  <c r="C746" i="5"/>
  <c r="G746" i="5" s="1"/>
  <c r="D745" i="5"/>
  <c r="C745" i="5"/>
  <c r="D744" i="5"/>
  <c r="C744" i="5"/>
  <c r="G744" i="5" s="1"/>
  <c r="D743" i="5"/>
  <c r="C743" i="5"/>
  <c r="G743" i="5" s="1"/>
  <c r="D742" i="5"/>
  <c r="C742" i="5"/>
  <c r="G742" i="5" s="1"/>
  <c r="D741" i="5"/>
  <c r="C741" i="5"/>
  <c r="E741" i="5" s="1"/>
  <c r="D740" i="5"/>
  <c r="C740" i="5"/>
  <c r="G740" i="5" s="1"/>
  <c r="D739" i="5"/>
  <c r="C739" i="5"/>
  <c r="D738" i="5"/>
  <c r="C738" i="5"/>
  <c r="G738" i="5" s="1"/>
  <c r="D737" i="5"/>
  <c r="C737" i="5"/>
  <c r="D736" i="5"/>
  <c r="C736" i="5"/>
  <c r="G736" i="5" s="1"/>
  <c r="D735" i="5"/>
  <c r="C735" i="5"/>
  <c r="G735" i="5" s="1"/>
  <c r="D734" i="5"/>
  <c r="C734" i="5"/>
  <c r="G734" i="5" s="1"/>
  <c r="D733" i="5"/>
  <c r="C733" i="5"/>
  <c r="G733" i="5" s="1"/>
  <c r="D732" i="5"/>
  <c r="C732" i="5"/>
  <c r="G732" i="5" s="1"/>
  <c r="D731" i="5"/>
  <c r="C731" i="5"/>
  <c r="G731" i="5" s="1"/>
  <c r="D730" i="5"/>
  <c r="C730" i="5"/>
  <c r="G730" i="5" s="1"/>
  <c r="D729" i="5"/>
  <c r="C729" i="5"/>
  <c r="D728" i="5"/>
  <c r="C728" i="5"/>
  <c r="G728" i="5" s="1"/>
  <c r="D727" i="5"/>
  <c r="C727" i="5"/>
  <c r="G727" i="5" s="1"/>
  <c r="D726" i="5"/>
  <c r="C726" i="5"/>
  <c r="G726" i="5" s="1"/>
  <c r="D725" i="5"/>
  <c r="C725" i="5"/>
  <c r="G725" i="5" s="1"/>
  <c r="D724" i="5"/>
  <c r="C724" i="5"/>
  <c r="G724" i="5" s="1"/>
  <c r="D723" i="5"/>
  <c r="C723" i="5"/>
  <c r="G723" i="5" s="1"/>
  <c r="D722" i="5"/>
  <c r="C722" i="5"/>
  <c r="G722" i="5" s="1"/>
  <c r="D721" i="5"/>
  <c r="C721" i="5"/>
  <c r="D720" i="5"/>
  <c r="C720" i="5"/>
  <c r="G720" i="5" s="1"/>
  <c r="D719" i="5"/>
  <c r="C719" i="5"/>
  <c r="G719" i="5" s="1"/>
  <c r="D718" i="5"/>
  <c r="C718" i="5"/>
  <c r="G718" i="5" s="1"/>
  <c r="D717" i="5"/>
  <c r="C717" i="5"/>
  <c r="G717" i="5" s="1"/>
  <c r="D716" i="5"/>
  <c r="C716" i="5"/>
  <c r="G716" i="5" s="1"/>
  <c r="D715" i="5"/>
  <c r="C715" i="5"/>
  <c r="G715" i="5" s="1"/>
  <c r="D714" i="5"/>
  <c r="C714" i="5"/>
  <c r="D713" i="5"/>
  <c r="C713" i="5"/>
  <c r="D712" i="5"/>
  <c r="C712" i="5"/>
  <c r="G712" i="5" s="1"/>
  <c r="D711" i="5"/>
  <c r="C711" i="5"/>
  <c r="D710" i="5"/>
  <c r="C710" i="5"/>
  <c r="G710" i="5" s="1"/>
  <c r="D709" i="5"/>
  <c r="C709" i="5"/>
  <c r="D708" i="5"/>
  <c r="C708" i="5"/>
  <c r="G708" i="5" s="1"/>
  <c r="D707" i="5"/>
  <c r="C707" i="5"/>
  <c r="G707" i="5" s="1"/>
  <c r="D706" i="5"/>
  <c r="C706" i="5"/>
  <c r="D705" i="5"/>
  <c r="C705" i="5"/>
  <c r="D704" i="5"/>
  <c r="C704" i="5"/>
  <c r="G704" i="5" s="1"/>
  <c r="D703" i="5"/>
  <c r="C703" i="5"/>
  <c r="D702" i="5"/>
  <c r="C702" i="5"/>
  <c r="G702" i="5" s="1"/>
  <c r="D701" i="5"/>
  <c r="C701" i="5"/>
  <c r="D700" i="5"/>
  <c r="C700" i="5"/>
  <c r="G700" i="5" s="1"/>
  <c r="D699" i="5"/>
  <c r="C699" i="5"/>
  <c r="G699" i="5" s="1"/>
  <c r="D698" i="5"/>
  <c r="C698" i="5"/>
  <c r="G698" i="5" s="1"/>
  <c r="D697" i="5"/>
  <c r="C697" i="5"/>
  <c r="D696" i="5"/>
  <c r="C696" i="5"/>
  <c r="G696" i="5" s="1"/>
  <c r="D695" i="5"/>
  <c r="C695" i="5"/>
  <c r="G695" i="5" s="1"/>
  <c r="D694" i="5"/>
  <c r="C694" i="5"/>
  <c r="G694" i="5" s="1"/>
  <c r="D693" i="5"/>
  <c r="C693" i="5"/>
  <c r="E693" i="5" s="1"/>
  <c r="D692" i="5"/>
  <c r="C692" i="5"/>
  <c r="G692" i="5" s="1"/>
  <c r="D691" i="5"/>
  <c r="C691" i="5"/>
  <c r="G691" i="5" s="1"/>
  <c r="D690" i="5"/>
  <c r="C690" i="5"/>
  <c r="G690" i="5" s="1"/>
  <c r="D689" i="5"/>
  <c r="C689" i="5"/>
  <c r="D688" i="5"/>
  <c r="C688" i="5"/>
  <c r="G688" i="5" s="1"/>
  <c r="D687" i="5"/>
  <c r="C687" i="5"/>
  <c r="G687" i="5" s="1"/>
  <c r="D686" i="5"/>
  <c r="C686" i="5"/>
  <c r="G686" i="5" s="1"/>
  <c r="D685" i="5"/>
  <c r="C685" i="5"/>
  <c r="D684" i="5"/>
  <c r="C684" i="5"/>
  <c r="G684" i="5" s="1"/>
  <c r="D683" i="5"/>
  <c r="C683" i="5"/>
  <c r="G683" i="5" s="1"/>
  <c r="D682" i="5"/>
  <c r="C682" i="5"/>
  <c r="G682" i="5" s="1"/>
  <c r="D681" i="5"/>
  <c r="C681" i="5"/>
  <c r="D680" i="5"/>
  <c r="C680" i="5"/>
  <c r="G680" i="5" s="1"/>
  <c r="D679" i="5"/>
  <c r="C679" i="5"/>
  <c r="G679" i="5" s="1"/>
  <c r="D678" i="5"/>
  <c r="C678" i="5"/>
  <c r="G678" i="5" s="1"/>
  <c r="D677" i="5"/>
  <c r="C677" i="5"/>
  <c r="D676" i="5"/>
  <c r="C676" i="5"/>
  <c r="G676" i="5" s="1"/>
  <c r="D675" i="5"/>
  <c r="C675" i="5"/>
  <c r="D674" i="5"/>
  <c r="C674" i="5"/>
  <c r="D673" i="5"/>
  <c r="C673" i="5"/>
  <c r="D672" i="5"/>
  <c r="C672" i="5"/>
  <c r="G672" i="5" s="1"/>
  <c r="D671" i="5"/>
  <c r="C671" i="5"/>
  <c r="G671" i="5" s="1"/>
  <c r="D670" i="5"/>
  <c r="C670" i="5"/>
  <c r="G670" i="5" s="1"/>
  <c r="D669" i="5"/>
  <c r="C669" i="5"/>
  <c r="E669" i="5" s="1"/>
  <c r="D668" i="5"/>
  <c r="C668" i="5"/>
  <c r="G668" i="5" s="1"/>
  <c r="D667" i="5"/>
  <c r="C667" i="5"/>
  <c r="G667" i="5" s="1"/>
  <c r="D666" i="5"/>
  <c r="C666" i="5"/>
  <c r="G666" i="5" s="1"/>
  <c r="D665" i="5"/>
  <c r="C665" i="5"/>
  <c r="D664" i="5"/>
  <c r="C664" i="5"/>
  <c r="G664" i="5" s="1"/>
  <c r="D663" i="5"/>
  <c r="C663" i="5"/>
  <c r="D662" i="5"/>
  <c r="C662" i="5"/>
  <c r="G662" i="5" s="1"/>
  <c r="D661" i="5"/>
  <c r="C661" i="5"/>
  <c r="E661" i="5" s="1"/>
  <c r="D660" i="5"/>
  <c r="C660" i="5"/>
  <c r="G660" i="5" s="1"/>
  <c r="D659" i="5"/>
  <c r="C659" i="5"/>
  <c r="G659" i="5" s="1"/>
  <c r="D658" i="5"/>
  <c r="C658" i="5"/>
  <c r="G658" i="5" s="1"/>
  <c r="D657" i="5"/>
  <c r="C657" i="5"/>
  <c r="D656" i="5"/>
  <c r="C656" i="5"/>
  <c r="G656" i="5" s="1"/>
  <c r="D655" i="5"/>
  <c r="C655" i="5"/>
  <c r="G655" i="5" s="1"/>
  <c r="D654" i="5"/>
  <c r="C654" i="5"/>
  <c r="G654" i="5" s="1"/>
  <c r="D653" i="5"/>
  <c r="C653" i="5"/>
  <c r="D652" i="5"/>
  <c r="C652" i="5"/>
  <c r="G652" i="5" s="1"/>
  <c r="D651" i="5"/>
  <c r="C651" i="5"/>
  <c r="D650" i="5"/>
  <c r="C650" i="5"/>
  <c r="D649" i="5"/>
  <c r="C649" i="5"/>
  <c r="D648" i="5"/>
  <c r="C648" i="5"/>
  <c r="G648" i="5" s="1"/>
  <c r="D647" i="5"/>
  <c r="C647" i="5"/>
  <c r="D646" i="5"/>
  <c r="C646" i="5"/>
  <c r="G646" i="5" s="1"/>
  <c r="D645" i="5"/>
  <c r="C645" i="5"/>
  <c r="D644" i="5"/>
  <c r="C644" i="5"/>
  <c r="G644" i="5" s="1"/>
  <c r="D643" i="5"/>
  <c r="C643" i="5"/>
  <c r="D642" i="5"/>
  <c r="C642" i="5"/>
  <c r="D641" i="5"/>
  <c r="C641" i="5"/>
  <c r="D640" i="5"/>
  <c r="C640" i="5"/>
  <c r="G640" i="5" s="1"/>
  <c r="D639" i="5"/>
  <c r="C639" i="5"/>
  <c r="G639" i="5" s="1"/>
  <c r="D638" i="5"/>
  <c r="C638" i="5"/>
  <c r="G638" i="5" s="1"/>
  <c r="D637" i="5"/>
  <c r="C637" i="5"/>
  <c r="G637" i="5" s="1"/>
  <c r="D636" i="5"/>
  <c r="C636" i="5"/>
  <c r="G636" i="5" s="1"/>
  <c r="D635" i="5"/>
  <c r="C635" i="5"/>
  <c r="D634" i="5"/>
  <c r="C634" i="5"/>
  <c r="E634" i="5" s="1"/>
  <c r="D633" i="5"/>
  <c r="C633" i="5"/>
  <c r="D632" i="5"/>
  <c r="C632" i="5"/>
  <c r="G632" i="5" s="1"/>
  <c r="D631" i="5"/>
  <c r="C631" i="5"/>
  <c r="D630" i="5"/>
  <c r="C630" i="5"/>
  <c r="G630" i="5" s="1"/>
  <c r="D629" i="5"/>
  <c r="C629" i="5"/>
  <c r="D628" i="5"/>
  <c r="C628" i="5"/>
  <c r="G628" i="5" s="1"/>
  <c r="D627" i="5"/>
  <c r="C627" i="5"/>
  <c r="D626" i="5"/>
  <c r="C626" i="5"/>
  <c r="D625" i="5"/>
  <c r="C625" i="5"/>
  <c r="D624" i="5"/>
  <c r="C624" i="5"/>
  <c r="G624" i="5" s="1"/>
  <c r="D623" i="5"/>
  <c r="C623" i="5"/>
  <c r="D622" i="5"/>
  <c r="C622" i="5"/>
  <c r="G622" i="5" s="1"/>
  <c r="D621" i="5"/>
  <c r="C621" i="5"/>
  <c r="E621" i="5" s="1"/>
  <c r="D620" i="5"/>
  <c r="C620" i="5"/>
  <c r="G620" i="5" s="1"/>
  <c r="D619" i="5"/>
  <c r="C619" i="5"/>
  <c r="D618" i="5"/>
  <c r="C618" i="5"/>
  <c r="D617" i="5"/>
  <c r="C617" i="5"/>
  <c r="D616" i="5"/>
  <c r="C616" i="5"/>
  <c r="G616" i="5" s="1"/>
  <c r="D615" i="5"/>
  <c r="C615" i="5"/>
  <c r="G615" i="5" s="1"/>
  <c r="D614" i="5"/>
  <c r="C614" i="5"/>
  <c r="G614" i="5" s="1"/>
  <c r="D613" i="5"/>
  <c r="C613" i="5"/>
  <c r="E613" i="5" s="1"/>
  <c r="D612" i="5"/>
  <c r="C612" i="5"/>
  <c r="G612" i="5" s="1"/>
  <c r="D611" i="5"/>
  <c r="C611" i="5"/>
  <c r="G611" i="5" s="1"/>
  <c r="D610" i="5"/>
  <c r="C610" i="5"/>
  <c r="G610" i="5" s="1"/>
  <c r="D609" i="5"/>
  <c r="C609" i="5"/>
  <c r="D608" i="5"/>
  <c r="C608" i="5"/>
  <c r="G608" i="5" s="1"/>
  <c r="D607" i="5"/>
  <c r="C607" i="5"/>
  <c r="D606" i="5"/>
  <c r="C606" i="5"/>
  <c r="G606" i="5" s="1"/>
  <c r="D605" i="5"/>
  <c r="C605" i="5"/>
  <c r="E605" i="5" s="1"/>
  <c r="D604" i="5"/>
  <c r="C604" i="5"/>
  <c r="G604" i="5" s="1"/>
  <c r="D603" i="5"/>
  <c r="C603" i="5"/>
  <c r="G603" i="5" s="1"/>
  <c r="D602" i="5"/>
  <c r="C602" i="5"/>
  <c r="G602" i="5" s="1"/>
  <c r="D601" i="5"/>
  <c r="C601" i="5"/>
  <c r="D600" i="5"/>
  <c r="C600" i="5"/>
  <c r="G600" i="5" s="1"/>
  <c r="D599" i="5"/>
  <c r="C599" i="5"/>
  <c r="G599" i="5" s="1"/>
  <c r="D598" i="5"/>
  <c r="C598" i="5"/>
  <c r="G598" i="5" s="1"/>
  <c r="D597" i="5"/>
  <c r="C597" i="5"/>
  <c r="G597" i="5" s="1"/>
  <c r="D596" i="5"/>
  <c r="C596" i="5"/>
  <c r="G596" i="5" s="1"/>
  <c r="D595" i="5"/>
  <c r="C595" i="5"/>
  <c r="D594" i="5"/>
  <c r="C594" i="5"/>
  <c r="E594" i="5" s="1"/>
  <c r="D593" i="5"/>
  <c r="C593" i="5"/>
  <c r="D592" i="5"/>
  <c r="C592" i="5"/>
  <c r="G592" i="5" s="1"/>
  <c r="D591" i="5"/>
  <c r="C591" i="5"/>
  <c r="D590" i="5"/>
  <c r="C590" i="5"/>
  <c r="G590" i="5" s="1"/>
  <c r="D589" i="5"/>
  <c r="C589" i="5"/>
  <c r="E589" i="5" s="1"/>
  <c r="D588" i="5"/>
  <c r="C588" i="5"/>
  <c r="G588" i="5" s="1"/>
  <c r="D587" i="5"/>
  <c r="C587" i="5"/>
  <c r="G587" i="5" s="1"/>
  <c r="D586" i="5"/>
  <c r="C586" i="5"/>
  <c r="G586" i="5" s="1"/>
  <c r="D585" i="5"/>
  <c r="C585" i="5"/>
  <c r="G585" i="5" s="1"/>
  <c r="D584" i="5"/>
  <c r="C584" i="5"/>
  <c r="G584" i="5" s="1"/>
  <c r="D583" i="5"/>
  <c r="C583" i="5"/>
  <c r="G583" i="5" s="1"/>
  <c r="D582" i="5"/>
  <c r="C582" i="5"/>
  <c r="G582" i="5" s="1"/>
  <c r="D581" i="5"/>
  <c r="C581" i="5"/>
  <c r="D580" i="5"/>
  <c r="C580" i="5"/>
  <c r="G580" i="5" s="1"/>
  <c r="D579" i="5"/>
  <c r="C579" i="5"/>
  <c r="G579" i="5" s="1"/>
  <c r="D578" i="5"/>
  <c r="C578" i="5"/>
  <c r="G578" i="5" s="1"/>
  <c r="D577" i="5"/>
  <c r="C577" i="5"/>
  <c r="G577" i="5" s="1"/>
  <c r="D576" i="5"/>
  <c r="C576" i="5"/>
  <c r="G576" i="5" s="1"/>
  <c r="D575" i="5"/>
  <c r="C575" i="5"/>
  <c r="G575" i="5" s="1"/>
  <c r="D574" i="5"/>
  <c r="C574" i="5"/>
  <c r="G574" i="5" s="1"/>
  <c r="D573" i="5"/>
  <c r="C573" i="5"/>
  <c r="E573" i="5" s="1"/>
  <c r="D572" i="5"/>
  <c r="C572" i="5"/>
  <c r="G572" i="5" s="1"/>
  <c r="D571" i="5"/>
  <c r="C571" i="5"/>
  <c r="G571" i="5" s="1"/>
  <c r="D570" i="5"/>
  <c r="C570" i="5"/>
  <c r="G570" i="5" s="1"/>
  <c r="D569" i="5"/>
  <c r="C569" i="5"/>
  <c r="D568" i="5"/>
  <c r="C568" i="5"/>
  <c r="G568" i="5" s="1"/>
  <c r="D567" i="5"/>
  <c r="C567" i="5"/>
  <c r="G567" i="5" s="1"/>
  <c r="D566" i="5"/>
  <c r="C566" i="5"/>
  <c r="G566" i="5" s="1"/>
  <c r="D565" i="5"/>
  <c r="C565" i="5"/>
  <c r="D564" i="5"/>
  <c r="C564" i="5"/>
  <c r="G564" i="5" s="1"/>
  <c r="D563" i="5"/>
  <c r="C563" i="5"/>
  <c r="D562" i="5"/>
  <c r="C562" i="5"/>
  <c r="D561" i="5"/>
  <c r="C561" i="5"/>
  <c r="D560" i="5"/>
  <c r="C560" i="5"/>
  <c r="G560" i="5" s="1"/>
  <c r="D559" i="5"/>
  <c r="C559" i="5"/>
  <c r="G559" i="5" s="1"/>
  <c r="D558" i="5"/>
  <c r="C558" i="5"/>
  <c r="G558" i="5" s="1"/>
  <c r="D557" i="5"/>
  <c r="C557" i="5"/>
  <c r="E557" i="5" s="1"/>
  <c r="D556" i="5"/>
  <c r="C556" i="5"/>
  <c r="G556" i="5" s="1"/>
  <c r="D555" i="5"/>
  <c r="C555" i="5"/>
  <c r="D554" i="5"/>
  <c r="C554" i="5"/>
  <c r="D553" i="5"/>
  <c r="C553" i="5"/>
  <c r="D552" i="5"/>
  <c r="C552" i="5"/>
  <c r="G552" i="5" s="1"/>
  <c r="D551" i="5"/>
  <c r="C551" i="5"/>
  <c r="G551" i="5" s="1"/>
  <c r="D550" i="5"/>
  <c r="C550" i="5"/>
  <c r="G550" i="5" s="1"/>
  <c r="D549" i="5"/>
  <c r="C549" i="5"/>
  <c r="D548" i="5"/>
  <c r="C548" i="5"/>
  <c r="G548" i="5" s="1"/>
  <c r="D547" i="5"/>
  <c r="C547" i="5"/>
  <c r="D546" i="5"/>
  <c r="C546" i="5"/>
  <c r="E546" i="5" s="1"/>
  <c r="D545" i="5"/>
  <c r="C545" i="5"/>
  <c r="D544" i="5"/>
  <c r="C544" i="5"/>
  <c r="G544" i="5" s="1"/>
  <c r="D543" i="5"/>
  <c r="C543" i="5"/>
  <c r="D542" i="5"/>
  <c r="C542" i="5"/>
  <c r="G542" i="5" s="1"/>
  <c r="D541" i="5"/>
  <c r="C541" i="5"/>
  <c r="G541" i="5" s="1"/>
  <c r="D540" i="5"/>
  <c r="C540" i="5"/>
  <c r="G540" i="5" s="1"/>
  <c r="D539" i="5"/>
  <c r="C539" i="5"/>
  <c r="D538" i="5"/>
  <c r="C538" i="5"/>
  <c r="E538" i="5" s="1"/>
  <c r="D537" i="5"/>
  <c r="C537" i="5"/>
  <c r="G537" i="5" s="1"/>
  <c r="D536" i="5"/>
  <c r="C536" i="5"/>
  <c r="G536" i="5" s="1"/>
  <c r="D535" i="5"/>
  <c r="C535" i="5"/>
  <c r="G535" i="5" s="1"/>
  <c r="D534" i="5"/>
  <c r="C534" i="5"/>
  <c r="G534" i="5" s="1"/>
  <c r="D533" i="5"/>
  <c r="C533" i="5"/>
  <c r="D532" i="5"/>
  <c r="C532" i="5"/>
  <c r="G532" i="5" s="1"/>
  <c r="D531" i="5"/>
  <c r="C531" i="5"/>
  <c r="G531" i="5" s="1"/>
  <c r="D530" i="5"/>
  <c r="C530" i="5"/>
  <c r="G530" i="5" s="1"/>
  <c r="D529" i="5"/>
  <c r="C529" i="5"/>
  <c r="G529" i="5" s="1"/>
  <c r="D528" i="5"/>
  <c r="C528" i="5"/>
  <c r="G528" i="5" s="1"/>
  <c r="D527" i="5"/>
  <c r="C527" i="5"/>
  <c r="D526" i="5"/>
  <c r="C526" i="5"/>
  <c r="G526" i="5" s="1"/>
  <c r="D525" i="5"/>
  <c r="C525" i="5"/>
  <c r="G525" i="5" s="1"/>
  <c r="D524" i="5"/>
  <c r="C524" i="5"/>
  <c r="G524" i="5" s="1"/>
  <c r="D523" i="5"/>
  <c r="C523" i="5"/>
  <c r="G523" i="5" s="1"/>
  <c r="D522" i="5"/>
  <c r="C522" i="5"/>
  <c r="E522" i="5" s="1"/>
  <c r="D521" i="5"/>
  <c r="C521" i="5"/>
  <c r="E521" i="5" s="1"/>
  <c r="D520" i="5"/>
  <c r="C520" i="5"/>
  <c r="D519" i="5"/>
  <c r="C519" i="5"/>
  <c r="D518" i="5"/>
  <c r="C518" i="5"/>
  <c r="G518" i="5" s="1"/>
  <c r="D517" i="5"/>
  <c r="C517" i="5"/>
  <c r="G517" i="5" s="1"/>
  <c r="D516" i="5"/>
  <c r="C516" i="5"/>
  <c r="G516" i="5" s="1"/>
  <c r="D515" i="5"/>
  <c r="C515" i="5"/>
  <c r="G515" i="5" s="1"/>
  <c r="D514" i="5"/>
  <c r="C514" i="5"/>
  <c r="G514" i="5" s="1"/>
  <c r="D513" i="5"/>
  <c r="C513" i="5"/>
  <c r="D512" i="5"/>
  <c r="C512" i="5"/>
  <c r="D511" i="5"/>
  <c r="C511" i="5"/>
  <c r="G511" i="5" s="1"/>
  <c r="D510" i="5"/>
  <c r="C510" i="5"/>
  <c r="G510" i="5" s="1"/>
  <c r="D509" i="5"/>
  <c r="C509" i="5"/>
  <c r="D508" i="5"/>
  <c r="C508" i="5"/>
  <c r="G508" i="5" s="1"/>
  <c r="D507" i="5"/>
  <c r="C507" i="5"/>
  <c r="G507" i="5" s="1"/>
  <c r="D506" i="5"/>
  <c r="C506" i="5"/>
  <c r="G506" i="5" s="1"/>
  <c r="D505" i="5"/>
  <c r="C505" i="5"/>
  <c r="D504" i="5"/>
  <c r="C504" i="5"/>
  <c r="D503" i="5"/>
  <c r="C503" i="5"/>
  <c r="G503" i="5" s="1"/>
  <c r="D502" i="5"/>
  <c r="C502" i="5"/>
  <c r="D501" i="5"/>
  <c r="C501" i="5"/>
  <c r="G501" i="5" s="1"/>
  <c r="D500" i="5"/>
  <c r="C500" i="5"/>
  <c r="G500" i="5" s="1"/>
  <c r="D499" i="5"/>
  <c r="C499" i="5"/>
  <c r="G499" i="5" s="1"/>
  <c r="D498" i="5"/>
  <c r="C498" i="5"/>
  <c r="E498" i="5" s="1"/>
  <c r="D497" i="5"/>
  <c r="C497" i="5"/>
  <c r="D496" i="5"/>
  <c r="C496" i="5"/>
  <c r="D495" i="5"/>
  <c r="C495" i="5"/>
  <c r="D494" i="5"/>
  <c r="C494" i="5"/>
  <c r="G494" i="5" s="1"/>
  <c r="D493" i="5"/>
  <c r="C493" i="5"/>
  <c r="G493" i="5" s="1"/>
  <c r="D492" i="5"/>
  <c r="C492" i="5"/>
  <c r="G492" i="5" s="1"/>
  <c r="D491" i="5"/>
  <c r="C491" i="5"/>
  <c r="G491" i="5" s="1"/>
  <c r="D490" i="5"/>
  <c r="C490" i="5"/>
  <c r="G490" i="5" s="1"/>
  <c r="D489" i="5"/>
  <c r="C489" i="5"/>
  <c r="E489" i="5" s="1"/>
  <c r="D488" i="5"/>
  <c r="C488" i="5"/>
  <c r="D487" i="5"/>
  <c r="C487" i="5"/>
  <c r="D486" i="5"/>
  <c r="C486" i="5"/>
  <c r="G486" i="5" s="1"/>
  <c r="D485" i="5"/>
  <c r="C485" i="5"/>
  <c r="E485" i="5" s="1"/>
  <c r="D484" i="5"/>
  <c r="C484" i="5"/>
  <c r="G484" i="5" s="1"/>
  <c r="D483" i="5"/>
  <c r="C483" i="5"/>
  <c r="G483" i="5" s="1"/>
  <c r="D482" i="5"/>
  <c r="C482" i="5"/>
  <c r="G482" i="5" s="1"/>
  <c r="D481" i="5"/>
  <c r="C481" i="5"/>
  <c r="D480" i="5"/>
  <c r="C480" i="5"/>
  <c r="D479" i="5"/>
  <c r="C479" i="5"/>
  <c r="G479" i="5" s="1"/>
  <c r="D478" i="5"/>
  <c r="C478" i="5"/>
  <c r="G478" i="5" s="1"/>
  <c r="D477" i="5"/>
  <c r="C477" i="5"/>
  <c r="D476" i="5"/>
  <c r="C476" i="5"/>
  <c r="G476" i="5" s="1"/>
  <c r="D475" i="5"/>
  <c r="C475" i="5"/>
  <c r="G475" i="5" s="1"/>
  <c r="D474" i="5"/>
  <c r="C474" i="5"/>
  <c r="G474" i="5" s="1"/>
  <c r="D473" i="5"/>
  <c r="C473" i="5"/>
  <c r="D472" i="5"/>
  <c r="C472" i="5"/>
  <c r="D471" i="5"/>
  <c r="C471" i="5"/>
  <c r="G471" i="5" s="1"/>
  <c r="D470" i="5"/>
  <c r="C470" i="5"/>
  <c r="D469" i="5"/>
  <c r="C469" i="5"/>
  <c r="G469" i="5" s="1"/>
  <c r="D468" i="5"/>
  <c r="C468" i="5"/>
  <c r="G468" i="5" s="1"/>
  <c r="D467" i="5"/>
  <c r="C467" i="5"/>
  <c r="G467" i="5" s="1"/>
  <c r="D466" i="5"/>
  <c r="C466" i="5"/>
  <c r="E466" i="5" s="1"/>
  <c r="D465" i="5"/>
  <c r="C465" i="5"/>
  <c r="D464" i="5"/>
  <c r="C464" i="5"/>
  <c r="D463" i="5"/>
  <c r="C463" i="5"/>
  <c r="D462" i="5"/>
  <c r="C462" i="5"/>
  <c r="G462" i="5" s="1"/>
  <c r="D461" i="5"/>
  <c r="C461" i="5"/>
  <c r="G461" i="5" s="1"/>
  <c r="D460" i="5"/>
  <c r="C460" i="5"/>
  <c r="G460" i="5" s="1"/>
  <c r="D459" i="5"/>
  <c r="C459" i="5"/>
  <c r="G459" i="5" s="1"/>
  <c r="D458" i="5"/>
  <c r="C458" i="5"/>
  <c r="E458" i="5" s="1"/>
  <c r="D457" i="5"/>
  <c r="C457" i="5"/>
  <c r="G457" i="5" s="1"/>
  <c r="D456" i="5"/>
  <c r="C456" i="5"/>
  <c r="D455" i="5"/>
  <c r="C455" i="5"/>
  <c r="G455" i="5" s="1"/>
  <c r="D454" i="5"/>
  <c r="C454" i="5"/>
  <c r="G454" i="5" s="1"/>
  <c r="D453" i="5"/>
  <c r="C453" i="5"/>
  <c r="G453" i="5" s="1"/>
  <c r="D452" i="5"/>
  <c r="C452" i="5"/>
  <c r="G452" i="5" s="1"/>
  <c r="D451" i="5"/>
  <c r="C451" i="5"/>
  <c r="G451" i="5" s="1"/>
  <c r="D450" i="5"/>
  <c r="C450" i="5"/>
  <c r="E450" i="5" s="1"/>
  <c r="D449" i="5"/>
  <c r="C449" i="5"/>
  <c r="D448" i="5"/>
  <c r="C448" i="5"/>
  <c r="D447" i="5"/>
  <c r="C447" i="5"/>
  <c r="G447" i="5" s="1"/>
  <c r="D446" i="5"/>
  <c r="C446" i="5"/>
  <c r="G446" i="5" s="1"/>
  <c r="D445" i="5"/>
  <c r="C445" i="5"/>
  <c r="D444" i="5"/>
  <c r="C444" i="5"/>
  <c r="G444" i="5" s="1"/>
  <c r="D443" i="5"/>
  <c r="C443" i="5"/>
  <c r="G443" i="5" s="1"/>
  <c r="D442" i="5"/>
  <c r="C442" i="5"/>
  <c r="D441" i="5"/>
  <c r="C441" i="5"/>
  <c r="D440" i="5"/>
  <c r="C440" i="5"/>
  <c r="D439" i="5"/>
  <c r="C439" i="5"/>
  <c r="G439" i="5" s="1"/>
  <c r="D438" i="5"/>
  <c r="C438" i="5"/>
  <c r="G438" i="5" s="1"/>
  <c r="D437" i="5"/>
  <c r="C437" i="5"/>
  <c r="G437" i="5" s="1"/>
  <c r="D436" i="5"/>
  <c r="C436" i="5"/>
  <c r="G436" i="5" s="1"/>
  <c r="D435" i="5"/>
  <c r="C435" i="5"/>
  <c r="G435" i="5" s="1"/>
  <c r="D434" i="5"/>
  <c r="C434" i="5"/>
  <c r="G434" i="5" s="1"/>
  <c r="D433" i="5"/>
  <c r="C433" i="5"/>
  <c r="G433" i="5" s="1"/>
  <c r="D432" i="5"/>
  <c r="C432" i="5"/>
  <c r="D431" i="5"/>
  <c r="C431" i="5"/>
  <c r="G431" i="5" s="1"/>
  <c r="D430" i="5"/>
  <c r="C430" i="5"/>
  <c r="G430" i="5" s="1"/>
  <c r="D429" i="5"/>
  <c r="C429" i="5"/>
  <c r="E429" i="5" s="1"/>
  <c r="D428" i="5"/>
  <c r="C428" i="5"/>
  <c r="G428" i="5" s="1"/>
  <c r="D427" i="5"/>
  <c r="C427" i="5"/>
  <c r="G427" i="5" s="1"/>
  <c r="D426" i="5"/>
  <c r="C426" i="5"/>
  <c r="D425" i="5"/>
  <c r="C425" i="5"/>
  <c r="D424" i="5"/>
  <c r="C424" i="5"/>
  <c r="D423" i="5"/>
  <c r="C423" i="5"/>
  <c r="G423" i="5" s="1"/>
  <c r="D422" i="5"/>
  <c r="C422" i="5"/>
  <c r="G422" i="5" s="1"/>
  <c r="D421" i="5"/>
  <c r="C421" i="5"/>
  <c r="E421" i="5" s="1"/>
  <c r="D420" i="5"/>
  <c r="C420" i="5"/>
  <c r="G420" i="5" s="1"/>
  <c r="D419" i="5"/>
  <c r="C419" i="5"/>
  <c r="G419" i="5" s="1"/>
  <c r="D418" i="5"/>
  <c r="C418" i="5"/>
  <c r="G418" i="5" s="1"/>
  <c r="D417" i="5"/>
  <c r="C417" i="5"/>
  <c r="D416" i="5"/>
  <c r="C416" i="5"/>
  <c r="D415" i="5"/>
  <c r="C415" i="5"/>
  <c r="G415" i="5" s="1"/>
  <c r="D414" i="5"/>
  <c r="C414" i="5"/>
  <c r="D413" i="5"/>
  <c r="C413" i="5"/>
  <c r="D412" i="5"/>
  <c r="C412" i="5"/>
  <c r="G412" i="5" s="1"/>
  <c r="D411" i="5"/>
  <c r="C411" i="5"/>
  <c r="G411" i="5" s="1"/>
  <c r="D410" i="5"/>
  <c r="C410" i="5"/>
  <c r="D409" i="5"/>
  <c r="C409" i="5"/>
  <c r="D408" i="5"/>
  <c r="C408" i="5"/>
  <c r="D407" i="5"/>
  <c r="C407" i="5"/>
  <c r="G407" i="5" s="1"/>
  <c r="D406" i="5"/>
  <c r="C406" i="5"/>
  <c r="G406" i="5" s="1"/>
  <c r="D405" i="5"/>
  <c r="C405" i="5"/>
  <c r="G405" i="5" s="1"/>
  <c r="D404" i="5"/>
  <c r="C404" i="5"/>
  <c r="G404" i="5" s="1"/>
  <c r="D403" i="5"/>
  <c r="C403" i="5"/>
  <c r="G403" i="5" s="1"/>
  <c r="D402" i="5"/>
  <c r="C402" i="5"/>
  <c r="G402" i="5" s="1"/>
  <c r="D401" i="5"/>
  <c r="C401" i="5"/>
  <c r="D400" i="5"/>
  <c r="C400" i="5"/>
  <c r="E400" i="5" s="1"/>
  <c r="D399" i="5"/>
  <c r="C399" i="5"/>
  <c r="D398" i="5"/>
  <c r="C398" i="5"/>
  <c r="D397" i="5"/>
  <c r="C397" i="5"/>
  <c r="E397" i="5" s="1"/>
  <c r="D396" i="5"/>
  <c r="C396" i="5"/>
  <c r="G396" i="5" s="1"/>
  <c r="D395" i="5"/>
  <c r="C395" i="5"/>
  <c r="G395" i="5" s="1"/>
  <c r="D394" i="5"/>
  <c r="C394" i="5"/>
  <c r="E394" i="5" s="1"/>
  <c r="D393" i="5"/>
  <c r="C393" i="5"/>
  <c r="G393" i="5" s="1"/>
  <c r="D392" i="5"/>
  <c r="C392" i="5"/>
  <c r="E392" i="5" s="1"/>
  <c r="D391" i="5"/>
  <c r="C391" i="5"/>
  <c r="G391" i="5" s="1"/>
  <c r="D390" i="5"/>
  <c r="C390" i="5"/>
  <c r="G390" i="5" s="1"/>
  <c r="D389" i="5"/>
  <c r="C389" i="5"/>
  <c r="G389" i="5" s="1"/>
  <c r="D388" i="5"/>
  <c r="C388" i="5"/>
  <c r="G388" i="5" s="1"/>
  <c r="D387" i="5"/>
  <c r="C387" i="5"/>
  <c r="D386" i="5"/>
  <c r="C386" i="5"/>
  <c r="E386" i="5" s="1"/>
  <c r="D385" i="5"/>
  <c r="C385" i="5"/>
  <c r="D384" i="5"/>
  <c r="C384" i="5"/>
  <c r="D383" i="5"/>
  <c r="C383" i="5"/>
  <c r="G383" i="5" s="1"/>
  <c r="D382" i="5"/>
  <c r="C382" i="5"/>
  <c r="G382" i="5" s="1"/>
  <c r="D381" i="5"/>
  <c r="C381" i="5"/>
  <c r="G381" i="5" s="1"/>
  <c r="D380" i="5"/>
  <c r="C380" i="5"/>
  <c r="G380" i="5" s="1"/>
  <c r="D379" i="5"/>
  <c r="C379" i="5"/>
  <c r="G379" i="5" s="1"/>
  <c r="D378" i="5"/>
  <c r="C378" i="5"/>
  <c r="G378" i="5" s="1"/>
  <c r="D377" i="5"/>
  <c r="C377" i="5"/>
  <c r="D376" i="5"/>
  <c r="C376" i="5"/>
  <c r="D375" i="5"/>
  <c r="C375" i="5"/>
  <c r="G375" i="5" s="1"/>
  <c r="D374" i="5"/>
  <c r="C374" i="5"/>
  <c r="G374" i="5" s="1"/>
  <c r="D373" i="5"/>
  <c r="C373" i="5"/>
  <c r="G373" i="5" s="1"/>
  <c r="D372" i="5"/>
  <c r="C372" i="5"/>
  <c r="G372" i="5" s="1"/>
  <c r="D371" i="5"/>
  <c r="C371" i="5"/>
  <c r="G371" i="5" s="1"/>
  <c r="D370" i="5"/>
  <c r="C370" i="5"/>
  <c r="E370" i="5" s="1"/>
  <c r="D369" i="5"/>
  <c r="C369" i="5"/>
  <c r="D368" i="5"/>
  <c r="C368" i="5"/>
  <c r="G368" i="5" s="1"/>
  <c r="D367" i="5"/>
  <c r="C367" i="5"/>
  <c r="G367" i="5" s="1"/>
  <c r="D366" i="5"/>
  <c r="C366" i="5"/>
  <c r="G366" i="5" s="1"/>
  <c r="D365" i="5"/>
  <c r="C365" i="5"/>
  <c r="G365" i="5" s="1"/>
  <c r="D364" i="5"/>
  <c r="C364" i="5"/>
  <c r="G364" i="5" s="1"/>
  <c r="D363" i="5"/>
  <c r="C363" i="5"/>
  <c r="G363" i="5" s="1"/>
  <c r="D362" i="5"/>
  <c r="C362" i="5"/>
  <c r="G362" i="5" s="1"/>
  <c r="D361" i="5"/>
  <c r="C361" i="5"/>
  <c r="D360" i="5"/>
  <c r="C360" i="5"/>
  <c r="G360" i="5" s="1"/>
  <c r="D359" i="5"/>
  <c r="C359" i="5"/>
  <c r="G359" i="5" s="1"/>
  <c r="D358" i="5"/>
  <c r="C358" i="5"/>
  <c r="G358" i="5" s="1"/>
  <c r="D357" i="5"/>
  <c r="C357" i="5"/>
  <c r="G357" i="5" s="1"/>
  <c r="D356" i="5"/>
  <c r="C356" i="5"/>
  <c r="G356" i="5" s="1"/>
  <c r="D355" i="5"/>
  <c r="C355" i="5"/>
  <c r="D354" i="5"/>
  <c r="C354" i="5"/>
  <c r="E354" i="5" s="1"/>
  <c r="D353" i="5"/>
  <c r="C353" i="5"/>
  <c r="D352" i="5"/>
  <c r="C352" i="5"/>
  <c r="D351" i="5"/>
  <c r="C351" i="5"/>
  <c r="G351" i="5" s="1"/>
  <c r="D350" i="5"/>
  <c r="C350" i="5"/>
  <c r="G350" i="5" s="1"/>
  <c r="D349" i="5"/>
  <c r="C349" i="5"/>
  <c r="G349" i="5" s="1"/>
  <c r="D348" i="5"/>
  <c r="C348" i="5"/>
  <c r="G348" i="5" s="1"/>
  <c r="D347" i="5"/>
  <c r="C347" i="5"/>
  <c r="D346" i="5"/>
  <c r="C346" i="5"/>
  <c r="E346" i="5" s="1"/>
  <c r="D345" i="5"/>
  <c r="C345" i="5"/>
  <c r="D344" i="5"/>
  <c r="C344" i="5"/>
  <c r="G344" i="5" s="1"/>
  <c r="D343" i="5"/>
  <c r="C343" i="5"/>
  <c r="G343" i="5" s="1"/>
  <c r="D342" i="5"/>
  <c r="C342" i="5"/>
  <c r="G342" i="5" s="1"/>
  <c r="D341" i="5"/>
  <c r="C341" i="5"/>
  <c r="G341" i="5" s="1"/>
  <c r="D340" i="5"/>
  <c r="C340" i="5"/>
  <c r="G340" i="5" s="1"/>
  <c r="D339" i="5"/>
  <c r="C339" i="5"/>
  <c r="G339" i="5" s="1"/>
  <c r="D338" i="5"/>
  <c r="C338" i="5"/>
  <c r="E338" i="5" s="1"/>
  <c r="D337" i="5"/>
  <c r="C337" i="5"/>
  <c r="D336" i="5"/>
  <c r="C336" i="5"/>
  <c r="D335" i="5"/>
  <c r="C335" i="5"/>
  <c r="G335" i="5" s="1"/>
  <c r="D334" i="5"/>
  <c r="C334" i="5"/>
  <c r="G334" i="5" s="1"/>
  <c r="D333" i="5"/>
  <c r="C333" i="5"/>
  <c r="G333" i="5" s="1"/>
  <c r="D332" i="5"/>
  <c r="C332" i="5"/>
  <c r="G332" i="5" s="1"/>
  <c r="D331" i="5"/>
  <c r="C331" i="5"/>
  <c r="G331" i="5" s="1"/>
  <c r="D330" i="5"/>
  <c r="C330" i="5"/>
  <c r="G330" i="5" s="1"/>
  <c r="D329" i="5"/>
  <c r="C329" i="5"/>
  <c r="D328" i="5"/>
  <c r="C328" i="5"/>
  <c r="G328" i="5" s="1"/>
  <c r="D327" i="5"/>
  <c r="C327" i="5"/>
  <c r="G327" i="5" s="1"/>
  <c r="D326" i="5"/>
  <c r="C326" i="5"/>
  <c r="G326" i="5" s="1"/>
  <c r="D325" i="5"/>
  <c r="C325" i="5"/>
  <c r="G325" i="5" s="1"/>
  <c r="D324" i="5"/>
  <c r="C324" i="5"/>
  <c r="G324" i="5" s="1"/>
  <c r="D323" i="5"/>
  <c r="C323" i="5"/>
  <c r="G323" i="5" s="1"/>
  <c r="D322" i="5"/>
  <c r="C322" i="5"/>
  <c r="G322" i="5" s="1"/>
  <c r="D321" i="5"/>
  <c r="C321" i="5"/>
  <c r="D320" i="5"/>
  <c r="C320" i="5"/>
  <c r="G320" i="5" s="1"/>
  <c r="D319" i="5"/>
  <c r="C319" i="5"/>
  <c r="G319" i="5" s="1"/>
  <c r="D318" i="5"/>
  <c r="C318" i="5"/>
  <c r="G318" i="5" s="1"/>
  <c r="D317" i="5"/>
  <c r="C317" i="5"/>
  <c r="G317" i="5" s="1"/>
  <c r="D316" i="5"/>
  <c r="C316" i="5"/>
  <c r="G316" i="5" s="1"/>
  <c r="D315" i="5"/>
  <c r="C315" i="5"/>
  <c r="D314" i="5"/>
  <c r="C314" i="5"/>
  <c r="E314" i="5" s="1"/>
  <c r="D313" i="5"/>
  <c r="C313" i="5"/>
  <c r="D312" i="5"/>
  <c r="C312" i="5"/>
  <c r="G312" i="5" s="1"/>
  <c r="D311" i="5"/>
  <c r="C311" i="5"/>
  <c r="G311" i="5" s="1"/>
  <c r="D310" i="5"/>
  <c r="C310" i="5"/>
  <c r="G310" i="5" s="1"/>
  <c r="D309" i="5"/>
  <c r="C309" i="5"/>
  <c r="G309" i="5" s="1"/>
  <c r="D308" i="5"/>
  <c r="C308" i="5"/>
  <c r="G308" i="5" s="1"/>
  <c r="D307" i="5"/>
  <c r="C307" i="5"/>
  <c r="G307" i="5" s="1"/>
  <c r="D306" i="5"/>
  <c r="C306" i="5"/>
  <c r="D305" i="5"/>
  <c r="C305" i="5"/>
  <c r="D304" i="5"/>
  <c r="C304" i="5"/>
  <c r="G304" i="5" s="1"/>
  <c r="D303" i="5"/>
  <c r="C303" i="5"/>
  <c r="G303" i="5" s="1"/>
  <c r="D302" i="5"/>
  <c r="C302" i="5"/>
  <c r="G302" i="5" s="1"/>
  <c r="D301" i="5"/>
  <c r="C301" i="5"/>
  <c r="G301" i="5" s="1"/>
  <c r="D300" i="5"/>
  <c r="C300" i="5"/>
  <c r="G300" i="5" s="1"/>
  <c r="D299" i="5"/>
  <c r="C299" i="5"/>
  <c r="G299" i="5" s="1"/>
  <c r="D298" i="5"/>
  <c r="C298" i="5"/>
  <c r="E298" i="5" s="1"/>
  <c r="D297" i="5"/>
  <c r="C297" i="5"/>
  <c r="D296" i="5"/>
  <c r="C296" i="5"/>
  <c r="G296" i="5" s="1"/>
  <c r="D295" i="5"/>
  <c r="C295" i="5"/>
  <c r="G295" i="5" s="1"/>
  <c r="D294" i="5"/>
  <c r="C294" i="5"/>
  <c r="G294" i="5" s="1"/>
  <c r="D293" i="5"/>
  <c r="C293" i="5"/>
  <c r="G293" i="5" s="1"/>
  <c r="D292" i="5"/>
  <c r="C292" i="5"/>
  <c r="G292" i="5" s="1"/>
  <c r="D291" i="5"/>
  <c r="C291" i="5"/>
  <c r="G291" i="5" s="1"/>
  <c r="D290" i="5"/>
  <c r="C290" i="5"/>
  <c r="G290" i="5" s="1"/>
  <c r="D289" i="5"/>
  <c r="C289" i="5"/>
  <c r="D288" i="5"/>
  <c r="C288" i="5"/>
  <c r="G288" i="5" s="1"/>
  <c r="D287" i="5"/>
  <c r="C287" i="5"/>
  <c r="G287" i="5" s="1"/>
  <c r="D286" i="5"/>
  <c r="C286" i="5"/>
  <c r="E286" i="5" s="1"/>
  <c r="D285" i="5"/>
  <c r="C285" i="5"/>
  <c r="G285" i="5" s="1"/>
  <c r="D284" i="5"/>
  <c r="C284" i="5"/>
  <c r="G284" i="5" s="1"/>
  <c r="D283" i="5"/>
  <c r="C283" i="5"/>
  <c r="G283" i="5" s="1"/>
  <c r="D282" i="5"/>
  <c r="C282" i="5"/>
  <c r="G282" i="5" s="1"/>
  <c r="D281" i="5"/>
  <c r="C281" i="5"/>
  <c r="G281" i="5" s="1"/>
  <c r="D280" i="5"/>
  <c r="C280" i="5"/>
  <c r="G280" i="5" s="1"/>
  <c r="D279" i="5"/>
  <c r="C279" i="5"/>
  <c r="G279" i="5" s="1"/>
  <c r="D278" i="5"/>
  <c r="C278" i="5"/>
  <c r="E278" i="5" s="1"/>
  <c r="D277" i="5"/>
  <c r="C277" i="5"/>
  <c r="G277" i="5" s="1"/>
  <c r="D276" i="5"/>
  <c r="C276" i="5"/>
  <c r="G276" i="5" s="1"/>
  <c r="D275" i="5"/>
  <c r="C275" i="5"/>
  <c r="G275" i="5" s="1"/>
  <c r="D274" i="5"/>
  <c r="C274" i="5"/>
  <c r="G274" i="5" s="1"/>
  <c r="D273" i="5"/>
  <c r="C273" i="5"/>
  <c r="G273" i="5" s="1"/>
  <c r="D272" i="5"/>
  <c r="C272" i="5"/>
  <c r="G272" i="5" s="1"/>
  <c r="D271" i="5"/>
  <c r="C271" i="5"/>
  <c r="G271" i="5" s="1"/>
  <c r="D270" i="5"/>
  <c r="C270" i="5"/>
  <c r="G270" i="5" s="1"/>
  <c r="D269" i="5"/>
  <c r="C269" i="5"/>
  <c r="G269" i="5" s="1"/>
  <c r="D268" i="5"/>
  <c r="C268" i="5"/>
  <c r="G268" i="5" s="1"/>
  <c r="D267" i="5"/>
  <c r="C267" i="5"/>
  <c r="G267" i="5" s="1"/>
  <c r="D266" i="5"/>
  <c r="C266" i="5"/>
  <c r="G266" i="5" s="1"/>
  <c r="D265" i="5"/>
  <c r="C265" i="5"/>
  <c r="D264" i="5"/>
  <c r="C264" i="5"/>
  <c r="G264" i="5" s="1"/>
  <c r="D263" i="5"/>
  <c r="C263" i="5"/>
  <c r="G263" i="5" s="1"/>
  <c r="D262" i="5"/>
  <c r="C262" i="5"/>
  <c r="G262" i="5" s="1"/>
  <c r="D261" i="5"/>
  <c r="C261" i="5"/>
  <c r="G261" i="5" s="1"/>
  <c r="D260" i="5"/>
  <c r="C260" i="5"/>
  <c r="G260" i="5" s="1"/>
  <c r="D259" i="5"/>
  <c r="C259" i="5"/>
  <c r="G259" i="5" s="1"/>
  <c r="D258" i="5"/>
  <c r="C258" i="5"/>
  <c r="G258" i="5" s="1"/>
  <c r="D257" i="5"/>
  <c r="C257" i="5"/>
  <c r="D256" i="5"/>
  <c r="C256" i="5"/>
  <c r="G256" i="5" s="1"/>
  <c r="D255" i="5"/>
  <c r="C255" i="5"/>
  <c r="G255" i="5" s="1"/>
  <c r="D254" i="5"/>
  <c r="C254" i="5"/>
  <c r="G254" i="5" s="1"/>
  <c r="D253" i="5"/>
  <c r="C253" i="5"/>
  <c r="G253" i="5" s="1"/>
  <c r="D252" i="5"/>
  <c r="C252" i="5"/>
  <c r="G252" i="5" s="1"/>
  <c r="D251" i="5"/>
  <c r="C251" i="5"/>
  <c r="G251" i="5" s="1"/>
  <c r="D250" i="5"/>
  <c r="C250" i="5"/>
  <c r="G250" i="5" s="1"/>
  <c r="D249" i="5"/>
  <c r="C249" i="5"/>
  <c r="D248" i="5"/>
  <c r="C248" i="5"/>
  <c r="G248" i="5" s="1"/>
  <c r="D247" i="5"/>
  <c r="C247" i="5"/>
  <c r="G247" i="5" s="1"/>
  <c r="D246" i="5"/>
  <c r="C246" i="5"/>
  <c r="G246" i="5" s="1"/>
  <c r="D245" i="5"/>
  <c r="C245" i="5"/>
  <c r="G245" i="5" s="1"/>
  <c r="D244" i="5"/>
  <c r="C244" i="5"/>
  <c r="G244" i="5" s="1"/>
  <c r="D243" i="5"/>
  <c r="C243" i="5"/>
  <c r="G243" i="5" s="1"/>
  <c r="D242" i="5"/>
  <c r="C242" i="5"/>
  <c r="G242" i="5" s="1"/>
  <c r="D241" i="5"/>
  <c r="C241" i="5"/>
  <c r="D240" i="5"/>
  <c r="C240" i="5"/>
  <c r="G240" i="5" s="1"/>
  <c r="D239" i="5"/>
  <c r="C239" i="5"/>
  <c r="G239" i="5" s="1"/>
  <c r="D238" i="5"/>
  <c r="C238" i="5"/>
  <c r="G238" i="5" s="1"/>
  <c r="D237" i="5"/>
  <c r="C237" i="5"/>
  <c r="G237" i="5" s="1"/>
  <c r="D236" i="5"/>
  <c r="C236" i="5"/>
  <c r="G236" i="5" s="1"/>
  <c r="D235" i="5"/>
  <c r="C235" i="5"/>
  <c r="G235" i="5" s="1"/>
  <c r="D234" i="5"/>
  <c r="C234" i="5"/>
  <c r="G234" i="5" s="1"/>
  <c r="D233" i="5"/>
  <c r="C233" i="5"/>
  <c r="G233" i="5" s="1"/>
  <c r="D232" i="5"/>
  <c r="C232" i="5"/>
  <c r="G232" i="5" s="1"/>
  <c r="D231" i="5"/>
  <c r="C231" i="5"/>
  <c r="G231" i="5" s="1"/>
  <c r="D230" i="5"/>
  <c r="C230" i="5"/>
  <c r="G230" i="5" s="1"/>
  <c r="D229" i="5"/>
  <c r="C229" i="5"/>
  <c r="G229" i="5" s="1"/>
  <c r="D228" i="5"/>
  <c r="C228" i="5"/>
  <c r="G228" i="5" s="1"/>
  <c r="D227" i="5"/>
  <c r="C227" i="5"/>
  <c r="G227" i="5" s="1"/>
  <c r="D226" i="5"/>
  <c r="C226" i="5"/>
  <c r="G226" i="5" s="1"/>
  <c r="D225" i="5"/>
  <c r="C225" i="5"/>
  <c r="G225" i="5" s="1"/>
  <c r="D224" i="5"/>
  <c r="C224" i="5"/>
  <c r="G224" i="5" s="1"/>
  <c r="D223" i="5"/>
  <c r="C223" i="5"/>
  <c r="D222" i="5"/>
  <c r="C222" i="5"/>
  <c r="G222" i="5" s="1"/>
  <c r="D221" i="5"/>
  <c r="C221" i="5"/>
  <c r="G221" i="5" s="1"/>
  <c r="D220" i="5"/>
  <c r="C220" i="5"/>
  <c r="G220" i="5" s="1"/>
  <c r="D219" i="5"/>
  <c r="C219" i="5"/>
  <c r="G219" i="5" s="1"/>
  <c r="D218" i="5"/>
  <c r="C218" i="5"/>
  <c r="G218" i="5" s="1"/>
  <c r="D217" i="5"/>
  <c r="C217" i="5"/>
  <c r="G217" i="5" s="1"/>
  <c r="D216" i="5"/>
  <c r="C216" i="5"/>
  <c r="G216" i="5" s="1"/>
  <c r="D215" i="5"/>
  <c r="C215" i="5"/>
  <c r="D214" i="5"/>
  <c r="C214" i="5"/>
  <c r="G214" i="5" s="1"/>
  <c r="D213" i="5"/>
  <c r="C213" i="5"/>
  <c r="G213" i="5" s="1"/>
  <c r="D212" i="5"/>
  <c r="C212" i="5"/>
  <c r="G212" i="5" s="1"/>
  <c r="D211" i="5"/>
  <c r="C211" i="5"/>
  <c r="G211" i="5" s="1"/>
  <c r="D210" i="5"/>
  <c r="C210" i="5"/>
  <c r="G210" i="5" s="1"/>
  <c r="D209" i="5"/>
  <c r="C209" i="5"/>
  <c r="G209" i="5" s="1"/>
  <c r="D208" i="5"/>
  <c r="C208" i="5"/>
  <c r="G208" i="5" s="1"/>
  <c r="D207" i="5"/>
  <c r="C207" i="5"/>
  <c r="D206" i="5"/>
  <c r="C206" i="5"/>
  <c r="G206" i="5" s="1"/>
  <c r="D205" i="5"/>
  <c r="C205" i="5"/>
  <c r="G205" i="5" s="1"/>
  <c r="D204" i="5"/>
  <c r="C204" i="5"/>
  <c r="G204" i="5" s="1"/>
  <c r="D203" i="5"/>
  <c r="C203" i="5"/>
  <c r="G203" i="5" s="1"/>
  <c r="D202" i="5"/>
  <c r="C202" i="5"/>
  <c r="G202" i="5" s="1"/>
  <c r="D201" i="5"/>
  <c r="C201" i="5"/>
  <c r="G201" i="5" s="1"/>
  <c r="D200" i="5"/>
  <c r="C200" i="5"/>
  <c r="G200" i="5" s="1"/>
  <c r="D199" i="5"/>
  <c r="C199" i="5"/>
  <c r="G199" i="5" s="1"/>
  <c r="D198" i="5"/>
  <c r="C198" i="5"/>
  <c r="G198" i="5" s="1"/>
  <c r="D197" i="5"/>
  <c r="C197" i="5"/>
  <c r="G197" i="5" s="1"/>
  <c r="D196" i="5"/>
  <c r="C196" i="5"/>
  <c r="G196" i="5" s="1"/>
  <c r="D195" i="5"/>
  <c r="C195" i="5"/>
  <c r="G195" i="5" s="1"/>
  <c r="D194" i="5"/>
  <c r="C194" i="5"/>
  <c r="G194" i="5" s="1"/>
  <c r="D193" i="5"/>
  <c r="C193" i="5"/>
  <c r="G193" i="5" s="1"/>
  <c r="D192" i="5"/>
  <c r="C192" i="5"/>
  <c r="G192" i="5" s="1"/>
  <c r="D191" i="5"/>
  <c r="C191" i="5"/>
  <c r="G191" i="5" s="1"/>
  <c r="D190" i="5"/>
  <c r="C190" i="5"/>
  <c r="G190" i="5" s="1"/>
  <c r="D189" i="5"/>
  <c r="C189" i="5"/>
  <c r="G189" i="5" s="1"/>
  <c r="D188" i="5"/>
  <c r="C188" i="5"/>
  <c r="G188" i="5" s="1"/>
  <c r="D187" i="5"/>
  <c r="C187" i="5"/>
  <c r="G187" i="5" s="1"/>
  <c r="D186" i="5"/>
  <c r="C186" i="5"/>
  <c r="G186" i="5" s="1"/>
  <c r="D185" i="5"/>
  <c r="C185" i="5"/>
  <c r="G185" i="5" s="1"/>
  <c r="D184" i="5"/>
  <c r="C184" i="5"/>
  <c r="G184" i="5" s="1"/>
  <c r="D183" i="5"/>
  <c r="C183" i="5"/>
  <c r="G183" i="5" s="1"/>
  <c r="D182" i="5"/>
  <c r="C182" i="5"/>
  <c r="G182" i="5" s="1"/>
  <c r="D181" i="5"/>
  <c r="C181" i="5"/>
  <c r="G181" i="5" s="1"/>
  <c r="D180" i="5"/>
  <c r="C180" i="5"/>
  <c r="G180" i="5" s="1"/>
  <c r="D179" i="5"/>
  <c r="C179" i="5"/>
  <c r="G179" i="5" s="1"/>
  <c r="D178" i="5"/>
  <c r="C178" i="5"/>
  <c r="G178" i="5" s="1"/>
  <c r="D177" i="5"/>
  <c r="C177" i="5"/>
  <c r="G177" i="5" s="1"/>
  <c r="D176" i="5"/>
  <c r="C176" i="5"/>
  <c r="G176" i="5" s="1"/>
  <c r="D175" i="5"/>
  <c r="C175" i="5"/>
  <c r="G175" i="5" s="1"/>
  <c r="D174" i="5"/>
  <c r="C174" i="5"/>
  <c r="G174" i="5" s="1"/>
  <c r="D173" i="5"/>
  <c r="C173" i="5"/>
  <c r="G173" i="5" s="1"/>
  <c r="D172" i="5"/>
  <c r="C172" i="5"/>
  <c r="G172" i="5" s="1"/>
  <c r="D171" i="5"/>
  <c r="C171" i="5"/>
  <c r="G171" i="5" s="1"/>
  <c r="D170" i="5"/>
  <c r="C170" i="5"/>
  <c r="G170" i="5" s="1"/>
  <c r="D169" i="5"/>
  <c r="C169" i="5"/>
  <c r="G169" i="5" s="1"/>
  <c r="D168" i="5"/>
  <c r="C168" i="5"/>
  <c r="G168" i="5" s="1"/>
  <c r="D167" i="5"/>
  <c r="C167" i="5"/>
  <c r="G167" i="5" s="1"/>
  <c r="D166" i="5"/>
  <c r="C166" i="5"/>
  <c r="G166" i="5" s="1"/>
  <c r="D165" i="5"/>
  <c r="C165" i="5"/>
  <c r="G165" i="5" s="1"/>
  <c r="D164" i="5"/>
  <c r="C164" i="5"/>
  <c r="G164" i="5" s="1"/>
  <c r="D163" i="5"/>
  <c r="C163" i="5"/>
  <c r="G163" i="5" s="1"/>
  <c r="D162" i="5"/>
  <c r="C162" i="5"/>
  <c r="G162" i="5" s="1"/>
  <c r="D161" i="5"/>
  <c r="C161" i="5"/>
  <c r="G161" i="5" s="1"/>
  <c r="D160" i="5"/>
  <c r="C160" i="5"/>
  <c r="G160" i="5" s="1"/>
  <c r="D159" i="5"/>
  <c r="C159" i="5"/>
  <c r="G159" i="5" s="1"/>
  <c r="D158" i="5"/>
  <c r="C158" i="5"/>
  <c r="G158" i="5" s="1"/>
  <c r="D157" i="5"/>
  <c r="C157" i="5"/>
  <c r="G157" i="5" s="1"/>
  <c r="D156" i="5"/>
  <c r="C156" i="5"/>
  <c r="G156" i="5" s="1"/>
  <c r="D155" i="5"/>
  <c r="C155" i="5"/>
  <c r="G155" i="5" s="1"/>
  <c r="D154" i="5"/>
  <c r="C154" i="5"/>
  <c r="G154" i="5" s="1"/>
  <c r="D153" i="5"/>
  <c r="C153" i="5"/>
  <c r="G153" i="5" s="1"/>
  <c r="D152" i="5"/>
  <c r="C152" i="5"/>
  <c r="G152" i="5" s="1"/>
  <c r="D151" i="5"/>
  <c r="C151" i="5"/>
  <c r="G151" i="5" s="1"/>
  <c r="D150" i="5"/>
  <c r="C150" i="5"/>
  <c r="G150" i="5" s="1"/>
  <c r="D149" i="5"/>
  <c r="C149" i="5"/>
  <c r="G149" i="5" s="1"/>
  <c r="D148" i="5"/>
  <c r="C148" i="5"/>
  <c r="G148" i="5" s="1"/>
  <c r="D147" i="5"/>
  <c r="C147" i="5"/>
  <c r="G147" i="5" s="1"/>
  <c r="D146" i="5"/>
  <c r="C146" i="5"/>
  <c r="G146" i="5" s="1"/>
  <c r="D145" i="5"/>
  <c r="C145" i="5"/>
  <c r="G145" i="5" s="1"/>
  <c r="D144" i="5"/>
  <c r="C144" i="5"/>
  <c r="E144" i="5" s="1"/>
  <c r="D143" i="5"/>
  <c r="C143" i="5"/>
  <c r="G143" i="5" s="1"/>
  <c r="D142" i="5"/>
  <c r="C142" i="5"/>
  <c r="G142" i="5" s="1"/>
  <c r="D141" i="5"/>
  <c r="C141" i="5"/>
  <c r="G141" i="5" s="1"/>
  <c r="D140" i="5"/>
  <c r="C140" i="5"/>
  <c r="G140" i="5" s="1"/>
  <c r="D139" i="5"/>
  <c r="C139" i="5"/>
  <c r="G139" i="5" s="1"/>
  <c r="D138" i="5"/>
  <c r="C138" i="5"/>
  <c r="G138" i="5" s="1"/>
  <c r="D137" i="5"/>
  <c r="C137" i="5"/>
  <c r="G137" i="5" s="1"/>
  <c r="D136" i="5"/>
  <c r="C136" i="5"/>
  <c r="G136" i="5" s="1"/>
  <c r="D135" i="5"/>
  <c r="C135" i="5"/>
  <c r="G135" i="5" s="1"/>
  <c r="D134" i="5"/>
  <c r="C134" i="5"/>
  <c r="G134" i="5" s="1"/>
  <c r="D133" i="5"/>
  <c r="C133" i="5"/>
  <c r="G133" i="5" s="1"/>
  <c r="D132" i="5"/>
  <c r="C132" i="5"/>
  <c r="G132" i="5" s="1"/>
  <c r="D131" i="5"/>
  <c r="C131" i="5"/>
  <c r="G131" i="5" s="1"/>
  <c r="D130" i="5"/>
  <c r="C130" i="5"/>
  <c r="G130" i="5" s="1"/>
  <c r="D129" i="5"/>
  <c r="C129" i="5"/>
  <c r="G129" i="5" s="1"/>
  <c r="D128" i="5"/>
  <c r="C128" i="5"/>
  <c r="E128" i="5" s="1"/>
  <c r="D127" i="5"/>
  <c r="C127" i="5"/>
  <c r="G127" i="5" s="1"/>
  <c r="D126" i="5"/>
  <c r="C126" i="5"/>
  <c r="G126" i="5" s="1"/>
  <c r="D125" i="5"/>
  <c r="C125" i="5"/>
  <c r="G125" i="5" s="1"/>
  <c r="D124" i="5"/>
  <c r="C124" i="5"/>
  <c r="G124" i="5" s="1"/>
  <c r="D123" i="5"/>
  <c r="C123" i="5"/>
  <c r="G123" i="5" s="1"/>
  <c r="D122" i="5"/>
  <c r="C122" i="5"/>
  <c r="G122" i="5" s="1"/>
  <c r="D121" i="5"/>
  <c r="C121" i="5"/>
  <c r="G121" i="5" s="1"/>
  <c r="D120" i="5"/>
  <c r="C120" i="5"/>
  <c r="G120" i="5" s="1"/>
  <c r="D119" i="5"/>
  <c r="C119" i="5"/>
  <c r="G119" i="5" s="1"/>
  <c r="D118" i="5"/>
  <c r="C118" i="5"/>
  <c r="G118" i="5" s="1"/>
  <c r="D117" i="5"/>
  <c r="C117" i="5"/>
  <c r="G117" i="5" s="1"/>
  <c r="D116" i="5"/>
  <c r="C116" i="5"/>
  <c r="G116" i="5" s="1"/>
  <c r="D115" i="5"/>
  <c r="C115" i="5"/>
  <c r="G115" i="5" s="1"/>
  <c r="D114" i="5"/>
  <c r="C114" i="5"/>
  <c r="G114" i="5" s="1"/>
  <c r="D113" i="5"/>
  <c r="C113" i="5"/>
  <c r="G113" i="5" s="1"/>
  <c r="D112" i="5"/>
  <c r="C112" i="5"/>
  <c r="G112" i="5" s="1"/>
  <c r="D111" i="5"/>
  <c r="C111" i="5"/>
  <c r="G111" i="5" s="1"/>
  <c r="D110" i="5"/>
  <c r="C110" i="5"/>
  <c r="G110" i="5" s="1"/>
  <c r="D109" i="5"/>
  <c r="C109" i="5"/>
  <c r="G109" i="5" s="1"/>
  <c r="D108" i="5"/>
  <c r="C108" i="5"/>
  <c r="G108" i="5" s="1"/>
  <c r="D107" i="5"/>
  <c r="C107" i="5"/>
  <c r="G107" i="5" s="1"/>
  <c r="D106" i="5"/>
  <c r="C106" i="5"/>
  <c r="G106" i="5" s="1"/>
  <c r="D105" i="5"/>
  <c r="C105" i="5"/>
  <c r="G105" i="5" s="1"/>
  <c r="D104" i="5"/>
  <c r="C104" i="5"/>
  <c r="G104" i="5" s="1"/>
  <c r="D103" i="5"/>
  <c r="C103" i="5"/>
  <c r="G103" i="5" s="1"/>
  <c r="D102" i="5"/>
  <c r="C102" i="5"/>
  <c r="G102" i="5" s="1"/>
  <c r="D101" i="5"/>
  <c r="C101" i="5"/>
  <c r="G101" i="5" s="1"/>
  <c r="D100" i="5"/>
  <c r="C100" i="5"/>
  <c r="G100" i="5" s="1"/>
  <c r="D99" i="5"/>
  <c r="C99" i="5"/>
  <c r="G99" i="5" s="1"/>
  <c r="D98" i="5"/>
  <c r="C98" i="5"/>
  <c r="G98" i="5" s="1"/>
  <c r="D97" i="5"/>
  <c r="C97" i="5"/>
  <c r="E97" i="5" s="1"/>
  <c r="D96" i="5"/>
  <c r="C96" i="5"/>
  <c r="G96" i="5" s="1"/>
  <c r="D95" i="5"/>
  <c r="C95" i="5"/>
  <c r="G95" i="5" s="1"/>
  <c r="D94" i="5"/>
  <c r="C94" i="5"/>
  <c r="G94" i="5" s="1"/>
  <c r="D93" i="5"/>
  <c r="C93" i="5"/>
  <c r="E93" i="5" s="1"/>
  <c r="D92" i="5"/>
  <c r="C92" i="5"/>
  <c r="G92" i="5" s="1"/>
  <c r="D91" i="5"/>
  <c r="C91" i="5"/>
  <c r="G91" i="5" s="1"/>
  <c r="D90" i="5"/>
  <c r="C90" i="5"/>
  <c r="G90" i="5" s="1"/>
  <c r="D89" i="5"/>
  <c r="C89" i="5"/>
  <c r="E89" i="5" s="1"/>
  <c r="D88" i="5"/>
  <c r="C88" i="5"/>
  <c r="G88" i="5" s="1"/>
  <c r="D87" i="5"/>
  <c r="C87" i="5"/>
  <c r="G87" i="5" s="1"/>
  <c r="D86" i="5"/>
  <c r="C86" i="5"/>
  <c r="G86" i="5" s="1"/>
  <c r="D85" i="5"/>
  <c r="C85" i="5"/>
  <c r="G85" i="5" s="1"/>
  <c r="D84" i="5"/>
  <c r="C84" i="5"/>
  <c r="G84" i="5" s="1"/>
  <c r="D83" i="5"/>
  <c r="C83" i="5"/>
  <c r="G83" i="5" s="1"/>
  <c r="D82" i="5"/>
  <c r="C82" i="5"/>
  <c r="G82" i="5" s="1"/>
  <c r="D81" i="5"/>
  <c r="C81" i="5"/>
  <c r="G81" i="5" s="1"/>
  <c r="D80" i="5"/>
  <c r="C80" i="5"/>
  <c r="G80" i="5" s="1"/>
  <c r="D79" i="5"/>
  <c r="C79" i="5"/>
  <c r="G79" i="5" s="1"/>
  <c r="D78" i="5"/>
  <c r="C78" i="5"/>
  <c r="G78" i="5" s="1"/>
  <c r="D77" i="5"/>
  <c r="C77" i="5"/>
  <c r="G77" i="5" s="1"/>
  <c r="D76" i="5"/>
  <c r="C76" i="5"/>
  <c r="G76" i="5" s="1"/>
  <c r="D75" i="5"/>
  <c r="C75" i="5"/>
  <c r="G75" i="5" s="1"/>
  <c r="D74" i="5"/>
  <c r="C74" i="5"/>
  <c r="G74" i="5" s="1"/>
  <c r="D73" i="5"/>
  <c r="C73" i="5"/>
  <c r="G73" i="5" s="1"/>
  <c r="D72" i="5"/>
  <c r="C72" i="5"/>
  <c r="G72" i="5" s="1"/>
  <c r="D71" i="5"/>
  <c r="C71" i="5"/>
  <c r="G71" i="5" s="1"/>
  <c r="D70" i="5"/>
  <c r="C70" i="5"/>
  <c r="G70" i="5" s="1"/>
  <c r="D69" i="5"/>
  <c r="C69" i="5"/>
  <c r="G69" i="5" s="1"/>
  <c r="D68" i="5"/>
  <c r="C68" i="5"/>
  <c r="G68" i="5" s="1"/>
  <c r="D67" i="5"/>
  <c r="C67" i="5"/>
  <c r="G67" i="5" s="1"/>
  <c r="D66" i="5"/>
  <c r="C66" i="5"/>
  <c r="G66" i="5" s="1"/>
  <c r="D65" i="5"/>
  <c r="C65" i="5"/>
  <c r="G65" i="5" s="1"/>
  <c r="D64" i="5"/>
  <c r="C64" i="5"/>
  <c r="G64" i="5" s="1"/>
  <c r="D63" i="5"/>
  <c r="C63" i="5"/>
  <c r="G63" i="5" s="1"/>
  <c r="D62" i="5"/>
  <c r="C62" i="5"/>
  <c r="G62" i="5" s="1"/>
  <c r="D61" i="5"/>
  <c r="C61" i="5"/>
  <c r="G61" i="5" s="1"/>
  <c r="D60" i="5"/>
  <c r="C60" i="5"/>
  <c r="G60" i="5" s="1"/>
  <c r="D59" i="5"/>
  <c r="C59" i="5"/>
  <c r="G59" i="5" s="1"/>
  <c r="D58" i="5"/>
  <c r="C58" i="5"/>
  <c r="G58" i="5" s="1"/>
  <c r="D57" i="5"/>
  <c r="C57" i="5"/>
  <c r="G57" i="5" s="1"/>
  <c r="D56" i="5"/>
  <c r="C56" i="5"/>
  <c r="G56" i="5" s="1"/>
  <c r="D55" i="5"/>
  <c r="C55" i="5"/>
  <c r="G55" i="5" s="1"/>
  <c r="D54" i="5"/>
  <c r="C54" i="5"/>
  <c r="G54" i="5" s="1"/>
  <c r="D53" i="5"/>
  <c r="C53" i="5"/>
  <c r="G53" i="5" s="1"/>
  <c r="D52" i="5"/>
  <c r="C52" i="5"/>
  <c r="G52" i="5" s="1"/>
  <c r="D51" i="5"/>
  <c r="C51" i="5"/>
  <c r="G51" i="5" s="1"/>
  <c r="D50" i="5"/>
  <c r="C50" i="5"/>
  <c r="G50" i="5" s="1"/>
  <c r="D49" i="5"/>
  <c r="C49" i="5"/>
  <c r="G49" i="5" s="1"/>
  <c r="D48" i="5"/>
  <c r="C48" i="5"/>
  <c r="G48" i="5" s="1"/>
  <c r="D47" i="5"/>
  <c r="C47" i="5"/>
  <c r="G47" i="5" s="1"/>
  <c r="D46" i="5"/>
  <c r="C46" i="5"/>
  <c r="G46" i="5" s="1"/>
  <c r="D45" i="5"/>
  <c r="C45" i="5"/>
  <c r="G45" i="5" s="1"/>
  <c r="D44" i="5"/>
  <c r="C44" i="5"/>
  <c r="G44" i="5" s="1"/>
  <c r="D43" i="5"/>
  <c r="C43" i="5"/>
  <c r="G43" i="5" s="1"/>
  <c r="D42" i="5"/>
  <c r="C42" i="5"/>
  <c r="G42" i="5" s="1"/>
  <c r="D41" i="5"/>
  <c r="C41" i="5"/>
  <c r="G41" i="5" s="1"/>
  <c r="D40" i="5"/>
  <c r="C40" i="5"/>
  <c r="G40" i="5" s="1"/>
  <c r="D39" i="5"/>
  <c r="C39" i="5"/>
  <c r="G39" i="5" s="1"/>
  <c r="D38" i="5"/>
  <c r="C38" i="5"/>
  <c r="G38" i="5" s="1"/>
  <c r="D37" i="5"/>
  <c r="C37" i="5"/>
  <c r="G37" i="5" s="1"/>
  <c r="D36" i="5"/>
  <c r="C36" i="5"/>
  <c r="G36" i="5" s="1"/>
  <c r="D35" i="5"/>
  <c r="C35" i="5"/>
  <c r="G35" i="5" s="1"/>
  <c r="D34" i="5"/>
  <c r="C34" i="5"/>
  <c r="G34" i="5" s="1"/>
  <c r="D33" i="5"/>
  <c r="C33" i="5"/>
  <c r="G33" i="5" s="1"/>
  <c r="D32" i="5"/>
  <c r="C32" i="5"/>
  <c r="G32" i="5" s="1"/>
  <c r="D31" i="5"/>
  <c r="C31" i="5"/>
  <c r="G31" i="5" s="1"/>
  <c r="D30" i="5"/>
  <c r="C30" i="5"/>
  <c r="G30" i="5" s="1"/>
  <c r="D29" i="5"/>
  <c r="C29" i="5"/>
  <c r="G29" i="5" s="1"/>
  <c r="D28" i="5"/>
  <c r="C28" i="5"/>
  <c r="G28" i="5" s="1"/>
  <c r="D27" i="5"/>
  <c r="C27" i="5"/>
  <c r="G27" i="5" s="1"/>
  <c r="D26" i="5"/>
  <c r="C26" i="5"/>
  <c r="G26" i="5" s="1"/>
  <c r="D25" i="5"/>
  <c r="C25" i="5"/>
  <c r="G25" i="5" s="1"/>
  <c r="D24" i="5"/>
  <c r="C24" i="5"/>
  <c r="G24" i="5" s="1"/>
  <c r="D23" i="5"/>
  <c r="C23" i="5"/>
  <c r="G23" i="5" s="1"/>
  <c r="D22" i="5"/>
  <c r="C22" i="5"/>
  <c r="G22" i="5" s="1"/>
  <c r="D21" i="5"/>
  <c r="C21" i="5"/>
  <c r="G21" i="5" s="1"/>
  <c r="D20" i="5"/>
  <c r="C20" i="5"/>
  <c r="G20" i="5" s="1"/>
  <c r="D19" i="5"/>
  <c r="C19" i="5"/>
  <c r="G19" i="5" s="1"/>
  <c r="D18" i="5"/>
  <c r="C18" i="5"/>
  <c r="G18" i="5" s="1"/>
  <c r="D17" i="5"/>
  <c r="C17" i="5"/>
  <c r="G17" i="5" s="1"/>
  <c r="D16" i="5"/>
  <c r="C16" i="5"/>
  <c r="G16" i="5" s="1"/>
  <c r="D15" i="5"/>
  <c r="C15" i="5"/>
  <c r="G15" i="5" s="1"/>
  <c r="D14" i="5"/>
  <c r="C14" i="5"/>
  <c r="G14" i="5" s="1"/>
  <c r="D13" i="5"/>
  <c r="C13" i="5"/>
  <c r="G13" i="5" s="1"/>
  <c r="D12" i="5"/>
  <c r="C12" i="5"/>
  <c r="G12" i="5" s="1"/>
  <c r="D11" i="5"/>
  <c r="C11" i="5"/>
  <c r="G11" i="5" s="1"/>
  <c r="D10" i="5"/>
  <c r="C10" i="5"/>
  <c r="G10" i="5" s="1"/>
  <c r="D9" i="5"/>
  <c r="C9" i="5"/>
  <c r="G9" i="5" s="1"/>
  <c r="D8" i="5"/>
  <c r="C8" i="5"/>
  <c r="G8" i="5" s="1"/>
  <c r="D7" i="5"/>
  <c r="C7" i="5"/>
  <c r="G7" i="5" s="1"/>
  <c r="D6" i="5"/>
  <c r="C6" i="5"/>
  <c r="G6" i="5" s="1"/>
  <c r="D5" i="5"/>
  <c r="C5" i="5"/>
  <c r="G5" i="5" s="1"/>
  <c r="D4" i="5"/>
  <c r="C4" i="5"/>
  <c r="G4" i="5" s="1"/>
  <c r="D3" i="5"/>
  <c r="C3" i="5"/>
  <c r="G3" i="5" s="1"/>
  <c r="M2" i="5"/>
  <c r="C2" i="5"/>
  <c r="G2" i="5" s="1"/>
  <c r="J4" i="5" l="1"/>
  <c r="K4" i="5"/>
  <c r="L4" i="5"/>
  <c r="E315" i="5"/>
  <c r="E347" i="5"/>
  <c r="E355" i="5"/>
  <c r="E387" i="5"/>
  <c r="E744" i="5"/>
  <c r="H744" i="5" s="1"/>
  <c r="E48" i="5"/>
  <c r="H48" i="5" s="1"/>
  <c r="E375" i="5"/>
  <c r="H375" i="5" s="1"/>
  <c r="G394" i="5"/>
  <c r="H394" i="5" s="1"/>
  <c r="E501" i="5"/>
  <c r="H501" i="5" s="1"/>
  <c r="G392" i="5"/>
  <c r="H392" i="5" s="1"/>
  <c r="E606" i="5"/>
  <c r="H606" i="5" s="1"/>
  <c r="E655" i="5"/>
  <c r="H655" i="5" s="1"/>
  <c r="E659" i="5"/>
  <c r="H659" i="5" s="1"/>
  <c r="E63" i="5"/>
  <c r="H63" i="5" s="1"/>
  <c r="E189" i="5"/>
  <c r="H189" i="5" s="1"/>
  <c r="E76" i="5"/>
  <c r="H76" i="5" s="1"/>
  <c r="E163" i="5"/>
  <c r="H163" i="5" s="1"/>
  <c r="E350" i="5"/>
  <c r="H350" i="5" s="1"/>
  <c r="E700" i="5"/>
  <c r="H700" i="5" s="1"/>
  <c r="E704" i="5"/>
  <c r="H704" i="5" s="1"/>
  <c r="E732" i="5"/>
  <c r="H732" i="5" s="1"/>
  <c r="E374" i="5"/>
  <c r="H374" i="5" s="1"/>
  <c r="E227" i="5"/>
  <c r="H227" i="5" s="1"/>
  <c r="E247" i="5"/>
  <c r="H247" i="5" s="1"/>
  <c r="E405" i="5"/>
  <c r="H405" i="5" s="1"/>
  <c r="E503" i="5"/>
  <c r="H503" i="5" s="1"/>
  <c r="E34" i="5"/>
  <c r="H34" i="5" s="1"/>
  <c r="E188" i="5"/>
  <c r="H188" i="5" s="1"/>
  <c r="E603" i="5"/>
  <c r="H603" i="5" s="1"/>
  <c r="E102" i="5"/>
  <c r="H102" i="5" s="1"/>
  <c r="E270" i="5"/>
  <c r="H270" i="5" s="1"/>
  <c r="E64" i="5"/>
  <c r="G278" i="5"/>
  <c r="H278" i="5" s="1"/>
  <c r="E471" i="5"/>
  <c r="H471" i="5" s="1"/>
  <c r="E475" i="5"/>
  <c r="H475" i="5" s="1"/>
  <c r="E526" i="5"/>
  <c r="H526" i="5" s="1"/>
  <c r="E530" i="5"/>
  <c r="H530" i="5" s="1"/>
  <c r="E574" i="5"/>
  <c r="H574" i="5" s="1"/>
  <c r="E682" i="5"/>
  <c r="H682" i="5" s="1"/>
  <c r="E690" i="5"/>
  <c r="H690" i="5" s="1"/>
  <c r="E717" i="5"/>
  <c r="H717" i="5" s="1"/>
  <c r="E341" i="5"/>
  <c r="H341" i="5" s="1"/>
  <c r="E600" i="5"/>
  <c r="H600" i="5" s="1"/>
  <c r="E670" i="5"/>
  <c r="H670" i="5" s="1"/>
  <c r="E614" i="5"/>
  <c r="H614" i="5" s="1"/>
  <c r="E389" i="5"/>
  <c r="H389" i="5" s="1"/>
  <c r="E419" i="5"/>
  <c r="H419" i="5" s="1"/>
  <c r="E438" i="5"/>
  <c r="H438" i="5" s="1"/>
  <c r="E531" i="5"/>
  <c r="H531" i="5" s="1"/>
  <c r="E559" i="5"/>
  <c r="H559" i="5" s="1"/>
  <c r="E698" i="5"/>
  <c r="H698" i="5" s="1"/>
  <c r="E730" i="5"/>
  <c r="H730" i="5" s="1"/>
  <c r="E301" i="5"/>
  <c r="H301" i="5" s="1"/>
  <c r="E349" i="5"/>
  <c r="H349" i="5" s="1"/>
  <c r="E15" i="5"/>
  <c r="H15" i="5" s="1"/>
  <c r="E19" i="5"/>
  <c r="H19" i="5" s="1"/>
  <c r="E69" i="5"/>
  <c r="H69" i="5" s="1"/>
  <c r="E80" i="5"/>
  <c r="H80" i="5" s="1"/>
  <c r="E196" i="5"/>
  <c r="H196" i="5" s="1"/>
  <c r="E295" i="5"/>
  <c r="H295" i="5" s="1"/>
  <c r="E319" i="5"/>
  <c r="H319" i="5" s="1"/>
  <c r="E335" i="5"/>
  <c r="H335" i="5" s="1"/>
  <c r="E500" i="5"/>
  <c r="H500" i="5" s="1"/>
  <c r="E616" i="5"/>
  <c r="H616" i="5" s="1"/>
  <c r="E691" i="5"/>
  <c r="H691" i="5" s="1"/>
  <c r="E25" i="5"/>
  <c r="H25" i="5" s="1"/>
  <c r="E494" i="5"/>
  <c r="H494" i="5" s="1"/>
  <c r="E166" i="5"/>
  <c r="H166" i="5" s="1"/>
  <c r="E393" i="5"/>
  <c r="H393" i="5" s="1"/>
  <c r="E423" i="5"/>
  <c r="H423" i="5" s="1"/>
  <c r="G605" i="5"/>
  <c r="E67" i="5"/>
  <c r="H67" i="5" s="1"/>
  <c r="E66" i="5"/>
  <c r="H66" i="5" s="1"/>
  <c r="E304" i="5"/>
  <c r="H304" i="5" s="1"/>
  <c r="G466" i="5"/>
  <c r="H466" i="5" s="1"/>
  <c r="E544" i="5"/>
  <c r="H544" i="5" s="1"/>
  <c r="E28" i="5"/>
  <c r="H28" i="5" s="1"/>
  <c r="E47" i="5"/>
  <c r="H47" i="5" s="1"/>
  <c r="E107" i="5"/>
  <c r="H107" i="5" s="1"/>
  <c r="E213" i="5"/>
  <c r="H213" i="5" s="1"/>
  <c r="E221" i="5"/>
  <c r="H221" i="5" s="1"/>
  <c r="E225" i="5"/>
  <c r="H225" i="5" s="1"/>
  <c r="E344" i="5"/>
  <c r="H344" i="5" s="1"/>
  <c r="E351" i="5"/>
  <c r="H351" i="5" s="1"/>
  <c r="E418" i="5"/>
  <c r="H418" i="5" s="1"/>
  <c r="G421" i="5"/>
  <c r="H421" i="5" s="1"/>
  <c r="E439" i="5"/>
  <c r="H439" i="5" s="1"/>
  <c r="E443" i="5"/>
  <c r="H443" i="5" s="1"/>
  <c r="E447" i="5"/>
  <c r="H447" i="5" s="1"/>
  <c r="E529" i="5"/>
  <c r="H529" i="5" s="1"/>
  <c r="E572" i="5"/>
  <c r="H572" i="5" s="1"/>
  <c r="E654" i="5"/>
  <c r="H654" i="5" s="1"/>
  <c r="E658" i="5"/>
  <c r="H658" i="5" s="1"/>
  <c r="E662" i="5"/>
  <c r="H662" i="5" s="1"/>
  <c r="E695" i="5"/>
  <c r="H695" i="5" s="1"/>
  <c r="E699" i="5"/>
  <c r="H699" i="5" s="1"/>
  <c r="E428" i="5"/>
  <c r="H428" i="5" s="1"/>
  <c r="E586" i="5"/>
  <c r="H586" i="5" s="1"/>
  <c r="E51" i="5"/>
  <c r="H51" i="5" s="1"/>
  <c r="E138" i="5"/>
  <c r="H138" i="5" s="1"/>
  <c r="E279" i="5"/>
  <c r="H279" i="5" s="1"/>
  <c r="G370" i="5"/>
  <c r="H370" i="5" s="1"/>
  <c r="E506" i="5"/>
  <c r="H506" i="5" s="1"/>
  <c r="E514" i="5"/>
  <c r="H514" i="5" s="1"/>
  <c r="E537" i="5"/>
  <c r="H537" i="5" s="1"/>
  <c r="E541" i="5"/>
  <c r="H541" i="5" s="1"/>
  <c r="E583" i="5"/>
  <c r="H583" i="5" s="1"/>
  <c r="G594" i="5"/>
  <c r="H594" i="5" s="1"/>
  <c r="E666" i="5"/>
  <c r="H666" i="5" s="1"/>
  <c r="E373" i="5"/>
  <c r="H373" i="5" s="1"/>
  <c r="E536" i="5"/>
  <c r="H536" i="5" s="1"/>
  <c r="E575" i="5"/>
  <c r="H575" i="5" s="1"/>
  <c r="E18" i="5"/>
  <c r="H18" i="5" s="1"/>
  <c r="E73" i="5"/>
  <c r="H73" i="5" s="1"/>
  <c r="E120" i="5"/>
  <c r="H120" i="5" s="1"/>
  <c r="E124" i="5"/>
  <c r="H124" i="5" s="1"/>
  <c r="E139" i="5"/>
  <c r="H139" i="5" s="1"/>
  <c r="E165" i="5"/>
  <c r="H165" i="5" s="1"/>
  <c r="E195" i="5"/>
  <c r="H195" i="5" s="1"/>
  <c r="E203" i="5"/>
  <c r="H203" i="5" s="1"/>
  <c r="E288" i="5"/>
  <c r="H288" i="5" s="1"/>
  <c r="E303" i="5"/>
  <c r="H303" i="5" s="1"/>
  <c r="E311" i="5"/>
  <c r="H311" i="5" s="1"/>
  <c r="E334" i="5"/>
  <c r="H334" i="5" s="1"/>
  <c r="E382" i="5"/>
  <c r="H382" i="5" s="1"/>
  <c r="G429" i="5"/>
  <c r="H429" i="5" s="1"/>
  <c r="E437" i="5"/>
  <c r="H437" i="5" s="1"/>
  <c r="E507" i="5"/>
  <c r="H507" i="5" s="1"/>
  <c r="E511" i="5"/>
  <c r="H511" i="5" s="1"/>
  <c r="E534" i="5"/>
  <c r="H534" i="5" s="1"/>
  <c r="E632" i="5"/>
  <c r="H632" i="5" s="1"/>
  <c r="E640" i="5"/>
  <c r="H640" i="5" s="1"/>
  <c r="E679" i="5"/>
  <c r="H679" i="5" s="1"/>
  <c r="G693" i="5"/>
  <c r="H693" i="5" s="1"/>
  <c r="E712" i="5"/>
  <c r="H712" i="5" s="1"/>
  <c r="E723" i="5"/>
  <c r="H723" i="5" s="1"/>
  <c r="E275" i="5"/>
  <c r="H275" i="5" s="1"/>
  <c r="E317" i="5"/>
  <c r="H317" i="5" s="1"/>
  <c r="E332" i="5"/>
  <c r="H332" i="5" s="1"/>
  <c r="E579" i="5"/>
  <c r="H579" i="5" s="1"/>
  <c r="E41" i="5"/>
  <c r="H41" i="5" s="1"/>
  <c r="G128" i="5"/>
  <c r="H128" i="5" s="1"/>
  <c r="E342" i="5"/>
  <c r="H342" i="5" s="1"/>
  <c r="E357" i="5"/>
  <c r="H357" i="5" s="1"/>
  <c r="E360" i="5"/>
  <c r="H360" i="5" s="1"/>
  <c r="E486" i="5"/>
  <c r="H486" i="5" s="1"/>
  <c r="E493" i="5"/>
  <c r="H493" i="5" s="1"/>
  <c r="G613" i="5"/>
  <c r="H613" i="5" s="1"/>
  <c r="E644" i="5"/>
  <c r="H644" i="5" s="1"/>
  <c r="E648" i="5"/>
  <c r="H648" i="5" s="1"/>
  <c r="E683" i="5"/>
  <c r="H683" i="5" s="1"/>
  <c r="E731" i="5"/>
  <c r="H731" i="5" s="1"/>
  <c r="E358" i="5"/>
  <c r="H358" i="5" s="1"/>
  <c r="E431" i="5"/>
  <c r="H431" i="5" s="1"/>
  <c r="E117" i="5"/>
  <c r="H117" i="5" s="1"/>
  <c r="E610" i="5"/>
  <c r="H610" i="5" s="1"/>
  <c r="E672" i="5"/>
  <c r="H672" i="5" s="1"/>
  <c r="E4" i="5"/>
  <c r="H4" i="5" s="1"/>
  <c r="E21" i="5"/>
  <c r="H21" i="5" s="1"/>
  <c r="E53" i="5"/>
  <c r="H53" i="5" s="1"/>
  <c r="E135" i="5"/>
  <c r="H135" i="5" s="1"/>
  <c r="E149" i="5"/>
  <c r="H149" i="5" s="1"/>
  <c r="E181" i="5"/>
  <c r="H181" i="5" s="1"/>
  <c r="E192" i="5"/>
  <c r="H192" i="5" s="1"/>
  <c r="E310" i="5"/>
  <c r="H310" i="5" s="1"/>
  <c r="E328" i="5"/>
  <c r="H328" i="5" s="1"/>
  <c r="E331" i="5"/>
  <c r="H331" i="5" s="1"/>
  <c r="G338" i="5"/>
  <c r="H338" i="5" s="1"/>
  <c r="E365" i="5"/>
  <c r="H365" i="5" s="1"/>
  <c r="E368" i="5"/>
  <c r="H368" i="5" s="1"/>
  <c r="E378" i="5"/>
  <c r="H378" i="5" s="1"/>
  <c r="E434" i="5"/>
  <c r="H434" i="5" s="1"/>
  <c r="E455" i="5"/>
  <c r="H455" i="5" s="1"/>
  <c r="E556" i="5"/>
  <c r="H556" i="5" s="1"/>
  <c r="E567" i="5"/>
  <c r="H567" i="5" s="1"/>
  <c r="E571" i="5"/>
  <c r="H571" i="5" s="1"/>
  <c r="E578" i="5"/>
  <c r="H578" i="5" s="1"/>
  <c r="E585" i="5"/>
  <c r="H585" i="5" s="1"/>
  <c r="E592" i="5"/>
  <c r="H592" i="5" s="1"/>
  <c r="E599" i="5"/>
  <c r="H599" i="5" s="1"/>
  <c r="G669" i="5"/>
  <c r="H669" i="5" s="1"/>
  <c r="E676" i="5"/>
  <c r="H676" i="5" s="1"/>
  <c r="E687" i="5"/>
  <c r="H687" i="5" s="1"/>
  <c r="E719" i="5"/>
  <c r="H719" i="5" s="1"/>
  <c r="G741" i="5"/>
  <c r="H741" i="5" s="1"/>
  <c r="E50" i="5"/>
  <c r="H50" i="5" s="1"/>
  <c r="E57" i="5"/>
  <c r="H57" i="5" s="1"/>
  <c r="E70" i="5"/>
  <c r="H70" i="5" s="1"/>
  <c r="E114" i="5"/>
  <c r="H114" i="5" s="1"/>
  <c r="E132" i="5"/>
  <c r="H132" i="5" s="1"/>
  <c r="E142" i="5"/>
  <c r="H142" i="5" s="1"/>
  <c r="E146" i="5"/>
  <c r="H146" i="5" s="1"/>
  <c r="E157" i="5"/>
  <c r="H157" i="5" s="1"/>
  <c r="E174" i="5"/>
  <c r="H174" i="5" s="1"/>
  <c r="E250" i="5"/>
  <c r="H250" i="5" s="1"/>
  <c r="E253" i="5"/>
  <c r="H253" i="5" s="1"/>
  <c r="E264" i="5"/>
  <c r="H264" i="5" s="1"/>
  <c r="E271" i="5"/>
  <c r="H271" i="5" s="1"/>
  <c r="E318" i="5"/>
  <c r="H318" i="5" s="1"/>
  <c r="E406" i="5"/>
  <c r="H406" i="5" s="1"/>
  <c r="E462" i="5"/>
  <c r="H462" i="5" s="1"/>
  <c r="E469" i="5"/>
  <c r="H469" i="5" s="1"/>
  <c r="E560" i="5"/>
  <c r="H560" i="5" s="1"/>
  <c r="E582" i="5"/>
  <c r="H582" i="5" s="1"/>
  <c r="E694" i="5"/>
  <c r="H694" i="5" s="1"/>
  <c r="E727" i="5"/>
  <c r="H727" i="5" s="1"/>
  <c r="G749" i="5"/>
  <c r="H749" i="5" s="1"/>
  <c r="E22" i="5"/>
  <c r="H22" i="5" s="1"/>
  <c r="E54" i="5"/>
  <c r="H54" i="5" s="1"/>
  <c r="E82" i="5"/>
  <c r="H82" i="5" s="1"/>
  <c r="G93" i="5"/>
  <c r="H93" i="5" s="1"/>
  <c r="E101" i="5"/>
  <c r="H101" i="5" s="1"/>
  <c r="E111" i="5"/>
  <c r="H111" i="5" s="1"/>
  <c r="E118" i="5"/>
  <c r="H118" i="5" s="1"/>
  <c r="E143" i="5"/>
  <c r="H143" i="5" s="1"/>
  <c r="E154" i="5"/>
  <c r="H154" i="5" s="1"/>
  <c r="E179" i="5"/>
  <c r="H179" i="5" s="1"/>
  <c r="E214" i="5"/>
  <c r="H214" i="5" s="1"/>
  <c r="E229" i="5"/>
  <c r="H229" i="5" s="1"/>
  <c r="E254" i="5"/>
  <c r="H254" i="5" s="1"/>
  <c r="E272" i="5"/>
  <c r="H272" i="5" s="1"/>
  <c r="E326" i="5"/>
  <c r="H326" i="5" s="1"/>
  <c r="E366" i="5"/>
  <c r="H366" i="5" s="1"/>
  <c r="E379" i="5"/>
  <c r="H379" i="5" s="1"/>
  <c r="E396" i="5"/>
  <c r="H396" i="5" s="1"/>
  <c r="E435" i="5"/>
  <c r="H435" i="5" s="1"/>
  <c r="G450" i="5"/>
  <c r="H450" i="5" s="1"/>
  <c r="E453" i="5"/>
  <c r="H453" i="5" s="1"/>
  <c r="E460" i="5"/>
  <c r="H460" i="5" s="1"/>
  <c r="E474" i="5"/>
  <c r="H474" i="5" s="1"/>
  <c r="E492" i="5"/>
  <c r="H492" i="5" s="1"/>
  <c r="E524" i="5"/>
  <c r="H524" i="5" s="1"/>
  <c r="E590" i="5"/>
  <c r="H590" i="5" s="1"/>
  <c r="E624" i="5"/>
  <c r="H624" i="5" s="1"/>
  <c r="E667" i="5"/>
  <c r="H667" i="5" s="1"/>
  <c r="E37" i="5"/>
  <c r="H37" i="5" s="1"/>
  <c r="E79" i="5"/>
  <c r="H79" i="5" s="1"/>
  <c r="E130" i="5"/>
  <c r="H130" i="5" s="1"/>
  <c r="E197" i="5"/>
  <c r="H197" i="5" s="1"/>
  <c r="E201" i="5"/>
  <c r="H201" i="5" s="1"/>
  <c r="E204" i="5"/>
  <c r="H204" i="5" s="1"/>
  <c r="E222" i="5"/>
  <c r="H222" i="5" s="1"/>
  <c r="E237" i="5"/>
  <c r="H237" i="5" s="1"/>
  <c r="E251" i="5"/>
  <c r="H251" i="5" s="1"/>
  <c r="E290" i="5"/>
  <c r="H290" i="5" s="1"/>
  <c r="G386" i="5"/>
  <c r="H386" i="5" s="1"/>
  <c r="E415" i="5"/>
  <c r="H415" i="5" s="1"/>
  <c r="E482" i="5"/>
  <c r="H482" i="5" s="1"/>
  <c r="G489" i="5"/>
  <c r="H489" i="5" s="1"/>
  <c r="G546" i="5"/>
  <c r="H546" i="5" s="1"/>
  <c r="G661" i="5"/>
  <c r="H661" i="5" s="1"/>
  <c r="E736" i="5"/>
  <c r="H736" i="5" s="1"/>
  <c r="E5" i="5"/>
  <c r="H5" i="5" s="1"/>
  <c r="E16" i="5"/>
  <c r="H16" i="5" s="1"/>
  <c r="E98" i="5"/>
  <c r="H98" i="5" s="1"/>
  <c r="E127" i="5"/>
  <c r="H127" i="5" s="1"/>
  <c r="E158" i="5"/>
  <c r="H158" i="5" s="1"/>
  <c r="E183" i="5"/>
  <c r="H183" i="5" s="1"/>
  <c r="E323" i="5"/>
  <c r="H323" i="5" s="1"/>
  <c r="E383" i="5"/>
  <c r="H383" i="5" s="1"/>
  <c r="E390" i="5"/>
  <c r="H390" i="5" s="1"/>
  <c r="E412" i="5"/>
  <c r="H412" i="5" s="1"/>
  <c r="G521" i="5"/>
  <c r="H521" i="5" s="1"/>
  <c r="E587" i="5"/>
  <c r="H587" i="5" s="1"/>
  <c r="E611" i="5"/>
  <c r="H611" i="5" s="1"/>
  <c r="G621" i="5"/>
  <c r="H621" i="5" s="1"/>
  <c r="E686" i="5"/>
  <c r="H686" i="5" s="1"/>
  <c r="E718" i="5"/>
  <c r="H718" i="5" s="1"/>
  <c r="E725" i="5"/>
  <c r="H725" i="5" s="1"/>
  <c r="E31" i="5"/>
  <c r="H31" i="5" s="1"/>
  <c r="E131" i="5"/>
  <c r="H131" i="5" s="1"/>
  <c r="E141" i="5"/>
  <c r="H141" i="5" s="1"/>
  <c r="E173" i="5"/>
  <c r="H173" i="5" s="1"/>
  <c r="E198" i="5"/>
  <c r="H198" i="5" s="1"/>
  <c r="E255" i="5"/>
  <c r="H255" i="5" s="1"/>
  <c r="G298" i="5"/>
  <c r="H298" i="5" s="1"/>
  <c r="E327" i="5"/>
  <c r="H327" i="5" s="1"/>
  <c r="E330" i="5"/>
  <c r="H330" i="5" s="1"/>
  <c r="G354" i="5"/>
  <c r="H354" i="5" s="1"/>
  <c r="E380" i="5"/>
  <c r="H380" i="5" s="1"/>
  <c r="G397" i="5"/>
  <c r="H397" i="5" s="1"/>
  <c r="E420" i="5"/>
  <c r="H420" i="5" s="1"/>
  <c r="E433" i="5"/>
  <c r="H433" i="5" s="1"/>
  <c r="E454" i="5"/>
  <c r="H454" i="5" s="1"/>
  <c r="E461" i="5"/>
  <c r="H461" i="5" s="1"/>
  <c r="E468" i="5"/>
  <c r="H468" i="5" s="1"/>
  <c r="E479" i="5"/>
  <c r="H479" i="5" s="1"/>
  <c r="E518" i="5"/>
  <c r="H518" i="5" s="1"/>
  <c r="E525" i="5"/>
  <c r="H525" i="5" s="1"/>
  <c r="E570" i="5"/>
  <c r="H570" i="5" s="1"/>
  <c r="E577" i="5"/>
  <c r="H577" i="5" s="1"/>
  <c r="E602" i="5"/>
  <c r="H602" i="5" s="1"/>
  <c r="E722" i="5"/>
  <c r="H722" i="5" s="1"/>
  <c r="E751" i="5"/>
  <c r="H751" i="5" s="1"/>
  <c r="E339" i="5"/>
  <c r="H339" i="5" s="1"/>
  <c r="E362" i="5"/>
  <c r="H362" i="5" s="1"/>
  <c r="E371" i="5"/>
  <c r="H371" i="5" s="1"/>
  <c r="E618" i="5"/>
  <c r="E490" i="5"/>
  <c r="H490" i="5" s="1"/>
  <c r="E517" i="5"/>
  <c r="H517" i="5" s="1"/>
  <c r="E637" i="5"/>
  <c r="H637" i="5" s="1"/>
  <c r="E105" i="5"/>
  <c r="H105" i="5" s="1"/>
  <c r="E136" i="5"/>
  <c r="H136" i="5" s="1"/>
  <c r="E291" i="5"/>
  <c r="H291" i="5" s="1"/>
  <c r="E363" i="5"/>
  <c r="H363" i="5" s="1"/>
  <c r="E457" i="5"/>
  <c r="H457" i="5" s="1"/>
  <c r="E597" i="5"/>
  <c r="H597" i="5" s="1"/>
  <c r="G445" i="5"/>
  <c r="E445" i="5"/>
  <c r="E473" i="5"/>
  <c r="G473" i="5"/>
  <c r="E677" i="5"/>
  <c r="G677" i="5"/>
  <c r="G709" i="5"/>
  <c r="E709" i="5"/>
  <c r="E14" i="5"/>
  <c r="H14" i="5" s="1"/>
  <c r="E49" i="5"/>
  <c r="H49" i="5" s="1"/>
  <c r="E72" i="5"/>
  <c r="H72" i="5" s="1"/>
  <c r="E87" i="5"/>
  <c r="H87" i="5" s="1"/>
  <c r="E210" i="5"/>
  <c r="H210" i="5" s="1"/>
  <c r="E228" i="5"/>
  <c r="H228" i="5" s="1"/>
  <c r="E260" i="5"/>
  <c r="H260" i="5" s="1"/>
  <c r="E411" i="5"/>
  <c r="H411" i="5" s="1"/>
  <c r="E425" i="5"/>
  <c r="G425" i="5"/>
  <c r="G470" i="5"/>
  <c r="E470" i="5"/>
  <c r="G477" i="5"/>
  <c r="E477" i="5"/>
  <c r="G495" i="5"/>
  <c r="E495" i="5"/>
  <c r="G651" i="5"/>
  <c r="E651" i="5"/>
  <c r="E664" i="5"/>
  <c r="H664" i="5" s="1"/>
  <c r="E23" i="5"/>
  <c r="H23" i="5" s="1"/>
  <c r="E26" i="5"/>
  <c r="H26" i="5" s="1"/>
  <c r="E29" i="5"/>
  <c r="H29" i="5" s="1"/>
  <c r="E55" i="5"/>
  <c r="H55" i="5" s="1"/>
  <c r="E58" i="5"/>
  <c r="H58" i="5" s="1"/>
  <c r="E61" i="5"/>
  <c r="H61" i="5" s="1"/>
  <c r="E85" i="5"/>
  <c r="H85" i="5" s="1"/>
  <c r="G97" i="5"/>
  <c r="H97" i="5" s="1"/>
  <c r="E106" i="5"/>
  <c r="H106" i="5" s="1"/>
  <c r="E109" i="5"/>
  <c r="H109" i="5" s="1"/>
  <c r="E115" i="5"/>
  <c r="H115" i="5" s="1"/>
  <c r="E126" i="5"/>
  <c r="H126" i="5" s="1"/>
  <c r="E134" i="5"/>
  <c r="H134" i="5" s="1"/>
  <c r="E151" i="5"/>
  <c r="H151" i="5" s="1"/>
  <c r="E155" i="5"/>
  <c r="H155" i="5" s="1"/>
  <c r="E161" i="5"/>
  <c r="H161" i="5" s="1"/>
  <c r="E187" i="5"/>
  <c r="H187" i="5" s="1"/>
  <c r="E205" i="5"/>
  <c r="H205" i="5" s="1"/>
  <c r="E217" i="5"/>
  <c r="H217" i="5" s="1"/>
  <c r="E220" i="5"/>
  <c r="H220" i="5" s="1"/>
  <c r="E243" i="5"/>
  <c r="H243" i="5" s="1"/>
  <c r="E263" i="5"/>
  <c r="H263" i="5" s="1"/>
  <c r="E266" i="5"/>
  <c r="H266" i="5" s="1"/>
  <c r="E274" i="5"/>
  <c r="H274" i="5" s="1"/>
  <c r="E312" i="5"/>
  <c r="H312" i="5" s="1"/>
  <c r="G315" i="5"/>
  <c r="G347" i="5"/>
  <c r="G387" i="5"/>
  <c r="G442" i="5"/>
  <c r="E442" i="5"/>
  <c r="G498" i="5"/>
  <c r="H498" i="5" s="1"/>
  <c r="E505" i="5"/>
  <c r="G505" i="5"/>
  <c r="G595" i="5"/>
  <c r="E595" i="5"/>
  <c r="E620" i="5"/>
  <c r="H620" i="5" s="1"/>
  <c r="G631" i="5"/>
  <c r="E631" i="5"/>
  <c r="G674" i="5"/>
  <c r="E674" i="5"/>
  <c r="G706" i="5"/>
  <c r="E706" i="5"/>
  <c r="G623" i="5"/>
  <c r="E623" i="5"/>
  <c r="E11" i="5"/>
  <c r="H11" i="5" s="1"/>
  <c r="E52" i="5"/>
  <c r="H52" i="5" s="1"/>
  <c r="E240" i="5"/>
  <c r="H240" i="5" s="1"/>
  <c r="E268" i="5"/>
  <c r="H268" i="5" s="1"/>
  <c r="G384" i="5"/>
  <c r="E384" i="5"/>
  <c r="G563" i="5"/>
  <c r="E563" i="5"/>
  <c r="E566" i="5"/>
  <c r="H566" i="5" s="1"/>
  <c r="G591" i="5"/>
  <c r="E591" i="5"/>
  <c r="G627" i="5"/>
  <c r="E627" i="5"/>
  <c r="E6" i="5"/>
  <c r="H6" i="5" s="1"/>
  <c r="E9" i="5"/>
  <c r="H9" i="5" s="1"/>
  <c r="E12" i="5"/>
  <c r="H12" i="5" s="1"/>
  <c r="E32" i="5"/>
  <c r="H32" i="5" s="1"/>
  <c r="E35" i="5"/>
  <c r="H35" i="5" s="1"/>
  <c r="E38" i="5"/>
  <c r="H38" i="5" s="1"/>
  <c r="E44" i="5"/>
  <c r="H44" i="5" s="1"/>
  <c r="E94" i="5"/>
  <c r="H94" i="5" s="1"/>
  <c r="E103" i="5"/>
  <c r="H103" i="5" s="1"/>
  <c r="E164" i="5"/>
  <c r="H164" i="5" s="1"/>
  <c r="E170" i="5"/>
  <c r="H170" i="5" s="1"/>
  <c r="E190" i="5"/>
  <c r="H190" i="5" s="1"/>
  <c r="E208" i="5"/>
  <c r="H208" i="5" s="1"/>
  <c r="E211" i="5"/>
  <c r="H211" i="5" s="1"/>
  <c r="E232" i="5"/>
  <c r="H232" i="5" s="1"/>
  <c r="E235" i="5"/>
  <c r="H235" i="5" s="1"/>
  <c r="E238" i="5"/>
  <c r="H238" i="5" s="1"/>
  <c r="E252" i="5"/>
  <c r="H252" i="5" s="1"/>
  <c r="E280" i="5"/>
  <c r="H280" i="5" s="1"/>
  <c r="E283" i="5"/>
  <c r="H283" i="5" s="1"/>
  <c r="G286" i="5"/>
  <c r="H286" i="5" s="1"/>
  <c r="E299" i="5"/>
  <c r="H299" i="5" s="1"/>
  <c r="E302" i="5"/>
  <c r="H302" i="5" s="1"/>
  <c r="E381" i="5"/>
  <c r="H381" i="5" s="1"/>
  <c r="G401" i="5"/>
  <c r="E401" i="5"/>
  <c r="G426" i="5"/>
  <c r="E426" i="5"/>
  <c r="G458" i="5"/>
  <c r="H458" i="5" s="1"/>
  <c r="G502" i="5"/>
  <c r="E502" i="5"/>
  <c r="G509" i="5"/>
  <c r="E509" i="5"/>
  <c r="G527" i="5"/>
  <c r="E527" i="5"/>
  <c r="G538" i="5"/>
  <c r="H538" i="5" s="1"/>
  <c r="G553" i="5"/>
  <c r="E553" i="5"/>
  <c r="E608" i="5"/>
  <c r="H608" i="5" s="1"/>
  <c r="G634" i="5"/>
  <c r="H634" i="5" s="1"/>
  <c r="E645" i="5"/>
  <c r="G645" i="5"/>
  <c r="E685" i="5"/>
  <c r="G685" i="5"/>
  <c r="G703" i="5"/>
  <c r="E703" i="5"/>
  <c r="G714" i="5"/>
  <c r="E714" i="5"/>
  <c r="E726" i="5"/>
  <c r="H726" i="5" s="1"/>
  <c r="G747" i="5"/>
  <c r="E747" i="5"/>
  <c r="E43" i="5"/>
  <c r="H43" i="5" s="1"/>
  <c r="E81" i="5"/>
  <c r="H81" i="5" s="1"/>
  <c r="E231" i="5"/>
  <c r="H231" i="5" s="1"/>
  <c r="G336" i="5"/>
  <c r="E336" i="5"/>
  <c r="G376" i="5"/>
  <c r="E376" i="5"/>
  <c r="E409" i="5"/>
  <c r="G409" i="5"/>
  <c r="G413" i="5"/>
  <c r="E413" i="5"/>
  <c r="G487" i="5"/>
  <c r="E487" i="5"/>
  <c r="G539" i="5"/>
  <c r="E539" i="5"/>
  <c r="G543" i="5"/>
  <c r="E543" i="5"/>
  <c r="G635" i="5"/>
  <c r="E635" i="5"/>
  <c r="G675" i="5"/>
  <c r="E675" i="5"/>
  <c r="G711" i="5"/>
  <c r="E711" i="5"/>
  <c r="E17" i="5"/>
  <c r="H17" i="5" s="1"/>
  <c r="G739" i="5"/>
  <c r="E739" i="5"/>
  <c r="E24" i="5"/>
  <c r="H24" i="5" s="1"/>
  <c r="E27" i="5"/>
  <c r="H27" i="5" s="1"/>
  <c r="E30" i="5"/>
  <c r="H30" i="5" s="1"/>
  <c r="E33" i="5"/>
  <c r="H33" i="5" s="1"/>
  <c r="E36" i="5"/>
  <c r="H36" i="5" s="1"/>
  <c r="E56" i="5"/>
  <c r="H56" i="5" s="1"/>
  <c r="E59" i="5"/>
  <c r="H59" i="5" s="1"/>
  <c r="E62" i="5"/>
  <c r="H62" i="5" s="1"/>
  <c r="E65" i="5"/>
  <c r="H65" i="5" s="1"/>
  <c r="E68" i="5"/>
  <c r="H68" i="5" s="1"/>
  <c r="E95" i="5"/>
  <c r="H95" i="5" s="1"/>
  <c r="G398" i="5"/>
  <c r="E398" i="5"/>
  <c r="G417" i="5"/>
  <c r="E417" i="5"/>
  <c r="G554" i="5"/>
  <c r="E554" i="5"/>
  <c r="G561" i="5"/>
  <c r="E561" i="5"/>
  <c r="E629" i="5"/>
  <c r="G629" i="5"/>
  <c r="G642" i="5"/>
  <c r="E642" i="5"/>
  <c r="E653" i="5"/>
  <c r="G653" i="5"/>
  <c r="G441" i="5"/>
  <c r="E441" i="5"/>
  <c r="G545" i="5"/>
  <c r="E545" i="5"/>
  <c r="G607" i="5"/>
  <c r="E607" i="5"/>
  <c r="G647" i="5"/>
  <c r="E647" i="5"/>
  <c r="E20" i="5"/>
  <c r="H20" i="5" s="1"/>
  <c r="E46" i="5"/>
  <c r="H46" i="5" s="1"/>
  <c r="E75" i="5"/>
  <c r="H75" i="5" s="1"/>
  <c r="E172" i="5"/>
  <c r="H172" i="5" s="1"/>
  <c r="E246" i="5"/>
  <c r="H246" i="5" s="1"/>
  <c r="E3" i="5"/>
  <c r="H3" i="5" s="1"/>
  <c r="E7" i="5"/>
  <c r="H7" i="5" s="1"/>
  <c r="E10" i="5"/>
  <c r="H10" i="5" s="1"/>
  <c r="E13" i="5"/>
  <c r="H13" i="5" s="1"/>
  <c r="E39" i="5"/>
  <c r="H39" i="5" s="1"/>
  <c r="E42" i="5"/>
  <c r="H42" i="5" s="1"/>
  <c r="E45" i="5"/>
  <c r="H45" i="5" s="1"/>
  <c r="E71" i="5"/>
  <c r="H71" i="5" s="1"/>
  <c r="E74" i="5"/>
  <c r="H74" i="5" s="1"/>
  <c r="E77" i="5"/>
  <c r="H77" i="5" s="1"/>
  <c r="E86" i="5"/>
  <c r="H86" i="5" s="1"/>
  <c r="E99" i="5"/>
  <c r="H99" i="5" s="1"/>
  <c r="E110" i="5"/>
  <c r="H110" i="5" s="1"/>
  <c r="E119" i="5"/>
  <c r="H119" i="5" s="1"/>
  <c r="E122" i="5"/>
  <c r="H122" i="5" s="1"/>
  <c r="E125" i="5"/>
  <c r="H125" i="5" s="1"/>
  <c r="E133" i="5"/>
  <c r="H133" i="5" s="1"/>
  <c r="E147" i="5"/>
  <c r="H147" i="5" s="1"/>
  <c r="E159" i="5"/>
  <c r="H159" i="5" s="1"/>
  <c r="E168" i="5"/>
  <c r="H168" i="5" s="1"/>
  <c r="E171" i="5"/>
  <c r="H171" i="5" s="1"/>
  <c r="E180" i="5"/>
  <c r="H180" i="5" s="1"/>
  <c r="E182" i="5"/>
  <c r="H182" i="5" s="1"/>
  <c r="E206" i="5"/>
  <c r="H206" i="5" s="1"/>
  <c r="E209" i="5"/>
  <c r="H209" i="5" s="1"/>
  <c r="E212" i="5"/>
  <c r="H212" i="5" s="1"/>
  <c r="E230" i="5"/>
  <c r="H230" i="5" s="1"/>
  <c r="E233" i="5"/>
  <c r="H233" i="5" s="1"/>
  <c r="E242" i="5"/>
  <c r="H242" i="5" s="1"/>
  <c r="E248" i="5"/>
  <c r="H248" i="5" s="1"/>
  <c r="E256" i="5"/>
  <c r="H256" i="5" s="1"/>
  <c r="E259" i="5"/>
  <c r="H259" i="5" s="1"/>
  <c r="E262" i="5"/>
  <c r="H262" i="5" s="1"/>
  <c r="E267" i="5"/>
  <c r="H267" i="5" s="1"/>
  <c r="E294" i="5"/>
  <c r="H294" i="5" s="1"/>
  <c r="G352" i="5"/>
  <c r="E352" i="5"/>
  <c r="E402" i="5"/>
  <c r="H402" i="5" s="1"/>
  <c r="G410" i="5"/>
  <c r="E410" i="5"/>
  <c r="G414" i="5"/>
  <c r="E414" i="5"/>
  <c r="E427" i="5"/>
  <c r="H427" i="5" s="1"/>
  <c r="G519" i="5"/>
  <c r="E519" i="5"/>
  <c r="E528" i="5"/>
  <c r="H528" i="5" s="1"/>
  <c r="G547" i="5"/>
  <c r="E547" i="5"/>
  <c r="G569" i="5"/>
  <c r="E569" i="5"/>
  <c r="G618" i="5"/>
  <c r="E639" i="5"/>
  <c r="H639" i="5" s="1"/>
  <c r="G663" i="5"/>
  <c r="E663" i="5"/>
  <c r="G701" i="5"/>
  <c r="E701" i="5"/>
  <c r="E8" i="5"/>
  <c r="H8" i="5" s="1"/>
  <c r="E40" i="5"/>
  <c r="H40" i="5" s="1"/>
  <c r="E78" i="5"/>
  <c r="H78" i="5" s="1"/>
  <c r="E91" i="5"/>
  <c r="H91" i="5" s="1"/>
  <c r="E123" i="5"/>
  <c r="H123" i="5" s="1"/>
  <c r="E60" i="5"/>
  <c r="H60" i="5" s="1"/>
  <c r="E90" i="5"/>
  <c r="H90" i="5" s="1"/>
  <c r="G144" i="5"/>
  <c r="H144" i="5" s="1"/>
  <c r="E150" i="5"/>
  <c r="H150" i="5" s="1"/>
  <c r="E219" i="5"/>
  <c r="H219" i="5" s="1"/>
  <c r="E239" i="5"/>
  <c r="H239" i="5" s="1"/>
  <c r="E245" i="5"/>
  <c r="H245" i="5" s="1"/>
  <c r="E307" i="5"/>
  <c r="H307" i="5" s="1"/>
  <c r="G314" i="5"/>
  <c r="H314" i="5" s="1"/>
  <c r="E320" i="5"/>
  <c r="H320" i="5" s="1"/>
  <c r="G346" i="5"/>
  <c r="H346" i="5" s="1"/>
  <c r="G355" i="5"/>
  <c r="G399" i="5"/>
  <c r="E399" i="5"/>
  <c r="G463" i="5"/>
  <c r="E463" i="5"/>
  <c r="G485" i="5"/>
  <c r="H485" i="5" s="1"/>
  <c r="G522" i="5"/>
  <c r="H522" i="5" s="1"/>
  <c r="E540" i="5"/>
  <c r="H540" i="5" s="1"/>
  <c r="E551" i="5"/>
  <c r="H551" i="5" s="1"/>
  <c r="G555" i="5"/>
  <c r="E555" i="5"/>
  <c r="E558" i="5"/>
  <c r="H558" i="5" s="1"/>
  <c r="G562" i="5"/>
  <c r="E562" i="5"/>
  <c r="E584" i="5"/>
  <c r="H584" i="5" s="1"/>
  <c r="G619" i="5"/>
  <c r="E619" i="5"/>
  <c r="G626" i="5"/>
  <c r="E626" i="5"/>
  <c r="E636" i="5"/>
  <c r="H636" i="5" s="1"/>
  <c r="G643" i="5"/>
  <c r="E643" i="5"/>
  <c r="G650" i="5"/>
  <c r="E650" i="5"/>
  <c r="E343" i="5"/>
  <c r="H343" i="5" s="1"/>
  <c r="E348" i="5"/>
  <c r="H348" i="5" s="1"/>
  <c r="E359" i="5"/>
  <c r="H359" i="5" s="1"/>
  <c r="E364" i="5"/>
  <c r="H364" i="5" s="1"/>
  <c r="E367" i="5"/>
  <c r="H367" i="5" s="1"/>
  <c r="E422" i="5"/>
  <c r="H422" i="5" s="1"/>
  <c r="E430" i="5"/>
  <c r="H430" i="5" s="1"/>
  <c r="E459" i="5"/>
  <c r="H459" i="5" s="1"/>
  <c r="E508" i="5"/>
  <c r="H508" i="5" s="1"/>
  <c r="E510" i="5"/>
  <c r="H510" i="5" s="1"/>
  <c r="E516" i="5"/>
  <c r="H516" i="5" s="1"/>
  <c r="E523" i="5"/>
  <c r="H523" i="5" s="1"/>
  <c r="E542" i="5"/>
  <c r="H542" i="5" s="1"/>
  <c r="E550" i="5"/>
  <c r="H550" i="5" s="1"/>
  <c r="E588" i="5"/>
  <c r="H588" i="5" s="1"/>
  <c r="E622" i="5"/>
  <c r="H622" i="5" s="1"/>
  <c r="E630" i="5"/>
  <c r="H630" i="5" s="1"/>
  <c r="E638" i="5"/>
  <c r="H638" i="5" s="1"/>
  <c r="E646" i="5"/>
  <c r="H646" i="5" s="1"/>
  <c r="E660" i="5"/>
  <c r="H660" i="5" s="1"/>
  <c r="E671" i="5"/>
  <c r="H671" i="5" s="1"/>
  <c r="E680" i="5"/>
  <c r="H680" i="5" s="1"/>
  <c r="E688" i="5"/>
  <c r="H688" i="5" s="1"/>
  <c r="E696" i="5"/>
  <c r="H696" i="5" s="1"/>
  <c r="E734" i="5"/>
  <c r="H734" i="5" s="1"/>
  <c r="E742" i="5"/>
  <c r="H742" i="5" s="1"/>
  <c r="E750" i="5"/>
  <c r="H750" i="5" s="1"/>
  <c r="E678" i="5"/>
  <c r="H678" i="5" s="1"/>
  <c r="E720" i="5"/>
  <c r="H720" i="5" s="1"/>
  <c r="E287" i="5"/>
  <c r="H287" i="5" s="1"/>
  <c r="E296" i="5"/>
  <c r="H296" i="5" s="1"/>
  <c r="E316" i="5"/>
  <c r="H316" i="5" s="1"/>
  <c r="E395" i="5"/>
  <c r="H395" i="5" s="1"/>
  <c r="E407" i="5"/>
  <c r="H407" i="5" s="1"/>
  <c r="E446" i="5"/>
  <c r="H446" i="5" s="1"/>
  <c r="E476" i="5"/>
  <c r="H476" i="5" s="1"/>
  <c r="E478" i="5"/>
  <c r="H478" i="5" s="1"/>
  <c r="E484" i="5"/>
  <c r="H484" i="5" s="1"/>
  <c r="E491" i="5"/>
  <c r="H491" i="5" s="1"/>
  <c r="E535" i="5"/>
  <c r="H535" i="5" s="1"/>
  <c r="E568" i="5"/>
  <c r="H568" i="5" s="1"/>
  <c r="E576" i="5"/>
  <c r="H576" i="5" s="1"/>
  <c r="E598" i="5"/>
  <c r="H598" i="5" s="1"/>
  <c r="E604" i="5"/>
  <c r="H604" i="5" s="1"/>
  <c r="E612" i="5"/>
  <c r="H612" i="5" s="1"/>
  <c r="E615" i="5"/>
  <c r="H615" i="5" s="1"/>
  <c r="E656" i="5"/>
  <c r="H656" i="5" s="1"/>
  <c r="E702" i="5"/>
  <c r="H702" i="5" s="1"/>
  <c r="E707" i="5"/>
  <c r="H707" i="5" s="1"/>
  <c r="E710" i="5"/>
  <c r="H710" i="5" s="1"/>
  <c r="E728" i="5"/>
  <c r="H728" i="5" s="1"/>
  <c r="E733" i="5"/>
  <c r="H733" i="5" s="1"/>
  <c r="E735" i="5"/>
  <c r="H735" i="5" s="1"/>
  <c r="E738" i="5"/>
  <c r="H738" i="5" s="1"/>
  <c r="E743" i="5"/>
  <c r="H743" i="5" s="1"/>
  <c r="E746" i="5"/>
  <c r="H746" i="5" s="1"/>
  <c r="E752" i="5"/>
  <c r="H752" i="5" s="1"/>
  <c r="E552" i="5"/>
  <c r="H552" i="5" s="1"/>
  <c r="H605" i="5"/>
  <c r="E715" i="5"/>
  <c r="H715" i="5" s="1"/>
  <c r="H64" i="5"/>
  <c r="E533" i="5"/>
  <c r="G533" i="5"/>
  <c r="E83" i="5"/>
  <c r="H83" i="5" s="1"/>
  <c r="E153" i="5"/>
  <c r="H153" i="5" s="1"/>
  <c r="E177" i="5"/>
  <c r="H177" i="5" s="1"/>
  <c r="E186" i="5"/>
  <c r="H186" i="5" s="1"/>
  <c r="E218" i="5"/>
  <c r="H218" i="5" s="1"/>
  <c r="G223" i="5"/>
  <c r="E223" i="5"/>
  <c r="E234" i="5"/>
  <c r="H234" i="5" s="1"/>
  <c r="E2" i="5"/>
  <c r="H2" i="5" s="1"/>
  <c r="G89" i="5"/>
  <c r="H89" i="5" s="1"/>
  <c r="E108" i="5"/>
  <c r="H108" i="5" s="1"/>
  <c r="E112" i="5"/>
  <c r="H112" i="5" s="1"/>
  <c r="E145" i="5"/>
  <c r="H145" i="5" s="1"/>
  <c r="E162" i="5"/>
  <c r="H162" i="5" s="1"/>
  <c r="E199" i="5"/>
  <c r="H199" i="5" s="1"/>
  <c r="G297" i="5"/>
  <c r="E297" i="5"/>
  <c r="E116" i="5"/>
  <c r="H116" i="5" s="1"/>
  <c r="E100" i="5"/>
  <c r="H100" i="5" s="1"/>
  <c r="E104" i="5"/>
  <c r="H104" i="5" s="1"/>
  <c r="E137" i="5"/>
  <c r="H137" i="5" s="1"/>
  <c r="E175" i="5"/>
  <c r="H175" i="5" s="1"/>
  <c r="E184" i="5"/>
  <c r="H184" i="5" s="1"/>
  <c r="E193" i="5"/>
  <c r="H193" i="5" s="1"/>
  <c r="E202" i="5"/>
  <c r="H202" i="5" s="1"/>
  <c r="E216" i="5"/>
  <c r="H216" i="5" s="1"/>
  <c r="E226" i="5"/>
  <c r="H226" i="5" s="1"/>
  <c r="G306" i="5"/>
  <c r="E306" i="5"/>
  <c r="E92" i="5"/>
  <c r="H92" i="5" s="1"/>
  <c r="E96" i="5"/>
  <c r="H96" i="5" s="1"/>
  <c r="E129" i="5"/>
  <c r="H129" i="5" s="1"/>
  <c r="E156" i="5"/>
  <c r="H156" i="5" s="1"/>
  <c r="E160" i="5"/>
  <c r="H160" i="5" s="1"/>
  <c r="E169" i="5"/>
  <c r="H169" i="5" s="1"/>
  <c r="E178" i="5"/>
  <c r="H178" i="5" s="1"/>
  <c r="E84" i="5"/>
  <c r="H84" i="5" s="1"/>
  <c r="E88" i="5"/>
  <c r="H88" i="5" s="1"/>
  <c r="E121" i="5"/>
  <c r="H121" i="5" s="1"/>
  <c r="E148" i="5"/>
  <c r="H148" i="5" s="1"/>
  <c r="E152" i="5"/>
  <c r="H152" i="5" s="1"/>
  <c r="E191" i="5"/>
  <c r="H191" i="5" s="1"/>
  <c r="E200" i="5"/>
  <c r="H200" i="5" s="1"/>
  <c r="G207" i="5"/>
  <c r="E207" i="5"/>
  <c r="E224" i="5"/>
  <c r="H224" i="5" s="1"/>
  <c r="K2" i="5"/>
  <c r="E113" i="5"/>
  <c r="H113" i="5" s="1"/>
  <c r="E140" i="5"/>
  <c r="H140" i="5" s="1"/>
  <c r="E167" i="5"/>
  <c r="H167" i="5" s="1"/>
  <c r="E176" i="5"/>
  <c r="H176" i="5" s="1"/>
  <c r="E185" i="5"/>
  <c r="H185" i="5" s="1"/>
  <c r="E194" i="5"/>
  <c r="H194" i="5" s="1"/>
  <c r="J2" i="5"/>
  <c r="L2" i="5"/>
  <c r="G215" i="5"/>
  <c r="E215" i="5"/>
  <c r="G257" i="5"/>
  <c r="E257" i="5"/>
  <c r="E277" i="5"/>
  <c r="H277" i="5" s="1"/>
  <c r="E281" i="5"/>
  <c r="H281" i="5" s="1"/>
  <c r="E292" i="5"/>
  <c r="H292" i="5" s="1"/>
  <c r="G321" i="5"/>
  <c r="E321" i="5"/>
  <c r="G449" i="5"/>
  <c r="E449" i="5"/>
  <c r="G513" i="5"/>
  <c r="E513" i="5"/>
  <c r="G729" i="5"/>
  <c r="E729" i="5"/>
  <c r="E244" i="5"/>
  <c r="H244" i="5" s="1"/>
  <c r="E293" i="5"/>
  <c r="H293" i="5" s="1"/>
  <c r="E308" i="5"/>
  <c r="H308" i="5" s="1"/>
  <c r="G337" i="5"/>
  <c r="E337" i="5"/>
  <c r="G353" i="5"/>
  <c r="E353" i="5"/>
  <c r="G369" i="5"/>
  <c r="E369" i="5"/>
  <c r="G385" i="5"/>
  <c r="E385" i="5"/>
  <c r="G465" i="5"/>
  <c r="E465" i="5"/>
  <c r="G633" i="5"/>
  <c r="E633" i="5"/>
  <c r="E236" i="5"/>
  <c r="H236" i="5" s="1"/>
  <c r="G249" i="5"/>
  <c r="E249" i="5"/>
  <c r="E269" i="5"/>
  <c r="H269" i="5" s="1"/>
  <c r="E273" i="5"/>
  <c r="H273" i="5" s="1"/>
  <c r="E284" i="5"/>
  <c r="H284" i="5" s="1"/>
  <c r="G313" i="5"/>
  <c r="E313" i="5"/>
  <c r="E333" i="5"/>
  <c r="H333" i="5" s="1"/>
  <c r="E408" i="5"/>
  <c r="G408" i="5"/>
  <c r="E416" i="5"/>
  <c r="G416" i="5"/>
  <c r="G440" i="5"/>
  <c r="E440" i="5"/>
  <c r="G689" i="5"/>
  <c r="E689" i="5"/>
  <c r="E282" i="5"/>
  <c r="H282" i="5" s="1"/>
  <c r="G289" i="5"/>
  <c r="E289" i="5"/>
  <c r="E309" i="5"/>
  <c r="H309" i="5" s="1"/>
  <c r="E324" i="5"/>
  <c r="H324" i="5" s="1"/>
  <c r="G481" i="5"/>
  <c r="E481" i="5"/>
  <c r="E581" i="5"/>
  <c r="G581" i="5"/>
  <c r="G241" i="5"/>
  <c r="E241" i="5"/>
  <c r="E258" i="5"/>
  <c r="H258" i="5" s="1"/>
  <c r="G265" i="5"/>
  <c r="E265" i="5"/>
  <c r="E285" i="5"/>
  <c r="H285" i="5" s="1"/>
  <c r="E300" i="5"/>
  <c r="H300" i="5" s="1"/>
  <c r="E322" i="5"/>
  <c r="H322" i="5" s="1"/>
  <c r="G329" i="5"/>
  <c r="E329" i="5"/>
  <c r="E340" i="5"/>
  <c r="H340" i="5" s="1"/>
  <c r="E356" i="5"/>
  <c r="H356" i="5" s="1"/>
  <c r="E372" i="5"/>
  <c r="H372" i="5" s="1"/>
  <c r="E388" i="5"/>
  <c r="H388" i="5" s="1"/>
  <c r="G448" i="5"/>
  <c r="E448" i="5"/>
  <c r="E565" i="5"/>
  <c r="G565" i="5"/>
  <c r="E261" i="5"/>
  <c r="H261" i="5" s="1"/>
  <c r="E276" i="5"/>
  <c r="H276" i="5" s="1"/>
  <c r="G305" i="5"/>
  <c r="E305" i="5"/>
  <c r="E325" i="5"/>
  <c r="H325" i="5" s="1"/>
  <c r="G345" i="5"/>
  <c r="E345" i="5"/>
  <c r="G361" i="5"/>
  <c r="E361" i="5"/>
  <c r="G377" i="5"/>
  <c r="E377" i="5"/>
  <c r="E391" i="5"/>
  <c r="H391" i="5" s="1"/>
  <c r="G497" i="5"/>
  <c r="E497" i="5"/>
  <c r="E549" i="5"/>
  <c r="G549" i="5"/>
  <c r="E403" i="5"/>
  <c r="H403" i="5" s="1"/>
  <c r="G424" i="5"/>
  <c r="E424" i="5"/>
  <c r="E444" i="5"/>
  <c r="H444" i="5" s="1"/>
  <c r="G464" i="5"/>
  <c r="E464" i="5"/>
  <c r="G480" i="5"/>
  <c r="E480" i="5"/>
  <c r="G496" i="5"/>
  <c r="E496" i="5"/>
  <c r="G512" i="5"/>
  <c r="E512" i="5"/>
  <c r="E724" i="5"/>
  <c r="H724" i="5" s="1"/>
  <c r="E404" i="5"/>
  <c r="H404" i="5" s="1"/>
  <c r="E436" i="5"/>
  <c r="H436" i="5" s="1"/>
  <c r="E451" i="5"/>
  <c r="H451" i="5" s="1"/>
  <c r="E467" i="5"/>
  <c r="H467" i="5" s="1"/>
  <c r="E483" i="5"/>
  <c r="H483" i="5" s="1"/>
  <c r="E499" i="5"/>
  <c r="H499" i="5" s="1"/>
  <c r="E515" i="5"/>
  <c r="H515" i="5" s="1"/>
  <c r="G697" i="5"/>
  <c r="E697" i="5"/>
  <c r="G456" i="5"/>
  <c r="E456" i="5"/>
  <c r="G472" i="5"/>
  <c r="E472" i="5"/>
  <c r="G488" i="5"/>
  <c r="E488" i="5"/>
  <c r="G504" i="5"/>
  <c r="E504" i="5"/>
  <c r="G520" i="5"/>
  <c r="E520" i="5"/>
  <c r="G673" i="5"/>
  <c r="E673" i="5"/>
  <c r="G400" i="5"/>
  <c r="H400" i="5" s="1"/>
  <c r="G432" i="5"/>
  <c r="E432" i="5"/>
  <c r="E452" i="5"/>
  <c r="H452" i="5" s="1"/>
  <c r="E684" i="5"/>
  <c r="H684" i="5" s="1"/>
  <c r="G625" i="5"/>
  <c r="E625" i="5"/>
  <c r="E532" i="5"/>
  <c r="H532" i="5" s="1"/>
  <c r="E548" i="5"/>
  <c r="H548" i="5" s="1"/>
  <c r="G557" i="5"/>
  <c r="H557" i="5" s="1"/>
  <c r="E564" i="5"/>
  <c r="H564" i="5" s="1"/>
  <c r="G573" i="5"/>
  <c r="H573" i="5" s="1"/>
  <c r="E580" i="5"/>
  <c r="H580" i="5" s="1"/>
  <c r="G589" i="5"/>
  <c r="H589" i="5" s="1"/>
  <c r="G617" i="5"/>
  <c r="E617" i="5"/>
  <c r="E668" i="5"/>
  <c r="H668" i="5" s="1"/>
  <c r="G681" i="5"/>
  <c r="E681" i="5"/>
  <c r="E716" i="5"/>
  <c r="H716" i="5" s="1"/>
  <c r="G721" i="5"/>
  <c r="E721" i="5"/>
  <c r="E748" i="5"/>
  <c r="H748" i="5" s="1"/>
  <c r="G593" i="5"/>
  <c r="E593" i="5"/>
  <c r="E628" i="5"/>
  <c r="H628" i="5" s="1"/>
  <c r="G641" i="5"/>
  <c r="E641" i="5"/>
  <c r="E692" i="5"/>
  <c r="H692" i="5" s="1"/>
  <c r="G601" i="5"/>
  <c r="E601" i="5"/>
  <c r="G649" i="5"/>
  <c r="E649" i="5"/>
  <c r="G705" i="5"/>
  <c r="E705" i="5"/>
  <c r="G737" i="5"/>
  <c r="E737" i="5"/>
  <c r="G657" i="5"/>
  <c r="E657" i="5"/>
  <c r="E596" i="5"/>
  <c r="H596" i="5" s="1"/>
  <c r="G609" i="5"/>
  <c r="E609" i="5"/>
  <c r="E652" i="5"/>
  <c r="H652" i="5" s="1"/>
  <c r="G665" i="5"/>
  <c r="E665" i="5"/>
  <c r="E708" i="5"/>
  <c r="H708" i="5" s="1"/>
  <c r="G713" i="5"/>
  <c r="E713" i="5"/>
  <c r="E740" i="5"/>
  <c r="H740" i="5" s="1"/>
  <c r="G745" i="5"/>
  <c r="E745" i="5"/>
  <c r="J6" i="5" l="1"/>
  <c r="H347" i="5"/>
  <c r="H315" i="5"/>
  <c r="H387" i="5"/>
  <c r="H355" i="5"/>
  <c r="H619" i="5"/>
  <c r="H714" i="5"/>
  <c r="H401" i="5"/>
  <c r="H410" i="5"/>
  <c r="H633" i="5"/>
  <c r="H651" i="5"/>
  <c r="H745" i="5"/>
  <c r="H665" i="5"/>
  <c r="H543" i="5"/>
  <c r="H409" i="5"/>
  <c r="H442" i="5"/>
  <c r="H595" i="5"/>
  <c r="H440" i="5"/>
  <c r="H647" i="5"/>
  <c r="H561" i="5"/>
  <c r="H641" i="5"/>
  <c r="H729" i="5"/>
  <c r="H675" i="5"/>
  <c r="H487" i="5"/>
  <c r="H223" i="5"/>
  <c r="H607" i="5"/>
  <c r="H554" i="5"/>
  <c r="H553" i="5"/>
  <c r="H545" i="5"/>
  <c r="H642" i="5"/>
  <c r="H417" i="5"/>
  <c r="H650" i="5"/>
  <c r="H593" i="5"/>
  <c r="H488" i="5"/>
  <c r="H377" i="5"/>
  <c r="H414" i="5"/>
  <c r="H426" i="5"/>
  <c r="H425" i="5"/>
  <c r="H445" i="5"/>
  <c r="H533" i="5"/>
  <c r="H706" i="5"/>
  <c r="H635" i="5"/>
  <c r="H674" i="5"/>
  <c r="H709" i="5"/>
  <c r="H705" i="5"/>
  <c r="H297" i="5"/>
  <c r="H569" i="5"/>
  <c r="H601" i="5"/>
  <c r="H496" i="5"/>
  <c r="H265" i="5"/>
  <c r="H313" i="5"/>
  <c r="H369" i="5"/>
  <c r="H321" i="5"/>
  <c r="H336" i="5"/>
  <c r="H685" i="5"/>
  <c r="H509" i="5"/>
  <c r="H563" i="5"/>
  <c r="H623" i="5"/>
  <c r="H721" i="5"/>
  <c r="H520" i="5"/>
  <c r="H456" i="5"/>
  <c r="H306" i="5"/>
  <c r="H399" i="5"/>
  <c r="H629" i="5"/>
  <c r="H645" i="5"/>
  <c r="H505" i="5"/>
  <c r="H477" i="5"/>
  <c r="H657" i="5"/>
  <c r="H625" i="5"/>
  <c r="H512" i="5"/>
  <c r="H448" i="5"/>
  <c r="H449" i="5"/>
  <c r="H643" i="5"/>
  <c r="H562" i="5"/>
  <c r="H663" i="5"/>
  <c r="H618" i="5"/>
  <c r="H617" i="5"/>
  <c r="H673" i="5"/>
  <c r="H472" i="5"/>
  <c r="H464" i="5"/>
  <c r="H305" i="5"/>
  <c r="H353" i="5"/>
  <c r="H215" i="5"/>
  <c r="H463" i="5"/>
  <c r="H519" i="5"/>
  <c r="H747" i="5"/>
  <c r="H677" i="5"/>
  <c r="H497" i="5"/>
  <c r="H361" i="5"/>
  <c r="H329" i="5"/>
  <c r="H241" i="5"/>
  <c r="H289" i="5"/>
  <c r="H465" i="5"/>
  <c r="H513" i="5"/>
  <c r="H626" i="5"/>
  <c r="H555" i="5"/>
  <c r="H352" i="5"/>
  <c r="H653" i="5"/>
  <c r="H739" i="5"/>
  <c r="H413" i="5"/>
  <c r="H502" i="5"/>
  <c r="H384" i="5"/>
  <c r="H495" i="5"/>
  <c r="H473" i="5"/>
  <c r="H627" i="5"/>
  <c r="H581" i="5"/>
  <c r="H408" i="5"/>
  <c r="H441" i="5"/>
  <c r="H711" i="5"/>
  <c r="H539" i="5"/>
  <c r="H527" i="5"/>
  <c r="H591" i="5"/>
  <c r="H701" i="5"/>
  <c r="H547" i="5"/>
  <c r="H398" i="5"/>
  <c r="H376" i="5"/>
  <c r="H703" i="5"/>
  <c r="H631" i="5"/>
  <c r="H470" i="5"/>
  <c r="H549" i="5"/>
  <c r="H416" i="5"/>
  <c r="H337" i="5"/>
  <c r="H565" i="5"/>
  <c r="H713" i="5"/>
  <c r="H609" i="5"/>
  <c r="H649" i="5"/>
  <c r="H681" i="5"/>
  <c r="H737" i="5"/>
  <c r="H432" i="5"/>
  <c r="H504" i="5"/>
  <c r="H424" i="5"/>
  <c r="H345" i="5"/>
  <c r="H249" i="5"/>
  <c r="H385" i="5"/>
  <c r="H697" i="5"/>
  <c r="H480" i="5"/>
  <c r="H481" i="5"/>
  <c r="H689" i="5"/>
  <c r="H257" i="5"/>
  <c r="H207" i="5"/>
</calcChain>
</file>

<file path=xl/sharedStrings.xml><?xml version="1.0" encoding="utf-8"?>
<sst xmlns="http://schemas.openxmlformats.org/spreadsheetml/2006/main" count="16" uniqueCount="16">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</sst>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Alignment="1">
      <alignment horizontal="center" vertical="center" wrapText="1"/>
    </xf>
    <xf numFmtId="0" fontId="0" fillId="2" borderId="0" xfId="0" applyFill="1"/>
    <xf numFmtId="0" fontId="0" fillId="3" borderId="0" xfId="0" applyFill="1" applyAlignment="1">
      <alignment horizontal="center"/>
    </xf>
    <xf numFmtId="11" fontId="0" fillId="4" borderId="0" xfId="0" applyNumberForma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Normalised0.85!$H$1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Normalised0.85!$A$2:$A$13</c:f>
              <c:numCache>
                <c:formatCode>General</c:formatCode>
                <c:ptCount val="12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</c:numCache>
            </c:numRef>
          </c:xVal>
          <c:yVal>
            <c:numRef>
              <c:f>Normalised0.85!$H$2:$H$13</c:f>
              <c:numCache>
                <c:formatCode>General</c:formatCode>
                <c:ptCount val="12"/>
                <c:pt idx="0">
                  <c:v>0</c:v>
                </c:pt>
                <c:pt idx="1">
                  <c:v>3.9135282916725536E-2</c:v>
                </c:pt>
                <c:pt idx="2">
                  <c:v>8.338448802893729E-2</c:v>
                </c:pt>
                <c:pt idx="3">
                  <c:v>0.12829442578860059</c:v>
                </c:pt>
                <c:pt idx="4">
                  <c:v>0.1937903253208319</c:v>
                </c:pt>
                <c:pt idx="5">
                  <c:v>0.21841951141908958</c:v>
                </c:pt>
                <c:pt idx="6">
                  <c:v>0.25045037463598213</c:v>
                </c:pt>
                <c:pt idx="7">
                  <c:v>0.33462509376805444</c:v>
                </c:pt>
                <c:pt idx="8">
                  <c:v>0.34257532874559926</c:v>
                </c:pt>
                <c:pt idx="9">
                  <c:v>0.3890652568757012</c:v>
                </c:pt>
                <c:pt idx="10">
                  <c:v>0.40027590337839258</c:v>
                </c:pt>
                <c:pt idx="11">
                  <c:v>0.4980329472979057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9FE-4ACB-998F-1E50C04238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75%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Normalised0.85!$H$1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Normalised0.85!$A$2:$A$26</c:f>
              <c:numCache>
                <c:formatCode>General</c:formatCode>
                <c:ptCount val="25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</c:numCache>
            </c:numRef>
          </c:xVal>
          <c:yVal>
            <c:numRef>
              <c:f>Normalised0.85!$H$2:$H$26</c:f>
              <c:numCache>
                <c:formatCode>General</c:formatCode>
                <c:ptCount val="25"/>
                <c:pt idx="0">
                  <c:v>0</c:v>
                </c:pt>
                <c:pt idx="1">
                  <c:v>3.9135282916725536E-2</c:v>
                </c:pt>
                <c:pt idx="2">
                  <c:v>8.338448802893729E-2</c:v>
                </c:pt>
                <c:pt idx="3">
                  <c:v>0.12829442578860059</c:v>
                </c:pt>
                <c:pt idx="4">
                  <c:v>0.1937903253208319</c:v>
                </c:pt>
                <c:pt idx="5">
                  <c:v>0.21841951141908958</c:v>
                </c:pt>
                <c:pt idx="6">
                  <c:v>0.25045037463598213</c:v>
                </c:pt>
                <c:pt idx="7">
                  <c:v>0.33462509376805444</c:v>
                </c:pt>
                <c:pt idx="8">
                  <c:v>0.34257532874559926</c:v>
                </c:pt>
                <c:pt idx="9">
                  <c:v>0.3890652568757012</c:v>
                </c:pt>
                <c:pt idx="10">
                  <c:v>0.40027590337839258</c:v>
                </c:pt>
                <c:pt idx="11">
                  <c:v>0.4980329472979057</c:v>
                </c:pt>
                <c:pt idx="12">
                  <c:v>0.48420396894026313</c:v>
                </c:pt>
                <c:pt idx="13">
                  <c:v>0.50073252458081008</c:v>
                </c:pt>
                <c:pt idx="14">
                  <c:v>0.57524034633485999</c:v>
                </c:pt>
                <c:pt idx="15">
                  <c:v>0.6845262403713035</c:v>
                </c:pt>
                <c:pt idx="16">
                  <c:v>0.67584347640820019</c:v>
                </c:pt>
                <c:pt idx="17">
                  <c:v>0.74733500038511436</c:v>
                </c:pt>
                <c:pt idx="18">
                  <c:v>0.79593284777810969</c:v>
                </c:pt>
                <c:pt idx="19">
                  <c:v>0.79054197332738396</c:v>
                </c:pt>
                <c:pt idx="20">
                  <c:v>0.82753720142879683</c:v>
                </c:pt>
                <c:pt idx="21">
                  <c:v>0.79099512202641353</c:v>
                </c:pt>
                <c:pt idx="22">
                  <c:v>0.78600238429726699</c:v>
                </c:pt>
                <c:pt idx="23">
                  <c:v>0.80151206513102469</c:v>
                </c:pt>
                <c:pt idx="24">
                  <c:v>0.94670485983481989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7F6-41C6-B625-291E275E6A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90%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Normalised0.85!$H$1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Normalised0.85!$A$2:$A$51</c:f>
              <c:numCache>
                <c:formatCode>General</c:formatCode>
                <c:ptCount val="50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</c:numCache>
            </c:numRef>
          </c:xVal>
          <c:yVal>
            <c:numRef>
              <c:f>Normalised0.85!$H$2:$H$51</c:f>
              <c:numCache>
                <c:formatCode>General</c:formatCode>
                <c:ptCount val="50"/>
                <c:pt idx="0">
                  <c:v>0</c:v>
                </c:pt>
                <c:pt idx="1">
                  <c:v>3.9135282916725536E-2</c:v>
                </c:pt>
                <c:pt idx="2">
                  <c:v>8.338448802893729E-2</c:v>
                </c:pt>
                <c:pt idx="3">
                  <c:v>0.12829442578860059</c:v>
                </c:pt>
                <c:pt idx="4">
                  <c:v>0.1937903253208319</c:v>
                </c:pt>
                <c:pt idx="5">
                  <c:v>0.21841951141908958</c:v>
                </c:pt>
                <c:pt idx="6">
                  <c:v>0.25045037463598213</c:v>
                </c:pt>
                <c:pt idx="7">
                  <c:v>0.33462509376805444</c:v>
                </c:pt>
                <c:pt idx="8">
                  <c:v>0.34257532874559926</c:v>
                </c:pt>
                <c:pt idx="9">
                  <c:v>0.3890652568757012</c:v>
                </c:pt>
                <c:pt idx="10">
                  <c:v>0.40027590337839258</c:v>
                </c:pt>
                <c:pt idx="11">
                  <c:v>0.4980329472979057</c:v>
                </c:pt>
                <c:pt idx="12">
                  <c:v>0.48420396894026313</c:v>
                </c:pt>
                <c:pt idx="13">
                  <c:v>0.50073252458081008</c:v>
                </c:pt>
                <c:pt idx="14">
                  <c:v>0.57524034633485999</c:v>
                </c:pt>
                <c:pt idx="15">
                  <c:v>0.6845262403713035</c:v>
                </c:pt>
                <c:pt idx="16">
                  <c:v>0.67584347640820019</c:v>
                </c:pt>
                <c:pt idx="17">
                  <c:v>0.74733500038511436</c:v>
                </c:pt>
                <c:pt idx="18">
                  <c:v>0.79593284777810969</c:v>
                </c:pt>
                <c:pt idx="19">
                  <c:v>0.79054197332738396</c:v>
                </c:pt>
                <c:pt idx="20">
                  <c:v>0.82753720142879683</c:v>
                </c:pt>
                <c:pt idx="21">
                  <c:v>0.79099512202641353</c:v>
                </c:pt>
                <c:pt idx="22">
                  <c:v>0.78600238429726699</c:v>
                </c:pt>
                <c:pt idx="23">
                  <c:v>0.80151206513102469</c:v>
                </c:pt>
                <c:pt idx="24">
                  <c:v>0.94670485983481989</c:v>
                </c:pt>
                <c:pt idx="25">
                  <c:v>0.98385105928433447</c:v>
                </c:pt>
                <c:pt idx="26">
                  <c:v>0.98264138456172345</c:v>
                </c:pt>
                <c:pt idx="27">
                  <c:v>1.0609503021767122</c:v>
                </c:pt>
                <c:pt idx="28">
                  <c:v>0.98874244030596614</c:v>
                </c:pt>
                <c:pt idx="29">
                  <c:v>1.1168291989954047</c:v>
                </c:pt>
                <c:pt idx="30">
                  <c:v>1.176614847879361</c:v>
                </c:pt>
                <c:pt idx="31">
                  <c:v>1.1790785178018326</c:v>
                </c:pt>
                <c:pt idx="32">
                  <c:v>1.192473602623439</c:v>
                </c:pt>
                <c:pt idx="33">
                  <c:v>1.2495751918739735</c:v>
                </c:pt>
                <c:pt idx="34">
                  <c:v>1.1948329344436281</c:v>
                </c:pt>
                <c:pt idx="35">
                  <c:v>1.2326432010120054</c:v>
                </c:pt>
                <c:pt idx="36">
                  <c:v>1.2373275032784525</c:v>
                </c:pt>
                <c:pt idx="37">
                  <c:v>1.428915636714311</c:v>
                </c:pt>
                <c:pt idx="38">
                  <c:v>1.3905719958862095</c:v>
                </c:pt>
                <c:pt idx="39">
                  <c:v>1.4190100702737336</c:v>
                </c:pt>
                <c:pt idx="40">
                  <c:v>1.3517677573466744</c:v>
                </c:pt>
                <c:pt idx="41">
                  <c:v>1.4143788977391047</c:v>
                </c:pt>
                <c:pt idx="42">
                  <c:v>1.446543256681659</c:v>
                </c:pt>
                <c:pt idx="43">
                  <c:v>1.5121126400212461</c:v>
                </c:pt>
                <c:pt idx="44">
                  <c:v>1.5957447957952002</c:v>
                </c:pt>
                <c:pt idx="45">
                  <c:v>1.5262308916763148</c:v>
                </c:pt>
                <c:pt idx="46">
                  <c:v>1.7213600347014963</c:v>
                </c:pt>
                <c:pt idx="47">
                  <c:v>1.5733314118236785</c:v>
                </c:pt>
                <c:pt idx="48">
                  <c:v>1.4467490194720127</c:v>
                </c:pt>
                <c:pt idx="49">
                  <c:v>1.8077121361275039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4D-42FD-BEA1-7116225405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Normalised0.85!$H$1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Normalised0.85!$A$2:$A$6</c:f>
              <c:numCache>
                <c:formatCode>General</c:formatCode>
                <c:ptCount val="5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</c:numCache>
            </c:numRef>
          </c:xVal>
          <c:yVal>
            <c:numRef>
              <c:f>Normalised0.85!$H$2:$H$6</c:f>
              <c:numCache>
                <c:formatCode>General</c:formatCode>
                <c:ptCount val="5"/>
                <c:pt idx="0">
                  <c:v>0</c:v>
                </c:pt>
                <c:pt idx="1">
                  <c:v>3.9135282916725536E-2</c:v>
                </c:pt>
                <c:pt idx="2">
                  <c:v>8.338448802893729E-2</c:v>
                </c:pt>
                <c:pt idx="3">
                  <c:v>0.12829442578860059</c:v>
                </c:pt>
                <c:pt idx="4">
                  <c:v>0.1937903253208319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623-454B-AA23-90CC319D06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6BC16A3-80A5-4365-A806-CA38830F8D6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895702" y="2538437"/>
          <a:ext cx="3258211" cy="1739928"/>
        </a:xfrm>
        <a:prstGeom prst="rect">
          <a:avLst/>
        </a:prstGeom>
      </xdr:spPr>
    </xdr:pic>
    <xdr:clientData/>
  </xdr:twoCellAnchor>
  <xdr:twoCellAnchor>
    <xdr:from>
      <xdr:col>18</xdr:col>
      <xdr:colOff>674076</xdr:colOff>
      <xdr:row>0</xdr:row>
      <xdr:rowOff>59595</xdr:rowOff>
    </xdr:from>
    <xdr:to>
      <xdr:col>24</xdr:col>
      <xdr:colOff>488461</xdr:colOff>
      <xdr:row>12</xdr:row>
      <xdr:rowOff>126024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B60D75D-EE5C-42E5-957E-59FA617DA6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48845</xdr:colOff>
      <xdr:row>13</xdr:row>
      <xdr:rowOff>48847</xdr:rowOff>
    </xdr:from>
    <xdr:to>
      <xdr:col>18</xdr:col>
      <xdr:colOff>615460</xdr:colOff>
      <xdr:row>27</xdr:row>
      <xdr:rowOff>46893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0AACBA6-50DB-4190-B07B-8AD032AB8F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683845</xdr:colOff>
      <xdr:row>13</xdr:row>
      <xdr:rowOff>48848</xdr:rowOff>
    </xdr:from>
    <xdr:to>
      <xdr:col>24</xdr:col>
      <xdr:colOff>498230</xdr:colOff>
      <xdr:row>27</xdr:row>
      <xdr:rowOff>46894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78957CA-6B3E-4A81-B2EE-4B5241E3F5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BE0DB11-58D1-4074-B4AA-61F2FC7459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17B4B-17BF-424B-89C7-F6CDA5BAB0FC}">
  <dimension ref="A1:U1002"/>
  <sheetViews>
    <sheetView tabSelected="1" zoomScale="78" workbookViewId="0">
      <selection activeCell="J5" sqref="J5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10</v>
      </c>
      <c r="E2" s="1">
        <f>D2-(F2*C2)</f>
        <v>10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17">
        <f>(D2-(F2*0.25))</f>
        <v>8.75</v>
      </c>
      <c r="K2" s="17">
        <f>(D2-(F2*0.5))</f>
        <v>7.5</v>
      </c>
      <c r="L2" s="17">
        <f>(D2-(F2*0.75))</f>
        <v>6.25</v>
      </c>
      <c r="M2" s="17">
        <f>(D2-(F2*0.9))</f>
        <v>5.5</v>
      </c>
      <c r="T2" s="8"/>
      <c r="U2" s="5"/>
    </row>
    <row r="3" spans="1:21" ht="15" customHeight="1" x14ac:dyDescent="0.3">
      <c r="A3" s="2">
        <v>120</v>
      </c>
      <c r="B3">
        <v>6.2833454166899033E-2</v>
      </c>
      <c r="C3" s="15">
        <f t="shared" ref="C3:C66" si="0">B3/$J$27</f>
        <v>7.3921710784587105E-2</v>
      </c>
      <c r="D3" s="15">
        <f t="shared" ref="D3:D66" si="1">$J$28</f>
        <v>10</v>
      </c>
      <c r="E3" s="2">
        <f>D3-(F3*C3)</f>
        <v>9.6303914460770645</v>
      </c>
      <c r="F3" s="2">
        <v>5</v>
      </c>
      <c r="G3" s="2">
        <f>F3-(F3*C3)</f>
        <v>4.6303914460770645</v>
      </c>
      <c r="H3" s="2">
        <f>LN((F3*E3)/(D3*G3))</f>
        <v>3.9135282916725536E-2</v>
      </c>
      <c r="I3" s="9" t="s">
        <v>7</v>
      </c>
      <c r="J3" s="18">
        <f>2.59*10^-4</f>
        <v>2.5900000000000001E-4</v>
      </c>
      <c r="K3" s="18">
        <f>2.2*10^-4</f>
        <v>2.2000000000000003E-4</v>
      </c>
      <c r="L3" s="18">
        <f>1.92*10^-4</f>
        <v>1.92E-4</v>
      </c>
      <c r="M3" s="18">
        <f>1.68*10^-4</f>
        <v>1.6799999999999999E-4</v>
      </c>
    </row>
    <row r="4" spans="1:21" x14ac:dyDescent="0.3">
      <c r="A4" s="2">
        <v>320</v>
      </c>
      <c r="B4">
        <v>0.12592978641894401</v>
      </c>
      <c r="C4" s="15">
        <f t="shared" si="0"/>
        <v>0.14815268990464001</v>
      </c>
      <c r="D4" s="15">
        <f t="shared" si="1"/>
        <v>10</v>
      </c>
      <c r="E4" s="2">
        <f t="shared" ref="E4:E67" si="2">D4-(F4*C4)</f>
        <v>9.2592365504767997</v>
      </c>
      <c r="F4" s="2">
        <v>5</v>
      </c>
      <c r="G4" s="2">
        <f t="shared" ref="G4:G67" si="3">F4-(F4*C4)</f>
        <v>4.2592365504767997</v>
      </c>
      <c r="H4" s="2">
        <f t="shared" ref="H4:H67" si="4">LN((F4*E4)/(D4*G4))</f>
        <v>8.338448802893729E-2</v>
      </c>
      <c r="I4" s="10" t="s">
        <v>9</v>
      </c>
      <c r="J4" s="11">
        <f>J3/((D2*10^-9)-(F2*10^-9))</f>
        <v>51800</v>
      </c>
      <c r="K4" s="11">
        <f>K3/((D2*10^-9)-(F2*10^-9))</f>
        <v>44000.000000000007</v>
      </c>
      <c r="L4" s="11">
        <f>L3/((D2*10^-9)-(F2*10^-9))</f>
        <v>38400</v>
      </c>
      <c r="M4" s="11">
        <f>M3/((D2*10^-9)-(F2*10^-9))</f>
        <v>33600</v>
      </c>
    </row>
    <row r="5" spans="1:21" x14ac:dyDescent="0.3">
      <c r="A5" s="2">
        <v>520</v>
      </c>
      <c r="B5">
        <v>0.18269238565509635</v>
      </c>
      <c r="C5" s="15">
        <f t="shared" si="0"/>
        <v>0.21493221841776042</v>
      </c>
      <c r="D5" s="15">
        <f t="shared" si="1"/>
        <v>10</v>
      </c>
      <c r="E5" s="2">
        <f t="shared" si="2"/>
        <v>8.9253389079111987</v>
      </c>
      <c r="F5" s="2">
        <v>5</v>
      </c>
      <c r="G5" s="2">
        <f t="shared" si="3"/>
        <v>3.9253389079111978</v>
      </c>
      <c r="H5" s="2">
        <f t="shared" si="4"/>
        <v>0.12829442578860059</v>
      </c>
    </row>
    <row r="6" spans="1:21" x14ac:dyDescent="0.3">
      <c r="A6" s="2">
        <v>720</v>
      </c>
      <c r="B6">
        <v>0.25462994306816433</v>
      </c>
      <c r="C6" s="15">
        <f t="shared" si="0"/>
        <v>0.29956463890372276</v>
      </c>
      <c r="D6" s="15">
        <f t="shared" si="1"/>
        <v>10</v>
      </c>
      <c r="E6" s="2">
        <f t="shared" si="2"/>
        <v>8.5021768054813869</v>
      </c>
      <c r="F6" s="2">
        <v>5</v>
      </c>
      <c r="G6" s="2">
        <f t="shared" si="3"/>
        <v>3.502176805481386</v>
      </c>
      <c r="H6" s="2">
        <f t="shared" si="4"/>
        <v>0.1937903253208319</v>
      </c>
      <c r="I6" s="12" t="s">
        <v>5</v>
      </c>
      <c r="J6" s="13">
        <f>AVERAGE(J4:M4)</f>
        <v>41950</v>
      </c>
      <c r="K6" s="6" t="s">
        <v>6</v>
      </c>
    </row>
    <row r="7" spans="1:21" x14ac:dyDescent="0.3">
      <c r="A7" s="2">
        <v>920</v>
      </c>
      <c r="B7">
        <v>0.27884702268003975</v>
      </c>
      <c r="C7" s="15">
        <f t="shared" si="0"/>
        <v>0.32805532080004679</v>
      </c>
      <c r="D7" s="15">
        <f t="shared" si="1"/>
        <v>10</v>
      </c>
      <c r="E7" s="2">
        <f t="shared" si="2"/>
        <v>8.3597233959997652</v>
      </c>
      <c r="F7" s="2">
        <v>5</v>
      </c>
      <c r="G7" s="2">
        <f t="shared" si="3"/>
        <v>3.3597233959997661</v>
      </c>
      <c r="H7" s="2">
        <f t="shared" si="4"/>
        <v>0.21841951141908958</v>
      </c>
    </row>
    <row r="8" spans="1:21" x14ac:dyDescent="0.3">
      <c r="A8" s="2">
        <v>1120</v>
      </c>
      <c r="B8">
        <v>0.30832536287483053</v>
      </c>
      <c r="C8" s="15">
        <f t="shared" si="0"/>
        <v>0.36273572102921242</v>
      </c>
      <c r="D8" s="15">
        <f t="shared" si="1"/>
        <v>10</v>
      </c>
      <c r="E8" s="2">
        <f t="shared" si="2"/>
        <v>8.1863213948539375</v>
      </c>
      <c r="F8" s="2">
        <v>5</v>
      </c>
      <c r="G8" s="2">
        <f t="shared" si="3"/>
        <v>3.1863213948539379</v>
      </c>
      <c r="H8" s="2">
        <f t="shared" si="4"/>
        <v>0.25045037463598213</v>
      </c>
    </row>
    <row r="9" spans="1:21" x14ac:dyDescent="0.3">
      <c r="A9" s="2">
        <v>1320</v>
      </c>
      <c r="B9">
        <v>0.37641827560986657</v>
      </c>
      <c r="C9" s="15">
        <f t="shared" si="0"/>
        <v>0.4428450301292548</v>
      </c>
      <c r="D9" s="15">
        <f t="shared" si="1"/>
        <v>10</v>
      </c>
      <c r="E9" s="2">
        <f t="shared" si="2"/>
        <v>7.785774849353726</v>
      </c>
      <c r="F9" s="2">
        <v>5</v>
      </c>
      <c r="G9" s="2">
        <f t="shared" si="3"/>
        <v>2.785774849353726</v>
      </c>
      <c r="H9" s="2">
        <f t="shared" si="4"/>
        <v>0.33462509376805444</v>
      </c>
    </row>
    <row r="10" spans="1:21" x14ac:dyDescent="0.3">
      <c r="A10" s="2">
        <v>1520</v>
      </c>
      <c r="B10">
        <v>0.38223220343349851</v>
      </c>
      <c r="C10" s="15">
        <f t="shared" si="0"/>
        <v>0.44968494521588059</v>
      </c>
      <c r="D10" s="15">
        <f t="shared" si="1"/>
        <v>10</v>
      </c>
      <c r="E10" s="2">
        <f t="shared" si="2"/>
        <v>7.7515752739205972</v>
      </c>
      <c r="F10" s="2">
        <v>5</v>
      </c>
      <c r="G10" s="2">
        <f t="shared" si="3"/>
        <v>2.7515752739205972</v>
      </c>
      <c r="H10" s="2">
        <f t="shared" si="4"/>
        <v>0.34257532874559926</v>
      </c>
    </row>
    <row r="11" spans="1:21" x14ac:dyDescent="0.3">
      <c r="A11" s="2">
        <v>1720</v>
      </c>
      <c r="B11">
        <v>0.41437101936361126</v>
      </c>
      <c r="C11" s="15">
        <f t="shared" si="0"/>
        <v>0.48749531689836623</v>
      </c>
      <c r="D11" s="15">
        <f t="shared" si="1"/>
        <v>10</v>
      </c>
      <c r="E11" s="2">
        <f t="shared" si="2"/>
        <v>7.5625234155081689</v>
      </c>
      <c r="F11" s="2">
        <v>5</v>
      </c>
      <c r="G11" s="2">
        <f t="shared" si="3"/>
        <v>2.5625234155081689</v>
      </c>
      <c r="H11" s="2">
        <f t="shared" si="4"/>
        <v>0.3890652568757012</v>
      </c>
    </row>
    <row r="12" spans="1:21" x14ac:dyDescent="0.3">
      <c r="A12" s="2">
        <v>1920</v>
      </c>
      <c r="B12">
        <v>0.42167463343896022</v>
      </c>
      <c r="C12" s="15">
        <f t="shared" si="0"/>
        <v>0.49608780404583558</v>
      </c>
      <c r="D12" s="15">
        <f t="shared" si="1"/>
        <v>10</v>
      </c>
      <c r="E12" s="2">
        <f t="shared" si="2"/>
        <v>7.5195609797708221</v>
      </c>
      <c r="F12" s="2">
        <v>5</v>
      </c>
      <c r="G12" s="2">
        <f t="shared" si="3"/>
        <v>2.5195609797708221</v>
      </c>
      <c r="H12" s="2">
        <f t="shared" si="4"/>
        <v>0.40027590337839258</v>
      </c>
    </row>
    <row r="13" spans="1:21" x14ac:dyDescent="0.3">
      <c r="A13" s="2">
        <v>2120</v>
      </c>
      <c r="B13">
        <v>0.47897693188634999</v>
      </c>
      <c r="C13" s="15">
        <f t="shared" si="0"/>
        <v>0.56350227280747056</v>
      </c>
      <c r="D13" s="15">
        <f t="shared" si="1"/>
        <v>10</v>
      </c>
      <c r="E13" s="2">
        <f t="shared" si="2"/>
        <v>7.1824886359626472</v>
      </c>
      <c r="F13" s="2">
        <v>5</v>
      </c>
      <c r="G13" s="2">
        <f t="shared" si="3"/>
        <v>2.1824886359626472</v>
      </c>
      <c r="H13" s="2">
        <f t="shared" si="4"/>
        <v>0.4980329472979057</v>
      </c>
    </row>
    <row r="14" spans="1:21" x14ac:dyDescent="0.3">
      <c r="A14" s="2">
        <v>2320</v>
      </c>
      <c r="B14">
        <v>0.47150986325985988</v>
      </c>
      <c r="C14" s="15">
        <f t="shared" si="0"/>
        <v>0.55471748618807049</v>
      </c>
      <c r="D14" s="15">
        <f t="shared" si="1"/>
        <v>10</v>
      </c>
      <c r="E14" s="2">
        <f t="shared" si="2"/>
        <v>7.2264125690596472</v>
      </c>
      <c r="F14" s="2">
        <v>5</v>
      </c>
      <c r="G14" s="2">
        <f t="shared" si="3"/>
        <v>2.2264125690596477</v>
      </c>
      <c r="H14" s="2">
        <f t="shared" si="4"/>
        <v>0.48420396894026313</v>
      </c>
    </row>
    <row r="15" spans="1:21" x14ac:dyDescent="0.3">
      <c r="A15" s="2">
        <v>2520</v>
      </c>
      <c r="B15">
        <v>0.48041210662750272</v>
      </c>
      <c r="C15" s="15">
        <f t="shared" si="0"/>
        <v>0.56519071367941498</v>
      </c>
      <c r="D15" s="15">
        <f t="shared" si="1"/>
        <v>10</v>
      </c>
      <c r="E15" s="2">
        <f t="shared" si="2"/>
        <v>7.1740464316029247</v>
      </c>
      <c r="F15" s="2">
        <v>5</v>
      </c>
      <c r="G15" s="2">
        <f t="shared" si="3"/>
        <v>2.1740464316029251</v>
      </c>
      <c r="H15" s="2">
        <f t="shared" si="4"/>
        <v>0.50073252458081008</v>
      </c>
    </row>
    <row r="16" spans="1:21" x14ac:dyDescent="0.3">
      <c r="A16" s="2">
        <v>2720</v>
      </c>
      <c r="B16">
        <v>0.51733400900951398</v>
      </c>
      <c r="C16" s="15">
        <f t="shared" si="0"/>
        <v>0.60862824589354592</v>
      </c>
      <c r="D16" s="15">
        <f t="shared" si="1"/>
        <v>10</v>
      </c>
      <c r="E16" s="2">
        <f t="shared" si="2"/>
        <v>6.9568587705322704</v>
      </c>
      <c r="F16" s="2">
        <v>5</v>
      </c>
      <c r="G16" s="2">
        <f t="shared" si="3"/>
        <v>1.9568587705322704</v>
      </c>
      <c r="H16" s="2">
        <f t="shared" si="4"/>
        <v>0.57524034633485999</v>
      </c>
    </row>
    <row r="17" spans="1:11" x14ac:dyDescent="0.3">
      <c r="A17" s="2">
        <v>2920</v>
      </c>
      <c r="B17">
        <v>0.56338632096955155</v>
      </c>
      <c r="C17" s="15">
        <f t="shared" si="0"/>
        <v>0.66280743643476658</v>
      </c>
      <c r="D17" s="15">
        <f t="shared" si="1"/>
        <v>10</v>
      </c>
      <c r="E17" s="2">
        <f t="shared" si="2"/>
        <v>6.6859628178261676</v>
      </c>
      <c r="F17" s="2">
        <v>5</v>
      </c>
      <c r="G17" s="2">
        <f t="shared" si="3"/>
        <v>1.6859628178261672</v>
      </c>
      <c r="H17" s="2">
        <f t="shared" si="4"/>
        <v>0.6845262403713035</v>
      </c>
    </row>
    <row r="18" spans="1:11" x14ac:dyDescent="0.3">
      <c r="A18" s="2">
        <v>3120</v>
      </c>
      <c r="B18">
        <v>0.560034239285504</v>
      </c>
      <c r="C18" s="15">
        <f t="shared" si="0"/>
        <v>0.65886381092412238</v>
      </c>
      <c r="D18" s="15">
        <f t="shared" si="1"/>
        <v>10</v>
      </c>
      <c r="E18" s="2">
        <f t="shared" si="2"/>
        <v>6.7056809453793882</v>
      </c>
      <c r="F18" s="2">
        <v>5</v>
      </c>
      <c r="G18" s="2">
        <f t="shared" si="3"/>
        <v>1.7056809453793882</v>
      </c>
      <c r="H18" s="2">
        <f t="shared" si="4"/>
        <v>0.67584347640820019</v>
      </c>
    </row>
    <row r="19" spans="1:11" x14ac:dyDescent="0.3">
      <c r="A19" s="2">
        <v>3320</v>
      </c>
      <c r="B19">
        <v>0.58624857856612023</v>
      </c>
      <c r="C19" s="15">
        <f t="shared" si="0"/>
        <v>0.68970421007778848</v>
      </c>
      <c r="D19" s="15">
        <f t="shared" si="1"/>
        <v>10</v>
      </c>
      <c r="E19" s="2">
        <f t="shared" si="2"/>
        <v>6.5514789496110577</v>
      </c>
      <c r="F19" s="2">
        <v>5</v>
      </c>
      <c r="G19" s="2">
        <f t="shared" si="3"/>
        <v>1.5514789496110577</v>
      </c>
      <c r="H19" s="2">
        <f t="shared" si="4"/>
        <v>0.74733500038511436</v>
      </c>
    </row>
    <row r="20" spans="1:11" x14ac:dyDescent="0.3">
      <c r="A20" s="2">
        <v>3520</v>
      </c>
      <c r="B20">
        <v>0.60240425618324334</v>
      </c>
      <c r="C20" s="15">
        <f t="shared" si="0"/>
        <v>0.70871088962734508</v>
      </c>
      <c r="D20" s="15">
        <f t="shared" si="1"/>
        <v>10</v>
      </c>
      <c r="E20" s="2">
        <f t="shared" si="2"/>
        <v>6.4564455518632746</v>
      </c>
      <c r="F20" s="2">
        <v>5</v>
      </c>
      <c r="G20" s="2">
        <f t="shared" si="3"/>
        <v>1.4564455518632746</v>
      </c>
      <c r="H20" s="2">
        <f t="shared" si="4"/>
        <v>0.79593284777810969</v>
      </c>
    </row>
    <row r="21" spans="1:11" x14ac:dyDescent="0.3">
      <c r="A21" s="2">
        <v>3720</v>
      </c>
      <c r="B21">
        <v>0.60067331873124041</v>
      </c>
      <c r="C21" s="15">
        <f t="shared" si="0"/>
        <v>0.70667449262498871</v>
      </c>
      <c r="D21" s="15">
        <f t="shared" si="1"/>
        <v>10</v>
      </c>
      <c r="E21" s="2">
        <f t="shared" si="2"/>
        <v>6.4666275368750563</v>
      </c>
      <c r="F21" s="2">
        <v>5</v>
      </c>
      <c r="G21" s="2">
        <f t="shared" si="3"/>
        <v>1.4666275368750563</v>
      </c>
      <c r="H21" s="2">
        <f t="shared" si="4"/>
        <v>0.79054197332738396</v>
      </c>
    </row>
    <row r="22" spans="1:11" x14ac:dyDescent="0.3">
      <c r="A22" s="2">
        <v>3920</v>
      </c>
      <c r="B22">
        <v>0.61226139742658647</v>
      </c>
      <c r="C22" s="15">
        <f t="shared" si="0"/>
        <v>0.72030752638421935</v>
      </c>
      <c r="D22" s="15">
        <f t="shared" si="1"/>
        <v>10</v>
      </c>
      <c r="E22" s="2">
        <f t="shared" si="2"/>
        <v>6.3984623680789028</v>
      </c>
      <c r="F22" s="2">
        <v>5</v>
      </c>
      <c r="G22" s="2">
        <f t="shared" si="3"/>
        <v>1.3984623680789032</v>
      </c>
      <c r="H22" s="2">
        <f t="shared" si="4"/>
        <v>0.82753720142879683</v>
      </c>
    </row>
    <row r="23" spans="1:11" x14ac:dyDescent="0.3">
      <c r="A23" s="2">
        <v>4120</v>
      </c>
      <c r="B23">
        <v>0.60081938879905716</v>
      </c>
      <c r="C23" s="15">
        <f t="shared" si="0"/>
        <v>0.70684633976359668</v>
      </c>
      <c r="D23" s="15">
        <f t="shared" si="1"/>
        <v>10</v>
      </c>
      <c r="E23" s="2">
        <f t="shared" si="2"/>
        <v>6.4657683011820168</v>
      </c>
      <c r="F23" s="2">
        <v>5</v>
      </c>
      <c r="G23" s="2">
        <f t="shared" si="3"/>
        <v>1.4657683011820168</v>
      </c>
      <c r="H23" s="2">
        <f t="shared" si="4"/>
        <v>0.79099512202641353</v>
      </c>
    </row>
    <row r="24" spans="1:11" x14ac:dyDescent="0.3">
      <c r="A24" s="2">
        <v>4320</v>
      </c>
      <c r="B24">
        <v>0.59920419197740693</v>
      </c>
      <c r="C24" s="15">
        <f t="shared" si="0"/>
        <v>0.70494610820871406</v>
      </c>
      <c r="D24" s="15">
        <f t="shared" si="1"/>
        <v>10</v>
      </c>
      <c r="E24" s="2">
        <f t="shared" si="2"/>
        <v>6.4752694589564292</v>
      </c>
      <c r="F24" s="2">
        <v>5</v>
      </c>
      <c r="G24" s="2">
        <f t="shared" si="3"/>
        <v>1.4752694589564297</v>
      </c>
      <c r="H24" s="2">
        <f t="shared" si="4"/>
        <v>0.78600238429726699</v>
      </c>
    </row>
    <row r="25" spans="1:11" x14ac:dyDescent="0.3">
      <c r="A25" s="2">
        <v>4520</v>
      </c>
      <c r="B25">
        <v>0.60418018572071353</v>
      </c>
      <c r="C25" s="15">
        <f t="shared" si="0"/>
        <v>0.71080021849495711</v>
      </c>
      <c r="D25" s="15">
        <f t="shared" si="1"/>
        <v>10</v>
      </c>
      <c r="E25" s="2">
        <f t="shared" si="2"/>
        <v>6.4459989075252144</v>
      </c>
      <c r="F25" s="2">
        <v>5</v>
      </c>
      <c r="G25" s="2">
        <f t="shared" si="3"/>
        <v>1.4459989075252144</v>
      </c>
      <c r="H25" s="2">
        <f t="shared" si="4"/>
        <v>0.80151206513102469</v>
      </c>
    </row>
    <row r="26" spans="1:11" x14ac:dyDescent="0.3">
      <c r="A26" s="2">
        <v>4720</v>
      </c>
      <c r="B26">
        <v>0.64539798616189459</v>
      </c>
      <c r="C26" s="15">
        <f t="shared" si="0"/>
        <v>0.75929174842575831</v>
      </c>
      <c r="D26" s="15">
        <f t="shared" si="1"/>
        <v>10</v>
      </c>
      <c r="E26" s="2">
        <f t="shared" si="2"/>
        <v>6.2035412578712084</v>
      </c>
      <c r="F26" s="2">
        <v>5</v>
      </c>
      <c r="G26" s="2">
        <f t="shared" si="3"/>
        <v>1.2035412578712084</v>
      </c>
      <c r="H26" s="2">
        <f t="shared" si="4"/>
        <v>0.94670485983481989</v>
      </c>
    </row>
    <row r="27" spans="1:11" x14ac:dyDescent="0.3">
      <c r="A27" s="2">
        <v>4920</v>
      </c>
      <c r="B27">
        <v>0.65457407070285767</v>
      </c>
      <c r="C27" s="15">
        <f t="shared" si="0"/>
        <v>0.77008714200336204</v>
      </c>
      <c r="D27" s="15">
        <f t="shared" si="1"/>
        <v>10</v>
      </c>
      <c r="E27" s="2">
        <f t="shared" si="2"/>
        <v>6.1495642899831893</v>
      </c>
      <c r="F27" s="2">
        <v>5</v>
      </c>
      <c r="G27" s="2">
        <f t="shared" si="3"/>
        <v>1.1495642899831897</v>
      </c>
      <c r="H27" s="2">
        <f t="shared" si="4"/>
        <v>0.98385105928433447</v>
      </c>
      <c r="I27" s="14" t="s">
        <v>11</v>
      </c>
      <c r="J27" s="16">
        <v>0.85</v>
      </c>
    </row>
    <row r="28" spans="1:11" x14ac:dyDescent="0.3">
      <c r="A28" s="2">
        <v>5120</v>
      </c>
      <c r="B28">
        <v>0.65428306016666171</v>
      </c>
      <c r="C28" s="15">
        <f t="shared" si="0"/>
        <v>0.76974477666666086</v>
      </c>
      <c r="D28" s="15">
        <f t="shared" si="1"/>
        <v>10</v>
      </c>
      <c r="E28" s="2">
        <f t="shared" si="2"/>
        <v>6.1512761166666952</v>
      </c>
      <c r="F28" s="2">
        <v>5</v>
      </c>
      <c r="G28" s="2">
        <f t="shared" si="3"/>
        <v>1.1512761166666956</v>
      </c>
      <c r="H28" s="2">
        <f t="shared" si="4"/>
        <v>0.98264138456172345</v>
      </c>
      <c r="I28" s="14" t="s">
        <v>10</v>
      </c>
      <c r="J28" s="16">
        <v>10</v>
      </c>
      <c r="K28" t="s">
        <v>12</v>
      </c>
    </row>
    <row r="29" spans="1:11" x14ac:dyDescent="0.3">
      <c r="A29" s="2">
        <v>5320</v>
      </c>
      <c r="B29">
        <v>0.6721098769679017</v>
      </c>
      <c r="C29" s="15">
        <f t="shared" si="0"/>
        <v>0.79071750231517846</v>
      </c>
      <c r="D29" s="15">
        <f t="shared" si="1"/>
        <v>10</v>
      </c>
      <c r="E29" s="2">
        <f t="shared" si="2"/>
        <v>6.0464124884241075</v>
      </c>
      <c r="F29" s="2">
        <v>5</v>
      </c>
      <c r="G29" s="2">
        <f t="shared" si="3"/>
        <v>1.0464124884241075</v>
      </c>
      <c r="H29" s="2">
        <f t="shared" si="4"/>
        <v>1.0609503021767122</v>
      </c>
    </row>
    <row r="30" spans="1:11" x14ac:dyDescent="0.3">
      <c r="A30" s="2">
        <v>5520</v>
      </c>
      <c r="B30">
        <v>0.65574556280928686</v>
      </c>
      <c r="C30" s="15">
        <f t="shared" si="0"/>
        <v>0.77146536801092569</v>
      </c>
      <c r="D30" s="15">
        <f t="shared" si="1"/>
        <v>10</v>
      </c>
      <c r="E30" s="2">
        <f t="shared" si="2"/>
        <v>6.142673159945371</v>
      </c>
      <c r="F30" s="2">
        <v>5</v>
      </c>
      <c r="G30" s="2">
        <f t="shared" si="3"/>
        <v>1.1426731599453714</v>
      </c>
      <c r="H30" s="2">
        <f t="shared" si="4"/>
        <v>0.98874244030596614</v>
      </c>
    </row>
    <row r="31" spans="1:11" x14ac:dyDescent="0.3">
      <c r="A31" s="2">
        <v>5720</v>
      </c>
      <c r="B31">
        <v>0.68366935718695043</v>
      </c>
      <c r="C31" s="15">
        <f t="shared" si="0"/>
        <v>0.80431689080817703</v>
      </c>
      <c r="D31" s="15">
        <f t="shared" si="1"/>
        <v>10</v>
      </c>
      <c r="E31" s="2">
        <f t="shared" si="2"/>
        <v>5.9784155459591144</v>
      </c>
      <c r="F31" s="2">
        <v>5</v>
      </c>
      <c r="G31" s="2">
        <f t="shared" si="3"/>
        <v>0.9784155459591144</v>
      </c>
      <c r="H31" s="2">
        <f t="shared" si="4"/>
        <v>1.1168291989954047</v>
      </c>
    </row>
    <row r="32" spans="1:11" x14ac:dyDescent="0.3">
      <c r="A32" s="2">
        <v>5920</v>
      </c>
      <c r="B32">
        <v>0.6950814043837299</v>
      </c>
      <c r="C32" s="15">
        <f t="shared" si="0"/>
        <v>0.81774282868674109</v>
      </c>
      <c r="D32" s="15">
        <f t="shared" si="1"/>
        <v>10</v>
      </c>
      <c r="E32" s="2">
        <f t="shared" si="2"/>
        <v>5.9112858565662947</v>
      </c>
      <c r="F32" s="2">
        <v>5</v>
      </c>
      <c r="G32" s="2">
        <f t="shared" si="3"/>
        <v>0.91128585656629468</v>
      </c>
      <c r="H32" s="2">
        <f t="shared" si="4"/>
        <v>1.176614847879361</v>
      </c>
    </row>
    <row r="33" spans="1:8" x14ac:dyDescent="0.3">
      <c r="A33" s="2">
        <v>6120</v>
      </c>
      <c r="B33">
        <v>0.69553187704234976</v>
      </c>
      <c r="C33" s="15">
        <f t="shared" si="0"/>
        <v>0.81827279652041152</v>
      </c>
      <c r="D33" s="15">
        <f t="shared" si="1"/>
        <v>10</v>
      </c>
      <c r="E33" s="2">
        <f t="shared" si="2"/>
        <v>5.9086360173979422</v>
      </c>
      <c r="F33" s="2">
        <v>5</v>
      </c>
      <c r="G33" s="2">
        <f t="shared" si="3"/>
        <v>0.9086360173979422</v>
      </c>
      <c r="H33" s="2">
        <f t="shared" si="4"/>
        <v>1.1790785178018326</v>
      </c>
    </row>
    <row r="34" spans="1:8" x14ac:dyDescent="0.3">
      <c r="A34" s="2">
        <v>6320</v>
      </c>
      <c r="B34">
        <v>0.69795484263061935</v>
      </c>
      <c r="C34" s="15">
        <f t="shared" si="0"/>
        <v>0.82112334427131695</v>
      </c>
      <c r="D34" s="15">
        <f t="shared" si="1"/>
        <v>10</v>
      </c>
      <c r="E34" s="2">
        <f t="shared" si="2"/>
        <v>5.8943832786434154</v>
      </c>
      <c r="F34" s="2">
        <v>5</v>
      </c>
      <c r="G34" s="2">
        <f t="shared" si="3"/>
        <v>0.89438327864341538</v>
      </c>
      <c r="H34" s="2">
        <f t="shared" si="4"/>
        <v>1.192473602623439</v>
      </c>
    </row>
    <row r="35" spans="1:8" x14ac:dyDescent="0.3">
      <c r="A35" s="2">
        <v>6520</v>
      </c>
      <c r="B35">
        <v>0.70780534306773002</v>
      </c>
      <c r="C35" s="15">
        <f t="shared" si="0"/>
        <v>0.83271216831497652</v>
      </c>
      <c r="D35" s="15">
        <f t="shared" si="1"/>
        <v>10</v>
      </c>
      <c r="E35" s="2">
        <f t="shared" si="2"/>
        <v>5.836439158425117</v>
      </c>
      <c r="F35" s="2">
        <v>5</v>
      </c>
      <c r="G35" s="2">
        <f t="shared" si="3"/>
        <v>0.83643915842511696</v>
      </c>
      <c r="H35" s="2">
        <f t="shared" si="4"/>
        <v>1.2495751918739735</v>
      </c>
    </row>
    <row r="36" spans="1:8" x14ac:dyDescent="0.3">
      <c r="A36" s="2">
        <v>6720</v>
      </c>
      <c r="B36">
        <v>0.69837705867557087</v>
      </c>
      <c r="C36" s="15">
        <f t="shared" si="0"/>
        <v>0.82162006903008344</v>
      </c>
      <c r="D36" s="15">
        <f t="shared" si="1"/>
        <v>10</v>
      </c>
      <c r="E36" s="2">
        <f t="shared" si="2"/>
        <v>5.891899654849583</v>
      </c>
      <c r="F36" s="2">
        <v>5</v>
      </c>
      <c r="G36" s="2">
        <f t="shared" si="3"/>
        <v>0.891899654849583</v>
      </c>
      <c r="H36" s="2">
        <f t="shared" si="4"/>
        <v>1.1948329344436281</v>
      </c>
    </row>
    <row r="37" spans="1:8" x14ac:dyDescent="0.3">
      <c r="A37" s="2">
        <v>6920</v>
      </c>
      <c r="B37">
        <v>0.70496288818953745</v>
      </c>
      <c r="C37" s="15">
        <f t="shared" si="0"/>
        <v>0.829368103752397</v>
      </c>
      <c r="D37" s="15">
        <f t="shared" si="1"/>
        <v>10</v>
      </c>
      <c r="E37" s="2">
        <f t="shared" si="2"/>
        <v>5.8531594812380145</v>
      </c>
      <c r="F37" s="2">
        <v>5</v>
      </c>
      <c r="G37" s="2">
        <f t="shared" si="3"/>
        <v>0.85315948123801455</v>
      </c>
      <c r="H37" s="2">
        <f t="shared" si="4"/>
        <v>1.2326432010120054</v>
      </c>
    </row>
    <row r="38" spans="1:8" x14ac:dyDescent="0.3">
      <c r="A38" s="2">
        <v>7120</v>
      </c>
      <c r="B38">
        <v>0.70575572068666681</v>
      </c>
      <c r="C38" s="15">
        <f t="shared" si="0"/>
        <v>0.8303008478666668</v>
      </c>
      <c r="D38" s="15">
        <f t="shared" si="1"/>
        <v>10</v>
      </c>
      <c r="E38" s="2">
        <f t="shared" si="2"/>
        <v>5.8484957606666663</v>
      </c>
      <c r="F38" s="2">
        <v>5</v>
      </c>
      <c r="G38" s="2">
        <f t="shared" si="3"/>
        <v>0.84849576066666632</v>
      </c>
      <c r="H38" s="2">
        <f t="shared" si="4"/>
        <v>1.2373275032784525</v>
      </c>
    </row>
    <row r="39" spans="1:8" x14ac:dyDescent="0.3">
      <c r="A39" s="2">
        <v>7320</v>
      </c>
      <c r="B39">
        <v>0.73432763006586055</v>
      </c>
      <c r="C39" s="15">
        <f t="shared" si="0"/>
        <v>0.86391485890101238</v>
      </c>
      <c r="D39" s="15">
        <f t="shared" si="1"/>
        <v>10</v>
      </c>
      <c r="E39" s="2">
        <f t="shared" si="2"/>
        <v>5.6804257054949385</v>
      </c>
      <c r="F39" s="2">
        <v>5</v>
      </c>
      <c r="G39" s="2">
        <f t="shared" si="3"/>
        <v>0.68042570549493853</v>
      </c>
      <c r="H39" s="2">
        <f t="shared" si="4"/>
        <v>1.428915636714311</v>
      </c>
    </row>
    <row r="40" spans="1:8" x14ac:dyDescent="0.3">
      <c r="A40" s="2">
        <v>7520</v>
      </c>
      <c r="B40">
        <v>0.72916343066454925</v>
      </c>
      <c r="C40" s="15">
        <f t="shared" si="0"/>
        <v>0.85783933019358738</v>
      </c>
      <c r="D40" s="15">
        <f t="shared" si="1"/>
        <v>10</v>
      </c>
      <c r="E40" s="2">
        <f t="shared" si="2"/>
        <v>5.7108033490320631</v>
      </c>
      <c r="F40" s="2">
        <v>5</v>
      </c>
      <c r="G40" s="2">
        <f t="shared" si="3"/>
        <v>0.7108033490320631</v>
      </c>
      <c r="H40" s="2">
        <f t="shared" si="4"/>
        <v>1.3905719958862095</v>
      </c>
    </row>
    <row r="41" spans="1:8" x14ac:dyDescent="0.3">
      <c r="A41" s="2">
        <v>7720</v>
      </c>
      <c r="B41">
        <v>0.73301766019288894</v>
      </c>
      <c r="C41" s="15">
        <f t="shared" si="0"/>
        <v>0.86237371787398698</v>
      </c>
      <c r="D41" s="15">
        <f t="shared" si="1"/>
        <v>10</v>
      </c>
      <c r="E41" s="2">
        <f t="shared" si="2"/>
        <v>5.6881314106300653</v>
      </c>
      <c r="F41" s="2">
        <v>5</v>
      </c>
      <c r="G41" s="2">
        <f t="shared" si="3"/>
        <v>0.68813141063006533</v>
      </c>
      <c r="H41" s="2">
        <f t="shared" si="4"/>
        <v>1.4190100702737336</v>
      </c>
    </row>
    <row r="42" spans="1:8" x14ac:dyDescent="0.3">
      <c r="A42" s="2">
        <v>7920</v>
      </c>
      <c r="B42">
        <v>0.72367171582140188</v>
      </c>
      <c r="C42" s="15">
        <f t="shared" si="0"/>
        <v>0.85137848920164927</v>
      </c>
      <c r="D42" s="15">
        <f t="shared" si="1"/>
        <v>10</v>
      </c>
      <c r="E42" s="2">
        <f t="shared" si="2"/>
        <v>5.743107553991754</v>
      </c>
      <c r="F42" s="2">
        <v>5</v>
      </c>
      <c r="G42" s="2">
        <f t="shared" si="3"/>
        <v>0.74310755399175399</v>
      </c>
      <c r="H42" s="2">
        <f t="shared" si="4"/>
        <v>1.3517677573466744</v>
      </c>
    </row>
    <row r="43" spans="1:8" x14ac:dyDescent="0.3">
      <c r="A43" s="2">
        <v>8120</v>
      </c>
      <c r="B43">
        <v>0.73239950936788978</v>
      </c>
      <c r="C43" s="15">
        <f t="shared" si="0"/>
        <v>0.86164648160928214</v>
      </c>
      <c r="D43" s="15">
        <f t="shared" si="1"/>
        <v>10</v>
      </c>
      <c r="E43" s="2">
        <f t="shared" si="2"/>
        <v>5.6917675919535888</v>
      </c>
      <c r="F43" s="2">
        <v>5</v>
      </c>
      <c r="G43" s="2">
        <f t="shared" si="3"/>
        <v>0.69176759195358883</v>
      </c>
      <c r="H43" s="2">
        <f t="shared" si="4"/>
        <v>1.4143788977391047</v>
      </c>
    </row>
    <row r="44" spans="1:8" x14ac:dyDescent="0.3">
      <c r="A44" s="2">
        <v>8320</v>
      </c>
      <c r="B44">
        <v>0.73661839523052164</v>
      </c>
      <c r="C44" s="15">
        <f t="shared" si="0"/>
        <v>0.86660987674179013</v>
      </c>
      <c r="D44" s="15">
        <f t="shared" si="1"/>
        <v>10</v>
      </c>
      <c r="E44" s="2">
        <f t="shared" si="2"/>
        <v>5.6669506162910492</v>
      </c>
      <c r="F44" s="2">
        <v>5</v>
      </c>
      <c r="G44" s="2">
        <f t="shared" si="3"/>
        <v>0.66695061629104924</v>
      </c>
      <c r="H44" s="2">
        <f t="shared" si="4"/>
        <v>1.446543256681659</v>
      </c>
    </row>
    <row r="45" spans="1:8" x14ac:dyDescent="0.3">
      <c r="A45" s="2">
        <v>8520</v>
      </c>
      <c r="B45">
        <v>0.74470565818604129</v>
      </c>
      <c r="C45" s="15">
        <f t="shared" si="0"/>
        <v>0.87612430374828387</v>
      </c>
      <c r="D45" s="15">
        <f t="shared" si="1"/>
        <v>10</v>
      </c>
      <c r="E45" s="2">
        <f t="shared" si="2"/>
        <v>5.6193784812585807</v>
      </c>
      <c r="F45" s="2">
        <v>5</v>
      </c>
      <c r="G45" s="2">
        <f t="shared" si="3"/>
        <v>0.61937848125858075</v>
      </c>
      <c r="H45" s="2">
        <f t="shared" si="4"/>
        <v>1.5121126400212461</v>
      </c>
    </row>
    <row r="46" spans="1:8" x14ac:dyDescent="0.3">
      <c r="A46" s="2">
        <v>8720</v>
      </c>
      <c r="B46">
        <v>0.75410652065704331</v>
      </c>
      <c r="C46" s="15">
        <f t="shared" si="0"/>
        <v>0.88718414194946271</v>
      </c>
      <c r="D46" s="15">
        <f t="shared" si="1"/>
        <v>10</v>
      </c>
      <c r="E46" s="2">
        <f t="shared" si="2"/>
        <v>5.5640792902526863</v>
      </c>
      <c r="F46" s="2">
        <v>5</v>
      </c>
      <c r="G46" s="2">
        <f t="shared" si="3"/>
        <v>0.56407929025268633</v>
      </c>
      <c r="H46" s="2">
        <f t="shared" si="4"/>
        <v>1.5957447957952002</v>
      </c>
    </row>
    <row r="47" spans="1:8" x14ac:dyDescent="0.3">
      <c r="A47" s="2">
        <v>8920</v>
      </c>
      <c r="B47">
        <v>0.74636176578436619</v>
      </c>
      <c r="C47" s="15">
        <f t="shared" si="0"/>
        <v>0.87807266562866615</v>
      </c>
      <c r="D47" s="15">
        <f t="shared" si="1"/>
        <v>10</v>
      </c>
      <c r="E47" s="2">
        <f t="shared" si="2"/>
        <v>5.609636671856669</v>
      </c>
      <c r="F47" s="2">
        <v>5</v>
      </c>
      <c r="G47" s="2">
        <f t="shared" si="3"/>
        <v>0.60963667185666903</v>
      </c>
      <c r="H47" s="2">
        <f t="shared" si="4"/>
        <v>1.5262308916763148</v>
      </c>
    </row>
    <row r="48" spans="1:8" x14ac:dyDescent="0.3">
      <c r="A48" s="2">
        <v>9120</v>
      </c>
      <c r="B48">
        <v>0.76653785321789025</v>
      </c>
      <c r="C48" s="15">
        <f t="shared" si="0"/>
        <v>0.90180923907987087</v>
      </c>
      <c r="D48" s="15">
        <f t="shared" si="1"/>
        <v>10</v>
      </c>
      <c r="E48" s="2">
        <f t="shared" si="2"/>
        <v>5.4909538046006459</v>
      </c>
      <c r="F48" s="2">
        <v>5</v>
      </c>
      <c r="G48" s="2">
        <f t="shared" si="3"/>
        <v>0.49095380460064586</v>
      </c>
      <c r="H48" s="2">
        <f t="shared" si="4"/>
        <v>1.7213600347014963</v>
      </c>
    </row>
    <row r="49" spans="1:8" x14ac:dyDescent="0.3">
      <c r="A49" s="2">
        <v>9320</v>
      </c>
      <c r="B49">
        <v>0.75168154222279415</v>
      </c>
      <c r="C49" s="15">
        <f t="shared" si="0"/>
        <v>0.88433122614446369</v>
      </c>
      <c r="D49" s="15">
        <f t="shared" si="1"/>
        <v>10</v>
      </c>
      <c r="E49" s="2">
        <f t="shared" si="2"/>
        <v>5.5783438692776812</v>
      </c>
      <c r="F49" s="2">
        <v>5</v>
      </c>
      <c r="G49" s="2">
        <f t="shared" si="3"/>
        <v>0.57834386927768122</v>
      </c>
      <c r="H49" s="2">
        <f t="shared" si="4"/>
        <v>1.5733314118236785</v>
      </c>
    </row>
    <row r="50" spans="1:8" x14ac:dyDescent="0.3">
      <c r="A50" s="2">
        <v>9520</v>
      </c>
      <c r="B50">
        <v>0.73664483345376564</v>
      </c>
      <c r="C50" s="15">
        <f t="shared" si="0"/>
        <v>0.86664098053384198</v>
      </c>
      <c r="D50" s="15">
        <f t="shared" si="1"/>
        <v>10</v>
      </c>
      <c r="E50" s="2">
        <f t="shared" si="2"/>
        <v>5.6667950973307901</v>
      </c>
      <c r="F50" s="2">
        <v>5</v>
      </c>
      <c r="G50" s="2">
        <f t="shared" si="3"/>
        <v>0.66679509733079012</v>
      </c>
      <c r="H50" s="2">
        <f t="shared" si="4"/>
        <v>1.4467490194720127</v>
      </c>
    </row>
    <row r="51" spans="1:8" x14ac:dyDescent="0.3">
      <c r="A51" s="2">
        <v>9720</v>
      </c>
      <c r="B51">
        <v>0.77405945680857524</v>
      </c>
      <c r="C51" s="15">
        <f t="shared" si="0"/>
        <v>0.91065818448067681</v>
      </c>
      <c r="D51" s="15">
        <f t="shared" si="1"/>
        <v>10</v>
      </c>
      <c r="E51" s="2">
        <f t="shared" si="2"/>
        <v>5.4467090775966156</v>
      </c>
      <c r="F51" s="2">
        <v>5</v>
      </c>
      <c r="G51" s="2">
        <f t="shared" si="3"/>
        <v>0.4467090775966156</v>
      </c>
      <c r="H51" s="2">
        <f t="shared" si="4"/>
        <v>1.8077121361275039</v>
      </c>
    </row>
    <row r="52" spans="1:8" x14ac:dyDescent="0.3">
      <c r="A52" s="2">
        <v>9920</v>
      </c>
      <c r="B52">
        <v>0.7616100008147777</v>
      </c>
      <c r="C52" s="15">
        <f t="shared" si="0"/>
        <v>0.8960117656644444</v>
      </c>
      <c r="D52" s="15">
        <f t="shared" si="1"/>
        <v>10</v>
      </c>
      <c r="E52" s="2">
        <f t="shared" si="2"/>
        <v>5.519941171677778</v>
      </c>
      <c r="F52" s="2">
        <v>5</v>
      </c>
      <c r="G52" s="2">
        <f t="shared" si="3"/>
        <v>0.51994117167777798</v>
      </c>
      <c r="H52" s="2">
        <f t="shared" si="4"/>
        <v>1.6692596275629097</v>
      </c>
    </row>
    <row r="53" spans="1:8" x14ac:dyDescent="0.3">
      <c r="A53" s="2">
        <v>10120</v>
      </c>
      <c r="B53">
        <v>0.75937693701707654</v>
      </c>
      <c r="C53" s="15">
        <f t="shared" si="0"/>
        <v>0.89338463178479599</v>
      </c>
      <c r="D53" s="15">
        <f t="shared" si="1"/>
        <v>10</v>
      </c>
      <c r="E53" s="2">
        <f t="shared" si="2"/>
        <v>5.5330768410760198</v>
      </c>
      <c r="F53" s="2">
        <v>5</v>
      </c>
      <c r="G53" s="2">
        <f t="shared" si="3"/>
        <v>0.53307684107601983</v>
      </c>
      <c r="H53" s="2">
        <f t="shared" si="4"/>
        <v>1.6466865691230406</v>
      </c>
    </row>
    <row r="54" spans="1:8" x14ac:dyDescent="0.3">
      <c r="A54" s="2">
        <v>10320</v>
      </c>
      <c r="B54">
        <v>0.77379577456573223</v>
      </c>
      <c r="C54" s="15">
        <f t="shared" si="0"/>
        <v>0.91034797007733204</v>
      </c>
      <c r="D54" s="15">
        <f t="shared" si="1"/>
        <v>10</v>
      </c>
      <c r="E54" s="2">
        <f t="shared" si="2"/>
        <v>5.4482601496133398</v>
      </c>
      <c r="F54" s="2">
        <v>5</v>
      </c>
      <c r="G54" s="2">
        <f t="shared" si="3"/>
        <v>0.44826014961333982</v>
      </c>
      <c r="H54" s="2">
        <f t="shared" si="4"/>
        <v>1.804530662546443</v>
      </c>
    </row>
    <row r="55" spans="1:8" x14ac:dyDescent="0.3">
      <c r="A55" s="2">
        <v>10520</v>
      </c>
      <c r="B55">
        <v>0.75772128608526546</v>
      </c>
      <c r="C55" s="15">
        <f t="shared" si="0"/>
        <v>0.89143680715913587</v>
      </c>
      <c r="D55" s="15">
        <f t="shared" si="1"/>
        <v>10</v>
      </c>
      <c r="E55" s="2">
        <f t="shared" si="2"/>
        <v>5.5428159642043209</v>
      </c>
      <c r="F55" s="2">
        <v>5</v>
      </c>
      <c r="G55" s="2">
        <f t="shared" si="3"/>
        <v>0.54281596420432088</v>
      </c>
      <c r="H55" s="2">
        <f t="shared" si="4"/>
        <v>1.6303404284612109</v>
      </c>
    </row>
    <row r="56" spans="1:8" x14ac:dyDescent="0.3">
      <c r="A56" s="2">
        <v>10720</v>
      </c>
      <c r="B56">
        <v>0.76411822752690195</v>
      </c>
      <c r="C56" s="15">
        <f t="shared" si="0"/>
        <v>0.89896262061988463</v>
      </c>
      <c r="D56" s="15">
        <f t="shared" si="1"/>
        <v>10</v>
      </c>
      <c r="E56" s="2">
        <f t="shared" si="2"/>
        <v>5.5051868969005771</v>
      </c>
      <c r="F56" s="2">
        <v>5</v>
      </c>
      <c r="G56" s="2">
        <f t="shared" si="3"/>
        <v>0.50518689690057705</v>
      </c>
      <c r="H56" s="2">
        <f t="shared" si="4"/>
        <v>1.6953703647308775</v>
      </c>
    </row>
    <row r="57" spans="1:8" x14ac:dyDescent="0.3">
      <c r="A57" s="2">
        <v>10920</v>
      </c>
      <c r="B57">
        <v>0.75654997720725414</v>
      </c>
      <c r="C57" s="15">
        <f t="shared" si="0"/>
        <v>0.89005879671441668</v>
      </c>
      <c r="D57" s="15">
        <f t="shared" si="1"/>
        <v>10</v>
      </c>
      <c r="E57" s="2">
        <f t="shared" si="2"/>
        <v>5.5497060164279164</v>
      </c>
      <c r="F57" s="2">
        <v>5</v>
      </c>
      <c r="G57" s="2">
        <f t="shared" si="3"/>
        <v>0.54970601642791639</v>
      </c>
      <c r="H57" s="2">
        <f t="shared" si="4"/>
        <v>1.6189694350280572</v>
      </c>
    </row>
    <row r="58" spans="1:8" x14ac:dyDescent="0.3">
      <c r="A58" s="2">
        <v>11120</v>
      </c>
      <c r="B58">
        <v>0.76640927534086234</v>
      </c>
      <c r="C58" s="15">
        <f t="shared" si="0"/>
        <v>0.90165797098924982</v>
      </c>
      <c r="D58" s="15">
        <f t="shared" si="1"/>
        <v>10</v>
      </c>
      <c r="E58" s="2">
        <f t="shared" si="2"/>
        <v>5.4917101450537507</v>
      </c>
      <c r="F58" s="2">
        <v>5</v>
      </c>
      <c r="G58" s="2">
        <f t="shared" si="3"/>
        <v>0.49171014505375066</v>
      </c>
      <c r="H58" s="2">
        <f t="shared" si="4"/>
        <v>1.719958400454441</v>
      </c>
    </row>
    <row r="59" spans="1:8" x14ac:dyDescent="0.3">
      <c r="A59" s="2">
        <v>11320</v>
      </c>
      <c r="B59">
        <v>0.7863463465342585</v>
      </c>
      <c r="C59" s="15">
        <f t="shared" si="0"/>
        <v>0.92511334886383356</v>
      </c>
      <c r="D59" s="15">
        <f t="shared" si="1"/>
        <v>10</v>
      </c>
      <c r="E59" s="2">
        <f t="shared" si="2"/>
        <v>5.3744332556808319</v>
      </c>
      <c r="F59" s="2">
        <v>5</v>
      </c>
      <c r="G59" s="2">
        <f t="shared" si="3"/>
        <v>0.37443325568083186</v>
      </c>
      <c r="H59" s="2">
        <f t="shared" si="4"/>
        <v>1.9708476614804091</v>
      </c>
    </row>
    <row r="60" spans="1:8" x14ac:dyDescent="0.3">
      <c r="A60" s="2">
        <v>11520</v>
      </c>
      <c r="B60">
        <v>0.77061414849730625</v>
      </c>
      <c r="C60" s="15">
        <f t="shared" si="0"/>
        <v>0.90660488058506616</v>
      </c>
      <c r="D60" s="15">
        <f t="shared" si="1"/>
        <v>10</v>
      </c>
      <c r="E60" s="2">
        <f t="shared" si="2"/>
        <v>5.4669755970746694</v>
      </c>
      <c r="F60" s="2">
        <v>5</v>
      </c>
      <c r="G60" s="2">
        <f t="shared" si="3"/>
        <v>0.4669755970746694</v>
      </c>
      <c r="H60" s="2">
        <f t="shared" si="4"/>
        <v>1.767056653002032</v>
      </c>
    </row>
    <row r="61" spans="1:8" x14ac:dyDescent="0.3">
      <c r="A61" s="2">
        <v>11720</v>
      </c>
      <c r="B61">
        <v>0.78723643783568265</v>
      </c>
      <c r="C61" s="15">
        <f t="shared" si="0"/>
        <v>0.92616051510080311</v>
      </c>
      <c r="D61" s="15">
        <f t="shared" si="1"/>
        <v>10</v>
      </c>
      <c r="E61" s="2">
        <f t="shared" si="2"/>
        <v>5.3691974244959848</v>
      </c>
      <c r="F61" s="2">
        <v>5</v>
      </c>
      <c r="G61" s="2">
        <f t="shared" si="3"/>
        <v>0.36919742449598481</v>
      </c>
      <c r="H61" s="2">
        <f t="shared" si="4"/>
        <v>1.9839550136726081</v>
      </c>
    </row>
    <row r="62" spans="1:8" x14ac:dyDescent="0.3">
      <c r="A62" s="2">
        <v>11920</v>
      </c>
      <c r="B62">
        <v>0.79656505893372165</v>
      </c>
      <c r="C62" s="15">
        <f t="shared" si="0"/>
        <v>0.93713536345143722</v>
      </c>
      <c r="D62" s="15">
        <f t="shared" si="1"/>
        <v>10</v>
      </c>
      <c r="E62" s="2">
        <f t="shared" si="2"/>
        <v>5.3143231827428137</v>
      </c>
      <c r="F62" s="2">
        <v>5</v>
      </c>
      <c r="G62" s="2">
        <f t="shared" si="3"/>
        <v>0.31432318274281368</v>
      </c>
      <c r="H62" s="2">
        <f t="shared" si="4"/>
        <v>2.1345920601339872</v>
      </c>
    </row>
    <row r="63" spans="1:8" x14ac:dyDescent="0.3">
      <c r="A63" s="2">
        <v>12120</v>
      </c>
      <c r="B63">
        <v>0.82653919398339237</v>
      </c>
      <c r="C63" s="15">
        <f t="shared" si="0"/>
        <v>0.9723990517451675</v>
      </c>
      <c r="D63" s="15">
        <f t="shared" si="1"/>
        <v>10</v>
      </c>
      <c r="E63" s="2">
        <f t="shared" si="2"/>
        <v>5.1380047412741625</v>
      </c>
      <c r="F63" s="2">
        <v>5</v>
      </c>
      <c r="G63" s="2">
        <f t="shared" si="3"/>
        <v>0.13800474127416251</v>
      </c>
      <c r="H63" s="2">
        <f t="shared" si="4"/>
        <v>2.923984878269235</v>
      </c>
    </row>
    <row r="64" spans="1:8" x14ac:dyDescent="0.3">
      <c r="A64" s="2">
        <v>12320</v>
      </c>
      <c r="B64">
        <v>0.77362144103621722</v>
      </c>
      <c r="C64" s="15">
        <f t="shared" si="0"/>
        <v>0.91014287180731435</v>
      </c>
      <c r="D64" s="15">
        <f t="shared" si="1"/>
        <v>10</v>
      </c>
      <c r="E64" s="2">
        <f t="shared" si="2"/>
        <v>5.4492856409634278</v>
      </c>
      <c r="F64" s="2">
        <v>5</v>
      </c>
      <c r="G64" s="2">
        <f t="shared" si="3"/>
        <v>0.44928564096342782</v>
      </c>
      <c r="H64" s="2">
        <f t="shared" si="4"/>
        <v>1.8024337665719208</v>
      </c>
    </row>
    <row r="65" spans="1:8" x14ac:dyDescent="0.3">
      <c r="A65" s="2">
        <v>12520</v>
      </c>
      <c r="B65">
        <v>0.76778602291940634</v>
      </c>
      <c r="C65" s="15">
        <f t="shared" si="0"/>
        <v>0.90327767402283099</v>
      </c>
      <c r="D65" s="15">
        <f t="shared" si="1"/>
        <v>10</v>
      </c>
      <c r="E65" s="2">
        <f t="shared" si="2"/>
        <v>5.4836116298858446</v>
      </c>
      <c r="F65" s="2">
        <v>5</v>
      </c>
      <c r="G65" s="2">
        <f t="shared" si="3"/>
        <v>0.48361162988584461</v>
      </c>
      <c r="H65" s="2">
        <f t="shared" si="4"/>
        <v>1.735089871832151</v>
      </c>
    </row>
    <row r="66" spans="1:8" x14ac:dyDescent="0.3">
      <c r="A66" s="2">
        <v>12720</v>
      </c>
      <c r="B66">
        <v>0.76937592414392009</v>
      </c>
      <c r="C66" s="15">
        <f t="shared" si="0"/>
        <v>0.90514814605167071</v>
      </c>
      <c r="D66" s="15">
        <f t="shared" si="1"/>
        <v>10</v>
      </c>
      <c r="E66" s="2">
        <f t="shared" si="2"/>
        <v>5.4742592697416468</v>
      </c>
      <c r="F66" s="2">
        <v>5</v>
      </c>
      <c r="G66" s="2">
        <f t="shared" si="3"/>
        <v>0.47425926974164678</v>
      </c>
      <c r="H66" s="2">
        <f t="shared" si="4"/>
        <v>1.7529109170419848</v>
      </c>
    </row>
    <row r="67" spans="1:8" x14ac:dyDescent="0.3">
      <c r="A67" s="2">
        <v>12920</v>
      </c>
      <c r="B67">
        <v>0.78799230068809722</v>
      </c>
      <c r="C67" s="15">
        <f t="shared" ref="C67:C130" si="5">B67/$J$27</f>
        <v>0.92704976551540852</v>
      </c>
      <c r="D67" s="15">
        <f t="shared" ref="D67:D130" si="6">$J$28</f>
        <v>10</v>
      </c>
      <c r="E67" s="2">
        <f t="shared" si="2"/>
        <v>5.3647511724229577</v>
      </c>
      <c r="F67" s="2">
        <v>5</v>
      </c>
      <c r="G67" s="2">
        <f t="shared" si="3"/>
        <v>0.36475117242295774</v>
      </c>
      <c r="H67" s="2">
        <f t="shared" si="4"/>
        <v>1.9952426919215795</v>
      </c>
    </row>
    <row r="68" spans="1:8" x14ac:dyDescent="0.3">
      <c r="A68" s="2">
        <v>13120</v>
      </c>
      <c r="B68">
        <v>0.80604679563814674</v>
      </c>
      <c r="C68" s="15">
        <f t="shared" si="5"/>
        <v>0.94829034780958443</v>
      </c>
      <c r="D68" s="15">
        <f t="shared" si="6"/>
        <v>10</v>
      </c>
      <c r="E68" s="2">
        <f t="shared" ref="E68:E131" si="7">D68-(F68*C68)</f>
        <v>5.2585482609520779</v>
      </c>
      <c r="F68" s="2">
        <v>5</v>
      </c>
      <c r="G68" s="2">
        <f t="shared" ref="G68:G131" si="8">F68-(F68*C68)</f>
        <v>0.25854826095207795</v>
      </c>
      <c r="H68" s="2">
        <f t="shared" ref="H68:H131" si="9">LN((F68*E68)/(D68*G68))</f>
        <v>2.3193807183986901</v>
      </c>
    </row>
    <row r="69" spans="1:8" x14ac:dyDescent="0.3">
      <c r="A69" s="2">
        <v>13320</v>
      </c>
      <c r="B69">
        <v>0.78178269837305869</v>
      </c>
      <c r="C69" s="15">
        <f t="shared" si="5"/>
        <v>0.91974435102712793</v>
      </c>
      <c r="D69" s="15">
        <f t="shared" si="6"/>
        <v>10</v>
      </c>
      <c r="E69" s="2">
        <f t="shared" si="7"/>
        <v>5.4012782448643604</v>
      </c>
      <c r="F69" s="2">
        <v>5</v>
      </c>
      <c r="G69" s="2">
        <f t="shared" si="8"/>
        <v>0.40127824486436037</v>
      </c>
      <c r="H69" s="2">
        <f t="shared" si="9"/>
        <v>1.9065886718403373</v>
      </c>
    </row>
    <row r="70" spans="1:8" x14ac:dyDescent="0.3">
      <c r="A70" s="2">
        <v>13520</v>
      </c>
      <c r="B70">
        <v>0.80533936782579751</v>
      </c>
      <c r="C70" s="15">
        <f t="shared" si="5"/>
        <v>0.94745807979505592</v>
      </c>
      <c r="D70" s="15">
        <f t="shared" si="6"/>
        <v>10</v>
      </c>
      <c r="E70" s="2">
        <f t="shared" si="7"/>
        <v>5.2627096010247207</v>
      </c>
      <c r="F70" s="2">
        <v>5</v>
      </c>
      <c r="G70" s="2">
        <f t="shared" si="8"/>
        <v>0.26270960102472074</v>
      </c>
      <c r="H70" s="2">
        <f t="shared" si="9"/>
        <v>2.3042048823006582</v>
      </c>
    </row>
    <row r="71" spans="1:8" x14ac:dyDescent="0.3">
      <c r="A71" s="2">
        <v>13720</v>
      </c>
      <c r="B71">
        <v>0.78998216026766621</v>
      </c>
      <c r="C71" s="15">
        <f t="shared" si="5"/>
        <v>0.92939077678548965</v>
      </c>
      <c r="D71" s="15">
        <f t="shared" si="6"/>
        <v>10</v>
      </c>
      <c r="E71" s="2">
        <f t="shared" si="7"/>
        <v>5.3530461160725515</v>
      </c>
      <c r="F71" s="2">
        <v>5</v>
      </c>
      <c r="G71" s="2">
        <f t="shared" si="8"/>
        <v>0.35304611607255154</v>
      </c>
      <c r="H71" s="2">
        <f t="shared" si="9"/>
        <v>2.0256751759593974</v>
      </c>
    </row>
    <row r="72" spans="1:8" x14ac:dyDescent="0.3">
      <c r="A72" s="2">
        <v>13920</v>
      </c>
      <c r="B72">
        <v>0.82832408943321134</v>
      </c>
      <c r="C72" s="15">
        <f t="shared" si="5"/>
        <v>0.97449892874495458</v>
      </c>
      <c r="D72" s="15">
        <f t="shared" si="6"/>
        <v>10</v>
      </c>
      <c r="E72" s="2">
        <f t="shared" si="7"/>
        <v>5.1275053562752273</v>
      </c>
      <c r="F72" s="2">
        <v>5</v>
      </c>
      <c r="G72" s="2">
        <f t="shared" si="8"/>
        <v>0.1275053562752273</v>
      </c>
      <c r="H72" s="2">
        <f t="shared" si="9"/>
        <v>3.0010689802854809</v>
      </c>
    </row>
    <row r="73" spans="1:8" x14ac:dyDescent="0.3">
      <c r="A73" s="2">
        <v>14120</v>
      </c>
      <c r="B73">
        <v>0.79991578826490328</v>
      </c>
      <c r="C73" s="15">
        <f t="shared" si="5"/>
        <v>0.94107739795870982</v>
      </c>
      <c r="D73" s="15">
        <f t="shared" si="6"/>
        <v>10</v>
      </c>
      <c r="E73" s="2">
        <f t="shared" si="7"/>
        <v>5.2946130102064508</v>
      </c>
      <c r="F73" s="2">
        <v>5</v>
      </c>
      <c r="G73" s="2">
        <f t="shared" si="8"/>
        <v>0.29461301020645081</v>
      </c>
      <c r="H73" s="2">
        <f t="shared" si="9"/>
        <v>2.1956353235843191</v>
      </c>
    </row>
    <row r="74" spans="1:8" x14ac:dyDescent="0.3">
      <c r="A74" s="2">
        <v>14320</v>
      </c>
      <c r="B74">
        <v>0.79241869542301158</v>
      </c>
      <c r="C74" s="15">
        <f t="shared" si="5"/>
        <v>0.93225728873295477</v>
      </c>
      <c r="D74" s="15">
        <f t="shared" si="6"/>
        <v>10</v>
      </c>
      <c r="E74" s="2">
        <f t="shared" si="7"/>
        <v>5.3387135563352262</v>
      </c>
      <c r="F74" s="2">
        <v>5</v>
      </c>
      <c r="G74" s="2">
        <f t="shared" si="8"/>
        <v>0.33871355633522615</v>
      </c>
      <c r="H74" s="2">
        <f t="shared" si="9"/>
        <v>2.0644380316859725</v>
      </c>
    </row>
    <row r="75" spans="1:8" x14ac:dyDescent="0.3">
      <c r="A75" s="2">
        <v>14520</v>
      </c>
      <c r="B75">
        <v>0.80457665680444479</v>
      </c>
      <c r="C75" s="15">
        <f t="shared" si="5"/>
        <v>0.9465607727111115</v>
      </c>
      <c r="D75" s="15">
        <f t="shared" si="6"/>
        <v>10</v>
      </c>
      <c r="E75" s="2">
        <f t="shared" si="7"/>
        <v>5.2671961364444426</v>
      </c>
      <c r="F75" s="2">
        <v>5</v>
      </c>
      <c r="G75" s="2">
        <f t="shared" si="8"/>
        <v>0.26719613644444262</v>
      </c>
      <c r="H75" s="2">
        <f t="shared" si="9"/>
        <v>2.2881232948268222</v>
      </c>
    </row>
    <row r="76" spans="1:8" x14ac:dyDescent="0.3">
      <c r="A76" s="2">
        <v>14720</v>
      </c>
      <c r="B76">
        <v>0.78902600212882923</v>
      </c>
      <c r="C76" s="15">
        <f t="shared" si="5"/>
        <v>0.92826588485744621</v>
      </c>
      <c r="D76" s="15">
        <f t="shared" si="6"/>
        <v>10</v>
      </c>
      <c r="E76" s="2">
        <f t="shared" si="7"/>
        <v>5.3586705757127691</v>
      </c>
      <c r="F76" s="2">
        <v>5</v>
      </c>
      <c r="G76" s="2">
        <f t="shared" si="8"/>
        <v>0.35867057571276906</v>
      </c>
      <c r="H76" s="2">
        <f t="shared" si="9"/>
        <v>2.0109196650002281</v>
      </c>
    </row>
    <row r="77" spans="1:8" x14ac:dyDescent="0.3">
      <c r="A77" s="2">
        <v>14920</v>
      </c>
      <c r="B77">
        <v>0.78146851088182723</v>
      </c>
      <c r="C77" s="15">
        <f t="shared" si="5"/>
        <v>0.9193747186845026</v>
      </c>
      <c r="D77" s="15">
        <f t="shared" si="6"/>
        <v>10</v>
      </c>
      <c r="E77" s="2">
        <f t="shared" si="7"/>
        <v>5.4031264065774867</v>
      </c>
      <c r="F77" s="2">
        <v>5</v>
      </c>
      <c r="G77" s="2">
        <f t="shared" si="8"/>
        <v>0.40312640657748666</v>
      </c>
      <c r="H77" s="2">
        <f t="shared" si="9"/>
        <v>1.9023356719099236</v>
      </c>
    </row>
    <row r="78" spans="1:8" x14ac:dyDescent="0.3">
      <c r="A78" s="2">
        <v>15120</v>
      </c>
      <c r="B78">
        <v>0.75500358991445204</v>
      </c>
      <c r="C78" s="15">
        <f t="shared" si="5"/>
        <v>0.88823951754641417</v>
      </c>
      <c r="D78" s="15">
        <f t="shared" si="6"/>
        <v>10</v>
      </c>
      <c r="E78" s="2">
        <f t="shared" si="7"/>
        <v>5.5588024122679291</v>
      </c>
      <c r="F78" s="2">
        <v>5</v>
      </c>
      <c r="G78" s="2">
        <f t="shared" si="8"/>
        <v>0.55880241226792915</v>
      </c>
      <c r="H78" s="2">
        <f t="shared" si="9"/>
        <v>1.6041948457619546</v>
      </c>
    </row>
    <row r="79" spans="1:8" x14ac:dyDescent="0.3">
      <c r="A79" s="2">
        <v>15320</v>
      </c>
      <c r="B79">
        <v>0.78067132194943278</v>
      </c>
      <c r="C79" s="15">
        <f t="shared" si="5"/>
        <v>0.91843684935227388</v>
      </c>
      <c r="D79" s="15">
        <f t="shared" si="6"/>
        <v>10</v>
      </c>
      <c r="E79" s="2">
        <f t="shared" si="7"/>
        <v>5.4078157532386308</v>
      </c>
      <c r="F79" s="2">
        <v>5</v>
      </c>
      <c r="G79" s="2">
        <f t="shared" si="8"/>
        <v>0.40781575323863084</v>
      </c>
      <c r="H79" s="2">
        <f t="shared" si="9"/>
        <v>1.8916378800754687</v>
      </c>
    </row>
    <row r="80" spans="1:8" x14ac:dyDescent="0.3">
      <c r="A80" s="2">
        <v>15520</v>
      </c>
      <c r="B80">
        <v>0.8026067024711806</v>
      </c>
      <c r="C80" s="15">
        <f t="shared" si="5"/>
        <v>0.94424317937785951</v>
      </c>
      <c r="D80" s="15">
        <f t="shared" si="6"/>
        <v>10</v>
      </c>
      <c r="E80" s="2">
        <f t="shared" si="7"/>
        <v>5.2787841031107021</v>
      </c>
      <c r="F80" s="2">
        <v>5</v>
      </c>
      <c r="G80" s="2">
        <f t="shared" si="8"/>
        <v>0.27878410311070212</v>
      </c>
      <c r="H80" s="2">
        <f t="shared" si="9"/>
        <v>2.2478662278302148</v>
      </c>
    </row>
    <row r="81" spans="1:8" x14ac:dyDescent="0.3">
      <c r="A81" s="2">
        <v>15720</v>
      </c>
      <c r="B81">
        <v>0.81093741476268755</v>
      </c>
      <c r="C81" s="15">
        <f t="shared" si="5"/>
        <v>0.9540440173678677</v>
      </c>
      <c r="D81" s="15">
        <f t="shared" si="6"/>
        <v>10</v>
      </c>
      <c r="E81" s="2">
        <f t="shared" si="7"/>
        <v>5.2297799131606615</v>
      </c>
      <c r="F81" s="2">
        <v>5</v>
      </c>
      <c r="G81" s="2">
        <f t="shared" si="8"/>
        <v>0.22977991316066149</v>
      </c>
      <c r="H81" s="2">
        <f t="shared" si="9"/>
        <v>2.4318553424986136</v>
      </c>
    </row>
    <row r="82" spans="1:8" x14ac:dyDescent="0.3">
      <c r="A82" s="2">
        <v>15920</v>
      </c>
      <c r="B82">
        <v>0.81616583878424231</v>
      </c>
      <c r="C82" s="15">
        <f t="shared" si="5"/>
        <v>0.96019510445204981</v>
      </c>
      <c r="D82" s="15">
        <f t="shared" si="6"/>
        <v>10</v>
      </c>
      <c r="E82" s="2">
        <f t="shared" si="7"/>
        <v>5.1990244777397514</v>
      </c>
      <c r="F82" s="2">
        <v>5</v>
      </c>
      <c r="G82" s="2">
        <f t="shared" si="8"/>
        <v>0.1990244777397514</v>
      </c>
      <c r="H82" s="2">
        <f t="shared" si="9"/>
        <v>2.5696512850982485</v>
      </c>
    </row>
    <row r="83" spans="1:8" x14ac:dyDescent="0.3">
      <c r="A83" s="2">
        <v>16120</v>
      </c>
      <c r="B83">
        <v>0.79679466947220767</v>
      </c>
      <c r="C83" s="15">
        <f t="shared" si="5"/>
        <v>0.93740549349671498</v>
      </c>
      <c r="D83" s="15">
        <f t="shared" si="6"/>
        <v>10</v>
      </c>
      <c r="E83" s="2">
        <f t="shared" si="7"/>
        <v>5.312972532516425</v>
      </c>
      <c r="F83" s="2">
        <v>5</v>
      </c>
      <c r="G83" s="2">
        <f t="shared" si="8"/>
        <v>0.31297253251642498</v>
      </c>
      <c r="H83" s="2">
        <f t="shared" si="9"/>
        <v>2.1386441448635276</v>
      </c>
    </row>
    <row r="84" spans="1:8" x14ac:dyDescent="0.3">
      <c r="A84" s="2">
        <v>16320</v>
      </c>
      <c r="B84">
        <v>0.7864819535913038</v>
      </c>
      <c r="C84" s="15">
        <f t="shared" si="5"/>
        <v>0.92527288657800444</v>
      </c>
      <c r="D84" s="15">
        <f t="shared" si="6"/>
        <v>10</v>
      </c>
      <c r="E84" s="2">
        <f t="shared" si="7"/>
        <v>5.3736355671099778</v>
      </c>
      <c r="F84" s="2">
        <v>5</v>
      </c>
      <c r="G84" s="2">
        <f t="shared" si="8"/>
        <v>0.37363556710997781</v>
      </c>
      <c r="H84" s="2">
        <f t="shared" si="9"/>
        <v>1.9728318893643337</v>
      </c>
    </row>
    <row r="85" spans="1:8" x14ac:dyDescent="0.3">
      <c r="A85" s="2">
        <v>16520</v>
      </c>
      <c r="B85">
        <v>0.80589372422609062</v>
      </c>
      <c r="C85" s="15">
        <f t="shared" si="5"/>
        <v>0.94811026379540075</v>
      </c>
      <c r="D85" s="15">
        <f t="shared" si="6"/>
        <v>10</v>
      </c>
      <c r="E85" s="2">
        <f t="shared" si="7"/>
        <v>5.2594486810229961</v>
      </c>
      <c r="F85" s="2">
        <v>5</v>
      </c>
      <c r="G85" s="2">
        <f t="shared" si="8"/>
        <v>0.25944868102299612</v>
      </c>
      <c r="H85" s="2">
        <f t="shared" si="9"/>
        <v>2.3160753841264858</v>
      </c>
    </row>
    <row r="86" spans="1:8" x14ac:dyDescent="0.3">
      <c r="A86" s="2">
        <v>16720</v>
      </c>
      <c r="B86">
        <v>0.79515018714616204</v>
      </c>
      <c r="C86" s="15">
        <f t="shared" si="5"/>
        <v>0.9354708084072495</v>
      </c>
      <c r="D86" s="15">
        <f t="shared" si="6"/>
        <v>10</v>
      </c>
      <c r="E86" s="2">
        <f t="shared" si="7"/>
        <v>5.3226459579637524</v>
      </c>
      <c r="F86" s="2">
        <v>5</v>
      </c>
      <c r="G86" s="2">
        <f t="shared" si="8"/>
        <v>0.32264595796375239</v>
      </c>
      <c r="H86" s="2">
        <f t="shared" si="9"/>
        <v>2.1100230219680509</v>
      </c>
    </row>
    <row r="87" spans="1:8" x14ac:dyDescent="0.3">
      <c r="A87" s="2">
        <v>16920</v>
      </c>
      <c r="B87">
        <v>0.8001991789711892</v>
      </c>
      <c r="C87" s="15">
        <f t="shared" si="5"/>
        <v>0.94141079878963441</v>
      </c>
      <c r="D87" s="15">
        <f t="shared" si="6"/>
        <v>10</v>
      </c>
      <c r="E87" s="2">
        <f t="shared" si="7"/>
        <v>5.2929460060518281</v>
      </c>
      <c r="F87" s="2">
        <v>5</v>
      </c>
      <c r="G87" s="2">
        <f t="shared" si="8"/>
        <v>0.29294600605182808</v>
      </c>
      <c r="H87" s="2">
        <f t="shared" si="9"/>
        <v>2.2009947778867023</v>
      </c>
    </row>
    <row r="88" spans="1:8" x14ac:dyDescent="0.3">
      <c r="A88" s="2">
        <v>17120</v>
      </c>
      <c r="B88">
        <v>0.82414199944813937</v>
      </c>
      <c r="C88" s="15">
        <f t="shared" si="5"/>
        <v>0.96957882288016395</v>
      </c>
      <c r="D88" s="15">
        <f t="shared" si="6"/>
        <v>10</v>
      </c>
      <c r="E88" s="2">
        <f t="shared" si="7"/>
        <v>5.1521058855991804</v>
      </c>
      <c r="F88" s="2">
        <v>5</v>
      </c>
      <c r="G88" s="2">
        <f t="shared" si="8"/>
        <v>0.15210588559918037</v>
      </c>
      <c r="H88" s="2">
        <f t="shared" si="9"/>
        <v>2.8294367452358746</v>
      </c>
    </row>
    <row r="89" spans="1:8" x14ac:dyDescent="0.3">
      <c r="A89" s="2">
        <v>17320</v>
      </c>
      <c r="B89">
        <v>0.84869059165858396</v>
      </c>
      <c r="C89" s="15">
        <f t="shared" si="5"/>
        <v>0.99845951959833412</v>
      </c>
      <c r="D89" s="15">
        <f t="shared" si="6"/>
        <v>10</v>
      </c>
      <c r="E89" s="2">
        <f t="shared" si="7"/>
        <v>5.0077024020083289</v>
      </c>
      <c r="F89" s="2">
        <v>5</v>
      </c>
      <c r="G89" s="2">
        <f t="shared" si="8"/>
        <v>7.7024020083289457E-3</v>
      </c>
      <c r="H89" s="2">
        <f t="shared" si="9"/>
        <v>5.7840530765879254</v>
      </c>
    </row>
    <row r="90" spans="1:8" x14ac:dyDescent="0.3">
      <c r="A90" s="2">
        <v>17520</v>
      </c>
      <c r="B90">
        <v>0.80130869304672236</v>
      </c>
      <c r="C90" s="15">
        <f t="shared" si="5"/>
        <v>0.94271610946673223</v>
      </c>
      <c r="D90" s="15">
        <f t="shared" si="6"/>
        <v>10</v>
      </c>
      <c r="E90" s="2">
        <f t="shared" si="7"/>
        <v>5.2864194526663386</v>
      </c>
      <c r="F90" s="2">
        <v>5</v>
      </c>
      <c r="G90" s="2">
        <f t="shared" si="8"/>
        <v>0.28641945266633861</v>
      </c>
      <c r="H90" s="2">
        <f t="shared" si="9"/>
        <v>2.22229190897573</v>
      </c>
    </row>
    <row r="91" spans="1:8" x14ac:dyDescent="0.3">
      <c r="A91" s="2">
        <v>17720</v>
      </c>
      <c r="B91">
        <v>0.81904427521580692</v>
      </c>
      <c r="C91" s="15">
        <f t="shared" si="5"/>
        <v>0.96358150025389055</v>
      </c>
      <c r="D91" s="15">
        <f t="shared" si="6"/>
        <v>10</v>
      </c>
      <c r="E91" s="2">
        <f t="shared" si="7"/>
        <v>5.1820924987305474</v>
      </c>
      <c r="F91" s="2">
        <v>5</v>
      </c>
      <c r="G91" s="2">
        <f t="shared" si="8"/>
        <v>0.18209249873054745</v>
      </c>
      <c r="H91" s="2">
        <f t="shared" si="9"/>
        <v>2.655302237656227</v>
      </c>
    </row>
    <row r="92" spans="1:8" x14ac:dyDescent="0.3">
      <c r="A92" s="2">
        <v>17920</v>
      </c>
      <c r="B92">
        <v>0.79122155239818093</v>
      </c>
      <c r="C92" s="15">
        <f t="shared" si="5"/>
        <v>0.93084888517433051</v>
      </c>
      <c r="D92" s="15">
        <f t="shared" si="6"/>
        <v>10</v>
      </c>
      <c r="E92" s="2">
        <f t="shared" si="7"/>
        <v>5.3457555741283471</v>
      </c>
      <c r="F92" s="2">
        <v>5</v>
      </c>
      <c r="G92" s="2">
        <f t="shared" si="8"/>
        <v>0.34575557412834712</v>
      </c>
      <c r="H92" s="2">
        <f t="shared" si="9"/>
        <v>2.045178901569555</v>
      </c>
    </row>
    <row r="93" spans="1:8" x14ac:dyDescent="0.3">
      <c r="A93" s="2">
        <v>18120</v>
      </c>
      <c r="B93">
        <v>0.78837543074524008</v>
      </c>
      <c r="C93" s="15">
        <f t="shared" si="5"/>
        <v>0.927500506759106</v>
      </c>
      <c r="D93" s="15">
        <f t="shared" si="6"/>
        <v>10</v>
      </c>
      <c r="E93" s="2">
        <f t="shared" si="7"/>
        <v>5.36249746620447</v>
      </c>
      <c r="F93" s="2">
        <v>5</v>
      </c>
      <c r="G93" s="2">
        <f t="shared" si="8"/>
        <v>0.36249746620446999</v>
      </c>
      <c r="H93" s="2">
        <f t="shared" si="9"/>
        <v>2.0010204256840241</v>
      </c>
    </row>
    <row r="94" spans="1:8" x14ac:dyDescent="0.3">
      <c r="A94" s="2">
        <v>18320</v>
      </c>
      <c r="B94">
        <v>0.79639295870981675</v>
      </c>
      <c r="C94" s="15">
        <f t="shared" si="5"/>
        <v>0.93693289259978441</v>
      </c>
      <c r="D94" s="15">
        <f t="shared" si="6"/>
        <v>10</v>
      </c>
      <c r="E94" s="2">
        <f t="shared" si="7"/>
        <v>5.3153355370010775</v>
      </c>
      <c r="F94" s="2">
        <v>5</v>
      </c>
      <c r="G94" s="2">
        <f t="shared" si="8"/>
        <v>0.31533553700107753</v>
      </c>
      <c r="H94" s="2">
        <f t="shared" si="9"/>
        <v>2.1315669696863724</v>
      </c>
    </row>
    <row r="95" spans="1:8" x14ac:dyDescent="0.3">
      <c r="A95" s="2">
        <v>18520</v>
      </c>
      <c r="B95">
        <v>0.83810311659263526</v>
      </c>
      <c r="C95" s="15">
        <f t="shared" si="5"/>
        <v>0.98600366657957095</v>
      </c>
      <c r="D95" s="15">
        <f t="shared" si="6"/>
        <v>10</v>
      </c>
      <c r="E95" s="2">
        <f t="shared" si="7"/>
        <v>5.0699816671021454</v>
      </c>
      <c r="F95" s="2">
        <v>5</v>
      </c>
      <c r="G95" s="2">
        <f t="shared" si="8"/>
        <v>6.9981667102145373E-2</v>
      </c>
      <c r="H95" s="2">
        <f t="shared" si="9"/>
        <v>3.5897119908553949</v>
      </c>
    </row>
    <row r="96" spans="1:8" x14ac:dyDescent="0.3">
      <c r="A96" s="2">
        <v>18720</v>
      </c>
      <c r="B96">
        <v>0.79565528878331115</v>
      </c>
      <c r="C96" s="15">
        <f t="shared" si="5"/>
        <v>0.93606504562742487</v>
      </c>
      <c r="D96" s="15">
        <f t="shared" si="6"/>
        <v>10</v>
      </c>
      <c r="E96" s="2">
        <f t="shared" si="7"/>
        <v>5.3196747718628759</v>
      </c>
      <c r="F96" s="2">
        <v>5</v>
      </c>
      <c r="G96" s="2">
        <f t="shared" si="8"/>
        <v>0.31967477186287585</v>
      </c>
      <c r="H96" s="2">
        <f t="shared" si="9"/>
        <v>2.1187161257548977</v>
      </c>
    </row>
    <row r="97" spans="1:8" x14ac:dyDescent="0.3">
      <c r="A97" s="2">
        <v>18920</v>
      </c>
      <c r="B97">
        <v>0.78084362100040705</v>
      </c>
      <c r="C97" s="15">
        <f t="shared" si="5"/>
        <v>0.91863955411812592</v>
      </c>
      <c r="D97" s="15">
        <f t="shared" si="6"/>
        <v>10</v>
      </c>
      <c r="E97" s="2">
        <f t="shared" si="7"/>
        <v>5.4068022294093705</v>
      </c>
      <c r="F97" s="2">
        <v>5</v>
      </c>
      <c r="G97" s="2">
        <f t="shared" si="8"/>
        <v>0.4068022294093705</v>
      </c>
      <c r="H97" s="2">
        <f t="shared" si="9"/>
        <v>1.8939387868672546</v>
      </c>
    </row>
    <row r="98" spans="1:8" x14ac:dyDescent="0.3">
      <c r="A98" s="2">
        <v>19120</v>
      </c>
      <c r="B98">
        <v>0.79798394711992438</v>
      </c>
      <c r="C98" s="15">
        <f t="shared" si="5"/>
        <v>0.93880464367049932</v>
      </c>
      <c r="D98" s="15">
        <f t="shared" si="6"/>
        <v>10</v>
      </c>
      <c r="E98" s="2">
        <f t="shared" si="7"/>
        <v>5.3059767816475034</v>
      </c>
      <c r="F98" s="2">
        <v>5</v>
      </c>
      <c r="G98" s="2">
        <f t="shared" si="8"/>
        <v>0.30597678164750342</v>
      </c>
      <c r="H98" s="2">
        <f t="shared" si="9"/>
        <v>2.1599327561561172</v>
      </c>
    </row>
    <row r="99" spans="1:8" x14ac:dyDescent="0.3">
      <c r="A99" s="2">
        <v>19320</v>
      </c>
      <c r="B99">
        <v>0.83002503252780246</v>
      </c>
      <c r="C99" s="15">
        <f t="shared" si="5"/>
        <v>0.97650003826800291</v>
      </c>
      <c r="D99" s="15">
        <f t="shared" si="6"/>
        <v>10</v>
      </c>
      <c r="E99" s="2">
        <f t="shared" si="7"/>
        <v>5.1174998086599857</v>
      </c>
      <c r="F99" s="2">
        <v>5</v>
      </c>
      <c r="G99" s="2">
        <f t="shared" si="8"/>
        <v>0.11749980865998566</v>
      </c>
      <c r="H99" s="2">
        <f t="shared" si="9"/>
        <v>3.0808373944289116</v>
      </c>
    </row>
    <row r="100" spans="1:8" x14ac:dyDescent="0.3">
      <c r="A100" s="2">
        <v>19520</v>
      </c>
      <c r="B100">
        <v>0.80698340396498203</v>
      </c>
      <c r="C100" s="15">
        <f t="shared" si="5"/>
        <v>0.9493922399588024</v>
      </c>
      <c r="D100" s="15">
        <f t="shared" si="6"/>
        <v>10</v>
      </c>
      <c r="E100" s="2">
        <f t="shared" si="7"/>
        <v>5.2530388002059878</v>
      </c>
      <c r="F100" s="2">
        <v>5</v>
      </c>
      <c r="G100" s="2">
        <f t="shared" si="8"/>
        <v>0.25303880020598779</v>
      </c>
      <c r="H100" s="2">
        <f t="shared" si="9"/>
        <v>2.3398719891944473</v>
      </c>
    </row>
    <row r="101" spans="1:8" x14ac:dyDescent="0.3">
      <c r="A101" s="2">
        <v>19720</v>
      </c>
      <c r="B101">
        <v>0.77924411135918692</v>
      </c>
      <c r="C101" s="15">
        <f t="shared" si="5"/>
        <v>0.91675777806963166</v>
      </c>
      <c r="D101" s="15">
        <f t="shared" si="6"/>
        <v>10</v>
      </c>
      <c r="E101" s="2">
        <f t="shared" si="7"/>
        <v>5.4162111096518419</v>
      </c>
      <c r="F101" s="2">
        <v>5</v>
      </c>
      <c r="G101" s="2">
        <f t="shared" si="8"/>
        <v>0.41621110965184194</v>
      </c>
      <c r="H101" s="2">
        <f t="shared" si="9"/>
        <v>1.8728120054955515</v>
      </c>
    </row>
    <row r="102" spans="1:8" x14ac:dyDescent="0.3">
      <c r="A102" s="2">
        <v>19920</v>
      </c>
      <c r="B102">
        <v>0.80493343940849715</v>
      </c>
      <c r="C102" s="15">
        <f t="shared" si="5"/>
        <v>0.94698051695117313</v>
      </c>
      <c r="D102" s="15">
        <f t="shared" si="6"/>
        <v>10</v>
      </c>
      <c r="E102" s="2">
        <f t="shared" si="7"/>
        <v>5.2650974152441341</v>
      </c>
      <c r="F102" s="2">
        <v>5</v>
      </c>
      <c r="G102" s="2">
        <f t="shared" si="8"/>
        <v>0.2650974152441341</v>
      </c>
      <c r="H102" s="2">
        <f t="shared" si="9"/>
        <v>2.2956103831264851</v>
      </c>
    </row>
    <row r="103" spans="1:8" x14ac:dyDescent="0.3">
      <c r="A103" s="2">
        <v>20120</v>
      </c>
      <c r="B103">
        <v>0.8510218326190887</v>
      </c>
      <c r="C103" s="15">
        <f t="shared" si="5"/>
        <v>1.0012021560224573</v>
      </c>
      <c r="D103" s="15">
        <f t="shared" si="6"/>
        <v>10</v>
      </c>
      <c r="E103" s="2">
        <f t="shared" si="7"/>
        <v>4.9939892198877134</v>
      </c>
      <c r="F103" s="2">
        <v>5</v>
      </c>
      <c r="G103" s="2">
        <f t="shared" si="8"/>
        <v>-6.0107801122866178E-3</v>
      </c>
      <c r="H103" s="2" t="e">
        <f t="shared" si="9"/>
        <v>#NUM!</v>
      </c>
    </row>
    <row r="104" spans="1:8" x14ac:dyDescent="0.3">
      <c r="A104" s="2">
        <v>20320</v>
      </c>
      <c r="B104">
        <v>0.79741780341525548</v>
      </c>
      <c r="C104" s="15">
        <f t="shared" si="5"/>
        <v>0.93813859225324181</v>
      </c>
      <c r="D104" s="15">
        <f t="shared" si="6"/>
        <v>10</v>
      </c>
      <c r="E104" s="2">
        <f t="shared" si="7"/>
        <v>5.3093070387337908</v>
      </c>
      <c r="F104" s="2">
        <v>5</v>
      </c>
      <c r="G104" s="2">
        <f t="shared" si="8"/>
        <v>0.30930703873379084</v>
      </c>
      <c r="H104" s="2">
        <f t="shared" si="9"/>
        <v>2.1497349875682525</v>
      </c>
    </row>
    <row r="105" spans="1:8" x14ac:dyDescent="0.3">
      <c r="A105" s="2">
        <v>20520</v>
      </c>
      <c r="B105">
        <v>0.8005874478944216</v>
      </c>
      <c r="C105" s="15">
        <f t="shared" si="5"/>
        <v>0.94186758575814311</v>
      </c>
      <c r="D105" s="15">
        <f t="shared" si="6"/>
        <v>10</v>
      </c>
      <c r="E105" s="2">
        <f t="shared" si="7"/>
        <v>5.2906620712092849</v>
      </c>
      <c r="F105" s="2">
        <v>5</v>
      </c>
      <c r="G105" s="2">
        <f t="shared" si="8"/>
        <v>0.29066207120928489</v>
      </c>
      <c r="H105" s="2">
        <f t="shared" si="9"/>
        <v>2.2083901666430963</v>
      </c>
    </row>
    <row r="106" spans="1:8" x14ac:dyDescent="0.3">
      <c r="A106" s="2">
        <v>20720</v>
      </c>
      <c r="B106">
        <v>0.8193548696687013</v>
      </c>
      <c r="C106" s="15">
        <f t="shared" si="5"/>
        <v>0.96394690549258977</v>
      </c>
      <c r="D106" s="15">
        <f t="shared" si="6"/>
        <v>10</v>
      </c>
      <c r="E106" s="2">
        <f t="shared" si="7"/>
        <v>5.1802654725370516</v>
      </c>
      <c r="F106" s="2">
        <v>5</v>
      </c>
      <c r="G106" s="2">
        <f t="shared" si="8"/>
        <v>0.18026547253705161</v>
      </c>
      <c r="H106" s="2">
        <f t="shared" si="9"/>
        <v>2.6650337911059228</v>
      </c>
    </row>
    <row r="107" spans="1:8" x14ac:dyDescent="0.3">
      <c r="A107" s="2">
        <v>20920</v>
      </c>
      <c r="B107">
        <v>0.77408617540159319</v>
      </c>
      <c r="C107" s="15">
        <f t="shared" si="5"/>
        <v>0.91068961811952143</v>
      </c>
      <c r="D107" s="15">
        <f t="shared" si="6"/>
        <v>10</v>
      </c>
      <c r="E107" s="2">
        <f t="shared" si="7"/>
        <v>5.4465519094023929</v>
      </c>
      <c r="F107" s="2">
        <v>5</v>
      </c>
      <c r="G107" s="2">
        <f t="shared" si="8"/>
        <v>0.44655190940239287</v>
      </c>
      <c r="H107" s="2">
        <f t="shared" si="9"/>
        <v>1.8080351776797432</v>
      </c>
    </row>
    <row r="108" spans="1:8" x14ac:dyDescent="0.3">
      <c r="A108" s="2">
        <v>21120</v>
      </c>
      <c r="B108">
        <v>0.83577200685657205</v>
      </c>
      <c r="C108" s="15">
        <f t="shared" si="5"/>
        <v>0.98326118453714362</v>
      </c>
      <c r="D108" s="15">
        <f t="shared" si="6"/>
        <v>10</v>
      </c>
      <c r="E108" s="2">
        <f t="shared" si="7"/>
        <v>5.0836940773142816</v>
      </c>
      <c r="F108" s="2">
        <v>5</v>
      </c>
      <c r="G108" s="2">
        <f t="shared" si="8"/>
        <v>8.3694077314281579E-2</v>
      </c>
      <c r="H108" s="2">
        <f t="shared" si="9"/>
        <v>3.4134780622075573</v>
      </c>
    </row>
    <row r="109" spans="1:8" x14ac:dyDescent="0.3">
      <c r="A109" s="2">
        <v>21320</v>
      </c>
      <c r="B109">
        <v>0.78375896673394152</v>
      </c>
      <c r="C109" s="15">
        <f t="shared" si="5"/>
        <v>0.92206937262816657</v>
      </c>
      <c r="D109" s="15">
        <f t="shared" si="6"/>
        <v>10</v>
      </c>
      <c r="E109" s="2">
        <f t="shared" si="7"/>
        <v>5.3896531368591667</v>
      </c>
      <c r="F109" s="2">
        <v>5</v>
      </c>
      <c r="G109" s="2">
        <f t="shared" si="8"/>
        <v>0.38965313685916669</v>
      </c>
      <c r="H109" s="2">
        <f t="shared" si="9"/>
        <v>1.933832177474432</v>
      </c>
    </row>
    <row r="110" spans="1:8" x14ac:dyDescent="0.3">
      <c r="A110" s="2">
        <v>21520</v>
      </c>
      <c r="B110">
        <v>0.81220456045414591</v>
      </c>
      <c r="C110" s="15">
        <f t="shared" si="5"/>
        <v>0.95553477700487754</v>
      </c>
      <c r="D110" s="15">
        <f t="shared" si="6"/>
        <v>10</v>
      </c>
      <c r="E110" s="2">
        <f t="shared" si="7"/>
        <v>5.2223261149756119</v>
      </c>
      <c r="F110" s="2">
        <v>5</v>
      </c>
      <c r="G110" s="2">
        <f t="shared" si="8"/>
        <v>0.22232611497561194</v>
      </c>
      <c r="H110" s="2">
        <f t="shared" si="9"/>
        <v>2.4634057266112612</v>
      </c>
    </row>
    <row r="111" spans="1:8" x14ac:dyDescent="0.3">
      <c r="A111" s="2">
        <v>21720</v>
      </c>
      <c r="B111">
        <v>0.7863662856509781</v>
      </c>
      <c r="C111" s="15">
        <f t="shared" si="5"/>
        <v>0.92513680664820952</v>
      </c>
      <c r="D111" s="15">
        <f t="shared" si="6"/>
        <v>10</v>
      </c>
      <c r="E111" s="2">
        <f t="shared" si="7"/>
        <v>5.3743159667589522</v>
      </c>
      <c r="F111" s="2">
        <v>5</v>
      </c>
      <c r="G111" s="2">
        <f t="shared" si="8"/>
        <v>0.37431596675895218</v>
      </c>
      <c r="H111" s="2">
        <f t="shared" si="9"/>
        <v>1.9711391306870285</v>
      </c>
    </row>
    <row r="112" spans="1:8" x14ac:dyDescent="0.3">
      <c r="A112" s="2">
        <v>21920</v>
      </c>
      <c r="B112">
        <v>0.82660310028292105</v>
      </c>
      <c r="C112" s="15">
        <f t="shared" si="5"/>
        <v>0.972474235626966</v>
      </c>
      <c r="D112" s="15">
        <f t="shared" si="6"/>
        <v>10</v>
      </c>
      <c r="E112" s="2">
        <f t="shared" si="7"/>
        <v>5.13762882186517</v>
      </c>
      <c r="F112" s="2">
        <v>5</v>
      </c>
      <c r="G112" s="2">
        <f t="shared" si="8"/>
        <v>0.13762882186517</v>
      </c>
      <c r="H112" s="2">
        <f t="shared" si="9"/>
        <v>2.9266393879510457</v>
      </c>
    </row>
    <row r="113" spans="1:8" x14ac:dyDescent="0.3">
      <c r="A113" s="2">
        <v>22120</v>
      </c>
      <c r="B113">
        <v>0.80617341762272698</v>
      </c>
      <c r="C113" s="15">
        <f t="shared" si="5"/>
        <v>0.94843931485026711</v>
      </c>
      <c r="D113" s="15">
        <f t="shared" si="6"/>
        <v>10</v>
      </c>
      <c r="E113" s="2">
        <f t="shared" si="7"/>
        <v>5.2578034257486648</v>
      </c>
      <c r="F113" s="2">
        <v>5</v>
      </c>
      <c r="G113" s="2">
        <f t="shared" si="8"/>
        <v>0.25780342574866477</v>
      </c>
      <c r="H113" s="2">
        <f t="shared" si="9"/>
        <v>2.3221240594717525</v>
      </c>
    </row>
    <row r="114" spans="1:8" x14ac:dyDescent="0.3">
      <c r="A114" s="2">
        <v>22320</v>
      </c>
      <c r="B114">
        <v>0.80386158439857502</v>
      </c>
      <c r="C114" s="15">
        <f t="shared" si="5"/>
        <v>0.94571951105714713</v>
      </c>
      <c r="D114" s="15">
        <f t="shared" si="6"/>
        <v>10</v>
      </c>
      <c r="E114" s="2">
        <f t="shared" si="7"/>
        <v>5.2714024447142647</v>
      </c>
      <c r="F114" s="2">
        <v>5</v>
      </c>
      <c r="G114" s="2">
        <f t="shared" si="8"/>
        <v>0.27140244471426467</v>
      </c>
      <c r="H114" s="2">
        <f t="shared" si="9"/>
        <v>2.2733017889633955</v>
      </c>
    </row>
    <row r="115" spans="1:8" x14ac:dyDescent="0.3">
      <c r="A115" s="2">
        <v>22520</v>
      </c>
      <c r="B115">
        <v>0.8231656598016055</v>
      </c>
      <c r="C115" s="15">
        <f t="shared" si="5"/>
        <v>0.96843018800188885</v>
      </c>
      <c r="D115" s="15">
        <f t="shared" si="6"/>
        <v>10</v>
      </c>
      <c r="E115" s="2">
        <f t="shared" si="7"/>
        <v>5.1578490599905553</v>
      </c>
      <c r="F115" s="2">
        <v>5</v>
      </c>
      <c r="G115" s="2">
        <f t="shared" si="8"/>
        <v>0.15784905999055532</v>
      </c>
      <c r="H115" s="2">
        <f t="shared" si="9"/>
        <v>2.7934884822651478</v>
      </c>
    </row>
    <row r="116" spans="1:8" x14ac:dyDescent="0.3">
      <c r="A116" s="2">
        <v>22720</v>
      </c>
      <c r="B116">
        <v>0.84476664958207526</v>
      </c>
      <c r="C116" s="15">
        <f t="shared" si="5"/>
        <v>0.99384311715538265</v>
      </c>
      <c r="D116" s="15">
        <f t="shared" si="6"/>
        <v>10</v>
      </c>
      <c r="E116" s="2">
        <f t="shared" si="7"/>
        <v>5.0307844142230866</v>
      </c>
      <c r="F116" s="2">
        <v>5</v>
      </c>
      <c r="G116" s="2">
        <f t="shared" si="8"/>
        <v>3.0784414223086642E-2</v>
      </c>
      <c r="H116" s="2">
        <f t="shared" si="9"/>
        <v>4.4031754873526889</v>
      </c>
    </row>
    <row r="117" spans="1:8" x14ac:dyDescent="0.3">
      <c r="A117" s="2">
        <v>22920</v>
      </c>
      <c r="B117">
        <v>0.84010101649060154</v>
      </c>
      <c r="C117" s="15">
        <f t="shared" si="5"/>
        <v>0.98835413704776653</v>
      </c>
      <c r="D117" s="15">
        <f t="shared" si="6"/>
        <v>10</v>
      </c>
      <c r="E117" s="2">
        <f t="shared" si="7"/>
        <v>5.0582293147611672</v>
      </c>
      <c r="F117" s="2">
        <v>5</v>
      </c>
      <c r="G117" s="2">
        <f t="shared" si="8"/>
        <v>5.8229314761167217E-2</v>
      </c>
      <c r="H117" s="2">
        <f t="shared" si="9"/>
        <v>3.7712356647022562</v>
      </c>
    </row>
    <row r="118" spans="1:8" x14ac:dyDescent="0.3">
      <c r="A118" s="2">
        <v>23120</v>
      </c>
      <c r="B118">
        <v>0.83173600922880231</v>
      </c>
      <c r="C118" s="15">
        <f t="shared" si="5"/>
        <v>0.97851295203388511</v>
      </c>
      <c r="D118" s="15">
        <f t="shared" si="6"/>
        <v>10</v>
      </c>
      <c r="E118" s="2">
        <f t="shared" si="7"/>
        <v>5.1074352398305747</v>
      </c>
      <c r="F118" s="2">
        <v>5</v>
      </c>
      <c r="G118" s="2">
        <f t="shared" si="8"/>
        <v>0.10743523983057468</v>
      </c>
      <c r="H118" s="2">
        <f t="shared" si="9"/>
        <v>3.1684172207661536</v>
      </c>
    </row>
    <row r="119" spans="1:8" x14ac:dyDescent="0.3">
      <c r="A119" s="2">
        <v>23320</v>
      </c>
      <c r="B119">
        <v>0.82933385581809871</v>
      </c>
      <c r="C119" s="15">
        <f t="shared" si="5"/>
        <v>0.97568688919776325</v>
      </c>
      <c r="D119" s="15">
        <f t="shared" si="6"/>
        <v>10</v>
      </c>
      <c r="E119" s="2">
        <f t="shared" si="7"/>
        <v>5.121565554011184</v>
      </c>
      <c r="F119" s="2">
        <v>5</v>
      </c>
      <c r="G119" s="2">
        <f t="shared" si="8"/>
        <v>0.12156555401118396</v>
      </c>
      <c r="H119" s="2">
        <f t="shared" si="9"/>
        <v>3.0476146065342369</v>
      </c>
    </row>
    <row r="120" spans="1:8" x14ac:dyDescent="0.3">
      <c r="A120" s="2">
        <v>23520</v>
      </c>
      <c r="B120">
        <v>0.79067846497851213</v>
      </c>
      <c r="C120" s="15">
        <f t="shared" si="5"/>
        <v>0.93020995879824964</v>
      </c>
      <c r="D120" s="15">
        <f t="shared" si="6"/>
        <v>10</v>
      </c>
      <c r="E120" s="2">
        <f t="shared" si="7"/>
        <v>5.3489502060087517</v>
      </c>
      <c r="F120" s="2">
        <v>5</v>
      </c>
      <c r="G120" s="2">
        <f t="shared" si="8"/>
        <v>0.34895020600875171</v>
      </c>
      <c r="H120" s="2">
        <f t="shared" si="9"/>
        <v>2.0365791810693641</v>
      </c>
    </row>
    <row r="121" spans="1:8" x14ac:dyDescent="0.3">
      <c r="A121" s="2">
        <v>23720</v>
      </c>
      <c r="B121">
        <v>0.78621491162399371</v>
      </c>
      <c r="C121" s="15">
        <f t="shared" si="5"/>
        <v>0.92495871955763964</v>
      </c>
      <c r="D121" s="15">
        <f t="shared" si="6"/>
        <v>10</v>
      </c>
      <c r="E121" s="2">
        <f t="shared" si="7"/>
        <v>5.375206402211802</v>
      </c>
      <c r="F121" s="2">
        <v>5</v>
      </c>
      <c r="G121" s="2">
        <f t="shared" si="8"/>
        <v>0.37520640221180201</v>
      </c>
      <c r="H121" s="2">
        <f t="shared" si="9"/>
        <v>1.9689287916593579</v>
      </c>
    </row>
    <row r="122" spans="1:8" x14ac:dyDescent="0.3">
      <c r="A122" s="2">
        <v>23920</v>
      </c>
      <c r="B122">
        <v>0.84920192230403679</v>
      </c>
      <c r="C122" s="15">
        <f t="shared" si="5"/>
        <v>0.99906108506357272</v>
      </c>
      <c r="D122" s="15">
        <f t="shared" si="6"/>
        <v>10</v>
      </c>
      <c r="E122" s="2">
        <f t="shared" si="7"/>
        <v>5.0046945746821363</v>
      </c>
      <c r="F122" s="2">
        <v>5</v>
      </c>
      <c r="G122" s="2">
        <f t="shared" si="8"/>
        <v>4.6945746821362988E-3</v>
      </c>
      <c r="H122" s="2">
        <f t="shared" si="9"/>
        <v>6.2785769662653879</v>
      </c>
    </row>
    <row r="123" spans="1:8" x14ac:dyDescent="0.3">
      <c r="A123" s="2">
        <v>24120</v>
      </c>
      <c r="B123">
        <v>0.82062885173515421</v>
      </c>
      <c r="C123" s="15">
        <f t="shared" si="5"/>
        <v>0.96544570792371087</v>
      </c>
      <c r="D123" s="15">
        <f t="shared" si="6"/>
        <v>10</v>
      </c>
      <c r="E123" s="2">
        <f t="shared" si="7"/>
        <v>5.1727714603814459</v>
      </c>
      <c r="F123" s="2">
        <v>5</v>
      </c>
      <c r="G123" s="2">
        <f t="shared" si="8"/>
        <v>0.17277146038144586</v>
      </c>
      <c r="H123" s="2">
        <f t="shared" si="9"/>
        <v>2.7060470262483975</v>
      </c>
    </row>
    <row r="124" spans="1:8" x14ac:dyDescent="0.3">
      <c r="A124" s="2">
        <v>24320</v>
      </c>
      <c r="B124">
        <v>0.81601329784715049</v>
      </c>
      <c r="C124" s="15">
        <f t="shared" si="5"/>
        <v>0.96001564452605948</v>
      </c>
      <c r="D124" s="15">
        <f t="shared" si="6"/>
        <v>10</v>
      </c>
      <c r="E124" s="2">
        <f t="shared" si="7"/>
        <v>5.1999217773697026</v>
      </c>
      <c r="F124" s="2">
        <v>5</v>
      </c>
      <c r="G124" s="2">
        <f t="shared" si="8"/>
        <v>0.19992177736970262</v>
      </c>
      <c r="H124" s="2">
        <f t="shared" si="9"/>
        <v>2.5653255041910579</v>
      </c>
    </row>
    <row r="125" spans="1:8" x14ac:dyDescent="0.3">
      <c r="A125" s="2">
        <v>24520</v>
      </c>
      <c r="B125">
        <v>0.82200143899583733</v>
      </c>
      <c r="C125" s="15">
        <f t="shared" si="5"/>
        <v>0.96706051646569102</v>
      </c>
      <c r="D125" s="15">
        <f t="shared" si="6"/>
        <v>10</v>
      </c>
      <c r="E125" s="2">
        <f t="shared" si="7"/>
        <v>5.1646974176715448</v>
      </c>
      <c r="F125" s="2">
        <v>5</v>
      </c>
      <c r="G125" s="2">
        <f t="shared" si="8"/>
        <v>0.16469741767154478</v>
      </c>
      <c r="H125" s="2">
        <f t="shared" si="9"/>
        <v>2.7523446579803301</v>
      </c>
    </row>
    <row r="126" spans="1:8" x14ac:dyDescent="0.3">
      <c r="A126" s="2">
        <v>24720</v>
      </c>
      <c r="B126">
        <v>0.78629028459458683</v>
      </c>
      <c r="C126" s="15">
        <f t="shared" si="5"/>
        <v>0.92504739364069044</v>
      </c>
      <c r="D126" s="15">
        <f t="shared" si="6"/>
        <v>10</v>
      </c>
      <c r="E126" s="2">
        <f t="shared" si="7"/>
        <v>5.3747630317965474</v>
      </c>
      <c r="F126" s="2">
        <v>5</v>
      </c>
      <c r="G126" s="2">
        <f t="shared" si="8"/>
        <v>0.37476303179654735</v>
      </c>
      <c r="H126" s="2">
        <f t="shared" si="9"/>
        <v>1.9700286733377974</v>
      </c>
    </row>
    <row r="127" spans="1:8" x14ac:dyDescent="0.3">
      <c r="A127" s="2">
        <v>24920</v>
      </c>
      <c r="B127">
        <v>0.81206637209739596</v>
      </c>
      <c r="C127" s="15">
        <f t="shared" si="5"/>
        <v>0.95537220246752463</v>
      </c>
      <c r="D127" s="15">
        <f t="shared" si="6"/>
        <v>10</v>
      </c>
      <c r="E127" s="2">
        <f t="shared" si="7"/>
        <v>5.2231389876623773</v>
      </c>
      <c r="F127" s="2">
        <v>5</v>
      </c>
      <c r="G127" s="2">
        <f t="shared" si="8"/>
        <v>0.22313898766237728</v>
      </c>
      <c r="H127" s="2">
        <f t="shared" si="9"/>
        <v>2.4599118178454016</v>
      </c>
    </row>
    <row r="128" spans="1:8" x14ac:dyDescent="0.3">
      <c r="A128" s="2">
        <v>25120</v>
      </c>
      <c r="B128">
        <v>0.82121485010457818</v>
      </c>
      <c r="C128" s="15">
        <f t="shared" si="5"/>
        <v>0.96613511777009198</v>
      </c>
      <c r="D128" s="15">
        <f t="shared" si="6"/>
        <v>10</v>
      </c>
      <c r="E128" s="2">
        <f t="shared" si="7"/>
        <v>5.1693244111495398</v>
      </c>
      <c r="F128" s="2">
        <v>5</v>
      </c>
      <c r="G128" s="2">
        <f t="shared" si="8"/>
        <v>0.16932441114953978</v>
      </c>
      <c r="H128" s="2">
        <f t="shared" si="9"/>
        <v>2.7255336361173934</v>
      </c>
    </row>
    <row r="129" spans="1:8" x14ac:dyDescent="0.3">
      <c r="A129" s="2">
        <v>25320</v>
      </c>
      <c r="B129">
        <v>0.83173566470761584</v>
      </c>
      <c r="C129" s="15">
        <f t="shared" si="5"/>
        <v>0.97851254671484222</v>
      </c>
      <c r="D129" s="15">
        <f t="shared" si="6"/>
        <v>10</v>
      </c>
      <c r="E129" s="2">
        <f t="shared" si="7"/>
        <v>5.107437266425789</v>
      </c>
      <c r="F129" s="2">
        <v>5</v>
      </c>
      <c r="G129" s="2">
        <f t="shared" si="8"/>
        <v>0.10743726642578899</v>
      </c>
      <c r="H129" s="2">
        <f t="shared" si="9"/>
        <v>3.1683987543249117</v>
      </c>
    </row>
    <row r="130" spans="1:8" x14ac:dyDescent="0.3">
      <c r="A130" s="2">
        <v>25520</v>
      </c>
      <c r="B130">
        <v>0.81815109579087897</v>
      </c>
      <c r="C130" s="15">
        <f t="shared" si="5"/>
        <v>0.9625307009304459</v>
      </c>
      <c r="D130" s="15">
        <f t="shared" si="6"/>
        <v>10</v>
      </c>
      <c r="E130" s="2">
        <f t="shared" si="7"/>
        <v>5.1873464953477706</v>
      </c>
      <c r="F130" s="2">
        <v>5</v>
      </c>
      <c r="G130" s="2">
        <f t="shared" si="8"/>
        <v>0.18734649534777059</v>
      </c>
      <c r="H130" s="2">
        <f t="shared" si="9"/>
        <v>2.6278705736619008</v>
      </c>
    </row>
    <row r="131" spans="1:8" x14ac:dyDescent="0.3">
      <c r="A131" s="2">
        <v>25720</v>
      </c>
      <c r="B131">
        <v>0.84260524118223457</v>
      </c>
      <c r="C131" s="15">
        <f t="shared" ref="C131:C194" si="10">B131/$J$27</f>
        <v>0.99130028374380541</v>
      </c>
      <c r="D131" s="15">
        <f t="shared" ref="D131:D194" si="11">$J$28</f>
        <v>10</v>
      </c>
      <c r="E131" s="2">
        <f t="shared" si="7"/>
        <v>5.0434985812809732</v>
      </c>
      <c r="F131" s="2">
        <v>5</v>
      </c>
      <c r="G131" s="2">
        <f t="shared" si="8"/>
        <v>4.349858128097317E-2</v>
      </c>
      <c r="H131" s="2">
        <f t="shared" si="9"/>
        <v>4.059979779306099</v>
      </c>
    </row>
    <row r="132" spans="1:8" x14ac:dyDescent="0.3">
      <c r="A132" s="2">
        <v>25920</v>
      </c>
      <c r="B132">
        <v>0.80193521727603012</v>
      </c>
      <c r="C132" s="15">
        <f t="shared" si="10"/>
        <v>0.94345319679532957</v>
      </c>
      <c r="D132" s="15">
        <f t="shared" si="11"/>
        <v>10</v>
      </c>
      <c r="E132" s="2">
        <f t="shared" ref="E132:E195" si="12">D132-(F132*C132)</f>
        <v>5.282734016023352</v>
      </c>
      <c r="F132" s="2">
        <v>5</v>
      </c>
      <c r="G132" s="2">
        <f t="shared" ref="G132:G195" si="13">F132-(F132*C132)</f>
        <v>0.28273401602335202</v>
      </c>
      <c r="H132" s="2">
        <f t="shared" ref="H132:H195" si="14">LN((F132*E132)/(D132*G132))</f>
        <v>2.2345452852131555</v>
      </c>
    </row>
    <row r="133" spans="1:8" x14ac:dyDescent="0.3">
      <c r="A133" s="2">
        <v>26120</v>
      </c>
      <c r="B133">
        <v>0.85352128012353801</v>
      </c>
      <c r="C133" s="15">
        <f t="shared" si="10"/>
        <v>1.00414268249828</v>
      </c>
      <c r="D133" s="15">
        <f t="shared" si="11"/>
        <v>10</v>
      </c>
      <c r="E133" s="2">
        <f t="shared" si="12"/>
        <v>4.9792865875086001</v>
      </c>
      <c r="F133" s="2">
        <v>5</v>
      </c>
      <c r="G133" s="2">
        <f t="shared" si="13"/>
        <v>-2.0713412491399907E-2</v>
      </c>
      <c r="H133" s="2" t="e">
        <f t="shared" si="14"/>
        <v>#NUM!</v>
      </c>
    </row>
    <row r="134" spans="1:8" x14ac:dyDescent="0.3">
      <c r="A134" s="2">
        <v>26320</v>
      </c>
      <c r="B134">
        <v>0.834194490364775</v>
      </c>
      <c r="C134" s="15">
        <f t="shared" si="10"/>
        <v>0.98140528278208827</v>
      </c>
      <c r="D134" s="15">
        <f t="shared" si="11"/>
        <v>10</v>
      </c>
      <c r="E134" s="2">
        <f t="shared" si="12"/>
        <v>5.0929735860895589</v>
      </c>
      <c r="F134" s="2">
        <v>5</v>
      </c>
      <c r="G134" s="2">
        <f t="shared" si="13"/>
        <v>9.2973586089558857E-2</v>
      </c>
      <c r="H134" s="2">
        <f t="shared" si="14"/>
        <v>3.3101545277252056</v>
      </c>
    </row>
    <row r="135" spans="1:8" x14ac:dyDescent="0.3">
      <c r="A135" s="2">
        <v>26520</v>
      </c>
      <c r="B135">
        <v>0.85149459059049093</v>
      </c>
      <c r="C135" s="15">
        <f t="shared" si="10"/>
        <v>1.0017583418711657</v>
      </c>
      <c r="D135" s="15">
        <f t="shared" si="11"/>
        <v>10</v>
      </c>
      <c r="E135" s="2">
        <f t="shared" si="12"/>
        <v>4.9912082906441713</v>
      </c>
      <c r="F135" s="2">
        <v>5</v>
      </c>
      <c r="G135" s="2">
        <f t="shared" si="13"/>
        <v>-8.7917093558287362E-3</v>
      </c>
      <c r="H135" s="2" t="e">
        <f t="shared" si="14"/>
        <v>#NUM!</v>
      </c>
    </row>
    <row r="136" spans="1:8" x14ac:dyDescent="0.3">
      <c r="A136" s="2">
        <v>26720</v>
      </c>
      <c r="B136">
        <v>0.81008300886740192</v>
      </c>
      <c r="C136" s="15">
        <f t="shared" si="10"/>
        <v>0.95303883396164935</v>
      </c>
      <c r="D136" s="15">
        <f t="shared" si="11"/>
        <v>10</v>
      </c>
      <c r="E136" s="2">
        <f t="shared" si="12"/>
        <v>5.2348058301917533</v>
      </c>
      <c r="F136" s="2">
        <v>5</v>
      </c>
      <c r="G136" s="2">
        <f t="shared" si="13"/>
        <v>0.23480583019175327</v>
      </c>
      <c r="H136" s="2">
        <f t="shared" si="14"/>
        <v>2.4111789332534239</v>
      </c>
    </row>
    <row r="137" spans="1:8" x14ac:dyDescent="0.3">
      <c r="A137" s="2">
        <v>26920</v>
      </c>
      <c r="B137">
        <v>0.82000752677135713</v>
      </c>
      <c r="C137" s="15">
        <f t="shared" si="10"/>
        <v>0.96471473737806723</v>
      </c>
      <c r="D137" s="15">
        <f t="shared" si="11"/>
        <v>10</v>
      </c>
      <c r="E137" s="2">
        <f t="shared" si="12"/>
        <v>5.1764263131096637</v>
      </c>
      <c r="F137" s="2">
        <v>5</v>
      </c>
      <c r="G137" s="2">
        <f t="shared" si="13"/>
        <v>0.17642631310966372</v>
      </c>
      <c r="H137" s="2">
        <f t="shared" si="14"/>
        <v>2.6858197159216339</v>
      </c>
    </row>
    <row r="138" spans="1:8" x14ac:dyDescent="0.3">
      <c r="A138" s="2">
        <v>27120</v>
      </c>
      <c r="B138">
        <v>0.79568503543783486</v>
      </c>
      <c r="C138" s="15">
        <f t="shared" si="10"/>
        <v>0.93610004169157046</v>
      </c>
      <c r="D138" s="15">
        <f t="shared" si="11"/>
        <v>10</v>
      </c>
      <c r="E138" s="2">
        <f t="shared" si="12"/>
        <v>5.3194997915421478</v>
      </c>
      <c r="F138" s="2">
        <v>5</v>
      </c>
      <c r="G138" s="2">
        <f t="shared" si="13"/>
        <v>0.3194997915421478</v>
      </c>
      <c r="H138" s="2">
        <f t="shared" si="14"/>
        <v>2.1192307518418496</v>
      </c>
    </row>
    <row r="139" spans="1:8" x14ac:dyDescent="0.3">
      <c r="A139" s="2">
        <v>27320</v>
      </c>
      <c r="B139">
        <v>0.83476226073278281</v>
      </c>
      <c r="C139" s="15">
        <f t="shared" si="10"/>
        <v>0.98207324792092099</v>
      </c>
      <c r="D139" s="15">
        <f t="shared" si="11"/>
        <v>10</v>
      </c>
      <c r="E139" s="2">
        <f t="shared" si="12"/>
        <v>5.0896337603953947</v>
      </c>
      <c r="F139" s="2">
        <v>5</v>
      </c>
      <c r="G139" s="2">
        <f t="shared" si="13"/>
        <v>8.9633760395394724E-2</v>
      </c>
      <c r="H139" s="2">
        <f t="shared" si="14"/>
        <v>3.346081934484372</v>
      </c>
    </row>
    <row r="140" spans="1:8" x14ac:dyDescent="0.3">
      <c r="A140" s="2">
        <v>27520</v>
      </c>
      <c r="B140">
        <v>0.80947055324211781</v>
      </c>
      <c r="C140" s="15">
        <f t="shared" si="10"/>
        <v>0.95231829793190337</v>
      </c>
      <c r="D140" s="15">
        <f t="shared" si="11"/>
        <v>10</v>
      </c>
      <c r="E140" s="2">
        <f t="shared" si="12"/>
        <v>5.2384085103404834</v>
      </c>
      <c r="F140" s="2">
        <v>5</v>
      </c>
      <c r="G140" s="2">
        <f t="shared" si="13"/>
        <v>0.23840851034048338</v>
      </c>
      <c r="H140" s="2">
        <f t="shared" si="14"/>
        <v>2.3966401989314208</v>
      </c>
    </row>
    <row r="141" spans="1:8" x14ac:dyDescent="0.3">
      <c r="A141" s="2">
        <v>27720</v>
      </c>
      <c r="B141">
        <v>0.8348710360634809</v>
      </c>
      <c r="C141" s="15">
        <f t="shared" si="10"/>
        <v>0.98220121889821288</v>
      </c>
      <c r="D141" s="15">
        <f t="shared" si="11"/>
        <v>10</v>
      </c>
      <c r="E141" s="2">
        <f t="shared" si="12"/>
        <v>5.0889939055089357</v>
      </c>
      <c r="F141" s="2">
        <v>5</v>
      </c>
      <c r="G141" s="2">
        <f t="shared" si="13"/>
        <v>8.8993905508935711E-2</v>
      </c>
      <c r="H141" s="2">
        <f t="shared" si="14"/>
        <v>3.3531203584871387</v>
      </c>
    </row>
    <row r="142" spans="1:8" x14ac:dyDescent="0.3">
      <c r="A142" s="2">
        <v>27920</v>
      </c>
      <c r="B142">
        <v>0.79172920778622169</v>
      </c>
      <c r="C142" s="15">
        <f t="shared" si="10"/>
        <v>0.93144612680731964</v>
      </c>
      <c r="D142" s="15">
        <f t="shared" si="11"/>
        <v>10</v>
      </c>
      <c r="E142" s="2">
        <f t="shared" si="12"/>
        <v>5.3427693659634015</v>
      </c>
      <c r="F142" s="2">
        <v>5</v>
      </c>
      <c r="G142" s="2">
        <f t="shared" si="13"/>
        <v>0.34276936596340146</v>
      </c>
      <c r="H142" s="2">
        <f t="shared" si="14"/>
        <v>2.0532944062590612</v>
      </c>
    </row>
    <row r="143" spans="1:8" x14ac:dyDescent="0.3">
      <c r="A143" s="2">
        <v>28120</v>
      </c>
      <c r="B143">
        <v>0.81422263571026721</v>
      </c>
      <c r="C143" s="15">
        <f t="shared" si="10"/>
        <v>0.95790898318854967</v>
      </c>
      <c r="D143" s="15">
        <f t="shared" si="11"/>
        <v>10</v>
      </c>
      <c r="E143" s="2">
        <f t="shared" si="12"/>
        <v>5.2104550840572514</v>
      </c>
      <c r="F143" s="2">
        <v>5</v>
      </c>
      <c r="G143" s="2">
        <f t="shared" si="13"/>
        <v>0.21045508405725144</v>
      </c>
      <c r="H143" s="2">
        <f t="shared" si="14"/>
        <v>2.5160030456063995</v>
      </c>
    </row>
    <row r="144" spans="1:8" x14ac:dyDescent="0.3">
      <c r="A144" s="2">
        <v>28320</v>
      </c>
      <c r="B144">
        <v>0.82936007565608005</v>
      </c>
      <c r="C144" s="15">
        <f t="shared" si="10"/>
        <v>0.97571773606597656</v>
      </c>
      <c r="D144" s="15">
        <f t="shared" si="11"/>
        <v>10</v>
      </c>
      <c r="E144" s="2">
        <f t="shared" si="12"/>
        <v>5.1214113196701172</v>
      </c>
      <c r="F144" s="2">
        <v>5</v>
      </c>
      <c r="G144" s="2">
        <f t="shared" si="13"/>
        <v>0.1214113196701172</v>
      </c>
      <c r="H144" s="2">
        <f t="shared" si="14"/>
        <v>3.0488540308318814</v>
      </c>
    </row>
    <row r="145" spans="1:8" x14ac:dyDescent="0.3">
      <c r="A145" s="2">
        <v>28520</v>
      </c>
      <c r="B145">
        <v>0.84159601475307755</v>
      </c>
      <c r="C145" s="15">
        <f t="shared" si="10"/>
        <v>0.99011295853303238</v>
      </c>
      <c r="D145" s="15">
        <f t="shared" si="11"/>
        <v>10</v>
      </c>
      <c r="E145" s="2">
        <f t="shared" si="12"/>
        <v>5.0494352073348381</v>
      </c>
      <c r="F145" s="2">
        <v>5</v>
      </c>
      <c r="G145" s="2">
        <f t="shared" si="13"/>
        <v>4.9435207334838083E-2</v>
      </c>
      <c r="H145" s="2">
        <f t="shared" si="14"/>
        <v>3.9332216258928914</v>
      </c>
    </row>
    <row r="146" spans="1:8" x14ac:dyDescent="0.3">
      <c r="A146" s="2">
        <v>28720</v>
      </c>
      <c r="B146">
        <v>0.8396610531839428</v>
      </c>
      <c r="C146" s="15">
        <f t="shared" si="10"/>
        <v>0.9878365331575798</v>
      </c>
      <c r="D146" s="15">
        <f t="shared" si="11"/>
        <v>10</v>
      </c>
      <c r="E146" s="2">
        <f t="shared" si="12"/>
        <v>5.0608173342121008</v>
      </c>
      <c r="F146" s="2">
        <v>5</v>
      </c>
      <c r="G146" s="2">
        <f t="shared" si="13"/>
        <v>6.0817334212100782E-2</v>
      </c>
      <c r="H146" s="2">
        <f t="shared" si="14"/>
        <v>3.7282612466667273</v>
      </c>
    </row>
    <row r="147" spans="1:8" x14ac:dyDescent="0.3">
      <c r="A147" s="2">
        <v>28920</v>
      </c>
      <c r="B147">
        <v>0.80957183971447899</v>
      </c>
      <c r="C147" s="15">
        <f t="shared" si="10"/>
        <v>0.9524374584876224</v>
      </c>
      <c r="D147" s="15">
        <f t="shared" si="11"/>
        <v>10</v>
      </c>
      <c r="E147" s="2">
        <f t="shared" si="12"/>
        <v>5.2378127075618881</v>
      </c>
      <c r="F147" s="2">
        <v>5</v>
      </c>
      <c r="G147" s="2">
        <f t="shared" si="13"/>
        <v>0.2378127075618881</v>
      </c>
      <c r="H147" s="2">
        <f t="shared" si="14"/>
        <v>2.3990286665372218</v>
      </c>
    </row>
    <row r="148" spans="1:8" x14ac:dyDescent="0.3">
      <c r="A148" s="2">
        <v>29120</v>
      </c>
      <c r="B148">
        <v>0.83932544338368809</v>
      </c>
      <c r="C148" s="15">
        <f t="shared" si="10"/>
        <v>0.98744169809845661</v>
      </c>
      <c r="D148" s="15">
        <f t="shared" si="11"/>
        <v>10</v>
      </c>
      <c r="E148" s="2">
        <f t="shared" si="12"/>
        <v>5.0627915095077167</v>
      </c>
      <c r="F148" s="2">
        <v>5</v>
      </c>
      <c r="G148" s="2">
        <f t="shared" si="13"/>
        <v>6.2791509507716725E-2</v>
      </c>
      <c r="H148" s="2">
        <f t="shared" si="14"/>
        <v>3.6967062459097968</v>
      </c>
    </row>
    <row r="149" spans="1:8" x14ac:dyDescent="0.3">
      <c r="A149" s="2">
        <v>29320</v>
      </c>
      <c r="B149">
        <v>0.79108878869166521</v>
      </c>
      <c r="C149" s="15">
        <f t="shared" si="10"/>
        <v>0.93069269257842968</v>
      </c>
      <c r="D149" s="15">
        <f t="shared" si="11"/>
        <v>10</v>
      </c>
      <c r="E149" s="2">
        <f t="shared" si="12"/>
        <v>5.3465365371078519</v>
      </c>
      <c r="F149" s="2">
        <v>5</v>
      </c>
      <c r="G149" s="2">
        <f t="shared" si="13"/>
        <v>0.34653653710785193</v>
      </c>
      <c r="H149" s="2">
        <f t="shared" si="14"/>
        <v>2.043068814180498</v>
      </c>
    </row>
    <row r="150" spans="1:8" x14ac:dyDescent="0.3">
      <c r="A150" s="2">
        <v>29520</v>
      </c>
      <c r="B150">
        <v>0.80526925194085364</v>
      </c>
      <c r="C150" s="15">
        <f t="shared" si="10"/>
        <v>0.94737559051865139</v>
      </c>
      <c r="D150" s="15">
        <f t="shared" si="11"/>
        <v>10</v>
      </c>
      <c r="E150" s="2">
        <f t="shared" si="12"/>
        <v>5.2631220474067426</v>
      </c>
      <c r="F150" s="2">
        <v>5</v>
      </c>
      <c r="G150" s="2">
        <f t="shared" si="13"/>
        <v>0.26312204740674261</v>
      </c>
      <c r="H150" s="2">
        <f t="shared" si="14"/>
        <v>2.3027145111112768</v>
      </c>
    </row>
    <row r="151" spans="1:8" x14ac:dyDescent="0.3">
      <c r="A151" s="2">
        <v>29720</v>
      </c>
      <c r="B151">
        <v>0.84236964494558353</v>
      </c>
      <c r="C151" s="15">
        <f t="shared" si="10"/>
        <v>0.99102311170068658</v>
      </c>
      <c r="D151" s="15">
        <f t="shared" si="11"/>
        <v>10</v>
      </c>
      <c r="E151" s="2">
        <f t="shared" si="12"/>
        <v>5.044884441496567</v>
      </c>
      <c r="F151" s="2">
        <v>5</v>
      </c>
      <c r="G151" s="2">
        <f t="shared" si="13"/>
        <v>4.4884441496567007E-2</v>
      </c>
      <c r="H151" s="2">
        <f t="shared" si="14"/>
        <v>4.0288916262696031</v>
      </c>
    </row>
    <row r="152" spans="1:8" x14ac:dyDescent="0.3">
      <c r="A152" s="2">
        <v>29920</v>
      </c>
      <c r="B152">
        <v>0.81725604911348071</v>
      </c>
      <c r="C152" s="15">
        <f t="shared" si="10"/>
        <v>0.9614777048393891</v>
      </c>
      <c r="D152" s="15">
        <f t="shared" si="11"/>
        <v>10</v>
      </c>
      <c r="E152" s="2">
        <f t="shared" si="12"/>
        <v>5.1926114758030542</v>
      </c>
      <c r="F152" s="2">
        <v>5</v>
      </c>
      <c r="G152" s="2">
        <f t="shared" si="13"/>
        <v>0.19261147580305416</v>
      </c>
      <c r="H152" s="2">
        <f t="shared" si="14"/>
        <v>2.6011697623808732</v>
      </c>
    </row>
    <row r="153" spans="1:8" x14ac:dyDescent="0.3">
      <c r="A153" s="2">
        <v>30120</v>
      </c>
      <c r="B153">
        <v>0.8198718196208642</v>
      </c>
      <c r="C153" s="15">
        <f t="shared" si="10"/>
        <v>0.96455508190689909</v>
      </c>
      <c r="D153" s="15">
        <f t="shared" si="11"/>
        <v>10</v>
      </c>
      <c r="E153" s="2">
        <f t="shared" si="12"/>
        <v>5.1772245904655048</v>
      </c>
      <c r="F153" s="2">
        <v>5</v>
      </c>
      <c r="G153" s="2">
        <f t="shared" si="13"/>
        <v>0.17722459046550476</v>
      </c>
      <c r="H153" s="2">
        <f t="shared" si="14"/>
        <v>2.6814594168369297</v>
      </c>
    </row>
    <row r="154" spans="1:8" x14ac:dyDescent="0.3">
      <c r="A154" s="2">
        <v>30320</v>
      </c>
      <c r="B154">
        <v>0.84650765203285205</v>
      </c>
      <c r="C154" s="15">
        <f t="shared" si="10"/>
        <v>0.99589135533276718</v>
      </c>
      <c r="D154" s="15">
        <f t="shared" si="11"/>
        <v>10</v>
      </c>
      <c r="E154" s="2">
        <f t="shared" si="12"/>
        <v>5.0205432233361638</v>
      </c>
      <c r="F154" s="2">
        <v>5</v>
      </c>
      <c r="G154" s="2">
        <f t="shared" si="13"/>
        <v>2.0543223336163763E-2</v>
      </c>
      <c r="H154" s="2">
        <f t="shared" si="14"/>
        <v>4.8056151161969494</v>
      </c>
    </row>
    <row r="155" spans="1:8" x14ac:dyDescent="0.3">
      <c r="A155" s="2">
        <v>30520</v>
      </c>
      <c r="B155">
        <v>0.8221419433265853</v>
      </c>
      <c r="C155" s="15">
        <f t="shared" si="10"/>
        <v>0.96722581567833565</v>
      </c>
      <c r="D155" s="15">
        <f t="shared" si="11"/>
        <v>10</v>
      </c>
      <c r="E155" s="2">
        <f t="shared" si="12"/>
        <v>5.1638709216083214</v>
      </c>
      <c r="F155" s="2">
        <v>5</v>
      </c>
      <c r="G155" s="2">
        <f t="shared" si="13"/>
        <v>0.1638709216083214</v>
      </c>
      <c r="H155" s="2">
        <f t="shared" si="14"/>
        <v>2.7572155207152838</v>
      </c>
    </row>
    <row r="156" spans="1:8" x14ac:dyDescent="0.3">
      <c r="A156" s="2">
        <v>30720</v>
      </c>
      <c r="B156">
        <v>0.82560729356855245</v>
      </c>
      <c r="C156" s="15">
        <f t="shared" si="10"/>
        <v>0.97130269831594407</v>
      </c>
      <c r="D156" s="15">
        <f t="shared" si="11"/>
        <v>10</v>
      </c>
      <c r="E156" s="2">
        <f t="shared" si="12"/>
        <v>5.1434865084202794</v>
      </c>
      <c r="F156" s="2">
        <v>5</v>
      </c>
      <c r="G156" s="2">
        <f t="shared" si="13"/>
        <v>0.14348650842027943</v>
      </c>
      <c r="H156" s="2">
        <f t="shared" si="14"/>
        <v>2.8860982441702934</v>
      </c>
    </row>
    <row r="157" spans="1:8" x14ac:dyDescent="0.3">
      <c r="A157" s="2">
        <v>30920</v>
      </c>
      <c r="B157">
        <v>0.81783187783578082</v>
      </c>
      <c r="C157" s="15">
        <f t="shared" si="10"/>
        <v>0.9621551503950363</v>
      </c>
      <c r="D157" s="15">
        <f t="shared" si="11"/>
        <v>10</v>
      </c>
      <c r="E157" s="2">
        <f t="shared" si="12"/>
        <v>5.1892242480248187</v>
      </c>
      <c r="F157" s="2">
        <v>5</v>
      </c>
      <c r="G157" s="2">
        <f t="shared" si="13"/>
        <v>0.18922424802481874</v>
      </c>
      <c r="H157" s="2">
        <f t="shared" si="14"/>
        <v>2.6182595046991159</v>
      </c>
    </row>
    <row r="158" spans="1:8" x14ac:dyDescent="0.3">
      <c r="A158" s="2">
        <v>31120</v>
      </c>
      <c r="B158">
        <v>0.83103073897270352</v>
      </c>
      <c r="C158" s="15">
        <f t="shared" si="10"/>
        <v>0.97768322232082772</v>
      </c>
      <c r="D158" s="15">
        <f t="shared" si="11"/>
        <v>10</v>
      </c>
      <c r="E158" s="2">
        <f t="shared" si="12"/>
        <v>5.1115838883958613</v>
      </c>
      <c r="F158" s="2">
        <v>5</v>
      </c>
      <c r="G158" s="2">
        <f t="shared" si="13"/>
        <v>0.11158388839586131</v>
      </c>
      <c r="H158" s="2">
        <f t="shared" si="14"/>
        <v>3.1313407428884927</v>
      </c>
    </row>
    <row r="159" spans="1:8" x14ac:dyDescent="0.3">
      <c r="A159" s="2">
        <v>31320</v>
      </c>
      <c r="B159">
        <v>0.81647045152481312</v>
      </c>
      <c r="C159" s="15">
        <f t="shared" si="10"/>
        <v>0.96055347238213307</v>
      </c>
      <c r="D159" s="15">
        <f t="shared" si="11"/>
        <v>10</v>
      </c>
      <c r="E159" s="2">
        <f t="shared" si="12"/>
        <v>5.1972326380893348</v>
      </c>
      <c r="F159" s="2">
        <v>5</v>
      </c>
      <c r="G159" s="2">
        <f t="shared" si="13"/>
        <v>0.19723263808933478</v>
      </c>
      <c r="H159" s="2">
        <f t="shared" si="14"/>
        <v>2.5783504613399844</v>
      </c>
    </row>
    <row r="160" spans="1:8" x14ac:dyDescent="0.3">
      <c r="A160" s="2">
        <v>31520</v>
      </c>
      <c r="B160">
        <v>0.81790185575409846</v>
      </c>
      <c r="C160" s="15">
        <f t="shared" si="10"/>
        <v>0.96223747735776288</v>
      </c>
      <c r="D160" s="15">
        <f t="shared" si="11"/>
        <v>10</v>
      </c>
      <c r="E160" s="2">
        <f t="shared" si="12"/>
        <v>5.1888126132111854</v>
      </c>
      <c r="F160" s="2">
        <v>5</v>
      </c>
      <c r="G160" s="2">
        <f t="shared" si="13"/>
        <v>0.18881261321118537</v>
      </c>
      <c r="H160" s="2">
        <f t="shared" si="14"/>
        <v>2.6203579271008444</v>
      </c>
    </row>
    <row r="161" spans="1:8" x14ac:dyDescent="0.3">
      <c r="A161" s="2">
        <v>31720</v>
      </c>
      <c r="B161">
        <v>0.80845351723339443</v>
      </c>
      <c r="C161" s="15">
        <f t="shared" si="10"/>
        <v>0.95112178498046407</v>
      </c>
      <c r="D161" s="15">
        <f t="shared" si="11"/>
        <v>10</v>
      </c>
      <c r="E161" s="2">
        <f t="shared" si="12"/>
        <v>5.2443910750976794</v>
      </c>
      <c r="F161" s="2">
        <v>5</v>
      </c>
      <c r="G161" s="2">
        <f t="shared" si="13"/>
        <v>0.24439107509767943</v>
      </c>
      <c r="H161" s="2">
        <f t="shared" si="14"/>
        <v>2.3729975282401559</v>
      </c>
    </row>
    <row r="162" spans="1:8" x14ac:dyDescent="0.3">
      <c r="A162" s="2">
        <v>31920</v>
      </c>
      <c r="B162">
        <v>0.85052359705373259</v>
      </c>
      <c r="C162" s="15">
        <f t="shared" si="10"/>
        <v>1.0006159965338031</v>
      </c>
      <c r="D162" s="15">
        <f t="shared" si="11"/>
        <v>10</v>
      </c>
      <c r="E162" s="2">
        <f t="shared" si="12"/>
        <v>4.9969200173309849</v>
      </c>
      <c r="F162" s="2">
        <v>5</v>
      </c>
      <c r="G162" s="2">
        <f t="shared" si="13"/>
        <v>-3.0799826690151022E-3</v>
      </c>
      <c r="H162" s="2" t="e">
        <f t="shared" si="14"/>
        <v>#NUM!</v>
      </c>
    </row>
    <row r="163" spans="1:8" x14ac:dyDescent="0.3">
      <c r="A163" s="2">
        <v>32120</v>
      </c>
      <c r="B163">
        <v>0.8441537522879804</v>
      </c>
      <c r="C163" s="15">
        <f t="shared" si="10"/>
        <v>0.99312206151527105</v>
      </c>
      <c r="D163" s="15">
        <f t="shared" si="11"/>
        <v>10</v>
      </c>
      <c r="E163" s="2">
        <f t="shared" si="12"/>
        <v>5.0343896924236446</v>
      </c>
      <c r="F163" s="2">
        <v>5</v>
      </c>
      <c r="G163" s="2">
        <f t="shared" si="13"/>
        <v>3.4389692423644647E-2</v>
      </c>
      <c r="H163" s="2">
        <f t="shared" si="14"/>
        <v>4.2931435235905981</v>
      </c>
    </row>
    <row r="164" spans="1:8" x14ac:dyDescent="0.3">
      <c r="A164" s="2">
        <v>32320</v>
      </c>
      <c r="B164">
        <v>0.83375196577893762</v>
      </c>
      <c r="C164" s="15">
        <f t="shared" si="10"/>
        <v>0.98088466562227961</v>
      </c>
      <c r="D164" s="15">
        <f t="shared" si="11"/>
        <v>10</v>
      </c>
      <c r="E164" s="2">
        <f t="shared" si="12"/>
        <v>5.095576671888602</v>
      </c>
      <c r="F164" s="2">
        <v>5</v>
      </c>
      <c r="G164" s="2">
        <f t="shared" si="13"/>
        <v>9.5576671888601972E-2</v>
      </c>
      <c r="H164" s="2">
        <f t="shared" si="14"/>
        <v>3.2830521701975028</v>
      </c>
    </row>
    <row r="165" spans="1:8" x14ac:dyDescent="0.3">
      <c r="A165" s="2">
        <v>32520</v>
      </c>
      <c r="B165">
        <v>0.82230696994243702</v>
      </c>
      <c r="C165" s="15">
        <f t="shared" si="10"/>
        <v>0.96741996463816127</v>
      </c>
      <c r="D165" s="15">
        <f t="shared" si="11"/>
        <v>10</v>
      </c>
      <c r="E165" s="2">
        <f t="shared" si="12"/>
        <v>5.1629001768091936</v>
      </c>
      <c r="F165" s="2">
        <v>5</v>
      </c>
      <c r="G165" s="2">
        <f t="shared" si="13"/>
        <v>0.16290017680919355</v>
      </c>
      <c r="H165" s="2">
        <f t="shared" si="14"/>
        <v>2.7629689688018044</v>
      </c>
    </row>
    <row r="166" spans="1:8" x14ac:dyDescent="0.3">
      <c r="A166" s="2">
        <v>32720</v>
      </c>
      <c r="B166">
        <v>0.80623556194181845</v>
      </c>
      <c r="C166" s="15">
        <f t="shared" si="10"/>
        <v>0.94851242581390405</v>
      </c>
      <c r="D166" s="15">
        <f t="shared" si="11"/>
        <v>10</v>
      </c>
      <c r="E166" s="2">
        <f t="shared" si="12"/>
        <v>5.2574378709304801</v>
      </c>
      <c r="F166" s="2">
        <v>5</v>
      </c>
      <c r="G166" s="2">
        <f t="shared" si="13"/>
        <v>0.25743787093048009</v>
      </c>
      <c r="H166" s="2">
        <f t="shared" si="14"/>
        <v>2.3234734966686554</v>
      </c>
    </row>
    <row r="167" spans="1:8" x14ac:dyDescent="0.3">
      <c r="A167" s="2">
        <v>32920</v>
      </c>
      <c r="B167">
        <v>0.83597740535172638</v>
      </c>
      <c r="C167" s="15">
        <f t="shared" si="10"/>
        <v>0.98350282982556048</v>
      </c>
      <c r="D167" s="15">
        <f t="shared" si="11"/>
        <v>10</v>
      </c>
      <c r="E167" s="2">
        <f t="shared" si="12"/>
        <v>5.0824858508721977</v>
      </c>
      <c r="F167" s="2">
        <v>5</v>
      </c>
      <c r="G167" s="2">
        <f t="shared" si="13"/>
        <v>8.248585087219773E-2</v>
      </c>
      <c r="H167" s="2">
        <f t="shared" si="14"/>
        <v>3.4277818069947066</v>
      </c>
    </row>
    <row r="168" spans="1:8" x14ac:dyDescent="0.3">
      <c r="A168" s="2">
        <v>33120</v>
      </c>
      <c r="B168">
        <v>0.82103016080300306</v>
      </c>
      <c r="C168" s="15">
        <f t="shared" si="10"/>
        <v>0.96591783623882721</v>
      </c>
      <c r="D168" s="15">
        <f t="shared" si="11"/>
        <v>10</v>
      </c>
      <c r="E168" s="2">
        <f t="shared" si="12"/>
        <v>5.1704108188058644</v>
      </c>
      <c r="F168" s="2">
        <v>5</v>
      </c>
      <c r="G168" s="2">
        <f t="shared" si="13"/>
        <v>0.17041081880586439</v>
      </c>
      <c r="H168" s="2">
        <f t="shared" si="14"/>
        <v>2.7193481428124984</v>
      </c>
    </row>
    <row r="169" spans="1:8" x14ac:dyDescent="0.3">
      <c r="A169" s="2">
        <v>33320</v>
      </c>
      <c r="B169">
        <v>0.81005984541952358</v>
      </c>
      <c r="C169" s="15">
        <f t="shared" si="10"/>
        <v>0.95301158284649834</v>
      </c>
      <c r="D169" s="15">
        <f t="shared" si="11"/>
        <v>10</v>
      </c>
      <c r="E169" s="2">
        <f t="shared" si="12"/>
        <v>5.234942085767508</v>
      </c>
      <c r="F169" s="2">
        <v>5</v>
      </c>
      <c r="G169" s="2">
        <f t="shared" si="13"/>
        <v>0.23494208576750797</v>
      </c>
      <c r="H169" s="2">
        <f t="shared" si="14"/>
        <v>2.4106248395634196</v>
      </c>
    </row>
    <row r="170" spans="1:8" x14ac:dyDescent="0.3">
      <c r="A170" s="2">
        <v>33520</v>
      </c>
      <c r="B170">
        <v>0.81197742742451562</v>
      </c>
      <c r="C170" s="15">
        <f t="shared" si="10"/>
        <v>0.95526756167590077</v>
      </c>
      <c r="D170" s="15">
        <f t="shared" si="11"/>
        <v>10</v>
      </c>
      <c r="E170" s="2">
        <f t="shared" si="12"/>
        <v>5.2236621916204964</v>
      </c>
      <c r="F170" s="2">
        <v>5</v>
      </c>
      <c r="G170" s="2">
        <f t="shared" si="13"/>
        <v>0.22366219162049639</v>
      </c>
      <c r="H170" s="2">
        <f t="shared" si="14"/>
        <v>2.4576699831625883</v>
      </c>
    </row>
    <row r="171" spans="1:8" x14ac:dyDescent="0.3">
      <c r="A171" s="2">
        <v>33720</v>
      </c>
      <c r="B171">
        <v>0.81895117011152063</v>
      </c>
      <c r="C171" s="15">
        <f t="shared" si="10"/>
        <v>0.96347196483708308</v>
      </c>
      <c r="D171" s="15">
        <f t="shared" si="11"/>
        <v>10</v>
      </c>
      <c r="E171" s="2">
        <f t="shared" si="12"/>
        <v>5.1826401758145844</v>
      </c>
      <c r="F171" s="2">
        <v>5</v>
      </c>
      <c r="G171" s="2">
        <f t="shared" si="13"/>
        <v>0.18264017581458436</v>
      </c>
      <c r="H171" s="2">
        <f t="shared" si="14"/>
        <v>2.652404746448048</v>
      </c>
    </row>
    <row r="172" spans="1:8" x14ac:dyDescent="0.3">
      <c r="A172" s="2">
        <v>33920</v>
      </c>
      <c r="B172">
        <v>0.81745988344860887</v>
      </c>
      <c r="C172" s="15">
        <f t="shared" si="10"/>
        <v>0.96171750993953986</v>
      </c>
      <c r="D172" s="15">
        <f t="shared" si="11"/>
        <v>10</v>
      </c>
      <c r="E172" s="2">
        <f t="shared" si="12"/>
        <v>5.1914124503023009</v>
      </c>
      <c r="F172" s="2">
        <v>5</v>
      </c>
      <c r="G172" s="2">
        <f t="shared" si="13"/>
        <v>0.19141245030230092</v>
      </c>
      <c r="H172" s="2">
        <f t="shared" si="14"/>
        <v>2.6071833814901586</v>
      </c>
    </row>
    <row r="173" spans="1:8" x14ac:dyDescent="0.3">
      <c r="A173" s="2">
        <v>34120</v>
      </c>
      <c r="B173">
        <v>0.81838670250545242</v>
      </c>
      <c r="C173" s="15">
        <f t="shared" si="10"/>
        <v>0.9628078853005323</v>
      </c>
      <c r="D173" s="15">
        <f t="shared" si="11"/>
        <v>10</v>
      </c>
      <c r="E173" s="2">
        <f t="shared" si="12"/>
        <v>5.1859605734973382</v>
      </c>
      <c r="F173" s="2">
        <v>5</v>
      </c>
      <c r="G173" s="2">
        <f t="shared" si="13"/>
        <v>0.18596057349733819</v>
      </c>
      <c r="H173" s="2">
        <f t="shared" si="14"/>
        <v>2.6350285022219126</v>
      </c>
    </row>
    <row r="174" spans="1:8" x14ac:dyDescent="0.3">
      <c r="A174" s="2">
        <v>34320</v>
      </c>
      <c r="B174">
        <v>0.85306201339088794</v>
      </c>
      <c r="C174" s="15">
        <f t="shared" si="10"/>
        <v>1.0036023686951623</v>
      </c>
      <c r="D174" s="15">
        <f t="shared" si="11"/>
        <v>10</v>
      </c>
      <c r="E174" s="2">
        <f t="shared" si="12"/>
        <v>4.9819881565241886</v>
      </c>
      <c r="F174" s="2">
        <v>5</v>
      </c>
      <c r="G174" s="2">
        <f t="shared" si="13"/>
        <v>-1.8011843475811418E-2</v>
      </c>
      <c r="H174" s="2" t="e">
        <f t="shared" si="14"/>
        <v>#NUM!</v>
      </c>
    </row>
    <row r="175" spans="1:8" x14ac:dyDescent="0.3">
      <c r="A175" s="2">
        <v>34520</v>
      </c>
      <c r="B175">
        <v>0.83329828454300003</v>
      </c>
      <c r="C175" s="15">
        <f t="shared" si="10"/>
        <v>0.98035092299176474</v>
      </c>
      <c r="D175" s="15">
        <f t="shared" si="11"/>
        <v>10</v>
      </c>
      <c r="E175" s="2">
        <f t="shared" si="12"/>
        <v>5.0982453850411762</v>
      </c>
      <c r="F175" s="2">
        <v>5</v>
      </c>
      <c r="G175" s="2">
        <f t="shared" si="13"/>
        <v>9.8245385041176192E-2</v>
      </c>
      <c r="H175" s="2">
        <f t="shared" si="14"/>
        <v>3.2560362587525162</v>
      </c>
    </row>
    <row r="176" spans="1:8" x14ac:dyDescent="0.3">
      <c r="A176" s="2">
        <v>34720</v>
      </c>
      <c r="B176">
        <v>0.8285665016135787</v>
      </c>
      <c r="C176" s="15">
        <f t="shared" si="10"/>
        <v>0.97478411954538668</v>
      </c>
      <c r="D176" s="15">
        <f t="shared" si="11"/>
        <v>10</v>
      </c>
      <c r="E176" s="2">
        <f t="shared" si="12"/>
        <v>5.1260794022730662</v>
      </c>
      <c r="F176" s="2">
        <v>5</v>
      </c>
      <c r="G176" s="2">
        <f t="shared" si="13"/>
        <v>0.12607940227306624</v>
      </c>
      <c r="H176" s="2">
        <f t="shared" si="14"/>
        <v>3.0120373311042496</v>
      </c>
    </row>
    <row r="177" spans="1:8" x14ac:dyDescent="0.3">
      <c r="A177" s="2">
        <v>34920</v>
      </c>
      <c r="B177">
        <v>0.83440381432737021</v>
      </c>
      <c r="C177" s="15">
        <f t="shared" si="10"/>
        <v>0.9816515462674944</v>
      </c>
      <c r="D177" s="15">
        <f t="shared" si="11"/>
        <v>10</v>
      </c>
      <c r="E177" s="2">
        <f t="shared" si="12"/>
        <v>5.0917422686625278</v>
      </c>
      <c r="F177" s="2">
        <v>5</v>
      </c>
      <c r="G177" s="2">
        <f t="shared" si="13"/>
        <v>9.1742268662527771E-2</v>
      </c>
      <c r="H177" s="2">
        <f t="shared" si="14"/>
        <v>3.3232449447583909</v>
      </c>
    </row>
    <row r="178" spans="1:8" x14ac:dyDescent="0.3">
      <c r="A178" s="2">
        <v>35120</v>
      </c>
      <c r="B178">
        <v>0.82620456874208914</v>
      </c>
      <c r="C178" s="15">
        <f t="shared" si="10"/>
        <v>0.97200537499069317</v>
      </c>
      <c r="D178" s="15">
        <f t="shared" si="11"/>
        <v>10</v>
      </c>
      <c r="E178" s="2">
        <f t="shared" si="12"/>
        <v>5.1399731250465344</v>
      </c>
      <c r="F178" s="2">
        <v>5</v>
      </c>
      <c r="G178" s="2">
        <f t="shared" si="13"/>
        <v>0.13997312504653436</v>
      </c>
      <c r="H178" s="2">
        <f t="shared" si="14"/>
        <v>2.9102055090568877</v>
      </c>
    </row>
    <row r="179" spans="1:8" x14ac:dyDescent="0.3">
      <c r="A179" s="2">
        <v>35320</v>
      </c>
      <c r="B179">
        <v>0.84617667810135522</v>
      </c>
      <c r="C179" s="15">
        <f t="shared" si="10"/>
        <v>0.99550197423688846</v>
      </c>
      <c r="D179" s="15">
        <f t="shared" si="11"/>
        <v>10</v>
      </c>
      <c r="E179" s="2">
        <f t="shared" si="12"/>
        <v>5.0224901288155577</v>
      </c>
      <c r="F179" s="2">
        <v>5</v>
      </c>
      <c r="G179" s="2">
        <f t="shared" si="13"/>
        <v>2.2490128815557675E-2</v>
      </c>
      <c r="H179" s="2">
        <f t="shared" si="14"/>
        <v>4.7154574570982373</v>
      </c>
    </row>
    <row r="180" spans="1:8" x14ac:dyDescent="0.3">
      <c r="A180" s="2">
        <v>35520</v>
      </c>
      <c r="B180">
        <v>0.80632246746848979</v>
      </c>
      <c r="C180" s="15">
        <f t="shared" si="10"/>
        <v>0.94861466760998803</v>
      </c>
      <c r="D180" s="15">
        <f t="shared" si="11"/>
        <v>10</v>
      </c>
      <c r="E180" s="2">
        <f t="shared" si="12"/>
        <v>5.2569266619500601</v>
      </c>
      <c r="F180" s="2">
        <v>5</v>
      </c>
      <c r="G180" s="2">
        <f t="shared" si="13"/>
        <v>0.25692666195006009</v>
      </c>
      <c r="H180" s="2">
        <f t="shared" si="14"/>
        <v>2.3253639875008627</v>
      </c>
    </row>
    <row r="181" spans="1:8" x14ac:dyDescent="0.3">
      <c r="A181" s="2">
        <v>35720</v>
      </c>
      <c r="B181">
        <v>0.82721584732455611</v>
      </c>
      <c r="C181" s="15">
        <f t="shared" si="10"/>
        <v>0.97319511449947782</v>
      </c>
      <c r="D181" s="15">
        <f t="shared" si="11"/>
        <v>10</v>
      </c>
      <c r="E181" s="2">
        <f t="shared" si="12"/>
        <v>5.1340244275026112</v>
      </c>
      <c r="F181" s="2">
        <v>5</v>
      </c>
      <c r="G181" s="2">
        <f t="shared" si="13"/>
        <v>0.13402442750261123</v>
      </c>
      <c r="H181" s="2">
        <f t="shared" si="14"/>
        <v>2.9524758607134651</v>
      </c>
    </row>
    <row r="182" spans="1:8" x14ac:dyDescent="0.3">
      <c r="A182" s="2">
        <v>35920</v>
      </c>
      <c r="B182">
        <v>0.824697143329854</v>
      </c>
      <c r="C182" s="15">
        <f t="shared" si="10"/>
        <v>0.97023193332924007</v>
      </c>
      <c r="D182" s="15">
        <f t="shared" si="11"/>
        <v>10</v>
      </c>
      <c r="E182" s="2">
        <f t="shared" si="12"/>
        <v>5.1488403333537995</v>
      </c>
      <c r="F182" s="2">
        <v>5</v>
      </c>
      <c r="G182" s="2">
        <f t="shared" si="13"/>
        <v>0.14884033335379954</v>
      </c>
      <c r="H182" s="2">
        <f t="shared" si="14"/>
        <v>2.8505054665971525</v>
      </c>
    </row>
    <row r="183" spans="1:8" x14ac:dyDescent="0.3">
      <c r="A183" s="2">
        <v>36120</v>
      </c>
      <c r="B183">
        <v>0.82713250850663456</v>
      </c>
      <c r="C183" s="15">
        <f t="shared" si="10"/>
        <v>0.97309706883133484</v>
      </c>
      <c r="D183" s="15">
        <f t="shared" si="11"/>
        <v>10</v>
      </c>
      <c r="E183" s="2">
        <f t="shared" si="12"/>
        <v>5.1345146558433257</v>
      </c>
      <c r="F183" s="2">
        <v>5</v>
      </c>
      <c r="G183" s="2">
        <f t="shared" si="13"/>
        <v>0.13451465584332567</v>
      </c>
      <c r="H183" s="2">
        <f t="shared" si="14"/>
        <v>2.9489202619765367</v>
      </c>
    </row>
    <row r="184" spans="1:8" x14ac:dyDescent="0.3">
      <c r="A184" s="2">
        <v>36320</v>
      </c>
      <c r="B184">
        <v>0.85053239031593675</v>
      </c>
      <c r="C184" s="15">
        <f t="shared" si="10"/>
        <v>1.0006263415481609</v>
      </c>
      <c r="D184" s="15">
        <f t="shared" si="11"/>
        <v>10</v>
      </c>
      <c r="E184" s="2">
        <f t="shared" si="12"/>
        <v>4.9968682922591956</v>
      </c>
      <c r="F184" s="2">
        <v>5</v>
      </c>
      <c r="G184" s="2">
        <f t="shared" si="13"/>
        <v>-3.1317077408044014E-3</v>
      </c>
      <c r="H184" s="2" t="e">
        <f t="shared" si="14"/>
        <v>#NUM!</v>
      </c>
    </row>
    <row r="185" spans="1:8" x14ac:dyDescent="0.3">
      <c r="A185" s="2">
        <v>36520</v>
      </c>
      <c r="B185">
        <v>0.80438717535409887</v>
      </c>
      <c r="C185" s="15">
        <f t="shared" si="10"/>
        <v>0.94633785335776344</v>
      </c>
      <c r="D185" s="15">
        <f t="shared" si="11"/>
        <v>10</v>
      </c>
      <c r="E185" s="2">
        <f t="shared" si="12"/>
        <v>5.2683107332111829</v>
      </c>
      <c r="F185" s="2">
        <v>5</v>
      </c>
      <c r="G185" s="2">
        <f t="shared" si="13"/>
        <v>0.26831073321118293</v>
      </c>
      <c r="H185" s="2">
        <f t="shared" si="14"/>
        <v>2.2841721044618564</v>
      </c>
    </row>
    <row r="186" spans="1:8" x14ac:dyDescent="0.3">
      <c r="A186" s="2">
        <v>36720</v>
      </c>
      <c r="B186">
        <v>0.80763438942717325</v>
      </c>
      <c r="C186" s="15">
        <f t="shared" si="10"/>
        <v>0.95015810520843913</v>
      </c>
      <c r="D186" s="15">
        <f t="shared" si="11"/>
        <v>10</v>
      </c>
      <c r="E186" s="2">
        <f t="shared" si="12"/>
        <v>5.2492094739578041</v>
      </c>
      <c r="F186" s="2">
        <v>5</v>
      </c>
      <c r="G186" s="2">
        <f t="shared" si="13"/>
        <v>0.24920947395780413</v>
      </c>
      <c r="H186" s="2">
        <f t="shared" si="14"/>
        <v>2.3543917836211445</v>
      </c>
    </row>
    <row r="187" spans="1:8" x14ac:dyDescent="0.3">
      <c r="A187" s="2">
        <v>36920</v>
      </c>
      <c r="B187">
        <v>0.86600994620214233</v>
      </c>
      <c r="C187" s="15">
        <f t="shared" si="10"/>
        <v>1.0188352308260498</v>
      </c>
      <c r="D187" s="15">
        <f t="shared" si="11"/>
        <v>10</v>
      </c>
      <c r="E187" s="2">
        <f t="shared" si="12"/>
        <v>4.905823845869751</v>
      </c>
      <c r="F187" s="2">
        <v>5</v>
      </c>
      <c r="G187" s="2">
        <f t="shared" si="13"/>
        <v>-9.4176154130249046E-2</v>
      </c>
      <c r="H187" s="2" t="e">
        <f t="shared" si="14"/>
        <v>#NUM!</v>
      </c>
    </row>
    <row r="188" spans="1:8" x14ac:dyDescent="0.3">
      <c r="A188" s="2">
        <v>37120</v>
      </c>
      <c r="B188">
        <v>0.81530837423429592</v>
      </c>
      <c r="C188" s="15">
        <f t="shared" si="10"/>
        <v>0.9591863226285835</v>
      </c>
      <c r="D188" s="15">
        <f t="shared" si="11"/>
        <v>10</v>
      </c>
      <c r="E188" s="2">
        <f t="shared" si="12"/>
        <v>5.2040683868570827</v>
      </c>
      <c r="F188" s="2">
        <v>5</v>
      </c>
      <c r="G188" s="2">
        <f t="shared" si="13"/>
        <v>0.20406838685708273</v>
      </c>
      <c r="H188" s="2">
        <f t="shared" si="14"/>
        <v>2.5455936328372726</v>
      </c>
    </row>
    <row r="189" spans="1:8" x14ac:dyDescent="0.3">
      <c r="A189" s="2">
        <v>37320</v>
      </c>
      <c r="B189">
        <v>0.80092554777912872</v>
      </c>
      <c r="C189" s="15">
        <f t="shared" si="10"/>
        <v>0.94226535032838676</v>
      </c>
      <c r="D189" s="15">
        <f t="shared" si="11"/>
        <v>10</v>
      </c>
      <c r="E189" s="2">
        <f t="shared" si="12"/>
        <v>5.2886732483580658</v>
      </c>
      <c r="F189" s="2">
        <v>5</v>
      </c>
      <c r="G189" s="2">
        <f t="shared" si="13"/>
        <v>0.28867324835806585</v>
      </c>
      <c r="H189" s="2">
        <f t="shared" si="14"/>
        <v>2.2148800891718303</v>
      </c>
    </row>
    <row r="190" spans="1:8" x14ac:dyDescent="0.3">
      <c r="A190" s="2">
        <v>37520</v>
      </c>
      <c r="B190">
        <v>0.8036211232187761</v>
      </c>
      <c r="C190" s="15">
        <f t="shared" si="10"/>
        <v>0.94543661555150127</v>
      </c>
      <c r="D190" s="15">
        <f t="shared" si="11"/>
        <v>10</v>
      </c>
      <c r="E190" s="2">
        <f t="shared" si="12"/>
        <v>5.2728169222424937</v>
      </c>
      <c r="F190" s="2">
        <v>5</v>
      </c>
      <c r="G190" s="2">
        <f t="shared" si="13"/>
        <v>0.27281692224249365</v>
      </c>
      <c r="H190" s="2">
        <f t="shared" si="14"/>
        <v>2.2683718827938488</v>
      </c>
    </row>
    <row r="191" spans="1:8" x14ac:dyDescent="0.3">
      <c r="A191" s="2">
        <v>37720</v>
      </c>
      <c r="B191">
        <v>0.82907414959635628</v>
      </c>
      <c r="C191" s="15">
        <f t="shared" si="10"/>
        <v>0.97538135246630153</v>
      </c>
      <c r="D191" s="15">
        <f t="shared" si="11"/>
        <v>10</v>
      </c>
      <c r="E191" s="2">
        <f t="shared" si="12"/>
        <v>5.1230932376684919</v>
      </c>
      <c r="F191" s="2">
        <v>5</v>
      </c>
      <c r="G191" s="2">
        <f t="shared" si="13"/>
        <v>0.12309323766849189</v>
      </c>
      <c r="H191" s="2">
        <f t="shared" si="14"/>
        <v>3.0354244049937589</v>
      </c>
    </row>
    <row r="192" spans="1:8" x14ac:dyDescent="0.3">
      <c r="A192" s="2">
        <v>37920</v>
      </c>
      <c r="B192">
        <v>0.85181944620053096</v>
      </c>
      <c r="C192" s="15">
        <f t="shared" si="10"/>
        <v>1.0021405249418012</v>
      </c>
      <c r="D192" s="15">
        <f t="shared" si="11"/>
        <v>10</v>
      </c>
      <c r="E192" s="2">
        <f t="shared" si="12"/>
        <v>4.9892973752909944</v>
      </c>
      <c r="F192" s="2">
        <v>5</v>
      </c>
      <c r="G192" s="2">
        <f t="shared" si="13"/>
        <v>-1.0702624709005626E-2</v>
      </c>
      <c r="H192" s="2" t="e">
        <f t="shared" si="14"/>
        <v>#NUM!</v>
      </c>
    </row>
    <row r="193" spans="1:8" x14ac:dyDescent="0.3">
      <c r="A193" s="2">
        <v>38120</v>
      </c>
      <c r="B193">
        <v>0.81422847745140614</v>
      </c>
      <c r="C193" s="15">
        <f t="shared" si="10"/>
        <v>0.95791585582518368</v>
      </c>
      <c r="D193" s="15">
        <f t="shared" si="11"/>
        <v>10</v>
      </c>
      <c r="E193" s="2">
        <f t="shared" si="12"/>
        <v>5.2104207208740814</v>
      </c>
      <c r="F193" s="2">
        <v>5</v>
      </c>
      <c r="G193" s="2">
        <f t="shared" si="13"/>
        <v>0.21042072087408137</v>
      </c>
      <c r="H193" s="2">
        <f t="shared" si="14"/>
        <v>2.516159744237926</v>
      </c>
    </row>
    <row r="194" spans="1:8" x14ac:dyDescent="0.3">
      <c r="A194" s="2">
        <v>38320</v>
      </c>
      <c r="B194">
        <v>0.83292207198757073</v>
      </c>
      <c r="C194" s="15">
        <f t="shared" si="10"/>
        <v>0.97990831998537731</v>
      </c>
      <c r="D194" s="15">
        <f t="shared" si="11"/>
        <v>10</v>
      </c>
      <c r="E194" s="2">
        <f t="shared" si="12"/>
        <v>5.1004584000731139</v>
      </c>
      <c r="F194" s="2">
        <v>5</v>
      </c>
      <c r="G194" s="2">
        <f t="shared" si="13"/>
        <v>0.10045840007311391</v>
      </c>
      <c r="H194" s="2">
        <f t="shared" si="14"/>
        <v>3.2341948042947113</v>
      </c>
    </row>
    <row r="195" spans="1:8" x14ac:dyDescent="0.3">
      <c r="A195" s="2">
        <v>38520</v>
      </c>
      <c r="B195">
        <v>0.829845191735886</v>
      </c>
      <c r="C195" s="15">
        <f t="shared" ref="C195:C258" si="15">B195/$J$27</f>
        <v>0.97628846086574828</v>
      </c>
      <c r="D195" s="15">
        <f t="shared" ref="D195:D258" si="16">$J$28</f>
        <v>10</v>
      </c>
      <c r="E195" s="2">
        <f t="shared" si="12"/>
        <v>5.1185576956712584</v>
      </c>
      <c r="F195" s="2">
        <v>5</v>
      </c>
      <c r="G195" s="2">
        <f t="shared" si="13"/>
        <v>0.1185576956712584</v>
      </c>
      <c r="H195" s="2">
        <f t="shared" si="14"/>
        <v>3.072081072336756</v>
      </c>
    </row>
    <row r="196" spans="1:8" x14ac:dyDescent="0.3">
      <c r="A196" s="2">
        <v>38720</v>
      </c>
      <c r="B196">
        <v>0.84344679429500835</v>
      </c>
      <c r="C196" s="15">
        <f t="shared" si="15"/>
        <v>0.99229034622942158</v>
      </c>
      <c r="D196" s="15">
        <f t="shared" si="16"/>
        <v>10</v>
      </c>
      <c r="E196" s="2">
        <f t="shared" ref="E196:E259" si="17">D196-(F196*C196)</f>
        <v>5.0385482688528924</v>
      </c>
      <c r="F196" s="2">
        <v>5</v>
      </c>
      <c r="G196" s="2">
        <f t="shared" ref="G196:G259" si="18">F196-(F196*C196)</f>
        <v>3.854826885289242E-2</v>
      </c>
      <c r="H196" s="2">
        <f t="shared" ref="H196:H259" si="19">LN((F196*E196)/(D196*G196))</f>
        <v>4.1798149046579134</v>
      </c>
    </row>
    <row r="197" spans="1:8" x14ac:dyDescent="0.3">
      <c r="A197" s="2">
        <v>38920</v>
      </c>
      <c r="B197">
        <v>0.82099202335440358</v>
      </c>
      <c r="C197" s="15">
        <f t="shared" si="15"/>
        <v>0.96587296865223948</v>
      </c>
      <c r="D197" s="15">
        <f t="shared" si="16"/>
        <v>10</v>
      </c>
      <c r="E197" s="2">
        <f t="shared" si="17"/>
        <v>5.1706351567388023</v>
      </c>
      <c r="F197" s="2">
        <v>5</v>
      </c>
      <c r="G197" s="2">
        <f t="shared" si="18"/>
        <v>0.17063515673880225</v>
      </c>
      <c r="H197" s="2">
        <f t="shared" si="19"/>
        <v>2.7180759428561863</v>
      </c>
    </row>
    <row r="198" spans="1:8" x14ac:dyDescent="0.3">
      <c r="A198" s="2">
        <v>39120</v>
      </c>
      <c r="B198">
        <v>0.82178217821782173</v>
      </c>
      <c r="C198" s="15">
        <f t="shared" si="15"/>
        <v>0.96680256260920205</v>
      </c>
      <c r="D198" s="15">
        <f t="shared" si="16"/>
        <v>10</v>
      </c>
      <c r="E198" s="2">
        <f t="shared" si="17"/>
        <v>5.1659871869539895</v>
      </c>
      <c r="F198" s="2">
        <v>5</v>
      </c>
      <c r="G198" s="2">
        <f t="shared" si="18"/>
        <v>0.16598718695398951</v>
      </c>
      <c r="H198" s="2">
        <f t="shared" si="19"/>
        <v>2.7447937144750294</v>
      </c>
    </row>
    <row r="199" spans="1:8" x14ac:dyDescent="0.3">
      <c r="A199" s="2">
        <v>39320</v>
      </c>
      <c r="B199">
        <v>0.8005962973001638</v>
      </c>
      <c r="C199" s="15">
        <f t="shared" si="15"/>
        <v>0.94187799682372209</v>
      </c>
      <c r="D199" s="15">
        <f t="shared" si="16"/>
        <v>10</v>
      </c>
      <c r="E199" s="2">
        <f t="shared" si="17"/>
        <v>5.2906100158813896</v>
      </c>
      <c r="F199" s="2">
        <v>5</v>
      </c>
      <c r="G199" s="2">
        <f t="shared" si="18"/>
        <v>0.29061001588138957</v>
      </c>
      <c r="H199" s="2">
        <f t="shared" si="19"/>
        <v>2.2085594358006984</v>
      </c>
    </row>
    <row r="200" spans="1:8" x14ac:dyDescent="0.3">
      <c r="A200" s="2">
        <v>39520</v>
      </c>
      <c r="B200">
        <v>0.85173993177129881</v>
      </c>
      <c r="C200" s="15">
        <f t="shared" si="15"/>
        <v>1.0020469785544692</v>
      </c>
      <c r="D200" s="15">
        <f t="shared" si="16"/>
        <v>10</v>
      </c>
      <c r="E200" s="2">
        <f t="shared" si="17"/>
        <v>4.9897651072276537</v>
      </c>
      <c r="F200" s="2">
        <v>5</v>
      </c>
      <c r="G200" s="2">
        <f t="shared" si="18"/>
        <v>-1.0234892772346349E-2</v>
      </c>
      <c r="H200" s="2" t="e">
        <f t="shared" si="19"/>
        <v>#NUM!</v>
      </c>
    </row>
    <row r="201" spans="1:8" x14ac:dyDescent="0.3">
      <c r="A201" s="2">
        <v>39720</v>
      </c>
      <c r="B201">
        <v>0.84670837594497583</v>
      </c>
      <c r="C201" s="15">
        <f t="shared" si="15"/>
        <v>0.99612750111173631</v>
      </c>
      <c r="D201" s="15">
        <f t="shared" si="16"/>
        <v>10</v>
      </c>
      <c r="E201" s="2">
        <f t="shared" si="17"/>
        <v>5.0193624944413182</v>
      </c>
      <c r="F201" s="2">
        <v>5</v>
      </c>
      <c r="G201" s="2">
        <f t="shared" si="18"/>
        <v>1.9362494441318212E-2</v>
      </c>
      <c r="H201" s="2">
        <f t="shared" si="19"/>
        <v>4.8645731122643143</v>
      </c>
    </row>
    <row r="202" spans="1:8" x14ac:dyDescent="0.3">
      <c r="A202" s="2">
        <v>39920</v>
      </c>
      <c r="B202">
        <v>0.79502929615424001</v>
      </c>
      <c r="C202" s="15">
        <f t="shared" si="15"/>
        <v>0.93532858371087058</v>
      </c>
      <c r="D202" s="15">
        <f t="shared" si="16"/>
        <v>10</v>
      </c>
      <c r="E202" s="2">
        <f t="shared" si="17"/>
        <v>5.3233570814456472</v>
      </c>
      <c r="F202" s="2">
        <v>5</v>
      </c>
      <c r="G202" s="2">
        <f t="shared" si="18"/>
        <v>0.32335708144564723</v>
      </c>
      <c r="H202" s="2">
        <f t="shared" si="19"/>
        <v>2.1079550052045342</v>
      </c>
    </row>
    <row r="203" spans="1:8" x14ac:dyDescent="0.3">
      <c r="A203" s="2">
        <v>40120</v>
      </c>
      <c r="B203">
        <v>0.85503294139348451</v>
      </c>
      <c r="C203" s="15">
        <f t="shared" si="15"/>
        <v>1.0059211075217465</v>
      </c>
      <c r="D203" s="15">
        <f t="shared" si="16"/>
        <v>10</v>
      </c>
      <c r="E203" s="2">
        <f t="shared" si="17"/>
        <v>4.9703944623912673</v>
      </c>
      <c r="F203" s="2">
        <v>5</v>
      </c>
      <c r="G203" s="2">
        <f t="shared" si="18"/>
        <v>-2.9605537608732746E-2</v>
      </c>
      <c r="H203" s="2" t="e">
        <f t="shared" si="19"/>
        <v>#NUM!</v>
      </c>
    </row>
    <row r="204" spans="1:8" x14ac:dyDescent="0.3">
      <c r="A204" s="2">
        <v>40320</v>
      </c>
      <c r="B204">
        <v>0.83237806591956198</v>
      </c>
      <c r="C204" s="15">
        <f t="shared" si="15"/>
        <v>0.97926831284654359</v>
      </c>
      <c r="D204" s="15">
        <f t="shared" si="16"/>
        <v>10</v>
      </c>
      <c r="E204" s="2">
        <f t="shared" si="17"/>
        <v>5.1036584357672821</v>
      </c>
      <c r="F204" s="2">
        <v>5</v>
      </c>
      <c r="G204" s="2">
        <f t="shared" si="18"/>
        <v>0.10365843576728206</v>
      </c>
      <c r="H204" s="2">
        <f t="shared" si="19"/>
        <v>3.2034644987176906</v>
      </c>
    </row>
    <row r="205" spans="1:8" x14ac:dyDescent="0.3">
      <c r="A205" s="2">
        <v>40520</v>
      </c>
      <c r="B205">
        <v>0.81279118612999313</v>
      </c>
      <c r="C205" s="15">
        <f t="shared" si="15"/>
        <v>0.95622492485881549</v>
      </c>
      <c r="D205" s="15">
        <f t="shared" si="16"/>
        <v>10</v>
      </c>
      <c r="E205" s="2">
        <f t="shared" si="17"/>
        <v>5.2188753757059221</v>
      </c>
      <c r="F205" s="2">
        <v>5</v>
      </c>
      <c r="G205" s="2">
        <f t="shared" si="18"/>
        <v>0.21887537570592208</v>
      </c>
      <c r="H205" s="2">
        <f t="shared" si="19"/>
        <v>2.4783875247015548</v>
      </c>
    </row>
    <row r="206" spans="1:8" x14ac:dyDescent="0.3">
      <c r="A206" s="2">
        <v>40720</v>
      </c>
      <c r="B206">
        <v>0.85023017289208114</v>
      </c>
      <c r="C206" s="15">
        <f t="shared" si="15"/>
        <v>1.0002707916377425</v>
      </c>
      <c r="D206" s="15">
        <f t="shared" si="16"/>
        <v>10</v>
      </c>
      <c r="E206" s="2">
        <f t="shared" si="17"/>
        <v>4.9986460418112877</v>
      </c>
      <c r="F206" s="2">
        <v>5</v>
      </c>
      <c r="G206" s="2">
        <f t="shared" si="18"/>
        <v>-1.353958188712312E-3</v>
      </c>
      <c r="H206" s="2" t="e">
        <f t="shared" si="19"/>
        <v>#NUM!</v>
      </c>
    </row>
    <row r="207" spans="1:8" x14ac:dyDescent="0.3">
      <c r="A207" s="2">
        <v>40920</v>
      </c>
      <c r="B207">
        <v>0.80958158775956701</v>
      </c>
      <c r="C207" s="15">
        <f t="shared" si="15"/>
        <v>0.95244892677596127</v>
      </c>
      <c r="D207" s="15">
        <f t="shared" si="16"/>
        <v>10</v>
      </c>
      <c r="E207" s="2">
        <f t="shared" si="17"/>
        <v>5.2377553661201937</v>
      </c>
      <c r="F207" s="2">
        <v>5</v>
      </c>
      <c r="G207" s="2">
        <f t="shared" si="18"/>
        <v>0.23775536612019366</v>
      </c>
      <c r="H207" s="2">
        <f t="shared" si="19"/>
        <v>2.3992588681335727</v>
      </c>
    </row>
    <row r="208" spans="1:8" x14ac:dyDescent="0.3">
      <c r="A208" s="2">
        <v>41120</v>
      </c>
      <c r="B208">
        <v>0.82246549377328526</v>
      </c>
      <c r="C208" s="15">
        <f t="shared" si="15"/>
        <v>0.96760646326268862</v>
      </c>
      <c r="D208" s="15">
        <f t="shared" si="16"/>
        <v>10</v>
      </c>
      <c r="E208" s="2">
        <f t="shared" si="17"/>
        <v>5.1619676836865569</v>
      </c>
      <c r="F208" s="2">
        <v>5</v>
      </c>
      <c r="G208" s="2">
        <f t="shared" si="18"/>
        <v>0.1619676836865569</v>
      </c>
      <c r="H208" s="2">
        <f t="shared" si="19"/>
        <v>2.7685291073574905</v>
      </c>
    </row>
    <row r="209" spans="1:8" x14ac:dyDescent="0.3">
      <c r="A209" s="2">
        <v>41320</v>
      </c>
      <c r="B209">
        <v>0.80649551227607263</v>
      </c>
      <c r="C209" s="15">
        <f t="shared" si="15"/>
        <v>0.94881824973655604</v>
      </c>
      <c r="D209" s="15">
        <f t="shared" si="16"/>
        <v>10</v>
      </c>
      <c r="E209" s="2">
        <f t="shared" si="17"/>
        <v>5.2559087513172198</v>
      </c>
      <c r="F209" s="2">
        <v>5</v>
      </c>
      <c r="G209" s="2">
        <f t="shared" si="18"/>
        <v>0.2559087513172198</v>
      </c>
      <c r="H209" s="2">
        <f t="shared" si="19"/>
        <v>2.3291400778207443</v>
      </c>
    </row>
    <row r="210" spans="1:8" x14ac:dyDescent="0.3">
      <c r="A210" s="2">
        <v>41520</v>
      </c>
      <c r="B210">
        <v>0.83732490051302888</v>
      </c>
      <c r="C210" s="15">
        <f t="shared" si="15"/>
        <v>0.98508811825062226</v>
      </c>
      <c r="D210" s="15">
        <f t="shared" si="16"/>
        <v>10</v>
      </c>
      <c r="E210" s="2">
        <f t="shared" si="17"/>
        <v>5.0745594087468886</v>
      </c>
      <c r="F210" s="2">
        <v>5</v>
      </c>
      <c r="G210" s="2">
        <f t="shared" si="18"/>
        <v>7.45594087468886E-2</v>
      </c>
      <c r="H210" s="2">
        <f t="shared" si="19"/>
        <v>3.527251563121836</v>
      </c>
    </row>
    <row r="211" spans="1:8" x14ac:dyDescent="0.3">
      <c r="A211" s="2">
        <v>41720</v>
      </c>
      <c r="B211">
        <v>0.7924787301825269</v>
      </c>
      <c r="C211" s="15">
        <f t="shared" si="15"/>
        <v>0.93232791786179636</v>
      </c>
      <c r="D211" s="15">
        <f t="shared" si="16"/>
        <v>10</v>
      </c>
      <c r="E211" s="2">
        <f t="shared" si="17"/>
        <v>5.3383604106910179</v>
      </c>
      <c r="F211" s="2">
        <v>5</v>
      </c>
      <c r="G211" s="2">
        <f t="shared" si="18"/>
        <v>0.33836041069101785</v>
      </c>
      <c r="H211" s="2">
        <f t="shared" si="19"/>
        <v>2.0654150338471835</v>
      </c>
    </row>
    <row r="212" spans="1:8" x14ac:dyDescent="0.3">
      <c r="A212" s="2">
        <v>41920</v>
      </c>
      <c r="B212">
        <v>0.84345530834070004</v>
      </c>
      <c r="C212" s="15">
        <f t="shared" si="15"/>
        <v>0.99230036275376476</v>
      </c>
      <c r="D212" s="15">
        <f t="shared" si="16"/>
        <v>10</v>
      </c>
      <c r="E212" s="2">
        <f t="shared" si="17"/>
        <v>5.038498186231176</v>
      </c>
      <c r="F212" s="2">
        <v>5</v>
      </c>
      <c r="G212" s="2">
        <f t="shared" si="18"/>
        <v>3.8498186231175957E-2</v>
      </c>
      <c r="H212" s="2">
        <f t="shared" si="19"/>
        <v>4.1811050278731035</v>
      </c>
    </row>
    <row r="213" spans="1:8" x14ac:dyDescent="0.3">
      <c r="A213" s="2">
        <v>42120</v>
      </c>
      <c r="B213">
        <v>0.84309590004154289</v>
      </c>
      <c r="C213" s="15">
        <f t="shared" si="15"/>
        <v>0.99187752946063867</v>
      </c>
      <c r="D213" s="15">
        <f t="shared" si="16"/>
        <v>10</v>
      </c>
      <c r="E213" s="2">
        <f t="shared" si="17"/>
        <v>5.0406123526968063</v>
      </c>
      <c r="F213" s="2">
        <v>5</v>
      </c>
      <c r="G213" s="2">
        <f t="shared" si="18"/>
        <v>4.0612352696806298E-2</v>
      </c>
      <c r="H213" s="2">
        <f t="shared" si="19"/>
        <v>4.1280633977282113</v>
      </c>
    </row>
    <row r="214" spans="1:8" x14ac:dyDescent="0.3">
      <c r="A214" s="2">
        <v>42320</v>
      </c>
      <c r="B214">
        <v>0.85240012372650587</v>
      </c>
      <c r="C214" s="15">
        <f t="shared" si="15"/>
        <v>1.0028236749723598</v>
      </c>
      <c r="D214" s="15">
        <f t="shared" si="16"/>
        <v>10</v>
      </c>
      <c r="E214" s="2">
        <f t="shared" si="17"/>
        <v>4.9858816251382008</v>
      </c>
      <c r="F214" s="2">
        <v>5</v>
      </c>
      <c r="G214" s="2">
        <f t="shared" si="18"/>
        <v>-1.4118374861799232E-2</v>
      </c>
      <c r="H214" s="2" t="e">
        <f t="shared" si="19"/>
        <v>#NUM!</v>
      </c>
    </row>
    <row r="215" spans="1:8" x14ac:dyDescent="0.3">
      <c r="A215" s="2">
        <v>42520</v>
      </c>
      <c r="B215">
        <v>0.82520695518349807</v>
      </c>
      <c r="C215" s="15">
        <f t="shared" si="15"/>
        <v>0.97083171198058604</v>
      </c>
      <c r="D215" s="15">
        <f t="shared" si="16"/>
        <v>10</v>
      </c>
      <c r="E215" s="2">
        <f t="shared" si="17"/>
        <v>5.1458414400970698</v>
      </c>
      <c r="F215" s="2">
        <v>5</v>
      </c>
      <c r="G215" s="2">
        <f t="shared" si="18"/>
        <v>0.14584144009706979</v>
      </c>
      <c r="H215" s="2">
        <f t="shared" si="19"/>
        <v>2.8702769947229312</v>
      </c>
    </row>
    <row r="216" spans="1:8" x14ac:dyDescent="0.3">
      <c r="A216" s="2">
        <v>42720</v>
      </c>
      <c r="B216">
        <v>0.8172997613388453</v>
      </c>
      <c r="C216" s="15">
        <f t="shared" si="15"/>
        <v>0.96152913098687687</v>
      </c>
      <c r="D216" s="15">
        <f t="shared" si="16"/>
        <v>10</v>
      </c>
      <c r="E216" s="2">
        <f t="shared" si="17"/>
        <v>5.192354345065616</v>
      </c>
      <c r="F216" s="2">
        <v>5</v>
      </c>
      <c r="G216" s="2">
        <f t="shared" si="18"/>
        <v>0.19235434506561599</v>
      </c>
      <c r="H216" s="2">
        <f t="shared" si="19"/>
        <v>2.6024561054596651</v>
      </c>
    </row>
    <row r="217" spans="1:8" x14ac:dyDescent="0.3">
      <c r="A217" s="2">
        <v>42920</v>
      </c>
      <c r="B217">
        <v>0.80004675483292298</v>
      </c>
      <c r="C217" s="15">
        <f t="shared" si="15"/>
        <v>0.94123147627402703</v>
      </c>
      <c r="D217" s="15">
        <f t="shared" si="16"/>
        <v>10</v>
      </c>
      <c r="E217" s="2">
        <f t="shared" si="17"/>
        <v>5.2938426186298653</v>
      </c>
      <c r="F217" s="2">
        <v>5</v>
      </c>
      <c r="G217" s="2">
        <f t="shared" si="18"/>
        <v>0.29384261862986527</v>
      </c>
      <c r="H217" s="2">
        <f t="shared" si="19"/>
        <v>2.1981081603065031</v>
      </c>
    </row>
    <row r="218" spans="1:8" x14ac:dyDescent="0.3">
      <c r="A218" s="2">
        <v>43120</v>
      </c>
      <c r="B218">
        <v>0.86212582540816196</v>
      </c>
      <c r="C218" s="15">
        <f t="shared" si="15"/>
        <v>1.0142656769507787</v>
      </c>
      <c r="D218" s="15">
        <f t="shared" si="16"/>
        <v>10</v>
      </c>
      <c r="E218" s="2">
        <f t="shared" si="17"/>
        <v>4.9286716152461061</v>
      </c>
      <c r="F218" s="2">
        <v>5</v>
      </c>
      <c r="G218" s="2">
        <f t="shared" si="18"/>
        <v>-7.1328384753893914E-2</v>
      </c>
      <c r="H218" s="2" t="e">
        <f t="shared" si="19"/>
        <v>#NUM!</v>
      </c>
    </row>
    <row r="219" spans="1:8" x14ac:dyDescent="0.3">
      <c r="A219" s="2">
        <v>43320</v>
      </c>
      <c r="B219">
        <v>0.82813023210994807</v>
      </c>
      <c r="C219" s="15">
        <f t="shared" si="15"/>
        <v>0.9742708613058213</v>
      </c>
      <c r="D219" s="15">
        <f t="shared" si="16"/>
        <v>10</v>
      </c>
      <c r="E219" s="2">
        <f t="shared" si="17"/>
        <v>5.1286456934708937</v>
      </c>
      <c r="F219" s="2">
        <v>5</v>
      </c>
      <c r="G219" s="2">
        <f t="shared" si="18"/>
        <v>0.12864569347089372</v>
      </c>
      <c r="H219" s="2">
        <f t="shared" si="19"/>
        <v>2.9923876619794521</v>
      </c>
    </row>
    <row r="220" spans="1:8" x14ac:dyDescent="0.3">
      <c r="A220" s="2">
        <v>43520</v>
      </c>
      <c r="B220">
        <v>0.81457766133723064</v>
      </c>
      <c r="C220" s="15">
        <f t="shared" si="15"/>
        <v>0.95832666039674197</v>
      </c>
      <c r="D220" s="15">
        <f t="shared" si="16"/>
        <v>10</v>
      </c>
      <c r="E220" s="2">
        <f t="shared" si="17"/>
        <v>5.2083666980162899</v>
      </c>
      <c r="F220" s="2">
        <v>5</v>
      </c>
      <c r="G220" s="2">
        <f t="shared" si="18"/>
        <v>0.20836669801628993</v>
      </c>
      <c r="H220" s="2">
        <f t="shared" si="19"/>
        <v>2.525574912651392</v>
      </c>
    </row>
    <row r="221" spans="1:8" x14ac:dyDescent="0.3">
      <c r="A221" s="2">
        <v>43720</v>
      </c>
      <c r="B221">
        <v>0.84233961821211389</v>
      </c>
      <c r="C221" s="15">
        <f t="shared" si="15"/>
        <v>0.99098778613189875</v>
      </c>
      <c r="D221" s="15">
        <f t="shared" si="16"/>
        <v>10</v>
      </c>
      <c r="E221" s="2">
        <f t="shared" si="17"/>
        <v>5.0450610693405062</v>
      </c>
      <c r="F221" s="2">
        <v>5</v>
      </c>
      <c r="G221" s="2">
        <f t="shared" si="18"/>
        <v>4.5061069340506243E-2</v>
      </c>
      <c r="H221" s="2">
        <f t="shared" si="19"/>
        <v>4.0249991908753886</v>
      </c>
    </row>
    <row r="222" spans="1:8" x14ac:dyDescent="0.3">
      <c r="A222" s="2">
        <v>43920</v>
      </c>
      <c r="B222">
        <v>0.80993146435997843</v>
      </c>
      <c r="C222" s="15">
        <f t="shared" si="15"/>
        <v>0.95286054630585704</v>
      </c>
      <c r="D222" s="15">
        <f t="shared" si="16"/>
        <v>10</v>
      </c>
      <c r="E222" s="2">
        <f t="shared" si="17"/>
        <v>5.235697268470715</v>
      </c>
      <c r="F222" s="2">
        <v>5</v>
      </c>
      <c r="G222" s="2">
        <f t="shared" si="18"/>
        <v>0.23569726847071504</v>
      </c>
      <c r="H222" s="2">
        <f t="shared" si="19"/>
        <v>2.407559906603872</v>
      </c>
    </row>
    <row r="223" spans="1:8" x14ac:dyDescent="0.3">
      <c r="A223" s="2">
        <v>44120</v>
      </c>
      <c r="B223">
        <v>0.81341690166296532</v>
      </c>
      <c r="C223" s="15">
        <f t="shared" si="15"/>
        <v>0.95696106077995924</v>
      </c>
      <c r="D223" s="15">
        <f t="shared" si="16"/>
        <v>10</v>
      </c>
      <c r="E223" s="2">
        <f t="shared" si="17"/>
        <v>5.2151946961002036</v>
      </c>
      <c r="F223" s="2">
        <v>5</v>
      </c>
      <c r="G223" s="2">
        <f t="shared" si="18"/>
        <v>0.21519469610020359</v>
      </c>
      <c r="H223" s="2">
        <f t="shared" si="19"/>
        <v>2.4946413384325457</v>
      </c>
    </row>
    <row r="224" spans="1:8" x14ac:dyDescent="0.3">
      <c r="A224" s="2">
        <v>44320</v>
      </c>
      <c r="B224">
        <v>0.82606151447928522</v>
      </c>
      <c r="C224" s="15">
        <f t="shared" si="15"/>
        <v>0.97183707585798262</v>
      </c>
      <c r="D224" s="15">
        <f t="shared" si="16"/>
        <v>10</v>
      </c>
      <c r="E224" s="2">
        <f t="shared" si="17"/>
        <v>5.1408146207100867</v>
      </c>
      <c r="F224" s="2">
        <v>5</v>
      </c>
      <c r="G224" s="2">
        <f t="shared" si="18"/>
        <v>0.14081462071008666</v>
      </c>
      <c r="H224" s="2">
        <f t="shared" si="19"/>
        <v>2.9043753732476598</v>
      </c>
    </row>
    <row r="225" spans="1:8" x14ac:dyDescent="0.3">
      <c r="A225" s="2">
        <v>44520</v>
      </c>
      <c r="B225">
        <v>0.82861268846681035</v>
      </c>
      <c r="C225" s="15">
        <f t="shared" si="15"/>
        <v>0.97483845701977689</v>
      </c>
      <c r="D225" s="15">
        <f t="shared" si="16"/>
        <v>10</v>
      </c>
      <c r="E225" s="2">
        <f t="shared" si="17"/>
        <v>5.1258077149011152</v>
      </c>
      <c r="F225" s="2">
        <v>5</v>
      </c>
      <c r="G225" s="2">
        <f t="shared" si="18"/>
        <v>0.1258077149011152</v>
      </c>
      <c r="H225" s="2">
        <f t="shared" si="19"/>
        <v>3.0141415448323041</v>
      </c>
    </row>
    <row r="226" spans="1:8" x14ac:dyDescent="0.3">
      <c r="A226" s="2">
        <v>44720</v>
      </c>
      <c r="B226">
        <v>0.81757543548863298</v>
      </c>
      <c r="C226" s="15">
        <f t="shared" si="15"/>
        <v>0.96185345351603879</v>
      </c>
      <c r="D226" s="15">
        <f t="shared" si="16"/>
        <v>10</v>
      </c>
      <c r="E226" s="2">
        <f t="shared" si="17"/>
        <v>5.1907327324198063</v>
      </c>
      <c r="F226" s="2">
        <v>5</v>
      </c>
      <c r="G226" s="2">
        <f t="shared" si="18"/>
        <v>0.19073273241980626</v>
      </c>
      <c r="H226" s="2">
        <f t="shared" si="19"/>
        <v>2.610609825818432</v>
      </c>
    </row>
    <row r="227" spans="1:8" x14ac:dyDescent="0.3">
      <c r="A227" s="2">
        <v>44920</v>
      </c>
      <c r="B227">
        <v>0.82503384835935012</v>
      </c>
      <c r="C227" s="15">
        <f t="shared" si="15"/>
        <v>0.97062805689335308</v>
      </c>
      <c r="D227" s="15">
        <f t="shared" si="16"/>
        <v>10</v>
      </c>
      <c r="E227" s="2">
        <f t="shared" si="17"/>
        <v>5.1468597155332345</v>
      </c>
      <c r="F227" s="2">
        <v>5</v>
      </c>
      <c r="G227" s="2">
        <f t="shared" si="18"/>
        <v>0.14685971553323451</v>
      </c>
      <c r="H227" s="2">
        <f t="shared" si="19"/>
        <v>2.8635170481132795</v>
      </c>
    </row>
    <row r="228" spans="1:8" x14ac:dyDescent="0.3">
      <c r="A228" s="2">
        <v>45120</v>
      </c>
      <c r="B228">
        <v>0.81639103699438531</v>
      </c>
      <c r="C228" s="15">
        <f t="shared" si="15"/>
        <v>0.96046004352280623</v>
      </c>
      <c r="D228" s="15">
        <f t="shared" si="16"/>
        <v>10</v>
      </c>
      <c r="E228" s="2">
        <f t="shared" si="17"/>
        <v>5.1976997823859685</v>
      </c>
      <c r="F228" s="2">
        <v>5</v>
      </c>
      <c r="G228" s="2">
        <f t="shared" si="18"/>
        <v>0.19769978238596853</v>
      </c>
      <c r="H228" s="2">
        <f t="shared" si="19"/>
        <v>2.5760746471555636</v>
      </c>
    </row>
    <row r="229" spans="1:8" x14ac:dyDescent="0.3">
      <c r="A229" s="2">
        <v>45320</v>
      </c>
      <c r="B229">
        <v>0.81059314116225101</v>
      </c>
      <c r="C229" s="15">
        <f t="shared" si="15"/>
        <v>0.95363898960264826</v>
      </c>
      <c r="D229" s="15">
        <f t="shared" si="16"/>
        <v>10</v>
      </c>
      <c r="E229" s="2">
        <f t="shared" si="17"/>
        <v>5.2318050519867585</v>
      </c>
      <c r="F229" s="2">
        <v>5</v>
      </c>
      <c r="G229" s="2">
        <f t="shared" si="18"/>
        <v>0.23180505198675849</v>
      </c>
      <c r="H229" s="2">
        <f t="shared" si="19"/>
        <v>2.4234677259154083</v>
      </c>
    </row>
    <row r="230" spans="1:8" x14ac:dyDescent="0.3">
      <c r="A230" s="2">
        <v>45520</v>
      </c>
      <c r="B230">
        <v>0.83635913396875972</v>
      </c>
      <c r="C230" s="15">
        <f t="shared" si="15"/>
        <v>0.98395192231618789</v>
      </c>
      <c r="D230" s="15">
        <f t="shared" si="16"/>
        <v>10</v>
      </c>
      <c r="E230" s="2">
        <f t="shared" si="17"/>
        <v>5.0802403884190603</v>
      </c>
      <c r="F230" s="2">
        <v>5</v>
      </c>
      <c r="G230" s="2">
        <f t="shared" si="18"/>
        <v>8.0240388419060338E-2</v>
      </c>
      <c r="H230" s="2">
        <f t="shared" si="19"/>
        <v>3.4549396950898634</v>
      </c>
    </row>
    <row r="231" spans="1:8" x14ac:dyDescent="0.3">
      <c r="A231" s="2">
        <v>45720</v>
      </c>
      <c r="B231">
        <v>0.8139913823831082</v>
      </c>
      <c r="C231" s="15">
        <f t="shared" si="15"/>
        <v>0.95763692045071558</v>
      </c>
      <c r="D231" s="15">
        <f t="shared" si="16"/>
        <v>10</v>
      </c>
      <c r="E231" s="2">
        <f t="shared" si="17"/>
        <v>5.2118153977464221</v>
      </c>
      <c r="F231" s="2">
        <v>5</v>
      </c>
      <c r="G231" s="2">
        <f t="shared" si="18"/>
        <v>0.21181539774642211</v>
      </c>
      <c r="H231" s="2">
        <f t="shared" si="19"/>
        <v>2.5098212083710325</v>
      </c>
    </row>
    <row r="232" spans="1:8" x14ac:dyDescent="0.3">
      <c r="A232" s="2">
        <v>45920</v>
      </c>
      <c r="B232">
        <v>0.8240848127629341</v>
      </c>
      <c r="C232" s="15">
        <f t="shared" si="15"/>
        <v>0.96951154442698129</v>
      </c>
      <c r="D232" s="15">
        <f t="shared" si="16"/>
        <v>10</v>
      </c>
      <c r="E232" s="2">
        <f t="shared" si="17"/>
        <v>5.1524422778650933</v>
      </c>
      <c r="F232" s="2">
        <v>5</v>
      </c>
      <c r="G232" s="2">
        <f t="shared" si="18"/>
        <v>0.15244227786509335</v>
      </c>
      <c r="H232" s="2">
        <f t="shared" si="19"/>
        <v>2.8272929108052098</v>
      </c>
    </row>
    <row r="233" spans="1:8" x14ac:dyDescent="0.3">
      <c r="A233" s="2">
        <v>46120</v>
      </c>
      <c r="B233">
        <v>0.81531887335828923</v>
      </c>
      <c r="C233" s="15">
        <f t="shared" si="15"/>
        <v>0.95919867453916385</v>
      </c>
      <c r="D233" s="15">
        <f t="shared" si="16"/>
        <v>10</v>
      </c>
      <c r="E233" s="2">
        <f t="shared" si="17"/>
        <v>5.2040066273041807</v>
      </c>
      <c r="F233" s="2">
        <v>5</v>
      </c>
      <c r="G233" s="2">
        <f t="shared" si="18"/>
        <v>0.20400662730418073</v>
      </c>
      <c r="H233" s="2">
        <f t="shared" si="19"/>
        <v>2.545884452471864</v>
      </c>
    </row>
    <row r="234" spans="1:8" x14ac:dyDescent="0.3">
      <c r="A234" s="2">
        <v>46320</v>
      </c>
      <c r="B234">
        <v>0.78111859666351369</v>
      </c>
      <c r="C234" s="15">
        <f t="shared" si="15"/>
        <v>0.91896305489825147</v>
      </c>
      <c r="D234" s="15">
        <f t="shared" si="16"/>
        <v>10</v>
      </c>
      <c r="E234" s="2">
        <f t="shared" si="17"/>
        <v>5.4051847255087431</v>
      </c>
      <c r="F234" s="2">
        <v>5</v>
      </c>
      <c r="G234" s="2">
        <f t="shared" si="18"/>
        <v>0.40518472550874307</v>
      </c>
      <c r="H234" s="2">
        <f t="shared" si="19"/>
        <v>1.8976236502255475</v>
      </c>
    </row>
    <row r="235" spans="1:8" x14ac:dyDescent="0.3">
      <c r="A235" s="2">
        <v>46520</v>
      </c>
      <c r="B235">
        <v>0.83647670252682038</v>
      </c>
      <c r="C235" s="15">
        <f t="shared" si="15"/>
        <v>0.98409023826684749</v>
      </c>
      <c r="D235" s="15">
        <f t="shared" si="16"/>
        <v>10</v>
      </c>
      <c r="E235" s="2">
        <f t="shared" si="17"/>
        <v>5.0795488086657627</v>
      </c>
      <c r="F235" s="2">
        <v>5</v>
      </c>
      <c r="G235" s="2">
        <f t="shared" si="18"/>
        <v>7.9548808665762749E-2</v>
      </c>
      <c r="H235" s="2">
        <f t="shared" si="19"/>
        <v>3.4634597601221686</v>
      </c>
    </row>
    <row r="236" spans="1:8" x14ac:dyDescent="0.3">
      <c r="A236" s="2">
        <v>46720</v>
      </c>
      <c r="B236">
        <v>0.83158934347300062</v>
      </c>
      <c r="C236" s="15">
        <f t="shared" si="15"/>
        <v>0.97834040408588308</v>
      </c>
      <c r="D236" s="15">
        <f t="shared" si="16"/>
        <v>10</v>
      </c>
      <c r="E236" s="2">
        <f t="shared" si="17"/>
        <v>5.108297979570585</v>
      </c>
      <c r="F236" s="2">
        <v>5</v>
      </c>
      <c r="G236" s="2">
        <f t="shared" si="18"/>
        <v>0.10829797957058496</v>
      </c>
      <c r="H236" s="2">
        <f t="shared" si="19"/>
        <v>3.1605878727755843</v>
      </c>
    </row>
    <row r="237" spans="1:8" x14ac:dyDescent="0.3">
      <c r="A237" s="2">
        <v>46920</v>
      </c>
      <c r="B237">
        <v>0.81688434555038147</v>
      </c>
      <c r="C237" s="15">
        <f t="shared" si="15"/>
        <v>0.96104040652986056</v>
      </c>
      <c r="D237" s="15">
        <f t="shared" si="16"/>
        <v>10</v>
      </c>
      <c r="E237" s="2">
        <f t="shared" si="17"/>
        <v>5.1947979673506968</v>
      </c>
      <c r="F237" s="2">
        <v>5</v>
      </c>
      <c r="G237" s="2">
        <f t="shared" si="18"/>
        <v>0.19479796735069677</v>
      </c>
      <c r="H237" s="2">
        <f t="shared" si="19"/>
        <v>2.5903028757812145</v>
      </c>
    </row>
    <row r="238" spans="1:8" x14ac:dyDescent="0.3">
      <c r="A238" s="2">
        <v>47120</v>
      </c>
      <c r="B238">
        <v>0.80580859449112952</v>
      </c>
      <c r="C238" s="15">
        <f t="shared" si="15"/>
        <v>0.94801011116603473</v>
      </c>
      <c r="D238" s="15">
        <f t="shared" si="16"/>
        <v>10</v>
      </c>
      <c r="E238" s="2">
        <f t="shared" si="17"/>
        <v>5.259949444169826</v>
      </c>
      <c r="F238" s="2">
        <v>5</v>
      </c>
      <c r="G238" s="2">
        <f t="shared" si="18"/>
        <v>0.25994944416982602</v>
      </c>
      <c r="H238" s="2">
        <f t="shared" si="19"/>
        <v>2.3142423471431819</v>
      </c>
    </row>
    <row r="239" spans="1:8" x14ac:dyDescent="0.3">
      <c r="A239" s="2">
        <v>47320</v>
      </c>
      <c r="B239">
        <v>0.81884489211746825</v>
      </c>
      <c r="C239" s="15">
        <f t="shared" si="15"/>
        <v>0.96334693190290388</v>
      </c>
      <c r="D239" s="15">
        <f t="shared" si="16"/>
        <v>10</v>
      </c>
      <c r="E239" s="2">
        <f t="shared" si="17"/>
        <v>5.1832653404854803</v>
      </c>
      <c r="F239" s="2">
        <v>5</v>
      </c>
      <c r="G239" s="2">
        <f t="shared" si="18"/>
        <v>0.18326534048548027</v>
      </c>
      <c r="H239" s="2">
        <f t="shared" si="19"/>
        <v>2.6491082800121712</v>
      </c>
    </row>
    <row r="240" spans="1:8" x14ac:dyDescent="0.3">
      <c r="A240" s="2">
        <v>47520</v>
      </c>
      <c r="B240">
        <v>0.81963388501678458</v>
      </c>
      <c r="C240" s="15">
        <f t="shared" si="15"/>
        <v>0.96427515884327597</v>
      </c>
      <c r="D240" s="15">
        <f t="shared" si="16"/>
        <v>10</v>
      </c>
      <c r="E240" s="2">
        <f t="shared" si="17"/>
        <v>5.1786242057836205</v>
      </c>
      <c r="F240" s="2">
        <v>5</v>
      </c>
      <c r="G240" s="2">
        <f t="shared" si="18"/>
        <v>0.17862420578362048</v>
      </c>
      <c r="H240" s="2">
        <f t="shared" si="19"/>
        <v>2.6738633321149896</v>
      </c>
    </row>
    <row r="241" spans="1:8" x14ac:dyDescent="0.3">
      <c r="A241" s="2">
        <v>47720</v>
      </c>
      <c r="B241">
        <v>0.84361009762350847</v>
      </c>
      <c r="C241" s="15">
        <f t="shared" si="15"/>
        <v>0.99248246779236293</v>
      </c>
      <c r="D241" s="15">
        <f t="shared" si="16"/>
        <v>10</v>
      </c>
      <c r="E241" s="2">
        <f t="shared" si="17"/>
        <v>5.0375876610381853</v>
      </c>
      <c r="F241" s="2">
        <v>5</v>
      </c>
      <c r="G241" s="2">
        <f t="shared" si="18"/>
        <v>3.7587661038185338E-2</v>
      </c>
      <c r="H241" s="2">
        <f t="shared" si="19"/>
        <v>4.2048595945782594</v>
      </c>
    </row>
    <row r="242" spans="1:8" x14ac:dyDescent="0.3">
      <c r="A242" s="2">
        <v>47920</v>
      </c>
      <c r="B242">
        <v>0.86027264116792368</v>
      </c>
      <c r="C242" s="15">
        <f t="shared" si="15"/>
        <v>1.0120854601975573</v>
      </c>
      <c r="D242" s="15">
        <f t="shared" si="16"/>
        <v>10</v>
      </c>
      <c r="E242" s="2">
        <f t="shared" si="17"/>
        <v>4.9395726990122135</v>
      </c>
      <c r="F242" s="2">
        <v>5</v>
      </c>
      <c r="G242" s="2">
        <f t="shared" si="18"/>
        <v>-6.0427300987786481E-2</v>
      </c>
      <c r="H242" s="2" t="e">
        <f t="shared" si="19"/>
        <v>#NUM!</v>
      </c>
    </row>
    <row r="243" spans="1:8" x14ac:dyDescent="0.3">
      <c r="A243" s="2">
        <v>48120</v>
      </c>
      <c r="B243">
        <v>0.84069158507833219</v>
      </c>
      <c r="C243" s="15">
        <f t="shared" si="15"/>
        <v>0.98904892362156727</v>
      </c>
      <c r="D243" s="15">
        <f t="shared" si="16"/>
        <v>10</v>
      </c>
      <c r="E243" s="2">
        <f t="shared" si="17"/>
        <v>5.0547553818921633</v>
      </c>
      <c r="F243" s="2">
        <v>5</v>
      </c>
      <c r="G243" s="2">
        <f t="shared" si="18"/>
        <v>5.4755381892163335E-2</v>
      </c>
      <c r="H243" s="2">
        <f t="shared" si="19"/>
        <v>3.8320618951408654</v>
      </c>
    </row>
    <row r="244" spans="1:8" x14ac:dyDescent="0.3">
      <c r="A244" s="2">
        <v>48320</v>
      </c>
      <c r="B244">
        <v>0.80767329277067745</v>
      </c>
      <c r="C244" s="15">
        <f t="shared" si="15"/>
        <v>0.95020387384785587</v>
      </c>
      <c r="D244" s="15">
        <f t="shared" si="16"/>
        <v>10</v>
      </c>
      <c r="E244" s="2">
        <f t="shared" si="17"/>
        <v>5.2489806307607205</v>
      </c>
      <c r="F244" s="2">
        <v>5</v>
      </c>
      <c r="G244" s="2">
        <f t="shared" si="18"/>
        <v>0.24898063076072052</v>
      </c>
      <c r="H244" s="2">
        <f t="shared" si="19"/>
        <v>2.3552668852742635</v>
      </c>
    </row>
    <row r="245" spans="1:8" x14ac:dyDescent="0.3">
      <c r="A245" s="2">
        <v>48520</v>
      </c>
      <c r="B245">
        <v>0.81036964280504542</v>
      </c>
      <c r="C245" s="15">
        <f t="shared" si="15"/>
        <v>0.95337605035887696</v>
      </c>
      <c r="D245" s="15">
        <f t="shared" si="16"/>
        <v>10</v>
      </c>
      <c r="E245" s="2">
        <f t="shared" si="17"/>
        <v>5.2331197482056151</v>
      </c>
      <c r="F245" s="2">
        <v>5</v>
      </c>
      <c r="G245" s="2">
        <f t="shared" si="18"/>
        <v>0.2331197482056151</v>
      </c>
      <c r="H245" s="2">
        <f t="shared" si="19"/>
        <v>2.4180634464907138</v>
      </c>
    </row>
    <row r="246" spans="1:8" x14ac:dyDescent="0.3">
      <c r="A246" s="2">
        <v>48720</v>
      </c>
      <c r="B246">
        <v>0.83813616174413119</v>
      </c>
      <c r="C246" s="15">
        <f t="shared" si="15"/>
        <v>0.98604254322838969</v>
      </c>
      <c r="D246" s="15">
        <f t="shared" si="16"/>
        <v>10</v>
      </c>
      <c r="E246" s="2">
        <f t="shared" si="17"/>
        <v>5.0697872838580516</v>
      </c>
      <c r="F246" s="2">
        <v>5</v>
      </c>
      <c r="G246" s="2">
        <f t="shared" si="18"/>
        <v>6.9787283858051552E-2</v>
      </c>
      <c r="H246" s="2">
        <f t="shared" si="19"/>
        <v>3.5924551458110572</v>
      </c>
    </row>
    <row r="247" spans="1:8" x14ac:dyDescent="0.3">
      <c r="A247" s="2">
        <v>48920</v>
      </c>
      <c r="B247">
        <v>0.79587382093403114</v>
      </c>
      <c r="C247" s="15">
        <f t="shared" si="15"/>
        <v>0.93632214227533073</v>
      </c>
      <c r="D247" s="15">
        <f t="shared" si="16"/>
        <v>10</v>
      </c>
      <c r="E247" s="2">
        <f t="shared" si="17"/>
        <v>5.3183892886233464</v>
      </c>
      <c r="F247" s="2">
        <v>5</v>
      </c>
      <c r="G247" s="2">
        <f t="shared" si="18"/>
        <v>0.31838928862334637</v>
      </c>
      <c r="H247" s="2">
        <f t="shared" si="19"/>
        <v>2.1225037784907017</v>
      </c>
    </row>
    <row r="248" spans="1:8" x14ac:dyDescent="0.3">
      <c r="A248" s="2">
        <v>49120</v>
      </c>
      <c r="B248">
        <v>0.82183746738682106</v>
      </c>
      <c r="C248" s="15">
        <f t="shared" si="15"/>
        <v>0.9668676086903778</v>
      </c>
      <c r="D248" s="15">
        <f t="shared" si="16"/>
        <v>10</v>
      </c>
      <c r="E248" s="2">
        <f t="shared" si="17"/>
        <v>5.165661956548111</v>
      </c>
      <c r="F248" s="2">
        <v>5</v>
      </c>
      <c r="G248" s="2">
        <f t="shared" si="18"/>
        <v>0.165661956548111</v>
      </c>
      <c r="H248" s="2">
        <f t="shared" si="19"/>
        <v>2.7466920490213216</v>
      </c>
    </row>
    <row r="249" spans="1:8" x14ac:dyDescent="0.3">
      <c r="A249" s="2">
        <v>49320</v>
      </c>
      <c r="B249">
        <v>0.83247793060973097</v>
      </c>
      <c r="C249" s="15">
        <f t="shared" si="15"/>
        <v>0.97938580071733061</v>
      </c>
      <c r="D249" s="15">
        <f t="shared" si="16"/>
        <v>10</v>
      </c>
      <c r="E249" s="2">
        <f t="shared" si="17"/>
        <v>5.1030709964133472</v>
      </c>
      <c r="F249" s="2">
        <v>5</v>
      </c>
      <c r="G249" s="2">
        <f t="shared" si="18"/>
        <v>0.10307099641334716</v>
      </c>
      <c r="H249" s="2">
        <f t="shared" si="19"/>
        <v>3.2090325767407539</v>
      </c>
    </row>
    <row r="250" spans="1:8" x14ac:dyDescent="0.3">
      <c r="A250" s="2">
        <v>49520</v>
      </c>
      <c r="B250">
        <v>0.81496946233606393</v>
      </c>
      <c r="C250" s="15">
        <f t="shared" si="15"/>
        <v>0.95878760274831054</v>
      </c>
      <c r="D250" s="15">
        <f t="shared" si="16"/>
        <v>10</v>
      </c>
      <c r="E250" s="2">
        <f t="shared" si="17"/>
        <v>5.2060619862584474</v>
      </c>
      <c r="F250" s="2">
        <v>5</v>
      </c>
      <c r="G250" s="2">
        <f t="shared" si="18"/>
        <v>0.2060619862584474</v>
      </c>
      <c r="H250" s="2">
        <f t="shared" si="19"/>
        <v>2.5362547839252807</v>
      </c>
    </row>
    <row r="251" spans="1:8" x14ac:dyDescent="0.3">
      <c r="A251" s="2">
        <v>49720</v>
      </c>
      <c r="B251">
        <v>0.82426723031998728</v>
      </c>
      <c r="C251" s="15">
        <f t="shared" si="15"/>
        <v>0.96972615331763212</v>
      </c>
      <c r="D251" s="15">
        <f t="shared" si="16"/>
        <v>10</v>
      </c>
      <c r="E251" s="2">
        <f t="shared" si="17"/>
        <v>5.1513692334118391</v>
      </c>
      <c r="F251" s="2">
        <v>5</v>
      </c>
      <c r="G251" s="2">
        <f t="shared" si="18"/>
        <v>0.15136923341183905</v>
      </c>
      <c r="H251" s="2">
        <f t="shared" si="19"/>
        <v>2.8341485418977705</v>
      </c>
    </row>
    <row r="252" spans="1:8" x14ac:dyDescent="0.3">
      <c r="A252" s="2">
        <v>49920</v>
      </c>
      <c r="B252">
        <v>0.83750508274086022</v>
      </c>
      <c r="C252" s="15">
        <f t="shared" si="15"/>
        <v>0.98530009734218849</v>
      </c>
      <c r="D252" s="15">
        <f t="shared" si="16"/>
        <v>10</v>
      </c>
      <c r="E252" s="2">
        <f t="shared" si="17"/>
        <v>5.0734995132890575</v>
      </c>
      <c r="F252" s="2">
        <v>5</v>
      </c>
      <c r="G252" s="2">
        <f t="shared" si="18"/>
        <v>7.3499513289057461E-2</v>
      </c>
      <c r="H252" s="2">
        <f t="shared" si="19"/>
        <v>3.541360132947919</v>
      </c>
    </row>
    <row r="253" spans="1:8" x14ac:dyDescent="0.3">
      <c r="A253" s="2">
        <v>50120</v>
      </c>
      <c r="B253">
        <v>0.86641929499072357</v>
      </c>
      <c r="C253" s="15">
        <f t="shared" si="15"/>
        <v>1.0193168176361453</v>
      </c>
      <c r="D253" s="15">
        <f t="shared" si="16"/>
        <v>10</v>
      </c>
      <c r="E253" s="2">
        <f t="shared" si="17"/>
        <v>4.9034159118192733</v>
      </c>
      <c r="F253" s="2">
        <v>5</v>
      </c>
      <c r="G253" s="2">
        <f t="shared" si="18"/>
        <v>-9.6584088180726724E-2</v>
      </c>
      <c r="H253" s="2" t="e">
        <f t="shared" si="19"/>
        <v>#NUM!</v>
      </c>
    </row>
    <row r="254" spans="1:8" x14ac:dyDescent="0.3">
      <c r="A254" s="2">
        <v>50320</v>
      </c>
      <c r="B254">
        <v>0.79957316060854688</v>
      </c>
      <c r="C254" s="15">
        <f t="shared" si="15"/>
        <v>0.94067430659829043</v>
      </c>
      <c r="D254" s="15">
        <f t="shared" si="16"/>
        <v>10</v>
      </c>
      <c r="E254" s="2">
        <f t="shared" si="17"/>
        <v>5.2966284670085475</v>
      </c>
      <c r="F254" s="2">
        <v>5</v>
      </c>
      <c r="G254" s="2">
        <f t="shared" si="18"/>
        <v>0.2966284670085475</v>
      </c>
      <c r="H254" s="2">
        <f t="shared" si="19"/>
        <v>2.189198175383289</v>
      </c>
    </row>
    <row r="255" spans="1:8" x14ac:dyDescent="0.3">
      <c r="A255" s="2">
        <v>50520</v>
      </c>
      <c r="B255">
        <v>0.84714198292761356</v>
      </c>
      <c r="C255" s="15">
        <f t="shared" si="15"/>
        <v>0.99663762697366298</v>
      </c>
      <c r="D255" s="15">
        <f t="shared" si="16"/>
        <v>10</v>
      </c>
      <c r="E255" s="2">
        <f t="shared" si="17"/>
        <v>5.0168118651316851</v>
      </c>
      <c r="F255" s="2">
        <v>5</v>
      </c>
      <c r="G255" s="2">
        <f t="shared" si="18"/>
        <v>1.6811865131685089E-2</v>
      </c>
      <c r="H255" s="2">
        <f t="shared" si="19"/>
        <v>5.0053178487808294</v>
      </c>
    </row>
    <row r="256" spans="1:8" x14ac:dyDescent="0.3">
      <c r="A256" s="2">
        <v>50720</v>
      </c>
      <c r="B256">
        <v>0.84820355848467788</v>
      </c>
      <c r="C256" s="15">
        <f t="shared" si="15"/>
        <v>0.99788653939373873</v>
      </c>
      <c r="D256" s="15">
        <f t="shared" si="16"/>
        <v>10</v>
      </c>
      <c r="E256" s="2">
        <f t="shared" si="17"/>
        <v>5.0105673030313067</v>
      </c>
      <c r="F256" s="2">
        <v>5</v>
      </c>
      <c r="G256" s="2">
        <f t="shared" si="18"/>
        <v>1.0567303031306707E-2</v>
      </c>
      <c r="H256" s="2">
        <f t="shared" si="19"/>
        <v>5.4683926270617347</v>
      </c>
    </row>
    <row r="257" spans="1:8" x14ac:dyDescent="0.3">
      <c r="A257" s="2">
        <v>50920</v>
      </c>
      <c r="B257">
        <v>0.81755729434827906</v>
      </c>
      <c r="C257" s="15">
        <f t="shared" si="15"/>
        <v>0.96183211099797539</v>
      </c>
      <c r="D257" s="15">
        <f t="shared" si="16"/>
        <v>10</v>
      </c>
      <c r="E257" s="2">
        <f t="shared" si="17"/>
        <v>5.1908394450101234</v>
      </c>
      <c r="F257" s="2">
        <v>5</v>
      </c>
      <c r="G257" s="2">
        <f t="shared" si="18"/>
        <v>0.1908394450101234</v>
      </c>
      <c r="H257" s="2">
        <f t="shared" si="19"/>
        <v>2.6100710527961763</v>
      </c>
    </row>
    <row r="258" spans="1:8" x14ac:dyDescent="0.3">
      <c r="A258" s="2">
        <v>51120</v>
      </c>
      <c r="B258">
        <v>0.8153944180029542</v>
      </c>
      <c r="C258" s="15">
        <f t="shared" si="15"/>
        <v>0.95928755059171089</v>
      </c>
      <c r="D258" s="15">
        <f t="shared" si="16"/>
        <v>10</v>
      </c>
      <c r="E258" s="2">
        <f t="shared" si="17"/>
        <v>5.2035622470414458</v>
      </c>
      <c r="F258" s="2">
        <v>5</v>
      </c>
      <c r="G258" s="2">
        <f t="shared" si="18"/>
        <v>0.20356224704144577</v>
      </c>
      <c r="H258" s="2">
        <f t="shared" si="19"/>
        <v>2.5479796966018533</v>
      </c>
    </row>
    <row r="259" spans="1:8" x14ac:dyDescent="0.3">
      <c r="A259" s="2">
        <v>51320</v>
      </c>
      <c r="B259">
        <v>0.83405962081104723</v>
      </c>
      <c r="C259" s="15">
        <f t="shared" ref="C259:C322" si="20">B259/$J$27</f>
        <v>0.98124661271887914</v>
      </c>
      <c r="D259" s="15">
        <f t="shared" ref="D259:D322" si="21">$J$28</f>
        <v>10</v>
      </c>
      <c r="E259" s="2">
        <f t="shared" si="17"/>
        <v>5.0937669364056042</v>
      </c>
      <c r="F259" s="2">
        <v>5</v>
      </c>
      <c r="G259" s="2">
        <f t="shared" si="18"/>
        <v>9.3766936405604184E-2</v>
      </c>
      <c r="H259" s="2">
        <f t="shared" si="19"/>
        <v>3.3018134178347402</v>
      </c>
    </row>
    <row r="260" spans="1:8" x14ac:dyDescent="0.3">
      <c r="A260" s="2">
        <v>51520</v>
      </c>
      <c r="B260">
        <v>0.80515030471363613</v>
      </c>
      <c r="C260" s="15">
        <f t="shared" si="20"/>
        <v>0.94723565260427778</v>
      </c>
      <c r="D260" s="15">
        <f t="shared" si="21"/>
        <v>10</v>
      </c>
      <c r="E260" s="2">
        <f t="shared" ref="E260:E323" si="22">D260-(F260*C260)</f>
        <v>5.2638217369786116</v>
      </c>
      <c r="F260" s="2">
        <v>5</v>
      </c>
      <c r="G260" s="2">
        <f t="shared" ref="G260:G323" si="23">F260-(F260*C260)</f>
        <v>0.26382173697861155</v>
      </c>
      <c r="H260" s="2">
        <f t="shared" ref="H260:H323" si="24">LN((F260*E260)/(D260*G260))</f>
        <v>2.3001917909634595</v>
      </c>
    </row>
    <row r="261" spans="1:8" x14ac:dyDescent="0.3">
      <c r="A261" s="2">
        <v>51720</v>
      </c>
      <c r="B261">
        <v>0.8461452505453817</v>
      </c>
      <c r="C261" s="15">
        <f t="shared" si="20"/>
        <v>0.99546500064162557</v>
      </c>
      <c r="D261" s="15">
        <f t="shared" si="21"/>
        <v>10</v>
      </c>
      <c r="E261" s="2">
        <f t="shared" si="22"/>
        <v>5.0226749967918725</v>
      </c>
      <c r="F261" s="2">
        <v>5</v>
      </c>
      <c r="G261" s="2">
        <f t="shared" si="23"/>
        <v>2.2674996791872459E-2</v>
      </c>
      <c r="H261" s="2">
        <f t="shared" si="24"/>
        <v>4.7073079035708121</v>
      </c>
    </row>
    <row r="262" spans="1:8" x14ac:dyDescent="0.3">
      <c r="A262" s="2">
        <v>51920</v>
      </c>
      <c r="B262">
        <v>0.82158097744248049</v>
      </c>
      <c r="C262" s="15">
        <f t="shared" si="20"/>
        <v>0.96656585581468291</v>
      </c>
      <c r="D262" s="15">
        <f t="shared" si="21"/>
        <v>10</v>
      </c>
      <c r="E262" s="2">
        <f t="shared" si="22"/>
        <v>5.1671707209265856</v>
      </c>
      <c r="F262" s="2">
        <v>5</v>
      </c>
      <c r="G262" s="2">
        <f t="shared" si="23"/>
        <v>0.16717072092658558</v>
      </c>
      <c r="H262" s="2">
        <f t="shared" si="24"/>
        <v>2.7379178165688445</v>
      </c>
    </row>
    <row r="263" spans="1:8" x14ac:dyDescent="0.3">
      <c r="A263" s="2">
        <v>52120</v>
      </c>
      <c r="B263">
        <v>0.83384027245765613</v>
      </c>
      <c r="C263" s="15">
        <f t="shared" si="20"/>
        <v>0.98098855583253664</v>
      </c>
      <c r="D263" s="15">
        <f t="shared" si="21"/>
        <v>10</v>
      </c>
      <c r="E263" s="2">
        <f t="shared" si="22"/>
        <v>5.095057220837317</v>
      </c>
      <c r="F263" s="2">
        <v>5</v>
      </c>
      <c r="G263" s="2">
        <f t="shared" si="23"/>
        <v>9.5057220837317047E-2</v>
      </c>
      <c r="H263" s="2">
        <f t="shared" si="24"/>
        <v>3.2883999609371877</v>
      </c>
    </row>
    <row r="264" spans="1:8" x14ac:dyDescent="0.3">
      <c r="A264" s="2">
        <v>52320</v>
      </c>
      <c r="B264">
        <v>0.83493928341770662</v>
      </c>
      <c r="C264" s="15">
        <f t="shared" si="20"/>
        <v>0.9822815099031843</v>
      </c>
      <c r="D264" s="15">
        <f t="shared" si="21"/>
        <v>10</v>
      </c>
      <c r="E264" s="2">
        <f t="shared" si="22"/>
        <v>5.0885924504840787</v>
      </c>
      <c r="F264" s="2">
        <v>5</v>
      </c>
      <c r="G264" s="2">
        <f t="shared" si="23"/>
        <v>8.8592450484078711E-2</v>
      </c>
      <c r="H264" s="2">
        <f t="shared" si="24"/>
        <v>3.3575627134238779</v>
      </c>
    </row>
    <row r="265" spans="1:8" x14ac:dyDescent="0.3">
      <c r="A265" s="2">
        <v>52520</v>
      </c>
      <c r="B265">
        <v>0.83797477209190774</v>
      </c>
      <c r="C265" s="15">
        <f t="shared" si="20"/>
        <v>0.98585267304930324</v>
      </c>
      <c r="D265" s="15">
        <f t="shared" si="21"/>
        <v>10</v>
      </c>
      <c r="E265" s="2">
        <f t="shared" si="22"/>
        <v>5.0707366347534837</v>
      </c>
      <c r="F265" s="2">
        <v>5</v>
      </c>
      <c r="G265" s="2">
        <f t="shared" si="23"/>
        <v>7.0736634753483685E-2</v>
      </c>
      <c r="H265" s="2">
        <f t="shared" si="24"/>
        <v>3.5791305877220858</v>
      </c>
    </row>
    <row r="266" spans="1:8" x14ac:dyDescent="0.3">
      <c r="A266" s="2">
        <v>52720</v>
      </c>
      <c r="B266">
        <v>0.80687632813390064</v>
      </c>
      <c r="C266" s="15">
        <f t="shared" si="20"/>
        <v>0.94926626839282435</v>
      </c>
      <c r="D266" s="15">
        <f t="shared" si="21"/>
        <v>10</v>
      </c>
      <c r="E266" s="2">
        <f t="shared" si="22"/>
        <v>5.2536686580358785</v>
      </c>
      <c r="F266" s="2">
        <v>5</v>
      </c>
      <c r="G266" s="2">
        <f t="shared" si="23"/>
        <v>0.25366865803587846</v>
      </c>
      <c r="H266" s="2">
        <f t="shared" si="24"/>
        <v>2.3375058034897958</v>
      </c>
    </row>
    <row r="267" spans="1:8" x14ac:dyDescent="0.3">
      <c r="A267" s="2">
        <v>52920</v>
      </c>
      <c r="B267">
        <v>0.82375302844868492</v>
      </c>
      <c r="C267" s="15">
        <f t="shared" si="20"/>
        <v>0.96912120993962936</v>
      </c>
      <c r="D267" s="15">
        <f t="shared" si="21"/>
        <v>10</v>
      </c>
      <c r="E267" s="2">
        <f t="shared" si="22"/>
        <v>5.154393950301853</v>
      </c>
      <c r="F267" s="2">
        <v>5</v>
      </c>
      <c r="G267" s="2">
        <f t="shared" si="23"/>
        <v>0.15439395030185299</v>
      </c>
      <c r="H267" s="2">
        <f t="shared" si="24"/>
        <v>2.814950188727674</v>
      </c>
    </row>
    <row r="268" spans="1:8" x14ac:dyDescent="0.3">
      <c r="A268" s="2">
        <v>53120</v>
      </c>
      <c r="B268">
        <v>0.87140754161476619</v>
      </c>
      <c r="C268" s="15">
        <f t="shared" si="20"/>
        <v>1.0251853430761955</v>
      </c>
      <c r="D268" s="15">
        <f t="shared" si="21"/>
        <v>10</v>
      </c>
      <c r="E268" s="2">
        <f t="shared" si="22"/>
        <v>4.8740732846190227</v>
      </c>
      <c r="F268" s="2">
        <v>5</v>
      </c>
      <c r="G268" s="2">
        <f t="shared" si="23"/>
        <v>-0.12592671538097733</v>
      </c>
      <c r="H268" s="2" t="e">
        <f t="shared" si="24"/>
        <v>#NUM!</v>
      </c>
    </row>
    <row r="269" spans="1:8" x14ac:dyDescent="0.3">
      <c r="A269" s="2">
        <v>53320</v>
      </c>
      <c r="B269">
        <v>0.82371994458362885</v>
      </c>
      <c r="C269" s="15">
        <f t="shared" si="20"/>
        <v>0.96908228774544569</v>
      </c>
      <c r="D269" s="15">
        <f t="shared" si="21"/>
        <v>10</v>
      </c>
      <c r="E269" s="2">
        <f t="shared" si="22"/>
        <v>5.1545885612727718</v>
      </c>
      <c r="F269" s="2">
        <v>5</v>
      </c>
      <c r="G269" s="2">
        <f t="shared" si="23"/>
        <v>0.15458856127277176</v>
      </c>
      <c r="H269" s="2">
        <f t="shared" si="24"/>
        <v>2.8137282549437246</v>
      </c>
    </row>
    <row r="270" spans="1:8" x14ac:dyDescent="0.3">
      <c r="A270" s="2">
        <v>53520</v>
      </c>
      <c r="B270">
        <v>0.84842961831368313</v>
      </c>
      <c r="C270" s="15">
        <f t="shared" si="20"/>
        <v>0.99815249213374491</v>
      </c>
      <c r="D270" s="15">
        <f t="shared" si="21"/>
        <v>10</v>
      </c>
      <c r="E270" s="2">
        <f t="shared" si="22"/>
        <v>5.0092375393312754</v>
      </c>
      <c r="F270" s="2">
        <v>5</v>
      </c>
      <c r="G270" s="2">
        <f t="shared" si="23"/>
        <v>9.2375393312753573E-3</v>
      </c>
      <c r="H270" s="2">
        <f t="shared" si="24"/>
        <v>5.6026162701302189</v>
      </c>
    </row>
    <row r="271" spans="1:8" x14ac:dyDescent="0.3">
      <c r="A271" s="2">
        <v>53720</v>
      </c>
      <c r="B271">
        <v>0.84259140093653162</v>
      </c>
      <c r="C271" s="15">
        <f t="shared" si="20"/>
        <v>0.99128400110180193</v>
      </c>
      <c r="D271" s="15">
        <f t="shared" si="21"/>
        <v>10</v>
      </c>
      <c r="E271" s="2">
        <f t="shared" si="22"/>
        <v>5.0435799944909903</v>
      </c>
      <c r="F271" s="2">
        <v>5</v>
      </c>
      <c r="G271" s="2">
        <f t="shared" si="23"/>
        <v>4.3579994490990259E-2</v>
      </c>
      <c r="H271" s="2">
        <f t="shared" si="24"/>
        <v>4.0581260416124136</v>
      </c>
    </row>
    <row r="272" spans="1:8" x14ac:dyDescent="0.3">
      <c r="A272" s="2">
        <v>53920</v>
      </c>
      <c r="B272">
        <v>0.87487285361800693</v>
      </c>
      <c r="C272" s="15">
        <f t="shared" si="20"/>
        <v>1.029262180727067</v>
      </c>
      <c r="D272" s="15">
        <f t="shared" si="21"/>
        <v>10</v>
      </c>
      <c r="E272" s="2">
        <f t="shared" si="22"/>
        <v>4.8536890963646648</v>
      </c>
      <c r="F272" s="2">
        <v>5</v>
      </c>
      <c r="G272" s="2">
        <f t="shared" si="23"/>
        <v>-0.14631090363533517</v>
      </c>
      <c r="H272" s="2" t="e">
        <f t="shared" si="24"/>
        <v>#NUM!</v>
      </c>
    </row>
    <row r="273" spans="1:8" x14ac:dyDescent="0.3">
      <c r="A273" s="2">
        <v>54120</v>
      </c>
      <c r="B273">
        <v>0.82143591343998534</v>
      </c>
      <c r="C273" s="15">
        <f t="shared" si="20"/>
        <v>0.96639519228233572</v>
      </c>
      <c r="D273" s="15">
        <f t="shared" si="21"/>
        <v>10</v>
      </c>
      <c r="E273" s="2">
        <f t="shared" si="22"/>
        <v>5.1680240385883209</v>
      </c>
      <c r="F273" s="2">
        <v>5</v>
      </c>
      <c r="G273" s="2">
        <f t="shared" si="23"/>
        <v>0.16802403858832093</v>
      </c>
      <c r="H273" s="2">
        <f t="shared" si="24"/>
        <v>2.7329914603187455</v>
      </c>
    </row>
    <row r="274" spans="1:8" x14ac:dyDescent="0.3">
      <c r="A274" s="2">
        <v>54320</v>
      </c>
      <c r="B274">
        <v>0.8338357584443814</v>
      </c>
      <c r="C274" s="15">
        <f t="shared" si="20"/>
        <v>0.98098324522868408</v>
      </c>
      <c r="D274" s="15">
        <f t="shared" si="21"/>
        <v>10</v>
      </c>
      <c r="E274" s="2">
        <f t="shared" si="22"/>
        <v>5.0950837738565795</v>
      </c>
      <c r="F274" s="2">
        <v>5</v>
      </c>
      <c r="G274" s="2">
        <f t="shared" si="23"/>
        <v>9.5083773856579512E-2</v>
      </c>
      <c r="H274" s="2">
        <f t="shared" si="24"/>
        <v>3.2881258742419712</v>
      </c>
    </row>
    <row r="275" spans="1:8" x14ac:dyDescent="0.3">
      <c r="A275" s="2">
        <v>54520</v>
      </c>
      <c r="B275">
        <v>0.79656869870248159</v>
      </c>
      <c r="C275" s="15">
        <f t="shared" si="20"/>
        <v>0.93713964553233131</v>
      </c>
      <c r="D275" s="15">
        <f t="shared" si="21"/>
        <v>10</v>
      </c>
      <c r="E275" s="2">
        <f t="shared" si="22"/>
        <v>5.314301772338343</v>
      </c>
      <c r="F275" s="2">
        <v>5</v>
      </c>
      <c r="G275" s="2">
        <f t="shared" si="23"/>
        <v>0.314301772338343</v>
      </c>
      <c r="H275" s="2">
        <f t="shared" si="24"/>
        <v>2.1346561495283156</v>
      </c>
    </row>
    <row r="276" spans="1:8" x14ac:dyDescent="0.3">
      <c r="A276" s="2">
        <v>54720</v>
      </c>
      <c r="B276">
        <v>0.84662641617173984</v>
      </c>
      <c r="C276" s="15">
        <f t="shared" si="20"/>
        <v>0.99603107784910572</v>
      </c>
      <c r="D276" s="15">
        <f t="shared" si="21"/>
        <v>10</v>
      </c>
      <c r="E276" s="2">
        <f t="shared" si="22"/>
        <v>5.0198446107544719</v>
      </c>
      <c r="F276" s="2">
        <v>5</v>
      </c>
      <c r="G276" s="2">
        <f t="shared" si="23"/>
        <v>1.9844610754471859E-2</v>
      </c>
      <c r="H276" s="2">
        <f t="shared" si="24"/>
        <v>4.840074605858236</v>
      </c>
    </row>
    <row r="277" spans="1:8" x14ac:dyDescent="0.3">
      <c r="A277" s="2">
        <v>54920</v>
      </c>
      <c r="B277">
        <v>0.83146262134093507</v>
      </c>
      <c r="C277" s="15">
        <f t="shared" si="20"/>
        <v>0.97819131922462954</v>
      </c>
      <c r="D277" s="15">
        <f t="shared" si="21"/>
        <v>10</v>
      </c>
      <c r="E277" s="2">
        <f t="shared" si="22"/>
        <v>5.1090434038768526</v>
      </c>
      <c r="F277" s="2">
        <v>5</v>
      </c>
      <c r="G277" s="2">
        <f t="shared" si="23"/>
        <v>0.10904340387685263</v>
      </c>
      <c r="H277" s="2">
        <f t="shared" si="24"/>
        <v>3.1538742806333153</v>
      </c>
    </row>
    <row r="278" spans="1:8" x14ac:dyDescent="0.3">
      <c r="A278" s="2">
        <v>55120</v>
      </c>
      <c r="B278">
        <v>0.84813089894035609</v>
      </c>
      <c r="C278" s="15">
        <f t="shared" si="20"/>
        <v>0.99780105757688953</v>
      </c>
      <c r="D278" s="15">
        <f t="shared" si="21"/>
        <v>10</v>
      </c>
      <c r="E278" s="2">
        <f t="shared" si="22"/>
        <v>5.0109947121155525</v>
      </c>
      <c r="F278" s="2">
        <v>5</v>
      </c>
      <c r="G278" s="2">
        <f t="shared" si="23"/>
        <v>1.0994712115552474E-2</v>
      </c>
      <c r="H278" s="2">
        <f t="shared" si="24"/>
        <v>5.4288280986948294</v>
      </c>
    </row>
    <row r="279" spans="1:8" x14ac:dyDescent="0.3">
      <c r="A279" s="2">
        <v>55320</v>
      </c>
      <c r="B279">
        <v>0.85446182380216396</v>
      </c>
      <c r="C279" s="15">
        <f t="shared" si="20"/>
        <v>1.005249204473134</v>
      </c>
      <c r="D279" s="15">
        <f t="shared" si="21"/>
        <v>10</v>
      </c>
      <c r="E279" s="2">
        <f t="shared" si="22"/>
        <v>4.9737539776343294</v>
      </c>
      <c r="F279" s="2">
        <v>5</v>
      </c>
      <c r="G279" s="2">
        <f t="shared" si="23"/>
        <v>-2.624602236567064E-2</v>
      </c>
      <c r="H279" s="2" t="e">
        <f t="shared" si="24"/>
        <v>#NUM!</v>
      </c>
    </row>
    <row r="280" spans="1:8" x14ac:dyDescent="0.3">
      <c r="A280" s="2">
        <v>55520</v>
      </c>
      <c r="B280">
        <v>0.83525341619222992</v>
      </c>
      <c r="C280" s="15">
        <f t="shared" si="20"/>
        <v>0.98265107787321171</v>
      </c>
      <c r="D280" s="15">
        <f t="shared" si="21"/>
        <v>10</v>
      </c>
      <c r="E280" s="2">
        <f t="shared" si="22"/>
        <v>5.0867446106339411</v>
      </c>
      <c r="F280" s="2">
        <v>5</v>
      </c>
      <c r="G280" s="2">
        <f t="shared" si="23"/>
        <v>8.6744610633941122E-2</v>
      </c>
      <c r="H280" s="2">
        <f t="shared" si="24"/>
        <v>3.3782778670445115</v>
      </c>
    </row>
    <row r="281" spans="1:8" x14ac:dyDescent="0.3">
      <c r="A281" s="2">
        <v>55720</v>
      </c>
      <c r="B281">
        <v>0.81820674527008497</v>
      </c>
      <c r="C281" s="15">
        <f t="shared" si="20"/>
        <v>0.96259617090598237</v>
      </c>
      <c r="D281" s="15">
        <f t="shared" si="21"/>
        <v>10</v>
      </c>
      <c r="E281" s="2">
        <f t="shared" si="22"/>
        <v>5.1870191454700878</v>
      </c>
      <c r="F281" s="2">
        <v>5</v>
      </c>
      <c r="G281" s="2">
        <f t="shared" si="23"/>
        <v>0.1870191454700878</v>
      </c>
      <c r="H281" s="2">
        <f t="shared" si="24"/>
        <v>2.6295562910265651</v>
      </c>
    </row>
    <row r="282" spans="1:8" x14ac:dyDescent="0.3">
      <c r="A282" s="2">
        <v>55920</v>
      </c>
      <c r="B282">
        <v>0.83001009008132853</v>
      </c>
      <c r="C282" s="15">
        <f t="shared" si="20"/>
        <v>0.97648245891921004</v>
      </c>
      <c r="D282" s="15">
        <f t="shared" si="21"/>
        <v>10</v>
      </c>
      <c r="E282" s="2">
        <f t="shared" si="22"/>
        <v>5.1175877054039498</v>
      </c>
      <c r="F282" s="2">
        <v>5</v>
      </c>
      <c r="G282" s="2">
        <f t="shared" si="23"/>
        <v>0.1175877054039498</v>
      </c>
      <c r="H282" s="2">
        <f t="shared" si="24"/>
        <v>3.0801067910442299</v>
      </c>
    </row>
    <row r="283" spans="1:8" x14ac:dyDescent="0.3">
      <c r="A283" s="2">
        <v>56120</v>
      </c>
      <c r="B283">
        <v>0.85263125760019542</v>
      </c>
      <c r="C283" s="15">
        <f t="shared" si="20"/>
        <v>1.0030955971767006</v>
      </c>
      <c r="D283" s="15">
        <f t="shared" si="21"/>
        <v>10</v>
      </c>
      <c r="E283" s="2">
        <f t="shared" si="22"/>
        <v>4.9845220141164965</v>
      </c>
      <c r="F283" s="2">
        <v>5</v>
      </c>
      <c r="G283" s="2">
        <f t="shared" si="23"/>
        <v>-1.5477985883503464E-2</v>
      </c>
      <c r="H283" s="2" t="e">
        <f t="shared" si="24"/>
        <v>#NUM!</v>
      </c>
    </row>
    <row r="284" spans="1:8" x14ac:dyDescent="0.3">
      <c r="A284" s="2">
        <v>56320</v>
      </c>
      <c r="B284">
        <v>0.8094155527368524</v>
      </c>
      <c r="C284" s="15">
        <f t="shared" si="20"/>
        <v>0.95225359145512045</v>
      </c>
      <c r="D284" s="15">
        <f t="shared" si="21"/>
        <v>10</v>
      </c>
      <c r="E284" s="2">
        <f t="shared" si="22"/>
        <v>5.238732042724398</v>
      </c>
      <c r="F284" s="2">
        <v>5</v>
      </c>
      <c r="G284" s="2">
        <f t="shared" si="23"/>
        <v>0.23873204272439796</v>
      </c>
      <c r="H284" s="2">
        <f t="shared" si="24"/>
        <v>2.395345828082426</v>
      </c>
    </row>
    <row r="285" spans="1:8" x14ac:dyDescent="0.3">
      <c r="A285" s="2">
        <v>56520</v>
      </c>
      <c r="B285">
        <v>0.86075936271467002</v>
      </c>
      <c r="C285" s="15">
        <f t="shared" si="20"/>
        <v>1.0126580737819648</v>
      </c>
      <c r="D285" s="15">
        <f t="shared" si="21"/>
        <v>10</v>
      </c>
      <c r="E285" s="2">
        <f t="shared" si="22"/>
        <v>4.9367096310901761</v>
      </c>
      <c r="F285" s="2">
        <v>5</v>
      </c>
      <c r="G285" s="2">
        <f t="shared" si="23"/>
        <v>-6.3290368909823869E-2</v>
      </c>
      <c r="H285" s="2" t="e">
        <f t="shared" si="24"/>
        <v>#NUM!</v>
      </c>
    </row>
    <row r="286" spans="1:8" x14ac:dyDescent="0.3">
      <c r="A286" s="2">
        <v>56720</v>
      </c>
      <c r="B286">
        <v>0.84093759286027281</v>
      </c>
      <c r="C286" s="15">
        <f t="shared" si="20"/>
        <v>0.98933834454149749</v>
      </c>
      <c r="D286" s="15">
        <f t="shared" si="21"/>
        <v>10</v>
      </c>
      <c r="E286" s="2">
        <f t="shared" si="22"/>
        <v>5.0533082772925129</v>
      </c>
      <c r="F286" s="2">
        <v>5</v>
      </c>
      <c r="G286" s="2">
        <f t="shared" si="23"/>
        <v>5.3308277292512862E-2</v>
      </c>
      <c r="H286" s="2">
        <f t="shared" si="24"/>
        <v>3.8585596162272133</v>
      </c>
    </row>
    <row r="287" spans="1:8" x14ac:dyDescent="0.3">
      <c r="A287" s="2">
        <v>56920</v>
      </c>
      <c r="B287">
        <v>0.84044891703303337</v>
      </c>
      <c r="C287" s="15">
        <f t="shared" si="20"/>
        <v>0.98876343180356874</v>
      </c>
      <c r="D287" s="15">
        <f t="shared" si="21"/>
        <v>10</v>
      </c>
      <c r="E287" s="2">
        <f t="shared" si="22"/>
        <v>5.0561828409821565</v>
      </c>
      <c r="F287" s="2">
        <v>5</v>
      </c>
      <c r="G287" s="2">
        <f t="shared" si="23"/>
        <v>5.6182840982156534E-2</v>
      </c>
      <c r="H287" s="2">
        <f t="shared" si="24"/>
        <v>3.8066085281041917</v>
      </c>
    </row>
    <row r="288" spans="1:8" x14ac:dyDescent="0.3">
      <c r="A288" s="2">
        <v>57120</v>
      </c>
      <c r="B288">
        <v>0.85345352510332873</v>
      </c>
      <c r="C288" s="15">
        <f t="shared" si="20"/>
        <v>1.0040629707097986</v>
      </c>
      <c r="D288" s="15">
        <f t="shared" si="21"/>
        <v>10</v>
      </c>
      <c r="E288" s="2">
        <f t="shared" si="22"/>
        <v>4.9796851464510077</v>
      </c>
      <c r="F288" s="2">
        <v>5</v>
      </c>
      <c r="G288" s="2">
        <f t="shared" si="23"/>
        <v>-2.0314853548992318E-2</v>
      </c>
      <c r="H288" s="2" t="e">
        <f t="shared" si="24"/>
        <v>#NUM!</v>
      </c>
    </row>
    <row r="289" spans="1:8" x14ac:dyDescent="0.3">
      <c r="A289" s="2">
        <v>57320</v>
      </c>
      <c r="B289">
        <v>0.79619807212408866</v>
      </c>
      <c r="C289" s="15">
        <f t="shared" si="20"/>
        <v>0.9367036142636338</v>
      </c>
      <c r="D289" s="15">
        <f t="shared" si="21"/>
        <v>10</v>
      </c>
      <c r="E289" s="2">
        <f t="shared" si="22"/>
        <v>5.3164819286818314</v>
      </c>
      <c r="F289" s="2">
        <v>5</v>
      </c>
      <c r="G289" s="2">
        <f t="shared" si="23"/>
        <v>0.31648192868183145</v>
      </c>
      <c r="H289" s="2">
        <f t="shared" si="24"/>
        <v>2.1281537488425175</v>
      </c>
    </row>
    <row r="290" spans="1:8" x14ac:dyDescent="0.3">
      <c r="A290" s="2">
        <v>57520</v>
      </c>
      <c r="B290">
        <v>0.81610944877804104</v>
      </c>
      <c r="C290" s="15">
        <f t="shared" si="20"/>
        <v>0.96012876326828356</v>
      </c>
      <c r="D290" s="15">
        <f t="shared" si="21"/>
        <v>10</v>
      </c>
      <c r="E290" s="2">
        <f t="shared" si="22"/>
        <v>5.1993561836585824</v>
      </c>
      <c r="F290" s="2">
        <v>5</v>
      </c>
      <c r="G290" s="2">
        <f t="shared" si="23"/>
        <v>0.19935618365858243</v>
      </c>
      <c r="H290" s="2">
        <f t="shared" si="24"/>
        <v>2.5680498130582063</v>
      </c>
    </row>
    <row r="291" spans="1:8" x14ac:dyDescent="0.3">
      <c r="A291" s="2">
        <v>57720</v>
      </c>
      <c r="B291">
        <v>0.83253179385030573</v>
      </c>
      <c r="C291" s="15">
        <f t="shared" si="20"/>
        <v>0.97944916923565384</v>
      </c>
      <c r="D291" s="15">
        <f t="shared" si="21"/>
        <v>10</v>
      </c>
      <c r="E291" s="2">
        <f t="shared" si="22"/>
        <v>5.1027541538217305</v>
      </c>
      <c r="F291" s="2">
        <v>5</v>
      </c>
      <c r="G291" s="2">
        <f t="shared" si="23"/>
        <v>0.10275415382173048</v>
      </c>
      <c r="H291" s="2">
        <f t="shared" si="24"/>
        <v>3.2120492435017072</v>
      </c>
    </row>
    <row r="292" spans="1:8" x14ac:dyDescent="0.3">
      <c r="A292" s="2">
        <v>57920</v>
      </c>
      <c r="B292">
        <v>0.82513568010593596</v>
      </c>
      <c r="C292" s="15">
        <f t="shared" si="20"/>
        <v>0.97074785894815996</v>
      </c>
      <c r="D292" s="15">
        <f t="shared" si="21"/>
        <v>10</v>
      </c>
      <c r="E292" s="2">
        <f t="shared" si="22"/>
        <v>5.1462607052592002</v>
      </c>
      <c r="F292" s="2">
        <v>5</v>
      </c>
      <c r="G292" s="2">
        <f t="shared" si="23"/>
        <v>0.14626070525920021</v>
      </c>
      <c r="H292" s="2">
        <f t="shared" si="24"/>
        <v>2.8674877909412224</v>
      </c>
    </row>
    <row r="293" spans="1:8" x14ac:dyDescent="0.3">
      <c r="A293" s="2">
        <v>58120</v>
      </c>
      <c r="B293">
        <v>0.83368401793065594</v>
      </c>
      <c r="C293" s="15">
        <f t="shared" si="20"/>
        <v>0.9808047269772423</v>
      </c>
      <c r="D293" s="15">
        <f t="shared" si="21"/>
        <v>10</v>
      </c>
      <c r="E293" s="2">
        <f t="shared" si="22"/>
        <v>5.0959763651137884</v>
      </c>
      <c r="F293" s="2">
        <v>5</v>
      </c>
      <c r="G293" s="2">
        <f t="shared" si="23"/>
        <v>9.5976365113788376E-2</v>
      </c>
      <c r="H293" s="2">
        <f t="shared" si="24"/>
        <v>3.2789574143272184</v>
      </c>
    </row>
    <row r="294" spans="1:8" x14ac:dyDescent="0.3">
      <c r="A294" s="2">
        <v>58320</v>
      </c>
      <c r="B294">
        <v>0.83460408548651821</v>
      </c>
      <c r="C294" s="15">
        <f t="shared" si="20"/>
        <v>0.98188715939590376</v>
      </c>
      <c r="D294" s="15">
        <f t="shared" si="21"/>
        <v>10</v>
      </c>
      <c r="E294" s="2">
        <f t="shared" si="22"/>
        <v>5.090564203020481</v>
      </c>
      <c r="F294" s="2">
        <v>5</v>
      </c>
      <c r="G294" s="2">
        <f t="shared" si="23"/>
        <v>9.056420302048096E-2</v>
      </c>
      <c r="H294" s="2">
        <f t="shared" si="24"/>
        <v>3.3359377434057196</v>
      </c>
    </row>
    <row r="295" spans="1:8" x14ac:dyDescent="0.3">
      <c r="A295" s="2">
        <v>58520</v>
      </c>
      <c r="B295">
        <v>0.83499670966860784</v>
      </c>
      <c r="C295" s="15">
        <f t="shared" si="20"/>
        <v>0.98234907019836215</v>
      </c>
      <c r="D295" s="15">
        <f t="shared" si="21"/>
        <v>10</v>
      </c>
      <c r="E295" s="2">
        <f t="shared" si="22"/>
        <v>5.0882546490081895</v>
      </c>
      <c r="F295" s="2">
        <v>5</v>
      </c>
      <c r="G295" s="2">
        <f t="shared" si="23"/>
        <v>8.8254649008189467E-2</v>
      </c>
      <c r="H295" s="2">
        <f t="shared" si="24"/>
        <v>3.3613165977425461</v>
      </c>
    </row>
    <row r="296" spans="1:8" x14ac:dyDescent="0.3">
      <c r="A296" s="2">
        <v>58720</v>
      </c>
      <c r="B296">
        <v>0.82588791727460553</v>
      </c>
      <c r="C296" s="15">
        <f t="shared" si="20"/>
        <v>0.97163284385247717</v>
      </c>
      <c r="D296" s="15">
        <f t="shared" si="21"/>
        <v>10</v>
      </c>
      <c r="E296" s="2">
        <f t="shared" si="22"/>
        <v>5.1418357807376145</v>
      </c>
      <c r="F296" s="2">
        <v>5</v>
      </c>
      <c r="G296" s="2">
        <f t="shared" si="23"/>
        <v>0.14183578073761449</v>
      </c>
      <c r="H296" s="2">
        <f t="shared" si="24"/>
        <v>2.8973483552190591</v>
      </c>
    </row>
    <row r="297" spans="1:8" x14ac:dyDescent="0.3">
      <c r="A297" s="2">
        <v>58920</v>
      </c>
      <c r="B297">
        <v>0.83298533445089751</v>
      </c>
      <c r="C297" s="15">
        <f t="shared" si="20"/>
        <v>0.97998274641282057</v>
      </c>
      <c r="D297" s="15">
        <f t="shared" si="21"/>
        <v>10</v>
      </c>
      <c r="E297" s="2">
        <f t="shared" si="22"/>
        <v>5.1000862679358967</v>
      </c>
      <c r="F297" s="2">
        <v>5</v>
      </c>
      <c r="G297" s="2">
        <f t="shared" si="23"/>
        <v>0.1000862679358967</v>
      </c>
      <c r="H297" s="2">
        <f t="shared" si="24"/>
        <v>3.23783305983787</v>
      </c>
    </row>
    <row r="298" spans="1:8" x14ac:dyDescent="0.3">
      <c r="A298" s="2">
        <v>59120</v>
      </c>
      <c r="B298">
        <v>0.85935292681904596</v>
      </c>
      <c r="C298" s="15">
        <f t="shared" si="20"/>
        <v>1.0110034433165247</v>
      </c>
      <c r="D298" s="15">
        <f t="shared" si="21"/>
        <v>10</v>
      </c>
      <c r="E298" s="2">
        <f t="shared" si="22"/>
        <v>4.9449827834173767</v>
      </c>
      <c r="F298" s="2">
        <v>5</v>
      </c>
      <c r="G298" s="2">
        <f t="shared" si="23"/>
        <v>-5.5017216582623263E-2</v>
      </c>
      <c r="H298" s="2" t="e">
        <f t="shared" si="24"/>
        <v>#NUM!</v>
      </c>
    </row>
    <row r="299" spans="1:8" x14ac:dyDescent="0.3">
      <c r="A299" s="2">
        <v>59320</v>
      </c>
      <c r="B299">
        <v>0.80909939522736074</v>
      </c>
      <c r="C299" s="15">
        <f t="shared" si="20"/>
        <v>0.95188164144395382</v>
      </c>
      <c r="D299" s="15">
        <f t="shared" si="21"/>
        <v>10</v>
      </c>
      <c r="E299" s="2">
        <f t="shared" si="22"/>
        <v>5.240591792780231</v>
      </c>
      <c r="F299" s="2">
        <v>5</v>
      </c>
      <c r="G299" s="2">
        <f t="shared" si="23"/>
        <v>0.24059179278023102</v>
      </c>
      <c r="H299" s="2">
        <f t="shared" si="24"/>
        <v>2.3879408364432488</v>
      </c>
    </row>
    <row r="300" spans="1:8" x14ac:dyDescent="0.3">
      <c r="A300" s="2">
        <v>59520</v>
      </c>
      <c r="B300">
        <v>0.84438938414774323</v>
      </c>
      <c r="C300" s="15">
        <f t="shared" si="20"/>
        <v>0.99339927546793327</v>
      </c>
      <c r="D300" s="15">
        <f t="shared" si="21"/>
        <v>10</v>
      </c>
      <c r="E300" s="2">
        <f t="shared" si="22"/>
        <v>5.0330036226603339</v>
      </c>
      <c r="F300" s="2">
        <v>5</v>
      </c>
      <c r="G300" s="2">
        <f t="shared" si="23"/>
        <v>3.3003622660333853E-2</v>
      </c>
      <c r="H300" s="2">
        <f t="shared" si="24"/>
        <v>4.3340077129704282</v>
      </c>
    </row>
    <row r="301" spans="1:8" x14ac:dyDescent="0.3">
      <c r="A301" s="2">
        <v>59720</v>
      </c>
      <c r="B301">
        <v>0.84758641350231867</v>
      </c>
      <c r="C301" s="15">
        <f t="shared" si="20"/>
        <v>0.99716048647331612</v>
      </c>
      <c r="D301" s="15">
        <f t="shared" si="21"/>
        <v>10</v>
      </c>
      <c r="E301" s="2">
        <f t="shared" si="22"/>
        <v>5.0141975676334196</v>
      </c>
      <c r="F301" s="2">
        <v>5</v>
      </c>
      <c r="G301" s="2">
        <f t="shared" si="23"/>
        <v>1.4197567633419617E-2</v>
      </c>
      <c r="H301" s="2">
        <f t="shared" si="24"/>
        <v>5.1738108440660708</v>
      </c>
    </row>
    <row r="302" spans="1:8" x14ac:dyDescent="0.3">
      <c r="A302" s="2">
        <v>59920</v>
      </c>
      <c r="B302">
        <v>0.82844205977922136</v>
      </c>
      <c r="C302" s="15">
        <f t="shared" si="20"/>
        <v>0.9746377173873193</v>
      </c>
      <c r="D302" s="15">
        <f t="shared" si="21"/>
        <v>10</v>
      </c>
      <c r="E302" s="2">
        <f t="shared" si="22"/>
        <v>5.1268114130634039</v>
      </c>
      <c r="F302" s="2">
        <v>5</v>
      </c>
      <c r="G302" s="2">
        <f t="shared" si="23"/>
        <v>0.12681141306340393</v>
      </c>
      <c r="H302" s="2">
        <f t="shared" si="24"/>
        <v>3.0063909611114967</v>
      </c>
    </row>
    <row r="303" spans="1:8" x14ac:dyDescent="0.3">
      <c r="A303" s="2">
        <v>60120</v>
      </c>
      <c r="B303">
        <v>0.84854946145654864</v>
      </c>
      <c r="C303" s="15">
        <f t="shared" si="20"/>
        <v>0.99829348406652785</v>
      </c>
      <c r="D303" s="15">
        <f t="shared" si="21"/>
        <v>10</v>
      </c>
      <c r="E303" s="2">
        <f t="shared" si="22"/>
        <v>5.008532579667361</v>
      </c>
      <c r="F303" s="2">
        <v>5</v>
      </c>
      <c r="G303" s="2">
        <f t="shared" si="23"/>
        <v>8.5325796673609844E-3</v>
      </c>
      <c r="H303" s="2">
        <f t="shared" si="24"/>
        <v>5.68185933366009</v>
      </c>
    </row>
    <row r="304" spans="1:8" x14ac:dyDescent="0.3">
      <c r="A304" s="2">
        <v>60320</v>
      </c>
      <c r="B304">
        <v>0.83239822498533611</v>
      </c>
      <c r="C304" s="15">
        <f t="shared" si="20"/>
        <v>0.9792920293945131</v>
      </c>
      <c r="D304" s="15">
        <f t="shared" si="21"/>
        <v>10</v>
      </c>
      <c r="E304" s="2">
        <f t="shared" si="22"/>
        <v>5.103539853027435</v>
      </c>
      <c r="F304" s="2">
        <v>5</v>
      </c>
      <c r="G304" s="2">
        <f t="shared" si="23"/>
        <v>0.10353985302743496</v>
      </c>
      <c r="H304" s="2">
        <f t="shared" si="24"/>
        <v>3.2045858942165779</v>
      </c>
    </row>
    <row r="305" spans="1:8" x14ac:dyDescent="0.3">
      <c r="A305" s="2">
        <v>60520</v>
      </c>
      <c r="B305">
        <v>0.82764800911354119</v>
      </c>
      <c r="C305" s="15">
        <f t="shared" si="20"/>
        <v>0.97370354013357785</v>
      </c>
      <c r="D305" s="15">
        <f t="shared" si="21"/>
        <v>10</v>
      </c>
      <c r="E305" s="2">
        <f t="shared" si="22"/>
        <v>5.1314822993321112</v>
      </c>
      <c r="F305" s="2">
        <v>5</v>
      </c>
      <c r="G305" s="2">
        <f t="shared" si="23"/>
        <v>0.1314822993321112</v>
      </c>
      <c r="H305" s="2">
        <f t="shared" si="24"/>
        <v>2.971130426387703</v>
      </c>
    </row>
    <row r="306" spans="1:8" x14ac:dyDescent="0.3">
      <c r="A306" s="2">
        <v>60720</v>
      </c>
      <c r="B306">
        <v>0.84222413207283187</v>
      </c>
      <c r="C306" s="15">
        <f t="shared" si="20"/>
        <v>0.99085192008568457</v>
      </c>
      <c r="D306" s="15">
        <f t="shared" si="21"/>
        <v>10</v>
      </c>
      <c r="E306" s="2">
        <f t="shared" si="22"/>
        <v>5.0457403995715771</v>
      </c>
      <c r="F306" s="2">
        <v>5</v>
      </c>
      <c r="G306" s="2">
        <f t="shared" si="23"/>
        <v>4.5740399571577051E-2</v>
      </c>
      <c r="H306" s="2">
        <f t="shared" si="24"/>
        <v>4.0101705762713884</v>
      </c>
    </row>
    <row r="307" spans="1:8" x14ac:dyDescent="0.3">
      <c r="A307" s="2">
        <v>60920</v>
      </c>
      <c r="B307">
        <v>0.84816138667188956</v>
      </c>
      <c r="C307" s="15">
        <f t="shared" si="20"/>
        <v>0.99783692549634073</v>
      </c>
      <c r="D307" s="15">
        <f t="shared" si="21"/>
        <v>10</v>
      </c>
      <c r="E307" s="2">
        <f t="shared" si="22"/>
        <v>5.0108153725182962</v>
      </c>
      <c r="F307" s="2">
        <v>5</v>
      </c>
      <c r="G307" s="2">
        <f t="shared" si="23"/>
        <v>1.0815372518296229E-2</v>
      </c>
      <c r="H307" s="2">
        <f t="shared" si="24"/>
        <v>5.4452382458754895</v>
      </c>
    </row>
    <row r="308" spans="1:8" x14ac:dyDescent="0.3">
      <c r="A308" s="2">
        <v>61120</v>
      </c>
      <c r="B308">
        <v>0.84988642987798768</v>
      </c>
      <c r="C308" s="15">
        <f t="shared" si="20"/>
        <v>0.99986638809175021</v>
      </c>
      <c r="D308" s="15">
        <f t="shared" si="21"/>
        <v>10</v>
      </c>
      <c r="E308" s="2">
        <f t="shared" si="22"/>
        <v>5.0006680595412494</v>
      </c>
      <c r="F308" s="2">
        <v>5</v>
      </c>
      <c r="G308" s="2">
        <f t="shared" si="23"/>
        <v>6.6805954124937728E-4</v>
      </c>
      <c r="H308" s="2">
        <f t="shared" si="24"/>
        <v>8.2275575896500683</v>
      </c>
    </row>
    <row r="309" spans="1:8" x14ac:dyDescent="0.3">
      <c r="A309" s="2">
        <v>61320</v>
      </c>
      <c r="B309">
        <v>0.8516965316531806</v>
      </c>
      <c r="C309" s="15">
        <f t="shared" si="20"/>
        <v>1.0019959195919772</v>
      </c>
      <c r="D309" s="15">
        <f t="shared" si="21"/>
        <v>10</v>
      </c>
      <c r="E309" s="2">
        <f t="shared" si="22"/>
        <v>4.9900204020401144</v>
      </c>
      <c r="F309" s="2">
        <v>5</v>
      </c>
      <c r="G309" s="2">
        <f t="shared" si="23"/>
        <v>-9.9795979598855666E-3</v>
      </c>
      <c r="H309" s="2" t="e">
        <f t="shared" si="24"/>
        <v>#NUM!</v>
      </c>
    </row>
    <row r="310" spans="1:8" x14ac:dyDescent="0.3">
      <c r="A310" s="2">
        <v>61520</v>
      </c>
      <c r="B310">
        <v>0.83657771112457413</v>
      </c>
      <c r="C310" s="15">
        <f t="shared" si="20"/>
        <v>0.98420907191126372</v>
      </c>
      <c r="D310" s="15">
        <f t="shared" si="21"/>
        <v>10</v>
      </c>
      <c r="E310" s="2">
        <f t="shared" si="22"/>
        <v>5.0789546404436816</v>
      </c>
      <c r="F310" s="2">
        <v>5</v>
      </c>
      <c r="G310" s="2">
        <f t="shared" si="23"/>
        <v>7.8954640443681612E-2</v>
      </c>
      <c r="H310" s="2">
        <f t="shared" si="24"/>
        <v>3.4708400434284497</v>
      </c>
    </row>
    <row r="311" spans="1:8" x14ac:dyDescent="0.3">
      <c r="A311" s="2">
        <v>61720</v>
      </c>
      <c r="B311">
        <v>0.83816165906833018</v>
      </c>
      <c r="C311" s="15">
        <f t="shared" si="20"/>
        <v>0.98607254008038847</v>
      </c>
      <c r="D311" s="15">
        <f t="shared" si="21"/>
        <v>10</v>
      </c>
      <c r="E311" s="2">
        <f t="shared" si="22"/>
        <v>5.0696372995980576</v>
      </c>
      <c r="F311" s="2">
        <v>5</v>
      </c>
      <c r="G311" s="2">
        <f t="shared" si="23"/>
        <v>6.9637299598057645E-2</v>
      </c>
      <c r="H311" s="2">
        <f t="shared" si="24"/>
        <v>3.59457703737039</v>
      </c>
    </row>
    <row r="312" spans="1:8" x14ac:dyDescent="0.3">
      <c r="A312" s="2">
        <v>61920</v>
      </c>
      <c r="B312">
        <v>0.8211681834541622</v>
      </c>
      <c r="C312" s="15">
        <f t="shared" si="20"/>
        <v>0.96608021582842618</v>
      </c>
      <c r="D312" s="15">
        <f t="shared" si="21"/>
        <v>10</v>
      </c>
      <c r="E312" s="2">
        <f t="shared" si="22"/>
        <v>5.1695989208578688</v>
      </c>
      <c r="F312" s="2">
        <v>5</v>
      </c>
      <c r="G312" s="2">
        <f t="shared" si="23"/>
        <v>0.16959892085786876</v>
      </c>
      <c r="H312" s="2">
        <f t="shared" si="24"/>
        <v>2.723966845291343</v>
      </c>
    </row>
    <row r="313" spans="1:8" x14ac:dyDescent="0.3">
      <c r="A313" s="2">
        <v>62120</v>
      </c>
      <c r="B313">
        <v>0.84205566437568768</v>
      </c>
      <c r="C313" s="15">
        <f t="shared" si="20"/>
        <v>0.99065372279492669</v>
      </c>
      <c r="D313" s="15">
        <f t="shared" si="21"/>
        <v>10</v>
      </c>
      <c r="E313" s="2">
        <f t="shared" si="22"/>
        <v>5.0467313860253666</v>
      </c>
      <c r="F313" s="2">
        <v>5</v>
      </c>
      <c r="G313" s="2">
        <f t="shared" si="23"/>
        <v>4.6731386025366639E-2</v>
      </c>
      <c r="H313" s="2">
        <f t="shared" si="24"/>
        <v>3.988932865297758</v>
      </c>
    </row>
    <row r="314" spans="1:8" x14ac:dyDescent="0.3">
      <c r="A314" s="2">
        <v>62320</v>
      </c>
      <c r="B314">
        <v>0.82795026621997181</v>
      </c>
      <c r="C314" s="15">
        <f t="shared" si="20"/>
        <v>0.97405913672937861</v>
      </c>
      <c r="D314" s="15">
        <f t="shared" si="21"/>
        <v>10</v>
      </c>
      <c r="E314" s="2">
        <f t="shared" si="22"/>
        <v>5.1297043163531066</v>
      </c>
      <c r="F314" s="2">
        <v>5</v>
      </c>
      <c r="G314" s="2">
        <f t="shared" si="23"/>
        <v>0.12970431635310664</v>
      </c>
      <c r="H314" s="2">
        <f t="shared" si="24"/>
        <v>2.9843987475221994</v>
      </c>
    </row>
    <row r="315" spans="1:8" x14ac:dyDescent="0.3">
      <c r="A315" s="2">
        <v>62520</v>
      </c>
      <c r="B315">
        <v>0.83995612230906347</v>
      </c>
      <c r="C315" s="15">
        <f t="shared" si="20"/>
        <v>0.98818367330478063</v>
      </c>
      <c r="D315" s="15">
        <f t="shared" si="21"/>
        <v>10</v>
      </c>
      <c r="E315" s="2">
        <f t="shared" si="22"/>
        <v>5.0590816334760973</v>
      </c>
      <c r="F315" s="2">
        <v>5</v>
      </c>
      <c r="G315" s="2">
        <f t="shared" si="23"/>
        <v>5.9081633476097295E-2</v>
      </c>
      <c r="H315" s="2">
        <f t="shared" si="24"/>
        <v>3.7568729640618761</v>
      </c>
    </row>
    <row r="316" spans="1:8" x14ac:dyDescent="0.3">
      <c r="A316" s="2">
        <v>62720</v>
      </c>
      <c r="B316">
        <v>0.82685003469864404</v>
      </c>
      <c r="C316" s="15">
        <f t="shared" si="20"/>
        <v>0.97276474670428714</v>
      </c>
      <c r="D316" s="15">
        <f t="shared" si="21"/>
        <v>10</v>
      </c>
      <c r="E316" s="2">
        <f t="shared" si="22"/>
        <v>5.1361762664785644</v>
      </c>
      <c r="F316" s="2">
        <v>5</v>
      </c>
      <c r="G316" s="2">
        <f t="shared" si="23"/>
        <v>0.1361762664785644</v>
      </c>
      <c r="H316" s="2">
        <f t="shared" si="24"/>
        <v>2.9369668604166885</v>
      </c>
    </row>
    <row r="317" spans="1:8" x14ac:dyDescent="0.3">
      <c r="A317" s="2">
        <v>62920</v>
      </c>
      <c r="B317">
        <v>0.82896216138062728</v>
      </c>
      <c r="C317" s="15">
        <f t="shared" si="20"/>
        <v>0.97524960162426744</v>
      </c>
      <c r="D317" s="15">
        <f t="shared" si="21"/>
        <v>10</v>
      </c>
      <c r="E317" s="2">
        <f t="shared" si="22"/>
        <v>5.1237519918786631</v>
      </c>
      <c r="F317" s="2">
        <v>5</v>
      </c>
      <c r="G317" s="2">
        <f t="shared" si="23"/>
        <v>0.12375199187866315</v>
      </c>
      <c r="H317" s="2">
        <f t="shared" si="24"/>
        <v>3.0302155827041379</v>
      </c>
    </row>
    <row r="318" spans="1:8" x14ac:dyDescent="0.3">
      <c r="A318" s="2">
        <v>63120</v>
      </c>
      <c r="B318">
        <v>0.86261805430814409</v>
      </c>
      <c r="C318" s="15">
        <f t="shared" si="20"/>
        <v>1.0148447697742873</v>
      </c>
      <c r="D318" s="15">
        <f t="shared" si="21"/>
        <v>10</v>
      </c>
      <c r="E318" s="2">
        <f t="shared" si="22"/>
        <v>4.9257761511285638</v>
      </c>
      <c r="F318" s="2">
        <v>5</v>
      </c>
      <c r="G318" s="2">
        <f t="shared" si="23"/>
        <v>-7.4223848871436182E-2</v>
      </c>
      <c r="H318" s="2" t="e">
        <f t="shared" si="24"/>
        <v>#NUM!</v>
      </c>
    </row>
    <row r="319" spans="1:8" x14ac:dyDescent="0.3">
      <c r="A319" s="2">
        <v>63320</v>
      </c>
      <c r="B319">
        <v>0.83737938477049867</v>
      </c>
      <c r="C319" s="15">
        <f t="shared" si="20"/>
        <v>0.98515221737705727</v>
      </c>
      <c r="D319" s="15">
        <f t="shared" si="21"/>
        <v>10</v>
      </c>
      <c r="E319" s="2">
        <f t="shared" si="22"/>
        <v>5.0742389131147139</v>
      </c>
      <c r="F319" s="2">
        <v>5</v>
      </c>
      <c r="G319" s="2">
        <f t="shared" si="23"/>
        <v>7.4238913114713867E-2</v>
      </c>
      <c r="H319" s="2">
        <f t="shared" si="24"/>
        <v>3.5314961960312026</v>
      </c>
    </row>
    <row r="320" spans="1:8" x14ac:dyDescent="0.3">
      <c r="A320" s="2">
        <v>63520</v>
      </c>
      <c r="B320">
        <v>0.8493821566132771</v>
      </c>
      <c r="C320" s="15">
        <f t="shared" si="20"/>
        <v>0.99927312542738489</v>
      </c>
      <c r="D320" s="15">
        <f t="shared" si="21"/>
        <v>10</v>
      </c>
      <c r="E320" s="2">
        <f t="shared" si="22"/>
        <v>5.0036343728630754</v>
      </c>
      <c r="F320" s="2">
        <v>5</v>
      </c>
      <c r="G320" s="2">
        <f t="shared" si="23"/>
        <v>3.6343728630754413E-3</v>
      </c>
      <c r="H320" s="2">
        <f t="shared" si="24"/>
        <v>6.5343360526346128</v>
      </c>
    </row>
    <row r="321" spans="1:8" x14ac:dyDescent="0.3">
      <c r="A321" s="2">
        <v>63720</v>
      </c>
      <c r="B321">
        <v>0.84219435293166534</v>
      </c>
      <c r="C321" s="15">
        <f t="shared" si="20"/>
        <v>0.99081688580195926</v>
      </c>
      <c r="D321" s="15">
        <f t="shared" si="21"/>
        <v>10</v>
      </c>
      <c r="E321" s="2">
        <f t="shared" si="22"/>
        <v>5.0459155709902035</v>
      </c>
      <c r="F321" s="2">
        <v>5</v>
      </c>
      <c r="G321" s="2">
        <f t="shared" si="23"/>
        <v>4.5915570990203491E-2</v>
      </c>
      <c r="H321" s="2">
        <f t="shared" si="24"/>
        <v>4.0063829198344258</v>
      </c>
    </row>
    <row r="322" spans="1:8" x14ac:dyDescent="0.3">
      <c r="A322" s="2">
        <v>63920</v>
      </c>
      <c r="B322">
        <v>0.85969258797679649</v>
      </c>
      <c r="C322" s="15">
        <f t="shared" si="20"/>
        <v>1.0114030446785842</v>
      </c>
      <c r="D322" s="15">
        <f t="shared" si="21"/>
        <v>10</v>
      </c>
      <c r="E322" s="2">
        <f t="shared" si="22"/>
        <v>4.9429847766070791</v>
      </c>
      <c r="F322" s="2">
        <v>5</v>
      </c>
      <c r="G322" s="2">
        <f t="shared" si="23"/>
        <v>-5.7015223392920866E-2</v>
      </c>
      <c r="H322" s="2" t="e">
        <f t="shared" si="24"/>
        <v>#NUM!</v>
      </c>
    </row>
    <row r="323" spans="1:8" x14ac:dyDescent="0.3">
      <c r="A323" s="2">
        <v>64120</v>
      </c>
      <c r="B323">
        <v>0.82395067231260677</v>
      </c>
      <c r="C323" s="15">
        <f t="shared" ref="C323:C386" si="25">B323/$J$27</f>
        <v>0.96935373213247855</v>
      </c>
      <c r="D323" s="15">
        <f t="shared" ref="D323:D386" si="26">$J$28</f>
        <v>10</v>
      </c>
      <c r="E323" s="2">
        <f t="shared" si="22"/>
        <v>5.1532313393376068</v>
      </c>
      <c r="F323" s="2">
        <v>5</v>
      </c>
      <c r="G323" s="2">
        <f t="shared" si="23"/>
        <v>0.1532313393376068</v>
      </c>
      <c r="H323" s="2">
        <f t="shared" si="24"/>
        <v>2.822283259615554</v>
      </c>
    </row>
    <row r="324" spans="1:8" x14ac:dyDescent="0.3">
      <c r="A324" s="2">
        <v>64320</v>
      </c>
      <c r="B324">
        <v>0.86230247725768783</v>
      </c>
      <c r="C324" s="15">
        <f t="shared" si="25"/>
        <v>1.0144735026561034</v>
      </c>
      <c r="D324" s="15">
        <f t="shared" si="26"/>
        <v>10</v>
      </c>
      <c r="E324" s="2">
        <f t="shared" ref="E324:E387" si="27">D324-(F324*C324)</f>
        <v>4.9276324867194834</v>
      </c>
      <c r="F324" s="2">
        <v>5</v>
      </c>
      <c r="G324" s="2">
        <f t="shared" ref="G324:G387" si="28">F324-(F324*C324)</f>
        <v>-7.2367513280516604E-2</v>
      </c>
      <c r="H324" s="2" t="e">
        <f t="shared" ref="H324:H387" si="29">LN((F324*E324)/(D324*G324))</f>
        <v>#NUM!</v>
      </c>
    </row>
    <row r="325" spans="1:8" x14ac:dyDescent="0.3">
      <c r="A325" s="2">
        <v>64520</v>
      </c>
      <c r="B325">
        <v>0.84861717612809306</v>
      </c>
      <c r="C325" s="15">
        <f t="shared" si="25"/>
        <v>0.99837314838599189</v>
      </c>
      <c r="D325" s="15">
        <f t="shared" si="26"/>
        <v>10</v>
      </c>
      <c r="E325" s="2">
        <f t="shared" si="27"/>
        <v>5.0081342580700401</v>
      </c>
      <c r="F325" s="2">
        <v>5</v>
      </c>
      <c r="G325" s="2">
        <f t="shared" si="28"/>
        <v>8.1342580700400902E-3</v>
      </c>
      <c r="H325" s="2">
        <f t="shared" si="29"/>
        <v>5.7295870062766037</v>
      </c>
    </row>
    <row r="326" spans="1:8" x14ac:dyDescent="0.3">
      <c r="A326" s="2">
        <v>64720</v>
      </c>
      <c r="B326">
        <v>0.86614572941738033</v>
      </c>
      <c r="C326" s="15">
        <f t="shared" si="25"/>
        <v>1.0189949757851533</v>
      </c>
      <c r="D326" s="15">
        <f t="shared" si="26"/>
        <v>10</v>
      </c>
      <c r="E326" s="2">
        <f t="shared" si="27"/>
        <v>4.9050251210742335</v>
      </c>
      <c r="F326" s="2">
        <v>5</v>
      </c>
      <c r="G326" s="2">
        <f t="shared" si="28"/>
        <v>-9.4974878925766504E-2</v>
      </c>
      <c r="H326" s="2" t="e">
        <f t="shared" si="29"/>
        <v>#NUM!</v>
      </c>
    </row>
    <row r="327" spans="1:8" x14ac:dyDescent="0.3">
      <c r="A327" s="2">
        <v>64920</v>
      </c>
      <c r="B327">
        <v>0.82835921973851723</v>
      </c>
      <c r="C327" s="15">
        <f t="shared" si="25"/>
        <v>0.97454025851590265</v>
      </c>
      <c r="D327" s="15">
        <f t="shared" si="26"/>
        <v>10</v>
      </c>
      <c r="E327" s="2">
        <f t="shared" si="27"/>
        <v>5.1272987074204863</v>
      </c>
      <c r="F327" s="2">
        <v>5</v>
      </c>
      <c r="G327" s="2">
        <f t="shared" si="28"/>
        <v>0.12729870742048632</v>
      </c>
      <c r="H327" s="2">
        <f t="shared" si="29"/>
        <v>3.0026506994593589</v>
      </c>
    </row>
    <row r="328" spans="1:8" x14ac:dyDescent="0.3">
      <c r="A328" s="2">
        <v>65120</v>
      </c>
      <c r="B328">
        <v>0.83281013666236936</v>
      </c>
      <c r="C328" s="15">
        <f t="shared" si="25"/>
        <v>0.97977663136749338</v>
      </c>
      <c r="D328" s="15">
        <f t="shared" si="26"/>
        <v>10</v>
      </c>
      <c r="E328" s="2">
        <f t="shared" si="27"/>
        <v>5.1011168431625329</v>
      </c>
      <c r="F328" s="2">
        <v>5</v>
      </c>
      <c r="G328" s="2">
        <f t="shared" si="28"/>
        <v>0.10111684316253289</v>
      </c>
      <c r="H328" s="2">
        <f t="shared" si="29"/>
        <v>3.2277908918470302</v>
      </c>
    </row>
    <row r="329" spans="1:8" x14ac:dyDescent="0.3">
      <c r="A329" s="2">
        <v>65320</v>
      </c>
      <c r="B329">
        <v>0.86471567288765483</v>
      </c>
      <c r="C329" s="15">
        <f t="shared" si="25"/>
        <v>1.0173125563384176</v>
      </c>
      <c r="D329" s="15">
        <f t="shared" si="26"/>
        <v>10</v>
      </c>
      <c r="E329" s="2">
        <f t="shared" si="27"/>
        <v>4.9134372183079122</v>
      </c>
      <c r="F329" s="2">
        <v>5</v>
      </c>
      <c r="G329" s="2">
        <f t="shared" si="28"/>
        <v>-8.6562781692087754E-2</v>
      </c>
      <c r="H329" s="2" t="e">
        <f t="shared" si="29"/>
        <v>#NUM!</v>
      </c>
    </row>
    <row r="330" spans="1:8" x14ac:dyDescent="0.3">
      <c r="A330" s="2">
        <v>65520</v>
      </c>
      <c r="B330">
        <v>0.84095543697176089</v>
      </c>
      <c r="C330" s="15">
        <f t="shared" si="25"/>
        <v>0.98935933761383632</v>
      </c>
      <c r="D330" s="15">
        <f t="shared" si="26"/>
        <v>10</v>
      </c>
      <c r="E330" s="2">
        <f t="shared" si="27"/>
        <v>5.0532033119308188</v>
      </c>
      <c r="F330" s="2">
        <v>5</v>
      </c>
      <c r="G330" s="2">
        <f t="shared" si="28"/>
        <v>5.3203311930818842E-2</v>
      </c>
      <c r="H330" s="2">
        <f t="shared" si="29"/>
        <v>3.8605098110597185</v>
      </c>
    </row>
    <row r="331" spans="1:8" x14ac:dyDescent="0.3">
      <c r="A331" s="2">
        <v>65720</v>
      </c>
      <c r="B331">
        <v>0.82545835359982522</v>
      </c>
      <c r="C331" s="15">
        <f t="shared" si="25"/>
        <v>0.97112747482332384</v>
      </c>
      <c r="D331" s="15">
        <f t="shared" si="26"/>
        <v>10</v>
      </c>
      <c r="E331" s="2">
        <f t="shared" si="27"/>
        <v>5.1443626258833808</v>
      </c>
      <c r="F331" s="2">
        <v>5</v>
      </c>
      <c r="G331" s="2">
        <f t="shared" si="28"/>
        <v>0.14436262588338078</v>
      </c>
      <c r="H331" s="2">
        <f t="shared" si="29"/>
        <v>2.8801812083599128</v>
      </c>
    </row>
    <row r="332" spans="1:8" x14ac:dyDescent="0.3">
      <c r="A332" s="2">
        <v>65920</v>
      </c>
      <c r="B332">
        <v>0.83172150862800276</v>
      </c>
      <c r="C332" s="15">
        <f t="shared" si="25"/>
        <v>0.97849589250353264</v>
      </c>
      <c r="D332" s="15">
        <f t="shared" si="26"/>
        <v>10</v>
      </c>
      <c r="E332" s="2">
        <f t="shared" si="27"/>
        <v>5.1075205374823369</v>
      </c>
      <c r="F332" s="2">
        <v>5</v>
      </c>
      <c r="G332" s="2">
        <f t="shared" si="28"/>
        <v>0.10752053748233692</v>
      </c>
      <c r="H332" s="2">
        <f t="shared" si="29"/>
        <v>3.1676402914997599</v>
      </c>
    </row>
    <row r="333" spans="1:8" x14ac:dyDescent="0.3">
      <c r="A333" s="2">
        <v>66120</v>
      </c>
      <c r="B333">
        <v>0.8497209124123235</v>
      </c>
      <c r="C333" s="15">
        <f t="shared" si="25"/>
        <v>0.99967166166155708</v>
      </c>
      <c r="D333" s="15">
        <f t="shared" si="26"/>
        <v>10</v>
      </c>
      <c r="E333" s="2">
        <f t="shared" si="27"/>
        <v>5.0016416916922148</v>
      </c>
      <c r="F333" s="2">
        <v>5</v>
      </c>
      <c r="G333" s="2">
        <f t="shared" si="28"/>
        <v>1.6416916922148417E-3</v>
      </c>
      <c r="H333" s="2">
        <f t="shared" si="29"/>
        <v>7.3286470654750087</v>
      </c>
    </row>
    <row r="334" spans="1:8" x14ac:dyDescent="0.3">
      <c r="A334" s="2">
        <v>66320</v>
      </c>
      <c r="B334">
        <v>0.79400882172520226</v>
      </c>
      <c r="C334" s="15">
        <f t="shared" si="25"/>
        <v>0.93412802555906149</v>
      </c>
      <c r="D334" s="15">
        <f t="shared" si="26"/>
        <v>10</v>
      </c>
      <c r="E334" s="2">
        <f t="shared" si="27"/>
        <v>5.3293598722046926</v>
      </c>
      <c r="F334" s="2">
        <v>5</v>
      </c>
      <c r="G334" s="2">
        <f t="shared" si="28"/>
        <v>0.32935987220469265</v>
      </c>
      <c r="H334" s="2">
        <f t="shared" si="29"/>
        <v>2.0906882409134093</v>
      </c>
    </row>
    <row r="335" spans="1:8" x14ac:dyDescent="0.3">
      <c r="A335" s="2">
        <v>66520</v>
      </c>
      <c r="B335">
        <v>0.84176714546570175</v>
      </c>
      <c r="C335" s="15">
        <f t="shared" si="25"/>
        <v>0.99031428878317851</v>
      </c>
      <c r="D335" s="15">
        <f t="shared" si="26"/>
        <v>10</v>
      </c>
      <c r="E335" s="2">
        <f t="shared" si="27"/>
        <v>5.0484285560841071</v>
      </c>
      <c r="F335" s="2">
        <v>5</v>
      </c>
      <c r="G335" s="2">
        <f t="shared" si="28"/>
        <v>4.8428556084107122E-2</v>
      </c>
      <c r="H335" s="2">
        <f t="shared" si="29"/>
        <v>3.9535954747930582</v>
      </c>
    </row>
    <row r="336" spans="1:8" x14ac:dyDescent="0.3">
      <c r="A336" s="2">
        <v>66720</v>
      </c>
      <c r="B336">
        <v>0.88515686764300672</v>
      </c>
      <c r="C336" s="15">
        <f t="shared" si="25"/>
        <v>1.0413610207564785</v>
      </c>
      <c r="D336" s="15">
        <f t="shared" si="26"/>
        <v>10</v>
      </c>
      <c r="E336" s="2">
        <f t="shared" si="27"/>
        <v>4.7931948962176074</v>
      </c>
      <c r="F336" s="2">
        <v>5</v>
      </c>
      <c r="G336" s="2">
        <f t="shared" si="28"/>
        <v>-0.20680510378239259</v>
      </c>
      <c r="H336" s="2" t="e">
        <f t="shared" si="29"/>
        <v>#NUM!</v>
      </c>
    </row>
    <row r="337" spans="1:8" x14ac:dyDescent="0.3">
      <c r="A337" s="2">
        <v>66920</v>
      </c>
      <c r="B337">
        <v>0.83818946751718459</v>
      </c>
      <c r="C337" s="15">
        <f t="shared" si="25"/>
        <v>0.98610525590257014</v>
      </c>
      <c r="D337" s="15">
        <f t="shared" si="26"/>
        <v>10</v>
      </c>
      <c r="E337" s="2">
        <f t="shared" si="27"/>
        <v>5.0694737204871494</v>
      </c>
      <c r="F337" s="2">
        <v>5</v>
      </c>
      <c r="G337" s="2">
        <f t="shared" si="28"/>
        <v>6.9473720487149393E-2</v>
      </c>
      <c r="H337" s="2">
        <f t="shared" si="29"/>
        <v>3.5968965493948035</v>
      </c>
    </row>
    <row r="338" spans="1:8" x14ac:dyDescent="0.3">
      <c r="A338" s="2">
        <v>67120</v>
      </c>
      <c r="B338">
        <v>0.84531612692114988</v>
      </c>
      <c r="C338" s="15">
        <f t="shared" si="25"/>
        <v>0.99448956108370579</v>
      </c>
      <c r="D338" s="15">
        <f t="shared" si="26"/>
        <v>10</v>
      </c>
      <c r="E338" s="2">
        <f t="shared" si="27"/>
        <v>5.027552194581471</v>
      </c>
      <c r="F338" s="2">
        <v>5</v>
      </c>
      <c r="G338" s="2">
        <f t="shared" si="28"/>
        <v>2.7552194581470957E-2</v>
      </c>
      <c r="H338" s="2">
        <f t="shared" si="29"/>
        <v>4.5134591322932751</v>
      </c>
    </row>
    <row r="339" spans="1:8" x14ac:dyDescent="0.3">
      <c r="A339" s="2">
        <v>67320</v>
      </c>
      <c r="B339">
        <v>0.83848470759465521</v>
      </c>
      <c r="C339" s="15">
        <f t="shared" si="25"/>
        <v>0.98645259717018263</v>
      </c>
      <c r="D339" s="15">
        <f t="shared" si="26"/>
        <v>10</v>
      </c>
      <c r="E339" s="2">
        <f t="shared" si="27"/>
        <v>5.0677370141490865</v>
      </c>
      <c r="F339" s="2">
        <v>5</v>
      </c>
      <c r="G339" s="2">
        <f t="shared" si="28"/>
        <v>6.7737014149086505E-2</v>
      </c>
      <c r="H339" s="2">
        <f t="shared" si="29"/>
        <v>3.6218696997762021</v>
      </c>
    </row>
    <row r="340" spans="1:8" x14ac:dyDescent="0.3">
      <c r="A340" s="2">
        <v>67520</v>
      </c>
      <c r="B340">
        <v>0.83909212135518818</v>
      </c>
      <c r="C340" s="15">
        <f t="shared" si="25"/>
        <v>0.98716720159433902</v>
      </c>
      <c r="D340" s="15">
        <f t="shared" si="26"/>
        <v>10</v>
      </c>
      <c r="E340" s="2">
        <f t="shared" si="27"/>
        <v>5.0641639920283046</v>
      </c>
      <c r="F340" s="2">
        <v>5</v>
      </c>
      <c r="G340" s="2">
        <f t="shared" si="28"/>
        <v>6.4163992028304584E-2</v>
      </c>
      <c r="H340" s="2">
        <f t="shared" si="29"/>
        <v>3.6753549851163556</v>
      </c>
    </row>
    <row r="341" spans="1:8" x14ac:dyDescent="0.3">
      <c r="A341" s="2">
        <v>67720</v>
      </c>
      <c r="B341">
        <v>0.8362880501396277</v>
      </c>
      <c r="C341" s="15">
        <f t="shared" si="25"/>
        <v>0.98386829428191502</v>
      </c>
      <c r="D341" s="15">
        <f t="shared" si="26"/>
        <v>10</v>
      </c>
      <c r="E341" s="2">
        <f t="shared" si="27"/>
        <v>5.0806585285904244</v>
      </c>
      <c r="F341" s="2">
        <v>5</v>
      </c>
      <c r="G341" s="2">
        <f t="shared" si="28"/>
        <v>8.0658528590424439E-2</v>
      </c>
      <c r="H341" s="2">
        <f t="shared" si="29"/>
        <v>3.4498244360667734</v>
      </c>
    </row>
    <row r="342" spans="1:8" x14ac:dyDescent="0.3">
      <c r="A342" s="2">
        <v>67920</v>
      </c>
      <c r="B342">
        <v>0.84870770634764847</v>
      </c>
      <c r="C342" s="15">
        <f t="shared" si="25"/>
        <v>0.99847965452664533</v>
      </c>
      <c r="D342" s="15">
        <f t="shared" si="26"/>
        <v>10</v>
      </c>
      <c r="E342" s="2">
        <f t="shared" si="27"/>
        <v>5.0076017273667732</v>
      </c>
      <c r="F342" s="2">
        <v>5</v>
      </c>
      <c r="G342" s="2">
        <f t="shared" si="28"/>
        <v>7.6017273667732255E-3</v>
      </c>
      <c r="H342" s="2">
        <f t="shared" si="29"/>
        <v>5.797189695205855</v>
      </c>
    </row>
    <row r="343" spans="1:8" x14ac:dyDescent="0.3">
      <c r="A343" s="2">
        <v>68120</v>
      </c>
      <c r="B343">
        <v>0.83057286202284297</v>
      </c>
      <c r="C343" s="15">
        <f t="shared" si="25"/>
        <v>0.97714454355628588</v>
      </c>
      <c r="D343" s="15">
        <f t="shared" si="26"/>
        <v>10</v>
      </c>
      <c r="E343" s="2">
        <f t="shared" si="27"/>
        <v>5.1142772822185707</v>
      </c>
      <c r="F343" s="2">
        <v>5</v>
      </c>
      <c r="G343" s="2">
        <f t="shared" si="28"/>
        <v>0.1142772822185707</v>
      </c>
      <c r="H343" s="2">
        <f t="shared" si="29"/>
        <v>3.1080163987407752</v>
      </c>
    </row>
    <row r="344" spans="1:8" x14ac:dyDescent="0.3">
      <c r="A344" s="2">
        <v>68320</v>
      </c>
      <c r="B344">
        <v>0.85498535793233699</v>
      </c>
      <c r="C344" s="15">
        <f t="shared" si="25"/>
        <v>1.00586512697922</v>
      </c>
      <c r="D344" s="15">
        <f t="shared" si="26"/>
        <v>10</v>
      </c>
      <c r="E344" s="2">
        <f t="shared" si="27"/>
        <v>4.9706743651038998</v>
      </c>
      <c r="F344" s="2">
        <v>5</v>
      </c>
      <c r="G344" s="2">
        <f t="shared" si="28"/>
        <v>-2.9325634896100183E-2</v>
      </c>
      <c r="H344" s="2" t="e">
        <f t="shared" si="29"/>
        <v>#NUM!</v>
      </c>
    </row>
    <row r="345" spans="1:8" x14ac:dyDescent="0.3">
      <c r="A345" s="2">
        <v>68520</v>
      </c>
      <c r="B345">
        <v>0.82288639059486768</v>
      </c>
      <c r="C345" s="15">
        <f t="shared" si="25"/>
        <v>0.96810163599396204</v>
      </c>
      <c r="D345" s="15">
        <f t="shared" si="26"/>
        <v>10</v>
      </c>
      <c r="E345" s="2">
        <f t="shared" si="27"/>
        <v>5.1594918200301896</v>
      </c>
      <c r="F345" s="2">
        <v>5</v>
      </c>
      <c r="G345" s="2">
        <f t="shared" si="28"/>
        <v>0.15949182003018958</v>
      </c>
      <c r="H345" s="2">
        <f t="shared" si="29"/>
        <v>2.7834535527428805</v>
      </c>
    </row>
    <row r="346" spans="1:8" x14ac:dyDescent="0.3">
      <c r="A346" s="2">
        <v>68720</v>
      </c>
      <c r="B346">
        <v>0.83408588840932363</v>
      </c>
      <c r="C346" s="15">
        <f t="shared" si="25"/>
        <v>0.9812775157756749</v>
      </c>
      <c r="D346" s="15">
        <f t="shared" si="26"/>
        <v>10</v>
      </c>
      <c r="E346" s="2">
        <f t="shared" si="27"/>
        <v>5.0936124211216258</v>
      </c>
      <c r="F346" s="2">
        <v>5</v>
      </c>
      <c r="G346" s="2">
        <f t="shared" si="28"/>
        <v>9.3612421121625822E-2</v>
      </c>
      <c r="H346" s="2">
        <f t="shared" si="29"/>
        <v>3.3034323077441279</v>
      </c>
    </row>
    <row r="347" spans="1:8" x14ac:dyDescent="0.3">
      <c r="A347" s="2">
        <v>68920</v>
      </c>
      <c r="B347">
        <v>0.79943567564903462</v>
      </c>
      <c r="C347" s="15">
        <f t="shared" si="25"/>
        <v>0.94051255958709956</v>
      </c>
      <c r="D347" s="15">
        <f t="shared" si="26"/>
        <v>10</v>
      </c>
      <c r="E347" s="2">
        <f t="shared" si="27"/>
        <v>5.2974372020645024</v>
      </c>
      <c r="F347" s="2">
        <v>5</v>
      </c>
      <c r="G347" s="2">
        <f t="shared" si="28"/>
        <v>0.29743720206450242</v>
      </c>
      <c r="H347" s="2">
        <f t="shared" si="29"/>
        <v>2.1866281380470056</v>
      </c>
    </row>
    <row r="348" spans="1:8" x14ac:dyDescent="0.3">
      <c r="A348" s="2">
        <v>69120</v>
      </c>
      <c r="B348">
        <v>0.83844975302437896</v>
      </c>
      <c r="C348" s="15">
        <f t="shared" si="25"/>
        <v>0.98641147414632824</v>
      </c>
      <c r="D348" s="15">
        <f t="shared" si="26"/>
        <v>10</v>
      </c>
      <c r="E348" s="2">
        <f t="shared" si="27"/>
        <v>5.0679426292683587</v>
      </c>
      <c r="F348" s="2">
        <v>5</v>
      </c>
      <c r="G348" s="2">
        <f t="shared" si="28"/>
        <v>6.7942629268358701E-2</v>
      </c>
      <c r="H348" s="2">
        <f t="shared" si="29"/>
        <v>3.6188793787835811</v>
      </c>
    </row>
    <row r="349" spans="1:8" x14ac:dyDescent="0.3">
      <c r="A349" s="2">
        <v>69320</v>
      </c>
      <c r="B349">
        <v>0.84564357001418655</v>
      </c>
      <c r="C349" s="15">
        <f t="shared" si="25"/>
        <v>0.99487478825198417</v>
      </c>
      <c r="D349" s="15">
        <f t="shared" si="26"/>
        <v>10</v>
      </c>
      <c r="E349" s="2">
        <f t="shared" si="27"/>
        <v>5.0256260587400794</v>
      </c>
      <c r="F349" s="2">
        <v>5</v>
      </c>
      <c r="G349" s="2">
        <f t="shared" si="28"/>
        <v>2.5626058740079394E-2</v>
      </c>
      <c r="H349" s="2">
        <f t="shared" si="29"/>
        <v>4.5855483801197003</v>
      </c>
    </row>
    <row r="350" spans="1:8" x14ac:dyDescent="0.3">
      <c r="A350" s="2">
        <v>69520</v>
      </c>
      <c r="B350">
        <v>0.86157219388331741</v>
      </c>
      <c r="C350" s="15">
        <f t="shared" si="25"/>
        <v>1.0136143457450792</v>
      </c>
      <c r="D350" s="15">
        <f t="shared" si="26"/>
        <v>10</v>
      </c>
      <c r="E350" s="2">
        <f t="shared" si="27"/>
        <v>4.9319282712746038</v>
      </c>
      <c r="F350" s="2">
        <v>5</v>
      </c>
      <c r="G350" s="2">
        <f t="shared" si="28"/>
        <v>-6.8071728725396241E-2</v>
      </c>
      <c r="H350" s="2" t="e">
        <f t="shared" si="29"/>
        <v>#NUM!</v>
      </c>
    </row>
    <row r="351" spans="1:8" x14ac:dyDescent="0.3">
      <c r="A351" s="2">
        <v>69720</v>
      </c>
      <c r="B351">
        <v>0.83575738070059824</v>
      </c>
      <c r="C351" s="15">
        <f t="shared" si="25"/>
        <v>0.98324397729482149</v>
      </c>
      <c r="D351" s="15">
        <f t="shared" si="26"/>
        <v>10</v>
      </c>
      <c r="E351" s="2">
        <f t="shared" si="27"/>
        <v>5.0837801135258927</v>
      </c>
      <c r="F351" s="2">
        <v>5</v>
      </c>
      <c r="G351" s="2">
        <f t="shared" si="28"/>
        <v>8.3780113525892652E-2</v>
      </c>
      <c r="H351" s="2">
        <f t="shared" si="29"/>
        <v>3.412467529565093</v>
      </c>
    </row>
    <row r="352" spans="1:8" x14ac:dyDescent="0.3">
      <c r="A352" s="2">
        <v>69920</v>
      </c>
      <c r="B352">
        <v>0.83599632184368822</v>
      </c>
      <c r="C352" s="15">
        <f t="shared" si="25"/>
        <v>0.98352508452198617</v>
      </c>
      <c r="D352" s="15">
        <f t="shared" si="26"/>
        <v>10</v>
      </c>
      <c r="E352" s="2">
        <f t="shared" si="27"/>
        <v>5.0823745773900688</v>
      </c>
      <c r="F352" s="2">
        <v>5</v>
      </c>
      <c r="G352" s="2">
        <f t="shared" si="28"/>
        <v>8.2374577390068815E-2</v>
      </c>
      <c r="H352" s="2">
        <f t="shared" si="29"/>
        <v>3.4291098248006029</v>
      </c>
    </row>
    <row r="353" spans="1:8" x14ac:dyDescent="0.3">
      <c r="A353" s="2">
        <v>70120</v>
      </c>
      <c r="B353">
        <v>0.83414998483659875</v>
      </c>
      <c r="C353" s="15">
        <f t="shared" si="25"/>
        <v>0.98135292333717505</v>
      </c>
      <c r="D353" s="15">
        <f t="shared" si="26"/>
        <v>10</v>
      </c>
      <c r="E353" s="2">
        <f t="shared" si="27"/>
        <v>5.0932353833141244</v>
      </c>
      <c r="F353" s="2">
        <v>5</v>
      </c>
      <c r="G353" s="2">
        <f t="shared" si="28"/>
        <v>9.3235383314124398E-2</v>
      </c>
      <c r="H353" s="2">
        <f t="shared" si="29"/>
        <v>3.3073940633466563</v>
      </c>
    </row>
    <row r="354" spans="1:8" x14ac:dyDescent="0.3">
      <c r="A354" s="2">
        <v>70320</v>
      </c>
      <c r="B354">
        <v>0.83392888553838418</v>
      </c>
      <c r="C354" s="15">
        <f t="shared" si="25"/>
        <v>0.98109280651574615</v>
      </c>
      <c r="D354" s="15">
        <f t="shared" si="26"/>
        <v>10</v>
      </c>
      <c r="E354" s="2">
        <f t="shared" si="27"/>
        <v>5.0945359674212689</v>
      </c>
      <c r="F354" s="2">
        <v>5</v>
      </c>
      <c r="G354" s="2">
        <f t="shared" si="28"/>
        <v>9.4535967421268907E-2</v>
      </c>
      <c r="H354" s="2">
        <f t="shared" si="29"/>
        <v>3.2937963151593337</v>
      </c>
    </row>
    <row r="355" spans="1:8" x14ac:dyDescent="0.3">
      <c r="A355" s="2">
        <v>70520</v>
      </c>
      <c r="B355">
        <v>0.83262649804505917</v>
      </c>
      <c r="C355" s="15">
        <f t="shared" si="25"/>
        <v>0.97956058593536377</v>
      </c>
      <c r="D355" s="15">
        <f t="shared" si="26"/>
        <v>10</v>
      </c>
      <c r="E355" s="2">
        <f t="shared" si="27"/>
        <v>5.1021970703231814</v>
      </c>
      <c r="F355" s="2">
        <v>5</v>
      </c>
      <c r="G355" s="2">
        <f t="shared" si="28"/>
        <v>0.10219707032318137</v>
      </c>
      <c r="H355" s="2">
        <f t="shared" si="29"/>
        <v>3.2173763322431577</v>
      </c>
    </row>
    <row r="356" spans="1:8" x14ac:dyDescent="0.3">
      <c r="A356" s="2">
        <v>70720</v>
      </c>
      <c r="B356">
        <v>0.84336839985906276</v>
      </c>
      <c r="C356" s="15">
        <f t="shared" si="25"/>
        <v>0.99219811748125031</v>
      </c>
      <c r="D356" s="15">
        <f t="shared" si="26"/>
        <v>10</v>
      </c>
      <c r="E356" s="2">
        <f t="shared" si="27"/>
        <v>5.0390094125937486</v>
      </c>
      <c r="F356" s="2">
        <v>5</v>
      </c>
      <c r="G356" s="2">
        <f t="shared" si="28"/>
        <v>3.9009412593748571E-2</v>
      </c>
      <c r="H356" s="2">
        <f t="shared" si="29"/>
        <v>4.1680146505002336</v>
      </c>
    </row>
    <row r="357" spans="1:8" x14ac:dyDescent="0.3">
      <c r="A357" s="2">
        <v>70920</v>
      </c>
      <c r="B357">
        <v>0.80836832114547219</v>
      </c>
      <c r="C357" s="15">
        <f t="shared" si="25"/>
        <v>0.95102155428879087</v>
      </c>
      <c r="D357" s="15">
        <f t="shared" si="26"/>
        <v>10</v>
      </c>
      <c r="E357" s="2">
        <f t="shared" si="27"/>
        <v>5.2448922285560453</v>
      </c>
      <c r="F357" s="2">
        <v>5</v>
      </c>
      <c r="G357" s="2">
        <f t="shared" si="28"/>
        <v>0.24489222855604531</v>
      </c>
      <c r="H357" s="2">
        <f t="shared" si="29"/>
        <v>2.3710445622733411</v>
      </c>
    </row>
    <row r="358" spans="1:8" x14ac:dyDescent="0.3">
      <c r="A358" s="2">
        <v>71120</v>
      </c>
      <c r="B358">
        <v>0.84553103018476616</v>
      </c>
      <c r="C358" s="15">
        <f t="shared" si="25"/>
        <v>0.99474238845266605</v>
      </c>
      <c r="D358" s="15">
        <f t="shared" si="26"/>
        <v>10</v>
      </c>
      <c r="E358" s="2">
        <f t="shared" si="27"/>
        <v>5.0262880577366698</v>
      </c>
      <c r="F358" s="2">
        <v>5</v>
      </c>
      <c r="G358" s="2">
        <f t="shared" si="28"/>
        <v>2.6288057736669757E-2</v>
      </c>
      <c r="H358" s="2">
        <f t="shared" si="29"/>
        <v>4.5601750918130231</v>
      </c>
    </row>
    <row r="359" spans="1:8" x14ac:dyDescent="0.3">
      <c r="A359" s="2">
        <v>71320</v>
      </c>
      <c r="B359">
        <v>0.83269471221715796</v>
      </c>
      <c r="C359" s="15">
        <f t="shared" si="25"/>
        <v>0.97964083790253875</v>
      </c>
      <c r="D359" s="15">
        <f t="shared" si="26"/>
        <v>10</v>
      </c>
      <c r="E359" s="2">
        <f t="shared" si="27"/>
        <v>5.1017958104873067</v>
      </c>
      <c r="F359" s="2">
        <v>5</v>
      </c>
      <c r="G359" s="2">
        <f t="shared" si="28"/>
        <v>0.10179581048730668</v>
      </c>
      <c r="H359" s="2">
        <f t="shared" si="29"/>
        <v>3.22123174695537</v>
      </c>
    </row>
    <row r="360" spans="1:8" x14ac:dyDescent="0.3">
      <c r="A360" s="2">
        <v>71520</v>
      </c>
      <c r="B360">
        <v>0.85061403418925974</v>
      </c>
      <c r="C360" s="15">
        <f t="shared" si="25"/>
        <v>1.0007223931638349</v>
      </c>
      <c r="D360" s="15">
        <f t="shared" si="26"/>
        <v>10</v>
      </c>
      <c r="E360" s="2">
        <f t="shared" si="27"/>
        <v>4.9963880341808249</v>
      </c>
      <c r="F360" s="2">
        <v>5</v>
      </c>
      <c r="G360" s="2">
        <f t="shared" si="28"/>
        <v>-3.6119658191751114E-3</v>
      </c>
      <c r="H360" s="2" t="e">
        <f t="shared" si="29"/>
        <v>#NUM!</v>
      </c>
    </row>
    <row r="361" spans="1:8" x14ac:dyDescent="0.3">
      <c r="A361" s="2">
        <v>71720</v>
      </c>
      <c r="B361">
        <v>0.85014287384078202</v>
      </c>
      <c r="C361" s="15">
        <f t="shared" si="25"/>
        <v>1.0001680868715084</v>
      </c>
      <c r="D361" s="15">
        <f t="shared" si="26"/>
        <v>10</v>
      </c>
      <c r="E361" s="2">
        <f t="shared" si="27"/>
        <v>4.9991595656424579</v>
      </c>
      <c r="F361" s="2">
        <v>5</v>
      </c>
      <c r="G361" s="2">
        <f t="shared" si="28"/>
        <v>-8.4043435754210805E-4</v>
      </c>
      <c r="H361" s="2" t="e">
        <f t="shared" si="29"/>
        <v>#NUM!</v>
      </c>
    </row>
    <row r="362" spans="1:8" x14ac:dyDescent="0.3">
      <c r="A362" s="2">
        <v>71920</v>
      </c>
      <c r="B362">
        <v>0.85970949480362868</v>
      </c>
      <c r="C362" s="15">
        <f t="shared" si="25"/>
        <v>1.0114229350630926</v>
      </c>
      <c r="D362" s="15">
        <f t="shared" si="26"/>
        <v>10</v>
      </c>
      <c r="E362" s="2">
        <f t="shared" si="27"/>
        <v>4.9428853246845375</v>
      </c>
      <c r="F362" s="2">
        <v>5</v>
      </c>
      <c r="G362" s="2">
        <f t="shared" si="28"/>
        <v>-5.7114675315462549E-2</v>
      </c>
      <c r="H362" s="2" t="e">
        <f t="shared" si="29"/>
        <v>#NUM!</v>
      </c>
    </row>
    <row r="363" spans="1:8" x14ac:dyDescent="0.3">
      <c r="A363" s="2">
        <v>72120</v>
      </c>
      <c r="B363">
        <v>0.87355256943924742</v>
      </c>
      <c r="C363" s="15">
        <f t="shared" si="25"/>
        <v>1.027708905222644</v>
      </c>
      <c r="D363" s="15">
        <f t="shared" si="26"/>
        <v>10</v>
      </c>
      <c r="E363" s="2">
        <f t="shared" si="27"/>
        <v>4.8614554738867799</v>
      </c>
      <c r="F363" s="2">
        <v>5</v>
      </c>
      <c r="G363" s="2">
        <f t="shared" si="28"/>
        <v>-0.1385445261132201</v>
      </c>
      <c r="H363" s="2" t="e">
        <f t="shared" si="29"/>
        <v>#NUM!</v>
      </c>
    </row>
    <row r="364" spans="1:8" x14ac:dyDescent="0.3">
      <c r="A364" s="2">
        <v>72320</v>
      </c>
      <c r="B364">
        <v>0.84374755965770964</v>
      </c>
      <c r="C364" s="15">
        <f t="shared" si="25"/>
        <v>0.99264418783259956</v>
      </c>
      <c r="D364" s="15">
        <f t="shared" si="26"/>
        <v>10</v>
      </c>
      <c r="E364" s="2">
        <f t="shared" si="27"/>
        <v>5.0367790608370022</v>
      </c>
      <c r="F364" s="2">
        <v>5</v>
      </c>
      <c r="G364" s="2">
        <f t="shared" si="28"/>
        <v>3.677906083700222E-2</v>
      </c>
      <c r="H364" s="2">
        <f t="shared" si="29"/>
        <v>4.2264462167400749</v>
      </c>
    </row>
    <row r="365" spans="1:8" x14ac:dyDescent="0.3">
      <c r="A365" s="2">
        <v>72520</v>
      </c>
      <c r="B365">
        <v>0.79744703353522695</v>
      </c>
      <c r="C365" s="15">
        <f t="shared" si="25"/>
        <v>0.9381729806296788</v>
      </c>
      <c r="D365" s="15">
        <f t="shared" si="26"/>
        <v>10</v>
      </c>
      <c r="E365" s="2">
        <f t="shared" si="27"/>
        <v>5.3091350968516062</v>
      </c>
      <c r="F365" s="2">
        <v>5</v>
      </c>
      <c r="G365" s="2">
        <f t="shared" si="28"/>
        <v>0.30913509685160623</v>
      </c>
      <c r="H365" s="2">
        <f t="shared" si="29"/>
        <v>2.1502586504702106</v>
      </c>
    </row>
    <row r="366" spans="1:8" x14ac:dyDescent="0.3">
      <c r="A366" s="2">
        <v>72720</v>
      </c>
      <c r="B366">
        <v>0.83482356598008167</v>
      </c>
      <c r="C366" s="15">
        <f t="shared" si="25"/>
        <v>0.98214537174127259</v>
      </c>
      <c r="D366" s="15">
        <f t="shared" si="26"/>
        <v>10</v>
      </c>
      <c r="E366" s="2">
        <f t="shared" si="27"/>
        <v>5.0892731412936367</v>
      </c>
      <c r="F366" s="2">
        <v>5</v>
      </c>
      <c r="G366" s="2">
        <f t="shared" si="28"/>
        <v>8.9273141293636726E-2</v>
      </c>
      <c r="H366" s="2">
        <f t="shared" si="29"/>
        <v>3.3500424442158847</v>
      </c>
    </row>
    <row r="367" spans="1:8" x14ac:dyDescent="0.3">
      <c r="A367" s="2">
        <v>72920</v>
      </c>
      <c r="B367">
        <v>0.8262242177634348</v>
      </c>
      <c r="C367" s="15">
        <f t="shared" si="25"/>
        <v>0.97202849148639392</v>
      </c>
      <c r="D367" s="15">
        <f t="shared" si="26"/>
        <v>10</v>
      </c>
      <c r="E367" s="2">
        <f t="shared" si="27"/>
        <v>5.1398575425680306</v>
      </c>
      <c r="F367" s="2">
        <v>5</v>
      </c>
      <c r="G367" s="2">
        <f t="shared" si="28"/>
        <v>0.13985754256803062</v>
      </c>
      <c r="H367" s="2">
        <f t="shared" si="29"/>
        <v>2.9110091105862912</v>
      </c>
    </row>
    <row r="368" spans="1:8" x14ac:dyDescent="0.3">
      <c r="A368" s="2">
        <v>73120</v>
      </c>
      <c r="B368">
        <v>0.82095277252693799</v>
      </c>
      <c r="C368" s="15">
        <f t="shared" si="25"/>
        <v>0.96582679120816239</v>
      </c>
      <c r="D368" s="15">
        <f t="shared" si="26"/>
        <v>10</v>
      </c>
      <c r="E368" s="2">
        <f t="shared" si="27"/>
        <v>5.1708660439591885</v>
      </c>
      <c r="F368" s="2">
        <v>5</v>
      </c>
      <c r="G368" s="2">
        <f t="shared" si="28"/>
        <v>0.17086604395918847</v>
      </c>
      <c r="H368" s="2">
        <f t="shared" si="29"/>
        <v>2.7167684054026928</v>
      </c>
    </row>
    <row r="369" spans="1:8" x14ac:dyDescent="0.3">
      <c r="A369" s="2">
        <v>73320</v>
      </c>
      <c r="B369">
        <v>0.83888352803498467</v>
      </c>
      <c r="C369" s="15">
        <f t="shared" si="25"/>
        <v>0.98692179768821731</v>
      </c>
      <c r="D369" s="15">
        <f t="shared" si="26"/>
        <v>10</v>
      </c>
      <c r="E369" s="2">
        <f t="shared" si="27"/>
        <v>5.0653910115589138</v>
      </c>
      <c r="F369" s="2">
        <v>5</v>
      </c>
      <c r="G369" s="2">
        <f t="shared" si="28"/>
        <v>6.5391011558913803E-2</v>
      </c>
      <c r="H369" s="2">
        <f t="shared" si="29"/>
        <v>3.6566546207908885</v>
      </c>
    </row>
    <row r="370" spans="1:8" x14ac:dyDescent="0.3">
      <c r="A370" s="2">
        <v>73520</v>
      </c>
      <c r="B370">
        <v>0.82985310602344098</v>
      </c>
      <c r="C370" s="15">
        <f t="shared" si="25"/>
        <v>0.9762977717922835</v>
      </c>
      <c r="D370" s="15">
        <f t="shared" si="26"/>
        <v>10</v>
      </c>
      <c r="E370" s="2">
        <f t="shared" si="27"/>
        <v>5.1185111410385824</v>
      </c>
      <c r="F370" s="2">
        <v>5</v>
      </c>
      <c r="G370" s="2">
        <f t="shared" si="28"/>
        <v>0.1185111410385824</v>
      </c>
      <c r="H370" s="2">
        <f t="shared" si="29"/>
        <v>3.0724647290602189</v>
      </c>
    </row>
    <row r="371" spans="1:8" x14ac:dyDescent="0.3">
      <c r="A371" s="2">
        <v>73720</v>
      </c>
      <c r="B371">
        <v>0.86970637297985698</v>
      </c>
      <c r="C371" s="15">
        <f t="shared" si="25"/>
        <v>1.0231839682115964</v>
      </c>
      <c r="D371" s="15">
        <f t="shared" si="26"/>
        <v>10</v>
      </c>
      <c r="E371" s="2">
        <f t="shared" si="27"/>
        <v>4.8840801589420177</v>
      </c>
      <c r="F371" s="2">
        <v>5</v>
      </c>
      <c r="G371" s="2">
        <f t="shared" si="28"/>
        <v>-0.11591984105798225</v>
      </c>
      <c r="H371" s="2" t="e">
        <f t="shared" si="29"/>
        <v>#NUM!</v>
      </c>
    </row>
    <row r="372" spans="1:8" x14ac:dyDescent="0.3">
      <c r="A372" s="2">
        <v>73920</v>
      </c>
      <c r="B372">
        <v>0.85165437730024318</v>
      </c>
      <c r="C372" s="15">
        <f t="shared" si="25"/>
        <v>1.0019463262355803</v>
      </c>
      <c r="D372" s="15">
        <f t="shared" si="26"/>
        <v>10</v>
      </c>
      <c r="E372" s="2">
        <f t="shared" si="27"/>
        <v>4.9902683688220986</v>
      </c>
      <c r="F372" s="2">
        <v>5</v>
      </c>
      <c r="G372" s="2">
        <f t="shared" si="28"/>
        <v>-9.7316311779014342E-3</v>
      </c>
      <c r="H372" s="2" t="e">
        <f t="shared" si="29"/>
        <v>#NUM!</v>
      </c>
    </row>
    <row r="373" spans="1:8" x14ac:dyDescent="0.3">
      <c r="A373" s="2">
        <v>74120</v>
      </c>
      <c r="B373">
        <v>0.82892533069324625</v>
      </c>
      <c r="C373" s="15">
        <f t="shared" si="25"/>
        <v>0.9752062714038191</v>
      </c>
      <c r="D373" s="15">
        <f t="shared" si="26"/>
        <v>10</v>
      </c>
      <c r="E373" s="2">
        <f t="shared" si="27"/>
        <v>5.1239686429809046</v>
      </c>
      <c r="F373" s="2">
        <v>5</v>
      </c>
      <c r="G373" s="2">
        <f t="shared" si="28"/>
        <v>0.1239686429809046</v>
      </c>
      <c r="H373" s="2">
        <f t="shared" si="29"/>
        <v>3.0285087083616782</v>
      </c>
    </row>
    <row r="374" spans="1:8" x14ac:dyDescent="0.3">
      <c r="A374" s="2">
        <v>74320</v>
      </c>
      <c r="B374">
        <v>0.8459675647606304</v>
      </c>
      <c r="C374" s="15">
        <f t="shared" si="25"/>
        <v>0.99525595854191817</v>
      </c>
      <c r="D374" s="15">
        <f t="shared" si="26"/>
        <v>10</v>
      </c>
      <c r="E374" s="2">
        <f t="shared" si="27"/>
        <v>5.0237202072904088</v>
      </c>
      <c r="F374" s="2">
        <v>5</v>
      </c>
      <c r="G374" s="2">
        <f t="shared" si="28"/>
        <v>2.3720207290408801E-2</v>
      </c>
      <c r="H374" s="2">
        <f t="shared" si="29"/>
        <v>4.6624515216658731</v>
      </c>
    </row>
    <row r="375" spans="1:8" x14ac:dyDescent="0.3">
      <c r="A375" s="2">
        <v>74520</v>
      </c>
      <c r="B375">
        <v>0.86073579684193402</v>
      </c>
      <c r="C375" s="15">
        <f t="shared" si="25"/>
        <v>1.0126303492258049</v>
      </c>
      <c r="D375" s="15">
        <f t="shared" si="26"/>
        <v>10</v>
      </c>
      <c r="E375" s="2">
        <f t="shared" si="27"/>
        <v>4.9368482538709753</v>
      </c>
      <c r="F375" s="2">
        <v>5</v>
      </c>
      <c r="G375" s="2">
        <f t="shared" si="28"/>
        <v>-6.3151746129024744E-2</v>
      </c>
      <c r="H375" s="2" t="e">
        <f t="shared" si="29"/>
        <v>#NUM!</v>
      </c>
    </row>
    <row r="376" spans="1:8" x14ac:dyDescent="0.3">
      <c r="A376" s="2">
        <v>74720</v>
      </c>
      <c r="B376">
        <v>0.84698597964557687</v>
      </c>
      <c r="C376" s="15">
        <f t="shared" si="25"/>
        <v>0.99645409370067872</v>
      </c>
      <c r="D376" s="15">
        <f t="shared" si="26"/>
        <v>10</v>
      </c>
      <c r="E376" s="2">
        <f t="shared" si="27"/>
        <v>5.0177295314966059</v>
      </c>
      <c r="F376" s="2">
        <v>5</v>
      </c>
      <c r="G376" s="2">
        <f t="shared" si="28"/>
        <v>1.7729531496605944E-2</v>
      </c>
      <c r="H376" s="2">
        <f t="shared" si="29"/>
        <v>4.9523539498462057</v>
      </c>
    </row>
    <row r="377" spans="1:8" x14ac:dyDescent="0.3">
      <c r="A377" s="2">
        <v>74920</v>
      </c>
      <c r="B377">
        <v>0.82923336908785483</v>
      </c>
      <c r="C377" s="15">
        <f t="shared" si="25"/>
        <v>0.97556866951512333</v>
      </c>
      <c r="D377" s="15">
        <f t="shared" si="26"/>
        <v>10</v>
      </c>
      <c r="E377" s="2">
        <f t="shared" si="27"/>
        <v>5.1221566524243833</v>
      </c>
      <c r="F377" s="2">
        <v>5</v>
      </c>
      <c r="G377" s="2">
        <f t="shared" si="28"/>
        <v>0.12215665242438334</v>
      </c>
      <c r="H377" s="2">
        <f t="shared" si="29"/>
        <v>3.0428794126323759</v>
      </c>
    </row>
    <row r="378" spans="1:8" x14ac:dyDescent="0.3">
      <c r="A378" s="2">
        <v>75120</v>
      </c>
      <c r="B378">
        <v>0.86201261394683759</v>
      </c>
      <c r="C378" s="15">
        <f t="shared" si="25"/>
        <v>1.0141324869962796</v>
      </c>
      <c r="D378" s="15">
        <f t="shared" si="26"/>
        <v>10</v>
      </c>
      <c r="E378" s="2">
        <f t="shared" si="27"/>
        <v>4.929337565018602</v>
      </c>
      <c r="F378" s="2">
        <v>5</v>
      </c>
      <c r="G378" s="2">
        <f t="shared" si="28"/>
        <v>-7.0662434981398015E-2</v>
      </c>
      <c r="H378" s="2" t="e">
        <f t="shared" si="29"/>
        <v>#NUM!</v>
      </c>
    </row>
    <row r="379" spans="1:8" x14ac:dyDescent="0.3">
      <c r="A379" s="2">
        <v>75320</v>
      </c>
      <c r="B379">
        <v>0.82220469791072814</v>
      </c>
      <c r="C379" s="15">
        <f t="shared" si="25"/>
        <v>0.96729964460085671</v>
      </c>
      <c r="D379" s="15">
        <f t="shared" si="26"/>
        <v>10</v>
      </c>
      <c r="E379" s="2">
        <f t="shared" si="27"/>
        <v>5.1635017769957168</v>
      </c>
      <c r="F379" s="2">
        <v>5</v>
      </c>
      <c r="G379" s="2">
        <f t="shared" si="28"/>
        <v>0.16350177699571677</v>
      </c>
      <c r="H379" s="2">
        <f t="shared" si="29"/>
        <v>2.7593992279434585</v>
      </c>
    </row>
    <row r="380" spans="1:8" x14ac:dyDescent="0.3">
      <c r="A380" s="2">
        <v>75520</v>
      </c>
      <c r="B380">
        <v>0.84348586118251923</v>
      </c>
      <c r="C380" s="15">
        <f t="shared" si="25"/>
        <v>0.99233630727355204</v>
      </c>
      <c r="D380" s="15">
        <f t="shared" si="26"/>
        <v>10</v>
      </c>
      <c r="E380" s="2">
        <f t="shared" si="27"/>
        <v>5.0383184636322396</v>
      </c>
      <c r="F380" s="2">
        <v>5</v>
      </c>
      <c r="G380" s="2">
        <f t="shared" si="28"/>
        <v>3.8318463632239563E-2</v>
      </c>
      <c r="H380" s="2">
        <f t="shared" si="29"/>
        <v>4.1857486274731519</v>
      </c>
    </row>
    <row r="381" spans="1:8" x14ac:dyDescent="0.3">
      <c r="A381" s="2">
        <v>75720</v>
      </c>
      <c r="B381">
        <v>0.83210577155276499</v>
      </c>
      <c r="C381" s="15">
        <f t="shared" si="25"/>
        <v>0.97894796653266469</v>
      </c>
      <c r="D381" s="15">
        <f t="shared" si="26"/>
        <v>10</v>
      </c>
      <c r="E381" s="2">
        <f t="shared" si="27"/>
        <v>5.1052601673366764</v>
      </c>
      <c r="F381" s="2">
        <v>5</v>
      </c>
      <c r="G381" s="2">
        <f t="shared" si="28"/>
        <v>0.10526016733667642</v>
      </c>
      <c r="H381" s="2">
        <f t="shared" si="29"/>
        <v>3.188444442309061</v>
      </c>
    </row>
    <row r="382" spans="1:8" x14ac:dyDescent="0.3">
      <c r="A382" s="2">
        <v>75920</v>
      </c>
      <c r="B382">
        <v>0.85940335229893883</v>
      </c>
      <c r="C382" s="15">
        <f t="shared" si="25"/>
        <v>1.0110627674105164</v>
      </c>
      <c r="D382" s="15">
        <f t="shared" si="26"/>
        <v>10</v>
      </c>
      <c r="E382" s="2">
        <f t="shared" si="27"/>
        <v>4.9446861629474181</v>
      </c>
      <c r="F382" s="2">
        <v>5</v>
      </c>
      <c r="G382" s="2">
        <f t="shared" si="28"/>
        <v>-5.531383705258186E-2</v>
      </c>
      <c r="H382" s="2" t="e">
        <f t="shared" si="29"/>
        <v>#NUM!</v>
      </c>
    </row>
    <row r="383" spans="1:8" x14ac:dyDescent="0.3">
      <c r="A383" s="2">
        <v>76120</v>
      </c>
      <c r="B383">
        <v>0.85271360951533293</v>
      </c>
      <c r="C383" s="15">
        <f t="shared" si="25"/>
        <v>1.0031924817827447</v>
      </c>
      <c r="D383" s="15">
        <f t="shared" si="26"/>
        <v>10</v>
      </c>
      <c r="E383" s="2">
        <f t="shared" si="27"/>
        <v>4.9840375910862766</v>
      </c>
      <c r="F383" s="2">
        <v>5</v>
      </c>
      <c r="G383" s="2">
        <f t="shared" si="28"/>
        <v>-1.5962408913723358E-2</v>
      </c>
      <c r="H383" s="2" t="e">
        <f t="shared" si="29"/>
        <v>#NUM!</v>
      </c>
    </row>
    <row r="384" spans="1:8" x14ac:dyDescent="0.3">
      <c r="A384" s="2">
        <v>76320</v>
      </c>
      <c r="B384">
        <v>0.84751580849141828</v>
      </c>
      <c r="C384" s="15">
        <f t="shared" si="25"/>
        <v>0.99707742175460978</v>
      </c>
      <c r="D384" s="15">
        <f t="shared" si="26"/>
        <v>10</v>
      </c>
      <c r="E384" s="2">
        <f t="shared" si="27"/>
        <v>5.0146128912269514</v>
      </c>
      <c r="F384" s="2">
        <v>5</v>
      </c>
      <c r="G384" s="2">
        <f t="shared" si="28"/>
        <v>1.4612891226951419E-2</v>
      </c>
      <c r="H384" s="2">
        <f t="shared" si="29"/>
        <v>5.1450602267888668</v>
      </c>
    </row>
    <row r="385" spans="1:8" x14ac:dyDescent="0.3">
      <c r="A385" s="2">
        <v>76520</v>
      </c>
      <c r="B385">
        <v>0.87270980916256591</v>
      </c>
      <c r="C385" s="15">
        <f t="shared" si="25"/>
        <v>1.0267174225441953</v>
      </c>
      <c r="D385" s="15">
        <f t="shared" si="26"/>
        <v>10</v>
      </c>
      <c r="E385" s="2">
        <f t="shared" si="27"/>
        <v>4.866412887279024</v>
      </c>
      <c r="F385" s="2">
        <v>5</v>
      </c>
      <c r="G385" s="2">
        <f t="shared" si="28"/>
        <v>-0.13358711272097601</v>
      </c>
      <c r="H385" s="2" t="e">
        <f t="shared" si="29"/>
        <v>#NUM!</v>
      </c>
    </row>
    <row r="386" spans="1:8" x14ac:dyDescent="0.3">
      <c r="A386" s="2">
        <v>76720</v>
      </c>
      <c r="B386">
        <v>0.89816592833995679</v>
      </c>
      <c r="C386" s="15">
        <f t="shared" si="25"/>
        <v>1.056665798047008</v>
      </c>
      <c r="D386" s="15">
        <f t="shared" si="26"/>
        <v>10</v>
      </c>
      <c r="E386" s="2">
        <f t="shared" si="27"/>
        <v>4.7166710097649602</v>
      </c>
      <c r="F386" s="2">
        <v>5</v>
      </c>
      <c r="G386" s="2">
        <f t="shared" si="28"/>
        <v>-0.28332899023503977</v>
      </c>
      <c r="H386" s="2" t="e">
        <f t="shared" si="29"/>
        <v>#NUM!</v>
      </c>
    </row>
    <row r="387" spans="1:8" x14ac:dyDescent="0.3">
      <c r="A387" s="2">
        <v>76920</v>
      </c>
      <c r="B387">
        <v>0.84068443587113495</v>
      </c>
      <c r="C387" s="15">
        <f t="shared" ref="C387:C450" si="30">B387/$J$27</f>
        <v>0.9890405127895705</v>
      </c>
      <c r="D387" s="15">
        <f t="shared" ref="D387:D450" si="31">$J$28</f>
        <v>10</v>
      </c>
      <c r="E387" s="2">
        <f t="shared" si="27"/>
        <v>5.0547974360521479</v>
      </c>
      <c r="F387" s="2">
        <v>5</v>
      </c>
      <c r="G387" s="2">
        <f t="shared" si="28"/>
        <v>5.479743605214793E-2</v>
      </c>
      <c r="H387" s="2">
        <f t="shared" si="29"/>
        <v>3.8313024726042824</v>
      </c>
    </row>
    <row r="388" spans="1:8" x14ac:dyDescent="0.3">
      <c r="A388" s="2">
        <v>77120</v>
      </c>
      <c r="B388">
        <v>0.83365576454030221</v>
      </c>
      <c r="C388" s="15">
        <f t="shared" si="30"/>
        <v>0.9807714876944732</v>
      </c>
      <c r="D388" s="15">
        <f t="shared" si="31"/>
        <v>10</v>
      </c>
      <c r="E388" s="2">
        <f t="shared" ref="E388:E451" si="32">D388-(F388*C388)</f>
        <v>5.0961425615276337</v>
      </c>
      <c r="F388" s="2">
        <v>5</v>
      </c>
      <c r="G388" s="2">
        <f t="shared" ref="G388:G451" si="33">F388-(F388*C388)</f>
        <v>9.6142561527633674E-2</v>
      </c>
      <c r="H388" s="2">
        <f t="shared" ref="H388:H451" si="34">LN((F388*E388)/(D388*G388))</f>
        <v>3.2772598856478243</v>
      </c>
    </row>
    <row r="389" spans="1:8" x14ac:dyDescent="0.3">
      <c r="A389" s="2">
        <v>77320</v>
      </c>
      <c r="B389">
        <v>0.84990634293128953</v>
      </c>
      <c r="C389" s="15">
        <f t="shared" si="30"/>
        <v>0.9998898152132818</v>
      </c>
      <c r="D389" s="15">
        <f t="shared" si="31"/>
        <v>10</v>
      </c>
      <c r="E389" s="2">
        <f t="shared" si="32"/>
        <v>5.0005509239335915</v>
      </c>
      <c r="F389" s="2">
        <v>5</v>
      </c>
      <c r="G389" s="2">
        <f t="shared" si="33"/>
        <v>5.5092393359146286E-4</v>
      </c>
      <c r="H389" s="2">
        <f t="shared" si="34"/>
        <v>8.420314720490472</v>
      </c>
    </row>
    <row r="390" spans="1:8" x14ac:dyDescent="0.3">
      <c r="A390" s="2">
        <v>77520</v>
      </c>
      <c r="B390">
        <v>0.81728035797483112</v>
      </c>
      <c r="C390" s="15">
        <f t="shared" si="30"/>
        <v>0.96150630349980137</v>
      </c>
      <c r="D390" s="15">
        <f t="shared" si="31"/>
        <v>10</v>
      </c>
      <c r="E390" s="2">
        <f t="shared" si="32"/>
        <v>5.1924684825009928</v>
      </c>
      <c r="F390" s="2">
        <v>5</v>
      </c>
      <c r="G390" s="2">
        <f t="shared" si="33"/>
        <v>0.1924684825009928</v>
      </c>
      <c r="H390" s="2">
        <f t="shared" si="34"/>
        <v>2.601884892304366</v>
      </c>
    </row>
    <row r="391" spans="1:8" x14ac:dyDescent="0.3">
      <c r="A391" s="2">
        <v>77720</v>
      </c>
      <c r="B391">
        <v>0.81800098701769586</v>
      </c>
      <c r="C391" s="15">
        <f t="shared" si="30"/>
        <v>0.96235410237375985</v>
      </c>
      <c r="D391" s="15">
        <f t="shared" si="31"/>
        <v>10</v>
      </c>
      <c r="E391" s="2">
        <f t="shared" si="32"/>
        <v>5.188229488131201</v>
      </c>
      <c r="F391" s="2">
        <v>5</v>
      </c>
      <c r="G391" s="2">
        <f t="shared" si="33"/>
        <v>0.18822948813120099</v>
      </c>
      <c r="H391" s="2">
        <f t="shared" si="34"/>
        <v>2.6233386983575007</v>
      </c>
    </row>
    <row r="392" spans="1:8" x14ac:dyDescent="0.3">
      <c r="A392" s="2">
        <v>77920</v>
      </c>
      <c r="B392">
        <v>0.85675320792001985</v>
      </c>
      <c r="C392" s="15">
        <f t="shared" si="30"/>
        <v>1.0079449504941411</v>
      </c>
      <c r="D392" s="15">
        <f t="shared" si="31"/>
        <v>10</v>
      </c>
      <c r="E392" s="2">
        <f t="shared" si="32"/>
        <v>4.9602752475292942</v>
      </c>
      <c r="F392" s="2">
        <v>5</v>
      </c>
      <c r="G392" s="2">
        <f t="shared" si="33"/>
        <v>-3.9724752470705837E-2</v>
      </c>
      <c r="H392" s="2" t="e">
        <f t="shared" si="34"/>
        <v>#NUM!</v>
      </c>
    </row>
    <row r="393" spans="1:8" x14ac:dyDescent="0.3">
      <c r="A393" s="2">
        <v>78120</v>
      </c>
      <c r="B393">
        <v>0.85332922037532422</v>
      </c>
      <c r="C393" s="15">
        <f t="shared" si="30"/>
        <v>1.0039167298533227</v>
      </c>
      <c r="D393" s="15">
        <f t="shared" si="31"/>
        <v>10</v>
      </c>
      <c r="E393" s="2">
        <f t="shared" si="32"/>
        <v>4.9804163507333863</v>
      </c>
      <c r="F393" s="2">
        <v>5</v>
      </c>
      <c r="G393" s="2">
        <f t="shared" si="33"/>
        <v>-1.9583649266613712E-2</v>
      </c>
      <c r="H393" s="2" t="e">
        <f t="shared" si="34"/>
        <v>#NUM!</v>
      </c>
    </row>
    <row r="394" spans="1:8" x14ac:dyDescent="0.3">
      <c r="A394" s="2">
        <v>78320</v>
      </c>
      <c r="B394">
        <v>0.83469594765938027</v>
      </c>
      <c r="C394" s="15">
        <f t="shared" si="30"/>
        <v>0.9819952325404474</v>
      </c>
      <c r="D394" s="15">
        <f t="shared" si="31"/>
        <v>10</v>
      </c>
      <c r="E394" s="2">
        <f t="shared" si="32"/>
        <v>5.0900238372977631</v>
      </c>
      <c r="F394" s="2">
        <v>5</v>
      </c>
      <c r="G394" s="2">
        <f t="shared" si="33"/>
        <v>9.0023837297763087E-2</v>
      </c>
      <c r="H394" s="2">
        <f t="shared" si="34"/>
        <v>3.3418161180108998</v>
      </c>
    </row>
    <row r="395" spans="1:8" x14ac:dyDescent="0.3">
      <c r="A395" s="2">
        <v>78520</v>
      </c>
      <c r="B395">
        <v>0.86986580739894781</v>
      </c>
      <c r="C395" s="15">
        <f t="shared" si="30"/>
        <v>1.0233715381164092</v>
      </c>
      <c r="D395" s="15">
        <f t="shared" si="31"/>
        <v>10</v>
      </c>
      <c r="E395" s="2">
        <f t="shared" si="32"/>
        <v>4.8831423094179538</v>
      </c>
      <c r="F395" s="2">
        <v>5</v>
      </c>
      <c r="G395" s="2">
        <f t="shared" si="33"/>
        <v>-0.1168576905820462</v>
      </c>
      <c r="H395" s="2" t="e">
        <f t="shared" si="34"/>
        <v>#NUM!</v>
      </c>
    </row>
    <row r="396" spans="1:8" x14ac:dyDescent="0.3">
      <c r="A396" s="2">
        <v>78720</v>
      </c>
      <c r="B396">
        <v>0.81516100640682077</v>
      </c>
      <c r="C396" s="15">
        <f t="shared" si="30"/>
        <v>0.95901294871390685</v>
      </c>
      <c r="D396" s="15">
        <f t="shared" si="31"/>
        <v>10</v>
      </c>
      <c r="E396" s="2">
        <f t="shared" si="32"/>
        <v>5.2049352564304661</v>
      </c>
      <c r="F396" s="2">
        <v>5</v>
      </c>
      <c r="G396" s="2">
        <f t="shared" si="33"/>
        <v>0.20493525643046606</v>
      </c>
      <c r="H396" s="2">
        <f t="shared" si="34"/>
        <v>2.5415212547199908</v>
      </c>
    </row>
    <row r="397" spans="1:8" x14ac:dyDescent="0.3">
      <c r="A397" s="2">
        <v>78920</v>
      </c>
      <c r="B397">
        <v>0.83271245663701687</v>
      </c>
      <c r="C397" s="15">
        <f t="shared" si="30"/>
        <v>0.97966171369060806</v>
      </c>
      <c r="D397" s="15">
        <f t="shared" si="31"/>
        <v>10</v>
      </c>
      <c r="E397" s="2">
        <f t="shared" si="32"/>
        <v>5.1016914315469597</v>
      </c>
      <c r="F397" s="2">
        <v>5</v>
      </c>
      <c r="G397" s="2">
        <f t="shared" si="33"/>
        <v>0.1016914315469597</v>
      </c>
      <c r="H397" s="2">
        <f t="shared" si="34"/>
        <v>3.2222371891493831</v>
      </c>
    </row>
    <row r="398" spans="1:8" x14ac:dyDescent="0.3">
      <c r="A398" s="2">
        <v>79120</v>
      </c>
      <c r="B398">
        <v>0.89029936687700018</v>
      </c>
      <c r="C398" s="15">
        <f t="shared" si="30"/>
        <v>1.0474110198552944</v>
      </c>
      <c r="D398" s="15">
        <f t="shared" si="31"/>
        <v>10</v>
      </c>
      <c r="E398" s="2">
        <f t="shared" si="32"/>
        <v>4.7629449007235278</v>
      </c>
      <c r="F398" s="2">
        <v>5</v>
      </c>
      <c r="G398" s="2">
        <f t="shared" si="33"/>
        <v>-0.23705509927647217</v>
      </c>
      <c r="H398" s="2" t="e">
        <f t="shared" si="34"/>
        <v>#NUM!</v>
      </c>
    </row>
    <row r="399" spans="1:8" x14ac:dyDescent="0.3">
      <c r="A399" s="2">
        <v>79320</v>
      </c>
      <c r="B399">
        <v>0.83776089428850853</v>
      </c>
      <c r="C399" s="15">
        <f t="shared" si="30"/>
        <v>0.98560105210412774</v>
      </c>
      <c r="D399" s="15">
        <f t="shared" si="31"/>
        <v>10</v>
      </c>
      <c r="E399" s="2">
        <f t="shared" si="32"/>
        <v>5.0719947394793614</v>
      </c>
      <c r="F399" s="2">
        <v>5</v>
      </c>
      <c r="G399" s="2">
        <f t="shared" si="33"/>
        <v>7.1994739479361414E-2</v>
      </c>
      <c r="H399" s="2">
        <f t="shared" si="34"/>
        <v>3.5617492248274902</v>
      </c>
    </row>
    <row r="400" spans="1:8" x14ac:dyDescent="0.3">
      <c r="A400" s="2">
        <v>79520</v>
      </c>
      <c r="B400">
        <v>0.81402532118333748</v>
      </c>
      <c r="C400" s="15">
        <f t="shared" si="30"/>
        <v>0.95767684845098533</v>
      </c>
      <c r="D400" s="15">
        <f t="shared" si="31"/>
        <v>10</v>
      </c>
      <c r="E400" s="2">
        <f t="shared" si="32"/>
        <v>5.211615757745073</v>
      </c>
      <c r="F400" s="2">
        <v>5</v>
      </c>
      <c r="G400" s="2">
        <f t="shared" si="33"/>
        <v>0.21161575774507302</v>
      </c>
      <c r="H400" s="2">
        <f t="shared" si="34"/>
        <v>2.5107258656488147</v>
      </c>
    </row>
    <row r="401" spans="1:8" x14ac:dyDescent="0.3">
      <c r="A401" s="2">
        <v>79720</v>
      </c>
      <c r="B401">
        <v>0.82128321823310479</v>
      </c>
      <c r="C401" s="15">
        <f t="shared" si="30"/>
        <v>0.96621555086247624</v>
      </c>
      <c r="D401" s="15">
        <f t="shared" si="31"/>
        <v>10</v>
      </c>
      <c r="E401" s="2">
        <f t="shared" si="32"/>
        <v>5.1689222456876189</v>
      </c>
      <c r="F401" s="2">
        <v>5</v>
      </c>
      <c r="G401" s="2">
        <f t="shared" si="33"/>
        <v>0.16892224568761893</v>
      </c>
      <c r="H401" s="2">
        <f t="shared" si="34"/>
        <v>2.7278337777315658</v>
      </c>
    </row>
    <row r="402" spans="1:8" x14ac:dyDescent="0.3">
      <c r="A402" s="2">
        <v>79920</v>
      </c>
      <c r="B402">
        <v>0.82111585092052097</v>
      </c>
      <c r="C402" s="15">
        <f t="shared" si="30"/>
        <v>0.96601864814178939</v>
      </c>
      <c r="D402" s="15">
        <f t="shared" si="31"/>
        <v>10</v>
      </c>
      <c r="E402" s="2">
        <f t="shared" si="32"/>
        <v>5.1699067592910533</v>
      </c>
      <c r="F402" s="2">
        <v>5</v>
      </c>
      <c r="G402" s="2">
        <f t="shared" si="33"/>
        <v>0.16990675929105326</v>
      </c>
      <c r="H402" s="2">
        <f t="shared" si="34"/>
        <v>2.7222129400020729</v>
      </c>
    </row>
    <row r="403" spans="1:8" x14ac:dyDescent="0.3">
      <c r="A403" s="2">
        <v>80120</v>
      </c>
      <c r="B403">
        <v>0.82439343788989594</v>
      </c>
      <c r="C403" s="15">
        <f t="shared" si="30"/>
        <v>0.96987463281164232</v>
      </c>
      <c r="D403" s="15">
        <f t="shared" si="31"/>
        <v>10</v>
      </c>
      <c r="E403" s="2">
        <f t="shared" si="32"/>
        <v>5.1506268359417886</v>
      </c>
      <c r="F403" s="2">
        <v>5</v>
      </c>
      <c r="G403" s="2">
        <f t="shared" si="33"/>
        <v>0.15062683594178861</v>
      </c>
      <c r="H403" s="2">
        <f t="shared" si="34"/>
        <v>2.8389210284121429</v>
      </c>
    </row>
    <row r="404" spans="1:8" x14ac:dyDescent="0.3">
      <c r="A404" s="2">
        <v>80320</v>
      </c>
      <c r="B404">
        <v>0.81166898194086134</v>
      </c>
      <c r="C404" s="15">
        <f t="shared" si="30"/>
        <v>0.95490468463630751</v>
      </c>
      <c r="D404" s="15">
        <f t="shared" si="31"/>
        <v>10</v>
      </c>
      <c r="E404" s="2">
        <f t="shared" si="32"/>
        <v>5.2254765768184628</v>
      </c>
      <c r="F404" s="2">
        <v>5</v>
      </c>
      <c r="G404" s="2">
        <f t="shared" si="33"/>
        <v>0.22547657681846278</v>
      </c>
      <c r="H404" s="2">
        <f t="shared" si="34"/>
        <v>2.4499378216422514</v>
      </c>
    </row>
    <row r="405" spans="1:8" x14ac:dyDescent="0.3">
      <c r="A405" s="2">
        <v>80520</v>
      </c>
      <c r="B405">
        <v>0.81538353947289555</v>
      </c>
      <c r="C405" s="15">
        <f t="shared" si="30"/>
        <v>0.95927475232105364</v>
      </c>
      <c r="D405" s="15">
        <f t="shared" si="31"/>
        <v>10</v>
      </c>
      <c r="E405" s="2">
        <f t="shared" si="32"/>
        <v>5.2036262383947314</v>
      </c>
      <c r="F405" s="2">
        <v>5</v>
      </c>
      <c r="G405" s="2">
        <f t="shared" si="33"/>
        <v>0.20362623839473137</v>
      </c>
      <c r="H405" s="2">
        <f t="shared" si="34"/>
        <v>2.5476776858632291</v>
      </c>
    </row>
    <row r="406" spans="1:8" x14ac:dyDescent="0.3">
      <c r="A406" s="2">
        <v>80720</v>
      </c>
      <c r="B406">
        <v>0.84623088993268947</v>
      </c>
      <c r="C406" s="15">
        <f t="shared" si="30"/>
        <v>0.99556575286198767</v>
      </c>
      <c r="D406" s="15">
        <f t="shared" si="31"/>
        <v>10</v>
      </c>
      <c r="E406" s="2">
        <f t="shared" si="32"/>
        <v>5.0221712356900614</v>
      </c>
      <c r="F406" s="2">
        <v>5</v>
      </c>
      <c r="G406" s="2">
        <f t="shared" si="33"/>
        <v>2.2171235690061408E-2</v>
      </c>
      <c r="H406" s="2">
        <f t="shared" si="34"/>
        <v>4.729674696577252</v>
      </c>
    </row>
    <row r="407" spans="1:8" x14ac:dyDescent="0.3">
      <c r="A407" s="2">
        <v>80920</v>
      </c>
      <c r="B407">
        <v>0.85225533357597616</v>
      </c>
      <c r="C407" s="15">
        <f t="shared" si="30"/>
        <v>1.0026533336187955</v>
      </c>
      <c r="D407" s="15">
        <f t="shared" si="31"/>
        <v>10</v>
      </c>
      <c r="E407" s="2">
        <f t="shared" si="32"/>
        <v>4.9867333319060227</v>
      </c>
      <c r="F407" s="2">
        <v>5</v>
      </c>
      <c r="G407" s="2">
        <f t="shared" si="33"/>
        <v>-1.3266668093977252E-2</v>
      </c>
      <c r="H407" s="2" t="e">
        <f t="shared" si="34"/>
        <v>#NUM!</v>
      </c>
    </row>
    <row r="408" spans="1:8" x14ac:dyDescent="0.3">
      <c r="A408" s="2">
        <v>81120</v>
      </c>
      <c r="B408">
        <v>0.85639611521037573</v>
      </c>
      <c r="C408" s="15">
        <f t="shared" si="30"/>
        <v>1.0075248414239715</v>
      </c>
      <c r="D408" s="15">
        <f t="shared" si="31"/>
        <v>10</v>
      </c>
      <c r="E408" s="2">
        <f t="shared" si="32"/>
        <v>4.9623757928801426</v>
      </c>
      <c r="F408" s="2">
        <v>5</v>
      </c>
      <c r="G408" s="2">
        <f t="shared" si="33"/>
        <v>-3.7624207119857367E-2</v>
      </c>
      <c r="H408" s="2" t="e">
        <f t="shared" si="34"/>
        <v>#NUM!</v>
      </c>
    </row>
    <row r="409" spans="1:8" x14ac:dyDescent="0.3">
      <c r="A409" s="2">
        <v>81320</v>
      </c>
      <c r="B409">
        <v>0.83933001058012224</v>
      </c>
      <c r="C409" s="15">
        <f t="shared" si="30"/>
        <v>0.98744707127073206</v>
      </c>
      <c r="D409" s="15">
        <f t="shared" si="31"/>
        <v>10</v>
      </c>
      <c r="E409" s="2">
        <f t="shared" si="32"/>
        <v>5.0627646436463394</v>
      </c>
      <c r="F409" s="2">
        <v>5</v>
      </c>
      <c r="G409" s="2">
        <f t="shared" si="33"/>
        <v>6.276464364633938E-2</v>
      </c>
      <c r="H409" s="2">
        <f t="shared" si="34"/>
        <v>3.6971288891082628</v>
      </c>
    </row>
    <row r="410" spans="1:8" x14ac:dyDescent="0.3">
      <c r="A410" s="2">
        <v>81520</v>
      </c>
      <c r="B410">
        <v>0.84797881748125015</v>
      </c>
      <c r="C410" s="15">
        <f t="shared" si="30"/>
        <v>0.99762213821323553</v>
      </c>
      <c r="D410" s="15">
        <f t="shared" si="31"/>
        <v>10</v>
      </c>
      <c r="E410" s="2">
        <f t="shared" si="32"/>
        <v>5.0118893089338226</v>
      </c>
      <c r="F410" s="2">
        <v>5</v>
      </c>
      <c r="G410" s="2">
        <f t="shared" si="33"/>
        <v>1.1889308933822562E-2</v>
      </c>
      <c r="H410" s="2">
        <f t="shared" si="34"/>
        <v>5.35078146261956</v>
      </c>
    </row>
    <row r="411" spans="1:8" x14ac:dyDescent="0.3">
      <c r="A411" s="2">
        <v>81720</v>
      </c>
      <c r="B411">
        <v>0.8391843786391191</v>
      </c>
      <c r="C411" s="15">
        <f t="shared" si="30"/>
        <v>0.98727573957543424</v>
      </c>
      <c r="D411" s="15">
        <f t="shared" si="31"/>
        <v>10</v>
      </c>
      <c r="E411" s="2">
        <f t="shared" si="32"/>
        <v>5.0636213021228285</v>
      </c>
      <c r="F411" s="2">
        <v>5</v>
      </c>
      <c r="G411" s="2">
        <f t="shared" si="33"/>
        <v>6.362130212282846E-2</v>
      </c>
      <c r="H411" s="2">
        <f t="shared" si="34"/>
        <v>3.6837416448018137</v>
      </c>
    </row>
    <row r="412" spans="1:8" x14ac:dyDescent="0.3">
      <c r="A412" s="2">
        <v>81920</v>
      </c>
      <c r="B412">
        <v>0.84657573166988409</v>
      </c>
      <c r="C412" s="15">
        <f t="shared" si="30"/>
        <v>0.99597144902339307</v>
      </c>
      <c r="D412" s="15">
        <f t="shared" si="31"/>
        <v>10</v>
      </c>
      <c r="E412" s="2">
        <f t="shared" si="32"/>
        <v>5.0201427548830342</v>
      </c>
      <c r="F412" s="2">
        <v>5</v>
      </c>
      <c r="G412" s="2">
        <f t="shared" si="33"/>
        <v>2.0142754883034186E-2</v>
      </c>
      <c r="H412" s="2">
        <f t="shared" si="34"/>
        <v>4.8252218043680264</v>
      </c>
    </row>
    <row r="413" spans="1:8" x14ac:dyDescent="0.3">
      <c r="A413" s="2">
        <v>82120</v>
      </c>
      <c r="B413">
        <v>0.86120177590366342</v>
      </c>
      <c r="C413" s="15">
        <f t="shared" si="30"/>
        <v>1.0131785598866629</v>
      </c>
      <c r="D413" s="15">
        <f t="shared" si="31"/>
        <v>10</v>
      </c>
      <c r="E413" s="2">
        <f t="shared" si="32"/>
        <v>4.9341072005666851</v>
      </c>
      <c r="F413" s="2">
        <v>5</v>
      </c>
      <c r="G413" s="2">
        <f t="shared" si="33"/>
        <v>-6.5892799433314941E-2</v>
      </c>
      <c r="H413" s="2" t="e">
        <f t="shared" si="34"/>
        <v>#NUM!</v>
      </c>
    </row>
    <row r="414" spans="1:8" x14ac:dyDescent="0.3">
      <c r="A414" s="2">
        <v>82320</v>
      </c>
      <c r="B414">
        <v>0.86117390550027062</v>
      </c>
      <c r="C414" s="15">
        <f t="shared" si="30"/>
        <v>1.0131457711767891</v>
      </c>
      <c r="D414" s="15">
        <f t="shared" si="31"/>
        <v>10</v>
      </c>
      <c r="E414" s="2">
        <f t="shared" si="32"/>
        <v>4.9342711441160549</v>
      </c>
      <c r="F414" s="2">
        <v>5</v>
      </c>
      <c r="G414" s="2">
        <f t="shared" si="33"/>
        <v>-6.5728855883945059E-2</v>
      </c>
      <c r="H414" s="2" t="e">
        <f t="shared" si="34"/>
        <v>#NUM!</v>
      </c>
    </row>
    <row r="415" spans="1:8" x14ac:dyDescent="0.3">
      <c r="A415" s="2">
        <v>82520</v>
      </c>
      <c r="B415">
        <v>0.86772506013205675</v>
      </c>
      <c r="C415" s="15">
        <f t="shared" si="30"/>
        <v>1.0208530119200667</v>
      </c>
      <c r="D415" s="15">
        <f t="shared" si="31"/>
        <v>10</v>
      </c>
      <c r="E415" s="2">
        <f t="shared" si="32"/>
        <v>4.8957349403996666</v>
      </c>
      <c r="F415" s="2">
        <v>5</v>
      </c>
      <c r="G415" s="2">
        <f t="shared" si="33"/>
        <v>-0.10426505960033339</v>
      </c>
      <c r="H415" s="2" t="e">
        <f t="shared" si="34"/>
        <v>#NUM!</v>
      </c>
    </row>
    <row r="416" spans="1:8" x14ac:dyDescent="0.3">
      <c r="A416" s="2">
        <v>82720</v>
      </c>
      <c r="B416">
        <v>0.87215961478026227</v>
      </c>
      <c r="C416" s="15">
        <f t="shared" si="30"/>
        <v>1.0260701350356027</v>
      </c>
      <c r="D416" s="15">
        <f t="shared" si="31"/>
        <v>10</v>
      </c>
      <c r="E416" s="2">
        <f t="shared" si="32"/>
        <v>4.8696493248219861</v>
      </c>
      <c r="F416" s="2">
        <v>5</v>
      </c>
      <c r="G416" s="2">
        <f t="shared" si="33"/>
        <v>-0.13035067517801391</v>
      </c>
      <c r="H416" s="2" t="e">
        <f t="shared" si="34"/>
        <v>#NUM!</v>
      </c>
    </row>
    <row r="417" spans="1:8" x14ac:dyDescent="0.3">
      <c r="A417" s="2">
        <v>82920</v>
      </c>
      <c r="B417">
        <v>0.84982288003503759</v>
      </c>
      <c r="C417" s="15">
        <f t="shared" si="30"/>
        <v>0.99979162357063245</v>
      </c>
      <c r="D417" s="15">
        <f t="shared" si="31"/>
        <v>10</v>
      </c>
      <c r="E417" s="2">
        <f t="shared" si="32"/>
        <v>5.0010418821468381</v>
      </c>
      <c r="F417" s="2">
        <v>5</v>
      </c>
      <c r="G417" s="2">
        <f t="shared" si="33"/>
        <v>1.0418821468380912E-3</v>
      </c>
      <c r="H417" s="2">
        <f t="shared" si="34"/>
        <v>7.7832255314862637</v>
      </c>
    </row>
    <row r="418" spans="1:8" x14ac:dyDescent="0.3">
      <c r="A418" s="2">
        <v>83120</v>
      </c>
      <c r="B418">
        <v>0.86704358018896366</v>
      </c>
      <c r="C418" s="15">
        <f t="shared" si="30"/>
        <v>1.0200512708105456</v>
      </c>
      <c r="D418" s="15">
        <f t="shared" si="31"/>
        <v>10</v>
      </c>
      <c r="E418" s="2">
        <f t="shared" si="32"/>
        <v>4.8997436459472716</v>
      </c>
      <c r="F418" s="2">
        <v>5</v>
      </c>
      <c r="G418" s="2">
        <f t="shared" si="33"/>
        <v>-0.10025635405272837</v>
      </c>
      <c r="H418" s="2" t="e">
        <f t="shared" si="34"/>
        <v>#NUM!</v>
      </c>
    </row>
    <row r="419" spans="1:8" x14ac:dyDescent="0.3">
      <c r="A419" s="2">
        <v>83320</v>
      </c>
      <c r="B419">
        <v>0.83529825796234369</v>
      </c>
      <c r="C419" s="15">
        <f t="shared" si="30"/>
        <v>0.98270383289687491</v>
      </c>
      <c r="D419" s="15">
        <f t="shared" si="31"/>
        <v>10</v>
      </c>
      <c r="E419" s="2">
        <f t="shared" si="32"/>
        <v>5.0864808355156255</v>
      </c>
      <c r="F419" s="2">
        <v>5</v>
      </c>
      <c r="G419" s="2">
        <f t="shared" si="33"/>
        <v>8.6480835515625465E-2</v>
      </c>
      <c r="H419" s="2">
        <f t="shared" si="34"/>
        <v>3.3812714672930566</v>
      </c>
    </row>
    <row r="420" spans="1:8" x14ac:dyDescent="0.3">
      <c r="A420" s="2">
        <v>83520</v>
      </c>
      <c r="B420">
        <v>0.83341283361726293</v>
      </c>
      <c r="C420" s="15">
        <f t="shared" si="30"/>
        <v>0.98048568660854463</v>
      </c>
      <c r="D420" s="15">
        <f t="shared" si="31"/>
        <v>10</v>
      </c>
      <c r="E420" s="2">
        <f t="shared" si="32"/>
        <v>5.097571566957277</v>
      </c>
      <c r="F420" s="2">
        <v>5</v>
      </c>
      <c r="G420" s="2">
        <f t="shared" si="33"/>
        <v>9.7571566957276978E-2</v>
      </c>
      <c r="H420" s="2">
        <f t="shared" si="34"/>
        <v>3.2627862325915413</v>
      </c>
    </row>
    <row r="421" spans="1:8" x14ac:dyDescent="0.3">
      <c r="A421" s="2">
        <v>83720</v>
      </c>
      <c r="B421">
        <v>0.81740696784168376</v>
      </c>
      <c r="C421" s="15">
        <f t="shared" si="30"/>
        <v>0.9616552562843339</v>
      </c>
      <c r="D421" s="15">
        <f t="shared" si="31"/>
        <v>10</v>
      </c>
      <c r="E421" s="2">
        <f t="shared" si="32"/>
        <v>5.1917237185783307</v>
      </c>
      <c r="F421" s="2">
        <v>5</v>
      </c>
      <c r="G421" s="2">
        <f t="shared" si="33"/>
        <v>0.1917237185783307</v>
      </c>
      <c r="H421" s="2">
        <f t="shared" si="34"/>
        <v>2.6056184935150162</v>
      </c>
    </row>
    <row r="422" spans="1:8" x14ac:dyDescent="0.3">
      <c r="A422" s="2">
        <v>83920</v>
      </c>
      <c r="B422">
        <v>0.88204993957855715</v>
      </c>
      <c r="C422" s="15">
        <f t="shared" si="30"/>
        <v>1.0377058112688908</v>
      </c>
      <c r="D422" s="15">
        <f t="shared" si="31"/>
        <v>10</v>
      </c>
      <c r="E422" s="2">
        <f t="shared" si="32"/>
        <v>4.8114709436555456</v>
      </c>
      <c r="F422" s="2">
        <v>5</v>
      </c>
      <c r="G422" s="2">
        <f t="shared" si="33"/>
        <v>-0.18852905634445438</v>
      </c>
      <c r="H422" s="2" t="e">
        <f t="shared" si="34"/>
        <v>#NUM!</v>
      </c>
    </row>
    <row r="423" spans="1:8" x14ac:dyDescent="0.3">
      <c r="A423" s="2">
        <v>84120</v>
      </c>
      <c r="B423">
        <v>0.87162093062894141</v>
      </c>
      <c r="C423" s="15">
        <f t="shared" si="30"/>
        <v>1.0254363889752252</v>
      </c>
      <c r="D423" s="15">
        <f t="shared" si="31"/>
        <v>10</v>
      </c>
      <c r="E423" s="2">
        <f t="shared" si="32"/>
        <v>4.872818055123874</v>
      </c>
      <c r="F423" s="2">
        <v>5</v>
      </c>
      <c r="G423" s="2">
        <f t="shared" si="33"/>
        <v>-0.127181944876126</v>
      </c>
      <c r="H423" s="2" t="e">
        <f t="shared" si="34"/>
        <v>#NUM!</v>
      </c>
    </row>
    <row r="424" spans="1:8" x14ac:dyDescent="0.3">
      <c r="A424" s="2">
        <v>84320</v>
      </c>
      <c r="B424">
        <v>0.85136259997828523</v>
      </c>
      <c r="C424" s="15">
        <f t="shared" si="30"/>
        <v>1.0016030587979827</v>
      </c>
      <c r="D424" s="15">
        <f t="shared" si="31"/>
        <v>10</v>
      </c>
      <c r="E424" s="2">
        <f t="shared" si="32"/>
        <v>4.9919847060100864</v>
      </c>
      <c r="F424" s="2">
        <v>5</v>
      </c>
      <c r="G424" s="2">
        <f t="shared" si="33"/>
        <v>-8.01529398991363E-3</v>
      </c>
      <c r="H424" s="2" t="e">
        <f t="shared" si="34"/>
        <v>#NUM!</v>
      </c>
    </row>
    <row r="425" spans="1:8" x14ac:dyDescent="0.3">
      <c r="A425" s="2">
        <v>84520</v>
      </c>
      <c r="B425">
        <v>0.82596467431956677</v>
      </c>
      <c r="C425" s="15">
        <f t="shared" si="30"/>
        <v>0.97172314625831391</v>
      </c>
      <c r="D425" s="15">
        <f t="shared" si="31"/>
        <v>10</v>
      </c>
      <c r="E425" s="2">
        <f t="shared" si="32"/>
        <v>5.1413842687084301</v>
      </c>
      <c r="F425" s="2">
        <v>5</v>
      </c>
      <c r="G425" s="2">
        <f t="shared" si="33"/>
        <v>0.14138426870843013</v>
      </c>
      <c r="H425" s="2">
        <f t="shared" si="34"/>
        <v>2.9004489611660786</v>
      </c>
    </row>
    <row r="426" spans="1:8" x14ac:dyDescent="0.3">
      <c r="A426" s="2">
        <v>84720</v>
      </c>
      <c r="B426">
        <v>0.85196206158439913</v>
      </c>
      <c r="C426" s="15">
        <f t="shared" si="30"/>
        <v>1.0023083077463519</v>
      </c>
      <c r="D426" s="15">
        <f t="shared" si="31"/>
        <v>10</v>
      </c>
      <c r="E426" s="2">
        <f t="shared" si="32"/>
        <v>4.9884584612682401</v>
      </c>
      <c r="F426" s="2">
        <v>5</v>
      </c>
      <c r="G426" s="2">
        <f t="shared" si="33"/>
        <v>-1.1541538731759893E-2</v>
      </c>
      <c r="H426" s="2" t="e">
        <f t="shared" si="34"/>
        <v>#NUM!</v>
      </c>
    </row>
    <row r="427" spans="1:8" x14ac:dyDescent="0.3">
      <c r="A427" s="2">
        <v>84920</v>
      </c>
      <c r="B427">
        <v>0.86958386082411077</v>
      </c>
      <c r="C427" s="15">
        <f t="shared" si="30"/>
        <v>1.0230398362636597</v>
      </c>
      <c r="D427" s="15">
        <f t="shared" si="31"/>
        <v>10</v>
      </c>
      <c r="E427" s="2">
        <f t="shared" si="32"/>
        <v>4.8848008186817014</v>
      </c>
      <c r="F427" s="2">
        <v>5</v>
      </c>
      <c r="G427" s="2">
        <f t="shared" si="33"/>
        <v>-0.11519918131829865</v>
      </c>
      <c r="H427" s="2" t="e">
        <f t="shared" si="34"/>
        <v>#NUM!</v>
      </c>
    </row>
    <row r="428" spans="1:8" x14ac:dyDescent="0.3">
      <c r="A428" s="2">
        <v>85120</v>
      </c>
      <c r="B428">
        <v>0.85578365216490304</v>
      </c>
      <c r="C428" s="15">
        <f t="shared" si="30"/>
        <v>1.0068042966645918</v>
      </c>
      <c r="D428" s="15">
        <f t="shared" si="31"/>
        <v>10</v>
      </c>
      <c r="E428" s="2">
        <f t="shared" si="32"/>
        <v>4.9659785166770405</v>
      </c>
      <c r="F428" s="2">
        <v>5</v>
      </c>
      <c r="G428" s="2">
        <f t="shared" si="33"/>
        <v>-3.4021483322959511E-2</v>
      </c>
      <c r="H428" s="2" t="e">
        <f t="shared" si="34"/>
        <v>#NUM!</v>
      </c>
    </row>
    <row r="429" spans="1:8" x14ac:dyDescent="0.3">
      <c r="A429" s="2">
        <v>85320</v>
      </c>
      <c r="B429">
        <v>0.83356369853897261</v>
      </c>
      <c r="C429" s="15">
        <f t="shared" si="30"/>
        <v>0.98066317475173248</v>
      </c>
      <c r="D429" s="15">
        <f t="shared" si="31"/>
        <v>10</v>
      </c>
      <c r="E429" s="2">
        <f t="shared" si="32"/>
        <v>5.0966841262413372</v>
      </c>
      <c r="F429" s="2">
        <v>5</v>
      </c>
      <c r="G429" s="2">
        <f t="shared" si="33"/>
        <v>9.6684126241337154E-2</v>
      </c>
      <c r="H429" s="2">
        <f t="shared" si="34"/>
        <v>3.2717490210812623</v>
      </c>
    </row>
    <row r="430" spans="1:8" x14ac:dyDescent="0.3">
      <c r="A430" s="2">
        <v>85520</v>
      </c>
      <c r="B430">
        <v>0.81129470013281668</v>
      </c>
      <c r="C430" s="15">
        <f t="shared" si="30"/>
        <v>0.95446435309743138</v>
      </c>
      <c r="D430" s="15">
        <f t="shared" si="31"/>
        <v>10</v>
      </c>
      <c r="E430" s="2">
        <f t="shared" si="32"/>
        <v>5.227678234512843</v>
      </c>
      <c r="F430" s="2">
        <v>5</v>
      </c>
      <c r="G430" s="2">
        <f t="shared" si="33"/>
        <v>0.22767823451284297</v>
      </c>
      <c r="H430" s="2">
        <f t="shared" si="34"/>
        <v>2.4406419656528282</v>
      </c>
    </row>
    <row r="431" spans="1:8" x14ac:dyDescent="0.3">
      <c r="A431" s="2">
        <v>85720</v>
      </c>
      <c r="B431">
        <v>0.82903599161776165</v>
      </c>
      <c r="C431" s="15">
        <f t="shared" si="30"/>
        <v>0.97533646072677849</v>
      </c>
      <c r="D431" s="15">
        <f t="shared" si="31"/>
        <v>10</v>
      </c>
      <c r="E431" s="2">
        <f t="shared" si="32"/>
        <v>5.123317696366108</v>
      </c>
      <c r="F431" s="2">
        <v>5</v>
      </c>
      <c r="G431" s="2">
        <f t="shared" si="33"/>
        <v>0.12331769636610801</v>
      </c>
      <c r="H431" s="2">
        <f t="shared" si="34"/>
        <v>3.0336463924804549</v>
      </c>
    </row>
    <row r="432" spans="1:8" x14ac:dyDescent="0.3">
      <c r="A432" s="2">
        <v>85920</v>
      </c>
      <c r="B432">
        <v>0.81894038153429738</v>
      </c>
      <c r="C432" s="15">
        <f t="shared" si="30"/>
        <v>0.9634592723932911</v>
      </c>
      <c r="D432" s="15">
        <f t="shared" si="31"/>
        <v>10</v>
      </c>
      <c r="E432" s="2">
        <f t="shared" si="32"/>
        <v>5.1827036380335443</v>
      </c>
      <c r="F432" s="2">
        <v>5</v>
      </c>
      <c r="G432" s="2">
        <f t="shared" si="33"/>
        <v>0.18270363803354428</v>
      </c>
      <c r="H432" s="2">
        <f t="shared" si="34"/>
        <v>2.6520695805816663</v>
      </c>
    </row>
    <row r="433" spans="1:8" x14ac:dyDescent="0.3">
      <c r="A433" s="2">
        <v>86120</v>
      </c>
      <c r="B433">
        <v>0.87457823345658214</v>
      </c>
      <c r="C433" s="15">
        <f t="shared" si="30"/>
        <v>1.0289155687724496</v>
      </c>
      <c r="D433" s="15">
        <f t="shared" si="31"/>
        <v>10</v>
      </c>
      <c r="E433" s="2">
        <f t="shared" si="32"/>
        <v>4.8554221561377524</v>
      </c>
      <c r="F433" s="2">
        <v>5</v>
      </c>
      <c r="G433" s="2">
        <f t="shared" si="33"/>
        <v>-0.14457784386224759</v>
      </c>
      <c r="H433" s="2" t="e">
        <f t="shared" si="34"/>
        <v>#NUM!</v>
      </c>
    </row>
    <row r="434" spans="1:8" x14ac:dyDescent="0.3">
      <c r="A434" s="2">
        <v>86320</v>
      </c>
      <c r="B434">
        <v>0.85302995596956055</v>
      </c>
      <c r="C434" s="15">
        <f t="shared" si="30"/>
        <v>1.0035646540818359</v>
      </c>
      <c r="D434" s="15">
        <f t="shared" si="31"/>
        <v>10</v>
      </c>
      <c r="E434" s="2">
        <f t="shared" si="32"/>
        <v>4.9821767295908206</v>
      </c>
      <c r="F434" s="2">
        <v>5</v>
      </c>
      <c r="G434" s="2">
        <f t="shared" si="33"/>
        <v>-1.7823270409179415E-2</v>
      </c>
      <c r="H434" s="2" t="e">
        <f t="shared" si="34"/>
        <v>#NUM!</v>
      </c>
    </row>
    <row r="435" spans="1:8" x14ac:dyDescent="0.3">
      <c r="A435" s="2">
        <v>86520</v>
      </c>
      <c r="B435">
        <v>0.86741233265367212</v>
      </c>
      <c r="C435" s="15">
        <f t="shared" si="30"/>
        <v>1.0204850972396142</v>
      </c>
      <c r="D435" s="15">
        <f t="shared" si="31"/>
        <v>10</v>
      </c>
      <c r="E435" s="2">
        <f t="shared" si="32"/>
        <v>4.8975745138019287</v>
      </c>
      <c r="F435" s="2">
        <v>5</v>
      </c>
      <c r="G435" s="2">
        <f t="shared" si="33"/>
        <v>-0.10242548619807135</v>
      </c>
      <c r="H435" s="2" t="e">
        <f t="shared" si="34"/>
        <v>#NUM!</v>
      </c>
    </row>
    <row r="436" spans="1:8" x14ac:dyDescent="0.3">
      <c r="A436" s="2">
        <v>86720</v>
      </c>
      <c r="B436">
        <v>0.84603716933271211</v>
      </c>
      <c r="C436" s="15">
        <f t="shared" si="30"/>
        <v>0.99533784627377897</v>
      </c>
      <c r="D436" s="15">
        <f t="shared" si="31"/>
        <v>10</v>
      </c>
      <c r="E436" s="2">
        <f t="shared" si="32"/>
        <v>5.0233107686311049</v>
      </c>
      <c r="F436" s="2">
        <v>5</v>
      </c>
      <c r="G436" s="2">
        <f t="shared" si="33"/>
        <v>2.3310768631104928E-2</v>
      </c>
      <c r="H436" s="2">
        <f t="shared" si="34"/>
        <v>4.6797819035931143</v>
      </c>
    </row>
    <row r="437" spans="1:8" x14ac:dyDescent="0.3">
      <c r="A437" s="2">
        <v>86920</v>
      </c>
      <c r="B437">
        <v>0.84896206894772408</v>
      </c>
      <c r="C437" s="15">
        <f t="shared" si="30"/>
        <v>0.99877890464438135</v>
      </c>
      <c r="D437" s="15">
        <f t="shared" si="31"/>
        <v>10</v>
      </c>
      <c r="E437" s="2">
        <f t="shared" si="32"/>
        <v>5.0061054767780933</v>
      </c>
      <c r="F437" s="2">
        <v>5</v>
      </c>
      <c r="G437" s="2">
        <f t="shared" si="33"/>
        <v>6.1054767780932551E-3</v>
      </c>
      <c r="H437" s="2">
        <f t="shared" si="34"/>
        <v>6.0160801604382561</v>
      </c>
    </row>
    <row r="438" spans="1:8" x14ac:dyDescent="0.3">
      <c r="A438" s="2">
        <v>87120</v>
      </c>
      <c r="B438">
        <v>0.83416382348939355</v>
      </c>
      <c r="C438" s="15">
        <f t="shared" si="30"/>
        <v>0.98136920410516892</v>
      </c>
      <c r="D438" s="15">
        <f t="shared" si="31"/>
        <v>10</v>
      </c>
      <c r="E438" s="2">
        <f t="shared" si="32"/>
        <v>5.0931539794741552</v>
      </c>
      <c r="F438" s="2">
        <v>5</v>
      </c>
      <c r="G438" s="2">
        <f t="shared" si="33"/>
        <v>9.3153979474155157E-2</v>
      </c>
      <c r="H438" s="2">
        <f t="shared" si="34"/>
        <v>3.3082515621437305</v>
      </c>
    </row>
    <row r="439" spans="1:8" x14ac:dyDescent="0.3">
      <c r="A439" s="2">
        <v>87320</v>
      </c>
      <c r="B439">
        <v>0.84704544563384698</v>
      </c>
      <c r="C439" s="15">
        <f t="shared" si="30"/>
        <v>0.9965240536868788</v>
      </c>
      <c r="D439" s="15">
        <f t="shared" si="31"/>
        <v>10</v>
      </c>
      <c r="E439" s="2">
        <f t="shared" si="32"/>
        <v>5.0173797315656063</v>
      </c>
      <c r="F439" s="2">
        <v>5</v>
      </c>
      <c r="G439" s="2">
        <f t="shared" si="33"/>
        <v>1.7379731565606349E-2</v>
      </c>
      <c r="H439" s="2">
        <f t="shared" si="34"/>
        <v>4.9722112553295883</v>
      </c>
    </row>
    <row r="440" spans="1:8" x14ac:dyDescent="0.3">
      <c r="A440" s="2">
        <v>87520</v>
      </c>
      <c r="B440">
        <v>0.88212546698568606</v>
      </c>
      <c r="C440" s="15">
        <f t="shared" si="30"/>
        <v>1.0377946670419835</v>
      </c>
      <c r="D440" s="15">
        <f t="shared" si="31"/>
        <v>10</v>
      </c>
      <c r="E440" s="2">
        <f t="shared" si="32"/>
        <v>4.8110266647900826</v>
      </c>
      <c r="F440" s="2">
        <v>5</v>
      </c>
      <c r="G440" s="2">
        <f t="shared" si="33"/>
        <v>-0.18897333520991744</v>
      </c>
      <c r="H440" s="2" t="e">
        <f t="shared" si="34"/>
        <v>#NUM!</v>
      </c>
    </row>
    <row r="441" spans="1:8" x14ac:dyDescent="0.3">
      <c r="A441" s="2">
        <v>87720</v>
      </c>
      <c r="B441">
        <v>0.85389541507877265</v>
      </c>
      <c r="C441" s="15">
        <f t="shared" si="30"/>
        <v>1.0045828412691442</v>
      </c>
      <c r="D441" s="15">
        <f t="shared" si="31"/>
        <v>10</v>
      </c>
      <c r="E441" s="2">
        <f t="shared" si="32"/>
        <v>4.9770857936542789</v>
      </c>
      <c r="F441" s="2">
        <v>5</v>
      </c>
      <c r="G441" s="2">
        <f t="shared" si="33"/>
        <v>-2.2914206345721055E-2</v>
      </c>
      <c r="H441" s="2" t="e">
        <f t="shared" si="34"/>
        <v>#NUM!</v>
      </c>
    </row>
    <row r="442" spans="1:8" x14ac:dyDescent="0.3">
      <c r="A442" s="2">
        <v>87920</v>
      </c>
      <c r="B442">
        <v>0.84144502697944967</v>
      </c>
      <c r="C442" s="15">
        <f t="shared" si="30"/>
        <v>0.98993532585817612</v>
      </c>
      <c r="D442" s="15">
        <f t="shared" si="31"/>
        <v>10</v>
      </c>
      <c r="E442" s="2">
        <f t="shared" si="32"/>
        <v>5.0503233707091191</v>
      </c>
      <c r="F442" s="2">
        <v>5</v>
      </c>
      <c r="G442" s="2">
        <f t="shared" si="33"/>
        <v>5.0323370709119075E-2</v>
      </c>
      <c r="H442" s="2">
        <f t="shared" si="34"/>
        <v>3.9155907778390722</v>
      </c>
    </row>
    <row r="443" spans="1:8" x14ac:dyDescent="0.3">
      <c r="A443" s="2">
        <v>88120</v>
      </c>
      <c r="B443">
        <v>0.86842084760596372</v>
      </c>
      <c r="C443" s="15">
        <f t="shared" si="30"/>
        <v>1.0216715854187808</v>
      </c>
      <c r="D443" s="15">
        <f t="shared" si="31"/>
        <v>10</v>
      </c>
      <c r="E443" s="2">
        <f t="shared" si="32"/>
        <v>4.8916420729060963</v>
      </c>
      <c r="F443" s="2">
        <v>5</v>
      </c>
      <c r="G443" s="2">
        <f t="shared" si="33"/>
        <v>-0.10835792709390368</v>
      </c>
      <c r="H443" s="2" t="e">
        <f t="shared" si="34"/>
        <v>#NUM!</v>
      </c>
    </row>
    <row r="444" spans="1:8" x14ac:dyDescent="0.3">
      <c r="A444" s="2">
        <v>88320</v>
      </c>
      <c r="B444">
        <v>0.83726636129100196</v>
      </c>
      <c r="C444" s="15">
        <f t="shared" si="30"/>
        <v>0.98501924857764944</v>
      </c>
      <c r="D444" s="15">
        <f t="shared" si="31"/>
        <v>10</v>
      </c>
      <c r="E444" s="2">
        <f t="shared" si="32"/>
        <v>5.0749037571117528</v>
      </c>
      <c r="F444" s="2">
        <v>5</v>
      </c>
      <c r="G444" s="2">
        <f t="shared" si="33"/>
        <v>7.4903757111752789E-2</v>
      </c>
      <c r="H444" s="2">
        <f t="shared" si="34"/>
        <v>3.5227116080835486</v>
      </c>
    </row>
    <row r="445" spans="1:8" x14ac:dyDescent="0.3">
      <c r="A445" s="2">
        <v>88520</v>
      </c>
      <c r="B445">
        <v>0.85017006933300565</v>
      </c>
      <c r="C445" s="15">
        <f t="shared" si="30"/>
        <v>1.0002000815682419</v>
      </c>
      <c r="D445" s="15">
        <f t="shared" si="31"/>
        <v>10</v>
      </c>
      <c r="E445" s="2">
        <f t="shared" si="32"/>
        <v>4.9989995921587909</v>
      </c>
      <c r="F445" s="2">
        <v>5</v>
      </c>
      <c r="G445" s="2">
        <f t="shared" si="33"/>
        <v>-1.0004078412091388E-3</v>
      </c>
      <c r="H445" s="2" t="e">
        <f t="shared" si="34"/>
        <v>#NUM!</v>
      </c>
    </row>
    <row r="446" spans="1:8" x14ac:dyDescent="0.3">
      <c r="A446" s="2">
        <v>88720</v>
      </c>
      <c r="B446">
        <v>0.83705057069152566</v>
      </c>
      <c r="C446" s="15">
        <f t="shared" si="30"/>
        <v>0.98476537728414781</v>
      </c>
      <c r="D446" s="15">
        <f t="shared" si="31"/>
        <v>10</v>
      </c>
      <c r="E446" s="2">
        <f t="shared" si="32"/>
        <v>5.0761731135792605</v>
      </c>
      <c r="F446" s="2">
        <v>5</v>
      </c>
      <c r="G446" s="2">
        <f t="shared" si="33"/>
        <v>7.6173113579260487E-2</v>
      </c>
      <c r="H446" s="2">
        <f t="shared" si="34"/>
        <v>3.5061571917601517</v>
      </c>
    </row>
    <row r="447" spans="1:8" x14ac:dyDescent="0.3">
      <c r="A447" s="2">
        <v>88920</v>
      </c>
      <c r="B447">
        <v>0.83568306583253071</v>
      </c>
      <c r="C447" s="15">
        <f t="shared" si="30"/>
        <v>0.98315654803827146</v>
      </c>
      <c r="D447" s="15">
        <f t="shared" si="31"/>
        <v>10</v>
      </c>
      <c r="E447" s="2">
        <f t="shared" si="32"/>
        <v>5.0842172598086428</v>
      </c>
      <c r="F447" s="2">
        <v>5</v>
      </c>
      <c r="G447" s="2">
        <f t="shared" si="33"/>
        <v>8.4217259808642808E-2</v>
      </c>
      <c r="H447" s="2">
        <f t="shared" si="34"/>
        <v>3.407349298773934</v>
      </c>
    </row>
    <row r="448" spans="1:8" x14ac:dyDescent="0.3">
      <c r="A448" s="2">
        <v>89120</v>
      </c>
      <c r="B448">
        <v>0.85564554921410829</v>
      </c>
      <c r="C448" s="15">
        <f t="shared" si="30"/>
        <v>1.0066418226048333</v>
      </c>
      <c r="D448" s="15">
        <f t="shared" si="31"/>
        <v>10</v>
      </c>
      <c r="E448" s="2">
        <f t="shared" si="32"/>
        <v>4.9667908869758337</v>
      </c>
      <c r="F448" s="2">
        <v>5</v>
      </c>
      <c r="G448" s="2">
        <f t="shared" si="33"/>
        <v>-3.3209113024166292E-2</v>
      </c>
      <c r="H448" s="2" t="e">
        <f t="shared" si="34"/>
        <v>#NUM!</v>
      </c>
    </row>
    <row r="449" spans="1:8" x14ac:dyDescent="0.3">
      <c r="A449" s="2">
        <v>89320</v>
      </c>
      <c r="B449">
        <v>0.85564197453427837</v>
      </c>
      <c r="C449" s="15">
        <f t="shared" si="30"/>
        <v>1.0066376170991511</v>
      </c>
      <c r="D449" s="15">
        <f t="shared" si="31"/>
        <v>10</v>
      </c>
      <c r="E449" s="2">
        <f t="shared" si="32"/>
        <v>4.9668119145042446</v>
      </c>
      <c r="F449" s="2">
        <v>5</v>
      </c>
      <c r="G449" s="2">
        <f t="shared" si="33"/>
        <v>-3.3188085495755359E-2</v>
      </c>
      <c r="H449" s="2" t="e">
        <f t="shared" si="34"/>
        <v>#NUM!</v>
      </c>
    </row>
    <row r="450" spans="1:8" x14ac:dyDescent="0.3">
      <c r="A450" s="2">
        <v>89520</v>
      </c>
      <c r="B450">
        <v>0.84897759928333794</v>
      </c>
      <c r="C450" s="15">
        <f t="shared" si="30"/>
        <v>0.9987971756274564</v>
      </c>
      <c r="D450" s="15">
        <f t="shared" si="31"/>
        <v>10</v>
      </c>
      <c r="E450" s="2">
        <f t="shared" si="32"/>
        <v>5.0060141218627177</v>
      </c>
      <c r="F450" s="2">
        <v>5</v>
      </c>
      <c r="G450" s="2">
        <f t="shared" si="33"/>
        <v>6.0141218627176585E-3</v>
      </c>
      <c r="H450" s="2">
        <f t="shared" si="34"/>
        <v>6.0311377648819038</v>
      </c>
    </row>
    <row r="451" spans="1:8" x14ac:dyDescent="0.3">
      <c r="A451" s="2">
        <v>89720</v>
      </c>
      <c r="B451">
        <v>0.86466881331811229</v>
      </c>
      <c r="C451" s="15">
        <f t="shared" ref="C451:C514" si="35">B451/$J$27</f>
        <v>1.0172574274330732</v>
      </c>
      <c r="D451" s="15">
        <f t="shared" ref="D451:D514" si="36">$J$28</f>
        <v>10</v>
      </c>
      <c r="E451" s="2">
        <f t="shared" si="32"/>
        <v>4.9137128628346343</v>
      </c>
      <c r="F451" s="2">
        <v>5</v>
      </c>
      <c r="G451" s="2">
        <f t="shared" si="33"/>
        <v>-8.6287137165365735E-2</v>
      </c>
      <c r="H451" s="2" t="e">
        <f t="shared" si="34"/>
        <v>#NUM!</v>
      </c>
    </row>
    <row r="452" spans="1:8" x14ac:dyDescent="0.3">
      <c r="A452" s="2">
        <v>89920</v>
      </c>
      <c r="B452">
        <v>0.85134991068201493</v>
      </c>
      <c r="C452" s="15">
        <f t="shared" si="35"/>
        <v>1.0015881302141352</v>
      </c>
      <c r="D452" s="15">
        <f t="shared" si="36"/>
        <v>10</v>
      </c>
      <c r="E452" s="2">
        <f t="shared" ref="E452:E515" si="37">D452-(F452*C452)</f>
        <v>4.9920593489293239</v>
      </c>
      <c r="F452" s="2">
        <v>5</v>
      </c>
      <c r="G452" s="2">
        <f t="shared" ref="G452:G515" si="38">F452-(F452*C452)</f>
        <v>-7.9406510706760969E-3</v>
      </c>
      <c r="H452" s="2" t="e">
        <f t="shared" ref="H452:H515" si="39">LN((F452*E452)/(D452*G452))</f>
        <v>#NUM!</v>
      </c>
    </row>
    <row r="453" spans="1:8" x14ac:dyDescent="0.3">
      <c r="A453" s="2">
        <v>90120</v>
      </c>
      <c r="B453">
        <v>0.82569949921769126</v>
      </c>
      <c r="C453" s="15">
        <f t="shared" si="35"/>
        <v>0.97141117555022505</v>
      </c>
      <c r="D453" s="15">
        <f t="shared" si="36"/>
        <v>10</v>
      </c>
      <c r="E453" s="2">
        <f t="shared" si="37"/>
        <v>5.142944122248875</v>
      </c>
      <c r="F453" s="2">
        <v>5</v>
      </c>
      <c r="G453" s="2">
        <f t="shared" si="38"/>
        <v>0.14294412224887498</v>
      </c>
      <c r="H453" s="2">
        <f t="shared" si="39"/>
        <v>2.8897799999479821</v>
      </c>
    </row>
    <row r="454" spans="1:8" x14ac:dyDescent="0.3">
      <c r="A454" s="2">
        <v>90320</v>
      </c>
      <c r="B454">
        <v>0.8622429964594075</v>
      </c>
      <c r="C454" s="15">
        <f t="shared" si="35"/>
        <v>1.0144035252463617</v>
      </c>
      <c r="D454" s="15">
        <f t="shared" si="36"/>
        <v>10</v>
      </c>
      <c r="E454" s="2">
        <f t="shared" si="37"/>
        <v>4.9279823737681916</v>
      </c>
      <c r="F454" s="2">
        <v>5</v>
      </c>
      <c r="G454" s="2">
        <f t="shared" si="38"/>
        <v>-7.2017626231808407E-2</v>
      </c>
      <c r="H454" s="2" t="e">
        <f t="shared" si="39"/>
        <v>#NUM!</v>
      </c>
    </row>
    <row r="455" spans="1:8" x14ac:dyDescent="0.3">
      <c r="A455" s="2">
        <v>90520</v>
      </c>
      <c r="B455">
        <v>0.86670270131140359</v>
      </c>
      <c r="C455" s="15">
        <f t="shared" si="35"/>
        <v>1.0196502368369453</v>
      </c>
      <c r="D455" s="15">
        <f t="shared" si="36"/>
        <v>10</v>
      </c>
      <c r="E455" s="2">
        <f t="shared" si="37"/>
        <v>4.9017488158152736</v>
      </c>
      <c r="F455" s="2">
        <v>5</v>
      </c>
      <c r="G455" s="2">
        <f t="shared" si="38"/>
        <v>-9.8251184184726448E-2</v>
      </c>
      <c r="H455" s="2" t="e">
        <f t="shared" si="39"/>
        <v>#NUM!</v>
      </c>
    </row>
    <row r="456" spans="1:8" x14ac:dyDescent="0.3">
      <c r="A456" s="2">
        <v>90720</v>
      </c>
      <c r="B456">
        <v>0.83724669148056252</v>
      </c>
      <c r="C456" s="15">
        <f t="shared" si="35"/>
        <v>0.98499610762419121</v>
      </c>
      <c r="D456" s="15">
        <f t="shared" si="36"/>
        <v>10</v>
      </c>
      <c r="E456" s="2">
        <f t="shared" si="37"/>
        <v>5.0750194618790436</v>
      </c>
      <c r="F456" s="2">
        <v>5</v>
      </c>
      <c r="G456" s="2">
        <f t="shared" si="38"/>
        <v>7.5019461879043625E-2</v>
      </c>
      <c r="H456" s="2">
        <f t="shared" si="39"/>
        <v>3.5211908866009645</v>
      </c>
    </row>
    <row r="457" spans="1:8" x14ac:dyDescent="0.3">
      <c r="A457" s="2">
        <v>90920</v>
      </c>
      <c r="B457">
        <v>0.86298768513161883</v>
      </c>
      <c r="C457" s="15">
        <f t="shared" si="35"/>
        <v>1.0152796295666104</v>
      </c>
      <c r="D457" s="15">
        <f t="shared" si="36"/>
        <v>10</v>
      </c>
      <c r="E457" s="2">
        <f t="shared" si="37"/>
        <v>4.9236018521669482</v>
      </c>
      <c r="F457" s="2">
        <v>5</v>
      </c>
      <c r="G457" s="2">
        <f t="shared" si="38"/>
        <v>-7.6398147833051766E-2</v>
      </c>
      <c r="H457" s="2" t="e">
        <f t="shared" si="39"/>
        <v>#NUM!</v>
      </c>
    </row>
    <row r="458" spans="1:8" x14ac:dyDescent="0.3">
      <c r="A458" s="2">
        <v>91120</v>
      </c>
      <c r="B458">
        <v>0.83712224080649533</v>
      </c>
      <c r="C458" s="15">
        <f t="shared" si="35"/>
        <v>0.98484969506646514</v>
      </c>
      <c r="D458" s="15">
        <f t="shared" si="36"/>
        <v>10</v>
      </c>
      <c r="E458" s="2">
        <f t="shared" si="37"/>
        <v>5.0757515246676741</v>
      </c>
      <c r="F458" s="2">
        <v>5</v>
      </c>
      <c r="G458" s="2">
        <f t="shared" si="38"/>
        <v>7.5751524667674097E-2</v>
      </c>
      <c r="H458" s="2">
        <f t="shared" si="39"/>
        <v>3.5116241242521156</v>
      </c>
    </row>
    <row r="459" spans="1:8" x14ac:dyDescent="0.3">
      <c r="A459" s="2">
        <v>91320</v>
      </c>
      <c r="B459">
        <v>0.86775920602436196</v>
      </c>
      <c r="C459" s="15">
        <f t="shared" si="35"/>
        <v>1.020893183558073</v>
      </c>
      <c r="D459" s="15">
        <f t="shared" si="36"/>
        <v>10</v>
      </c>
      <c r="E459" s="2">
        <f t="shared" si="37"/>
        <v>4.8955340822096352</v>
      </c>
      <c r="F459" s="2">
        <v>5</v>
      </c>
      <c r="G459" s="2">
        <f t="shared" si="38"/>
        <v>-0.10446591779036485</v>
      </c>
      <c r="H459" s="2" t="e">
        <f t="shared" si="39"/>
        <v>#NUM!</v>
      </c>
    </row>
    <row r="460" spans="1:8" x14ac:dyDescent="0.3">
      <c r="A460" s="2">
        <v>91520</v>
      </c>
      <c r="B460">
        <v>0.84898936927837998</v>
      </c>
      <c r="C460" s="15">
        <f t="shared" si="35"/>
        <v>0.99881102268044708</v>
      </c>
      <c r="D460" s="15">
        <f t="shared" si="36"/>
        <v>10</v>
      </c>
      <c r="E460" s="2">
        <f t="shared" si="37"/>
        <v>5.0059448865977645</v>
      </c>
      <c r="F460" s="2">
        <v>5</v>
      </c>
      <c r="G460" s="2">
        <f t="shared" si="38"/>
        <v>5.9448865977644871E-3</v>
      </c>
      <c r="H460" s="2">
        <f t="shared" si="39"/>
        <v>6.0427028271701246</v>
      </c>
    </row>
    <row r="461" spans="1:8" x14ac:dyDescent="0.3">
      <c r="A461" s="2">
        <v>91720</v>
      </c>
      <c r="B461">
        <v>0.84737095020106723</v>
      </c>
      <c r="C461" s="15">
        <f t="shared" si="35"/>
        <v>0.99690700023654966</v>
      </c>
      <c r="D461" s="15">
        <f t="shared" si="36"/>
        <v>10</v>
      </c>
      <c r="E461" s="2">
        <f t="shared" si="37"/>
        <v>5.0154649988172517</v>
      </c>
      <c r="F461" s="2">
        <v>5</v>
      </c>
      <c r="G461" s="2">
        <f t="shared" si="38"/>
        <v>1.5464998817251718E-2</v>
      </c>
      <c r="H461" s="2">
        <f t="shared" si="39"/>
        <v>5.0885549074783682</v>
      </c>
    </row>
    <row r="462" spans="1:8" x14ac:dyDescent="0.3">
      <c r="A462" s="2">
        <v>91920</v>
      </c>
      <c r="B462">
        <v>0.84573416255980993</v>
      </c>
      <c r="C462" s="15">
        <f t="shared" si="35"/>
        <v>0.99498136771742351</v>
      </c>
      <c r="D462" s="15">
        <f t="shared" si="36"/>
        <v>10</v>
      </c>
      <c r="E462" s="2">
        <f t="shared" si="37"/>
        <v>5.0250931614128822</v>
      </c>
      <c r="F462" s="2">
        <v>5</v>
      </c>
      <c r="G462" s="2">
        <f t="shared" si="38"/>
        <v>2.5093161412882203E-2</v>
      </c>
      <c r="H462" s="2">
        <f t="shared" si="39"/>
        <v>4.6064567364346658</v>
      </c>
    </row>
    <row r="463" spans="1:8" x14ac:dyDescent="0.3">
      <c r="A463" s="2">
        <v>92120</v>
      </c>
      <c r="B463">
        <v>0.84714671136001307</v>
      </c>
      <c r="C463" s="15">
        <f t="shared" si="35"/>
        <v>0.99664318983530953</v>
      </c>
      <c r="D463" s="15">
        <f t="shared" si="36"/>
        <v>10</v>
      </c>
      <c r="E463" s="2">
        <f t="shared" si="37"/>
        <v>5.0167840508234525</v>
      </c>
      <c r="F463" s="2">
        <v>5</v>
      </c>
      <c r="G463" s="2">
        <f t="shared" si="38"/>
        <v>1.6784050823452468E-2</v>
      </c>
      <c r="H463" s="2">
        <f t="shared" si="39"/>
        <v>5.0069681197717024</v>
      </c>
    </row>
    <row r="464" spans="1:8" x14ac:dyDescent="0.3">
      <c r="A464" s="2">
        <v>92320</v>
      </c>
      <c r="B464">
        <v>0.83529925171028485</v>
      </c>
      <c r="C464" s="15">
        <f t="shared" si="35"/>
        <v>0.98270500201209987</v>
      </c>
      <c r="D464" s="15">
        <f t="shared" si="36"/>
        <v>10</v>
      </c>
      <c r="E464" s="2">
        <f t="shared" si="37"/>
        <v>5.086474989939501</v>
      </c>
      <c r="F464" s="2">
        <v>5</v>
      </c>
      <c r="G464" s="2">
        <f t="shared" si="38"/>
        <v>8.6474989939500979E-2</v>
      </c>
      <c r="H464" s="2">
        <f t="shared" si="39"/>
        <v>3.3813379142296309</v>
      </c>
    </row>
    <row r="465" spans="1:8" x14ac:dyDescent="0.3">
      <c r="A465" s="2">
        <v>92520</v>
      </c>
      <c r="B465">
        <v>0.87895463709144006</v>
      </c>
      <c r="C465" s="15">
        <f t="shared" si="35"/>
        <v>1.0340642789311061</v>
      </c>
      <c r="D465" s="15">
        <f t="shared" si="36"/>
        <v>10</v>
      </c>
      <c r="E465" s="2">
        <f t="shared" si="37"/>
        <v>4.8296786053444691</v>
      </c>
      <c r="F465" s="2">
        <v>5</v>
      </c>
      <c r="G465" s="2">
        <f t="shared" si="38"/>
        <v>-0.17032139465553087</v>
      </c>
      <c r="H465" s="2" t="e">
        <f t="shared" si="39"/>
        <v>#NUM!</v>
      </c>
    </row>
    <row r="466" spans="1:8" x14ac:dyDescent="0.3">
      <c r="A466" s="2">
        <v>92720</v>
      </c>
      <c r="B466">
        <v>0.84512800742630745</v>
      </c>
      <c r="C466" s="15">
        <f t="shared" si="35"/>
        <v>0.99426824403094993</v>
      </c>
      <c r="D466" s="15">
        <f t="shared" si="36"/>
        <v>10</v>
      </c>
      <c r="E466" s="2">
        <f t="shared" si="37"/>
        <v>5.0286587798452507</v>
      </c>
      <c r="F466" s="2">
        <v>5</v>
      </c>
      <c r="G466" s="2">
        <f t="shared" si="38"/>
        <v>2.865877984525067E-2</v>
      </c>
      <c r="H466" s="2">
        <f t="shared" si="39"/>
        <v>4.474301554756825</v>
      </c>
    </row>
    <row r="467" spans="1:8" x14ac:dyDescent="0.3">
      <c r="A467" s="2">
        <v>92920</v>
      </c>
      <c r="B467">
        <v>0.86025552144201256</v>
      </c>
      <c r="C467" s="15">
        <f t="shared" si="35"/>
        <v>1.0120653193435443</v>
      </c>
      <c r="D467" s="15">
        <f t="shared" si="36"/>
        <v>10</v>
      </c>
      <c r="E467" s="2">
        <f t="shared" si="37"/>
        <v>4.9396734032822787</v>
      </c>
      <c r="F467" s="2">
        <v>5</v>
      </c>
      <c r="G467" s="2">
        <f t="shared" si="38"/>
        <v>-6.0326596717721337E-2</v>
      </c>
      <c r="H467" s="2" t="e">
        <f t="shared" si="39"/>
        <v>#NUM!</v>
      </c>
    </row>
    <row r="468" spans="1:8" x14ac:dyDescent="0.3">
      <c r="A468" s="2">
        <v>93120</v>
      </c>
      <c r="B468">
        <v>0.82128453974708138</v>
      </c>
      <c r="C468" s="15">
        <f t="shared" si="35"/>
        <v>0.96621710558480167</v>
      </c>
      <c r="D468" s="15">
        <f t="shared" si="36"/>
        <v>10</v>
      </c>
      <c r="E468" s="2">
        <f t="shared" si="37"/>
        <v>5.1689144720759916</v>
      </c>
      <c r="F468" s="2">
        <v>5</v>
      </c>
      <c r="G468" s="2">
        <f t="shared" si="38"/>
        <v>0.16891447207599164</v>
      </c>
      <c r="H468" s="2">
        <f t="shared" si="39"/>
        <v>2.7278782937504138</v>
      </c>
    </row>
    <row r="469" spans="1:8" x14ac:dyDescent="0.3">
      <c r="A469" s="2">
        <v>93320</v>
      </c>
      <c r="B469">
        <v>0.85809640402521603</v>
      </c>
      <c r="C469" s="15">
        <f t="shared" si="35"/>
        <v>1.0095251812061365</v>
      </c>
      <c r="D469" s="15">
        <f t="shared" si="36"/>
        <v>10</v>
      </c>
      <c r="E469" s="2">
        <f t="shared" si="37"/>
        <v>4.9523740939693175</v>
      </c>
      <c r="F469" s="2">
        <v>5</v>
      </c>
      <c r="G469" s="2">
        <f t="shared" si="38"/>
        <v>-4.7625906030682508E-2</v>
      </c>
      <c r="H469" s="2" t="e">
        <f t="shared" si="39"/>
        <v>#NUM!</v>
      </c>
    </row>
    <row r="470" spans="1:8" x14ac:dyDescent="0.3">
      <c r="A470" s="2">
        <v>93520</v>
      </c>
      <c r="B470">
        <v>0.84008070507612065</v>
      </c>
      <c r="C470" s="15">
        <f t="shared" si="35"/>
        <v>0.98833024126602431</v>
      </c>
      <c r="D470" s="15">
        <f t="shared" si="36"/>
        <v>10</v>
      </c>
      <c r="E470" s="2">
        <f t="shared" si="37"/>
        <v>5.0583487936698788</v>
      </c>
      <c r="F470" s="2">
        <v>5</v>
      </c>
      <c r="G470" s="2">
        <f t="shared" si="38"/>
        <v>5.8348793669878773E-2</v>
      </c>
      <c r="H470" s="2">
        <f t="shared" si="39"/>
        <v>3.7692095186233883</v>
      </c>
    </row>
    <row r="471" spans="1:8" x14ac:dyDescent="0.3">
      <c r="A471" s="2">
        <v>93720</v>
      </c>
      <c r="B471">
        <v>0.85912264141157446</v>
      </c>
      <c r="C471" s="15">
        <f t="shared" si="35"/>
        <v>1.0107325193077348</v>
      </c>
      <c r="D471" s="15">
        <f t="shared" si="36"/>
        <v>10</v>
      </c>
      <c r="E471" s="2">
        <f t="shared" si="37"/>
        <v>4.9463374034613263</v>
      </c>
      <c r="F471" s="2">
        <v>5</v>
      </c>
      <c r="G471" s="2">
        <f t="shared" si="38"/>
        <v>-5.3662596538673668E-2</v>
      </c>
      <c r="H471" s="2" t="e">
        <f t="shared" si="39"/>
        <v>#NUM!</v>
      </c>
    </row>
    <row r="472" spans="1:8" x14ac:dyDescent="0.3">
      <c r="A472" s="2">
        <v>93920</v>
      </c>
      <c r="B472">
        <v>0.84341406819511888</v>
      </c>
      <c r="C472" s="15">
        <f t="shared" si="35"/>
        <v>0.99225184493543406</v>
      </c>
      <c r="D472" s="15">
        <f t="shared" si="36"/>
        <v>10</v>
      </c>
      <c r="E472" s="2">
        <f t="shared" si="37"/>
        <v>5.0387407753228297</v>
      </c>
      <c r="F472" s="2">
        <v>5</v>
      </c>
      <c r="G472" s="2">
        <f t="shared" si="38"/>
        <v>3.8740775322829712E-2</v>
      </c>
      <c r="H472" s="2">
        <f t="shared" si="39"/>
        <v>4.1748716318481653</v>
      </c>
    </row>
    <row r="473" spans="1:8" x14ac:dyDescent="0.3">
      <c r="A473" s="2">
        <v>94120</v>
      </c>
      <c r="B473">
        <v>0.85643646169706544</v>
      </c>
      <c r="C473" s="15">
        <f t="shared" si="35"/>
        <v>1.0075723078789005</v>
      </c>
      <c r="D473" s="15">
        <f t="shared" si="36"/>
        <v>10</v>
      </c>
      <c r="E473" s="2">
        <f t="shared" si="37"/>
        <v>4.9621384606054972</v>
      </c>
      <c r="F473" s="2">
        <v>5</v>
      </c>
      <c r="G473" s="2">
        <f t="shared" si="38"/>
        <v>-3.7861539394502763E-2</v>
      </c>
      <c r="H473" s="2" t="e">
        <f t="shared" si="39"/>
        <v>#NUM!</v>
      </c>
    </row>
    <row r="474" spans="1:8" x14ac:dyDescent="0.3">
      <c r="A474" s="2">
        <v>94320</v>
      </c>
      <c r="B474">
        <v>0.88109488077644316</v>
      </c>
      <c r="C474" s="15">
        <f t="shared" si="35"/>
        <v>1.0365822126781685</v>
      </c>
      <c r="D474" s="15">
        <f t="shared" si="36"/>
        <v>10</v>
      </c>
      <c r="E474" s="2">
        <f t="shared" si="37"/>
        <v>4.8170889366091574</v>
      </c>
      <c r="F474" s="2">
        <v>5</v>
      </c>
      <c r="G474" s="2">
        <f t="shared" si="38"/>
        <v>-0.18291106339084262</v>
      </c>
      <c r="H474" s="2" t="e">
        <f t="shared" si="39"/>
        <v>#NUM!</v>
      </c>
    </row>
    <row r="475" spans="1:8" x14ac:dyDescent="0.3">
      <c r="A475" s="2">
        <v>94520</v>
      </c>
      <c r="B475">
        <v>0.85482344725008463</v>
      </c>
      <c r="C475" s="15">
        <f t="shared" si="35"/>
        <v>1.005674643823629</v>
      </c>
      <c r="D475" s="15">
        <f t="shared" si="36"/>
        <v>10</v>
      </c>
      <c r="E475" s="2">
        <f t="shared" si="37"/>
        <v>4.9716267808818548</v>
      </c>
      <c r="F475" s="2">
        <v>5</v>
      </c>
      <c r="G475" s="2">
        <f t="shared" si="38"/>
        <v>-2.8373219118145165E-2</v>
      </c>
      <c r="H475" s="2" t="e">
        <f t="shared" si="39"/>
        <v>#NUM!</v>
      </c>
    </row>
    <row r="476" spans="1:8" x14ac:dyDescent="0.3">
      <c r="A476" s="2">
        <v>94720</v>
      </c>
      <c r="B476">
        <v>0.84888483597214071</v>
      </c>
      <c r="C476" s="15">
        <f t="shared" si="35"/>
        <v>0.99868804232016561</v>
      </c>
      <c r="D476" s="15">
        <f t="shared" si="36"/>
        <v>10</v>
      </c>
      <c r="E476" s="2">
        <f t="shared" si="37"/>
        <v>5.0065597883991719</v>
      </c>
      <c r="F476" s="2">
        <v>5</v>
      </c>
      <c r="G476" s="2">
        <f t="shared" si="38"/>
        <v>6.5597883991719286E-3</v>
      </c>
      <c r="H476" s="2">
        <f t="shared" si="39"/>
        <v>5.9443987624596746</v>
      </c>
    </row>
    <row r="477" spans="1:8" x14ac:dyDescent="0.3">
      <c r="A477" s="2">
        <v>94920</v>
      </c>
      <c r="B477">
        <v>0.86648283454589825</v>
      </c>
      <c r="C477" s="15">
        <f t="shared" si="35"/>
        <v>1.0193915700539979</v>
      </c>
      <c r="D477" s="15">
        <f t="shared" si="36"/>
        <v>10</v>
      </c>
      <c r="E477" s="2">
        <f t="shared" si="37"/>
        <v>4.9030421497300107</v>
      </c>
      <c r="F477" s="2">
        <v>5</v>
      </c>
      <c r="G477" s="2">
        <f t="shared" si="38"/>
        <v>-9.6957850269989265E-2</v>
      </c>
      <c r="H477" s="2" t="e">
        <f t="shared" si="39"/>
        <v>#NUM!</v>
      </c>
    </row>
    <row r="478" spans="1:8" x14ac:dyDescent="0.3">
      <c r="A478" s="2">
        <v>95120</v>
      </c>
      <c r="B478">
        <v>0.86571115087988404</v>
      </c>
      <c r="C478" s="15">
        <f t="shared" si="35"/>
        <v>1.0184837069175106</v>
      </c>
      <c r="D478" s="15">
        <f t="shared" si="36"/>
        <v>10</v>
      </c>
      <c r="E478" s="2">
        <f t="shared" si="37"/>
        <v>4.9075814654124468</v>
      </c>
      <c r="F478" s="2">
        <v>5</v>
      </c>
      <c r="G478" s="2">
        <f t="shared" si="38"/>
        <v>-9.2418534587553225E-2</v>
      </c>
      <c r="H478" s="2" t="e">
        <f t="shared" si="39"/>
        <v>#NUM!</v>
      </c>
    </row>
    <row r="479" spans="1:8" x14ac:dyDescent="0.3">
      <c r="A479" s="2">
        <v>95320</v>
      </c>
      <c r="B479">
        <v>0.83681722051650187</v>
      </c>
      <c r="C479" s="15">
        <f t="shared" si="35"/>
        <v>0.98449084766647277</v>
      </c>
      <c r="D479" s="15">
        <f t="shared" si="36"/>
        <v>10</v>
      </c>
      <c r="E479" s="2">
        <f t="shared" si="37"/>
        <v>5.0775457616676363</v>
      </c>
      <c r="F479" s="2">
        <v>5</v>
      </c>
      <c r="G479" s="2">
        <f t="shared" si="38"/>
        <v>7.754576166763627E-2</v>
      </c>
      <c r="H479" s="2">
        <f t="shared" si="39"/>
        <v>3.4885678902621975</v>
      </c>
    </row>
    <row r="480" spans="1:8" x14ac:dyDescent="0.3">
      <c r="A480" s="2">
        <v>95520</v>
      </c>
      <c r="B480">
        <v>0.85466035579537325</v>
      </c>
      <c r="C480" s="15">
        <f t="shared" si="35"/>
        <v>1.0054827715239685</v>
      </c>
      <c r="D480" s="15">
        <f t="shared" si="36"/>
        <v>10</v>
      </c>
      <c r="E480" s="2">
        <f t="shared" si="37"/>
        <v>4.9725861423801572</v>
      </c>
      <c r="F480" s="2">
        <v>5</v>
      </c>
      <c r="G480" s="2">
        <f t="shared" si="38"/>
        <v>-2.741385761984283E-2</v>
      </c>
      <c r="H480" s="2" t="e">
        <f>LN((F480*E480)/(D480*G480))</f>
        <v>#NUM!</v>
      </c>
    </row>
    <row r="481" spans="1:8" x14ac:dyDescent="0.3">
      <c r="A481" s="2">
        <v>95720</v>
      </c>
      <c r="B481">
        <v>0.84858238026789989</v>
      </c>
      <c r="C481" s="15">
        <f t="shared" si="35"/>
        <v>0.99833221207988221</v>
      </c>
      <c r="D481" s="15">
        <f t="shared" si="36"/>
        <v>10</v>
      </c>
      <c r="E481" s="2">
        <f t="shared" si="37"/>
        <v>5.0083389396005886</v>
      </c>
      <c r="F481" s="2">
        <v>5</v>
      </c>
      <c r="G481" s="2">
        <f t="shared" si="38"/>
        <v>8.338939600588624E-3</v>
      </c>
      <c r="H481" s="2">
        <f t="shared" si="39"/>
        <v>5.7047763474880364</v>
      </c>
    </row>
    <row r="482" spans="1:8" x14ac:dyDescent="0.3">
      <c r="A482" s="2">
        <v>95920</v>
      </c>
      <c r="B482">
        <v>0.83723988631996182</v>
      </c>
      <c r="C482" s="15">
        <f t="shared" si="35"/>
        <v>0.98498810155289629</v>
      </c>
      <c r="D482" s="15">
        <f t="shared" si="36"/>
        <v>10</v>
      </c>
      <c r="E482" s="2">
        <f t="shared" si="37"/>
        <v>5.0750594922355186</v>
      </c>
      <c r="F482" s="2">
        <v>5</v>
      </c>
      <c r="G482" s="2">
        <f t="shared" si="38"/>
        <v>7.5059492235518555E-2</v>
      </c>
      <c r="H482" s="2">
        <f t="shared" si="39"/>
        <v>3.5206653169865847</v>
      </c>
    </row>
    <row r="483" spans="1:8" x14ac:dyDescent="0.3">
      <c r="A483" s="2">
        <v>96120</v>
      </c>
      <c r="B483">
        <v>0.83759457242196556</v>
      </c>
      <c r="C483" s="15">
        <f t="shared" si="35"/>
        <v>0.98540537931995953</v>
      </c>
      <c r="D483" s="15">
        <f t="shared" si="36"/>
        <v>10</v>
      </c>
      <c r="E483" s="2">
        <f t="shared" si="37"/>
        <v>5.0729731034002024</v>
      </c>
      <c r="F483" s="2">
        <v>5</v>
      </c>
      <c r="G483" s="2">
        <f t="shared" si="38"/>
        <v>7.2973103400202355E-2</v>
      </c>
      <c r="H483" s="2">
        <f t="shared" si="39"/>
        <v>3.5484442283979405</v>
      </c>
    </row>
    <row r="484" spans="1:8" x14ac:dyDescent="0.3">
      <c r="A484" s="2">
        <v>96320</v>
      </c>
      <c r="B484">
        <v>0.8399367517506211</v>
      </c>
      <c r="C484" s="15">
        <f t="shared" si="35"/>
        <v>0.98816088441249539</v>
      </c>
      <c r="D484" s="15">
        <f t="shared" si="36"/>
        <v>10</v>
      </c>
      <c r="E484" s="2">
        <f t="shared" si="37"/>
        <v>5.0591955779375226</v>
      </c>
      <c r="F484" s="2">
        <v>5</v>
      </c>
      <c r="G484" s="2">
        <f t="shared" si="38"/>
        <v>5.9195577937522614E-2</v>
      </c>
      <c r="H484" s="2">
        <f t="shared" si="39"/>
        <v>3.7549687502925502</v>
      </c>
    </row>
    <row r="485" spans="1:8" x14ac:dyDescent="0.3">
      <c r="A485" s="2">
        <v>96520</v>
      </c>
      <c r="B485">
        <v>0.85185087894421618</v>
      </c>
      <c r="C485" s="15">
        <f t="shared" si="35"/>
        <v>1.0021775046402543</v>
      </c>
      <c r="D485" s="15">
        <f t="shared" si="36"/>
        <v>10</v>
      </c>
      <c r="E485" s="2">
        <f t="shared" si="37"/>
        <v>4.989112476798728</v>
      </c>
      <c r="F485" s="2">
        <v>5</v>
      </c>
      <c r="G485" s="2">
        <f t="shared" si="38"/>
        <v>-1.0887523201271954E-2</v>
      </c>
      <c r="H485" s="2" t="e">
        <f t="shared" si="39"/>
        <v>#NUM!</v>
      </c>
    </row>
    <row r="486" spans="1:8" x14ac:dyDescent="0.3">
      <c r="A486" s="2">
        <v>96720</v>
      </c>
      <c r="B486">
        <v>0.83793830206164654</v>
      </c>
      <c r="C486" s="15">
        <f t="shared" si="35"/>
        <v>0.98580976713134894</v>
      </c>
      <c r="D486" s="15">
        <f t="shared" si="36"/>
        <v>10</v>
      </c>
      <c r="E486" s="2">
        <f t="shared" si="37"/>
        <v>5.0709511643432554</v>
      </c>
      <c r="F486" s="2">
        <v>5</v>
      </c>
      <c r="G486" s="2">
        <f t="shared" si="38"/>
        <v>7.0951164343255435E-2</v>
      </c>
      <c r="H486" s="2">
        <f t="shared" si="39"/>
        <v>3.576144690579699</v>
      </c>
    </row>
    <row r="487" spans="1:8" x14ac:dyDescent="0.3">
      <c r="A487" s="2">
        <v>96920</v>
      </c>
      <c r="B487">
        <v>0.82142350022331745</v>
      </c>
      <c r="C487" s="15">
        <f t="shared" si="35"/>
        <v>0.96638058849802055</v>
      </c>
      <c r="D487" s="15">
        <f t="shared" si="36"/>
        <v>10</v>
      </c>
      <c r="E487" s="2">
        <f t="shared" si="37"/>
        <v>5.1680970575098968</v>
      </c>
      <c r="F487" s="2">
        <v>5</v>
      </c>
      <c r="G487" s="2">
        <f t="shared" si="38"/>
        <v>0.16809705750989679</v>
      </c>
      <c r="H487" s="2">
        <f t="shared" si="39"/>
        <v>2.7325711093454523</v>
      </c>
    </row>
    <row r="488" spans="1:8" x14ac:dyDescent="0.3">
      <c r="A488" s="2">
        <v>97120</v>
      </c>
      <c r="B488">
        <v>0.86493056180757943</v>
      </c>
      <c r="C488" s="15">
        <f t="shared" si="35"/>
        <v>1.0175653668324465</v>
      </c>
      <c r="D488" s="15">
        <f t="shared" si="36"/>
        <v>10</v>
      </c>
      <c r="E488" s="2">
        <f t="shared" si="37"/>
        <v>4.9121731658377676</v>
      </c>
      <c r="F488" s="2">
        <v>5</v>
      </c>
      <c r="G488" s="2">
        <f t="shared" si="38"/>
        <v>-8.7826834162232359E-2</v>
      </c>
      <c r="H488" s="2" t="e">
        <f t="shared" si="39"/>
        <v>#NUM!</v>
      </c>
    </row>
    <row r="489" spans="1:8" x14ac:dyDescent="0.3">
      <c r="A489" s="2">
        <v>97320</v>
      </c>
      <c r="B489">
        <v>0.88926477101130674</v>
      </c>
      <c r="C489" s="15">
        <f t="shared" si="35"/>
        <v>1.0461938482485962</v>
      </c>
      <c r="D489" s="15">
        <f t="shared" si="36"/>
        <v>10</v>
      </c>
      <c r="E489" s="2">
        <f t="shared" si="37"/>
        <v>4.7690307587570189</v>
      </c>
      <c r="F489" s="2">
        <v>5</v>
      </c>
      <c r="G489" s="2">
        <f t="shared" si="38"/>
        <v>-0.23096924124298113</v>
      </c>
      <c r="H489" s="2" t="e">
        <f t="shared" si="39"/>
        <v>#NUM!</v>
      </c>
    </row>
    <row r="490" spans="1:8" x14ac:dyDescent="0.3">
      <c r="A490" s="2">
        <v>97520</v>
      </c>
      <c r="B490">
        <v>0.83091547547263511</v>
      </c>
      <c r="C490" s="15">
        <f t="shared" si="35"/>
        <v>0.97754761820310021</v>
      </c>
      <c r="D490" s="15">
        <f t="shared" si="36"/>
        <v>10</v>
      </c>
      <c r="E490" s="2">
        <f t="shared" si="37"/>
        <v>5.1122619089844985</v>
      </c>
      <c r="F490" s="2">
        <v>5</v>
      </c>
      <c r="G490" s="2">
        <f t="shared" si="38"/>
        <v>0.1122619089844985</v>
      </c>
      <c r="H490" s="2">
        <f t="shared" si="39"/>
        <v>3.1254154339389371</v>
      </c>
    </row>
    <row r="491" spans="1:8" x14ac:dyDescent="0.3">
      <c r="A491" s="2">
        <v>97720</v>
      </c>
      <c r="B491">
        <v>0.87810034903321244</v>
      </c>
      <c r="C491" s="15">
        <f t="shared" si="35"/>
        <v>1.0330592341567206</v>
      </c>
      <c r="D491" s="15">
        <f t="shared" si="36"/>
        <v>10</v>
      </c>
      <c r="E491" s="2">
        <f t="shared" si="37"/>
        <v>4.8347038292163971</v>
      </c>
      <c r="F491" s="2">
        <v>5</v>
      </c>
      <c r="G491" s="2">
        <f t="shared" si="38"/>
        <v>-0.16529617078360292</v>
      </c>
      <c r="H491" s="2" t="e">
        <f t="shared" si="39"/>
        <v>#NUM!</v>
      </c>
    </row>
    <row r="492" spans="1:8" x14ac:dyDescent="0.3">
      <c r="A492" s="2">
        <v>97920</v>
      </c>
      <c r="B492">
        <v>0.8484073386673322</v>
      </c>
      <c r="C492" s="15">
        <f t="shared" si="35"/>
        <v>0.99812628078509669</v>
      </c>
      <c r="D492" s="15">
        <f t="shared" si="36"/>
        <v>10</v>
      </c>
      <c r="E492" s="2">
        <f t="shared" si="37"/>
        <v>5.0093685960745162</v>
      </c>
      <c r="F492" s="2">
        <v>5</v>
      </c>
      <c r="G492" s="2">
        <f t="shared" si="38"/>
        <v>9.3685960745162333E-3</v>
      </c>
      <c r="H492" s="2">
        <f t="shared" si="39"/>
        <v>5.5885547237866167</v>
      </c>
    </row>
    <row r="493" spans="1:8" x14ac:dyDescent="0.3">
      <c r="A493" s="2">
        <v>98120</v>
      </c>
      <c r="B493">
        <v>0.84600269200274991</v>
      </c>
      <c r="C493" s="15">
        <f t="shared" si="35"/>
        <v>0.9952972847091176</v>
      </c>
      <c r="D493" s="15">
        <f t="shared" si="36"/>
        <v>10</v>
      </c>
      <c r="E493" s="2">
        <f t="shared" si="37"/>
        <v>5.0235135764544117</v>
      </c>
      <c r="F493" s="2">
        <v>5</v>
      </c>
      <c r="G493" s="2">
        <f t="shared" si="38"/>
        <v>2.3513576454411655E-2</v>
      </c>
      <c r="H493" s="2">
        <f t="shared" si="39"/>
        <v>4.6711597271298473</v>
      </c>
    </row>
    <row r="494" spans="1:8" x14ac:dyDescent="0.3">
      <c r="A494" s="2">
        <v>98320</v>
      </c>
      <c r="B494">
        <v>0.86004541934128831</v>
      </c>
      <c r="C494" s="15">
        <f t="shared" si="35"/>
        <v>1.0118181404015156</v>
      </c>
      <c r="D494" s="15">
        <f t="shared" si="36"/>
        <v>10</v>
      </c>
      <c r="E494" s="2">
        <f t="shared" si="37"/>
        <v>4.9409092979924214</v>
      </c>
      <c r="F494" s="2">
        <v>5</v>
      </c>
      <c r="G494" s="2">
        <f t="shared" si="38"/>
        <v>-5.9090702007578599E-2</v>
      </c>
      <c r="H494" s="2" t="e">
        <f t="shared" si="39"/>
        <v>#NUM!</v>
      </c>
    </row>
    <row r="495" spans="1:8" x14ac:dyDescent="0.3">
      <c r="A495" s="2">
        <v>98520</v>
      </c>
      <c r="B495">
        <v>0.8760138989188565</v>
      </c>
      <c r="C495" s="15">
        <f t="shared" si="35"/>
        <v>1.0306045869633607</v>
      </c>
      <c r="D495" s="15">
        <f t="shared" si="36"/>
        <v>10</v>
      </c>
      <c r="E495" s="2">
        <f t="shared" si="37"/>
        <v>4.8469770651831965</v>
      </c>
      <c r="F495" s="2">
        <v>5</v>
      </c>
      <c r="G495" s="2">
        <f t="shared" si="38"/>
        <v>-0.15302293481680351</v>
      </c>
      <c r="H495" s="2" t="e">
        <f t="shared" si="39"/>
        <v>#NUM!</v>
      </c>
    </row>
    <row r="496" spans="1:8" x14ac:dyDescent="0.3">
      <c r="A496" s="2">
        <v>98720</v>
      </c>
      <c r="B496">
        <v>0.84583908512126194</v>
      </c>
      <c r="C496" s="15">
        <f t="shared" si="35"/>
        <v>0.99510480602501405</v>
      </c>
      <c r="D496" s="15">
        <f t="shared" si="36"/>
        <v>10</v>
      </c>
      <c r="E496" s="2">
        <f t="shared" si="37"/>
        <v>5.0244759698749295</v>
      </c>
      <c r="F496" s="2">
        <v>5</v>
      </c>
      <c r="G496" s="2">
        <f t="shared" si="38"/>
        <v>2.4475969874929504E-2</v>
      </c>
      <c r="H496" s="2">
        <f t="shared" si="39"/>
        <v>4.6312374475281697</v>
      </c>
    </row>
    <row r="497" spans="1:8" x14ac:dyDescent="0.3">
      <c r="A497" s="2">
        <v>98920</v>
      </c>
      <c r="B497">
        <v>0.8551055545254681</v>
      </c>
      <c r="C497" s="15">
        <f t="shared" si="35"/>
        <v>1.0060065347358449</v>
      </c>
      <c r="D497" s="15">
        <f t="shared" si="36"/>
        <v>10</v>
      </c>
      <c r="E497" s="2">
        <f t="shared" si="37"/>
        <v>4.9699673263207753</v>
      </c>
      <c r="F497" s="2">
        <v>5</v>
      </c>
      <c r="G497" s="2">
        <f t="shared" si="38"/>
        <v>-3.0032673679224686E-2</v>
      </c>
      <c r="H497" s="2" t="e">
        <f t="shared" si="39"/>
        <v>#NUM!</v>
      </c>
    </row>
    <row r="498" spans="1:8" x14ac:dyDescent="0.3">
      <c r="A498" s="2">
        <v>99120</v>
      </c>
      <c r="B498">
        <v>0.85570005460685716</v>
      </c>
      <c r="C498" s="15">
        <f t="shared" si="35"/>
        <v>1.0067059465963026</v>
      </c>
      <c r="D498" s="15">
        <f t="shared" si="36"/>
        <v>10</v>
      </c>
      <c r="E498" s="2">
        <f t="shared" si="37"/>
        <v>4.9664702670184866</v>
      </c>
      <c r="F498" s="2">
        <v>5</v>
      </c>
      <c r="G498" s="2">
        <f t="shared" si="38"/>
        <v>-3.3529732981513405E-2</v>
      </c>
      <c r="H498" s="2" t="e">
        <f t="shared" si="39"/>
        <v>#NUM!</v>
      </c>
    </row>
    <row r="499" spans="1:8" x14ac:dyDescent="0.3">
      <c r="A499" s="2">
        <v>99320</v>
      </c>
      <c r="B499">
        <v>0.86753248766773561</v>
      </c>
      <c r="C499" s="15">
        <f t="shared" si="35"/>
        <v>1.0206264560796889</v>
      </c>
      <c r="D499" s="15">
        <f t="shared" si="36"/>
        <v>10</v>
      </c>
      <c r="E499" s="2">
        <f t="shared" si="37"/>
        <v>4.8968677196015555</v>
      </c>
      <c r="F499" s="2">
        <v>5</v>
      </c>
      <c r="G499" s="2">
        <f t="shared" si="38"/>
        <v>-0.10313228039844446</v>
      </c>
      <c r="H499" s="2" t="e">
        <f t="shared" si="39"/>
        <v>#NUM!</v>
      </c>
    </row>
    <row r="500" spans="1:8" x14ac:dyDescent="0.3">
      <c r="A500" s="2">
        <v>99520</v>
      </c>
      <c r="B500">
        <v>0.85128712059905143</v>
      </c>
      <c r="C500" s="15">
        <f t="shared" si="35"/>
        <v>1.0015142595282958</v>
      </c>
      <c r="D500" s="15">
        <f t="shared" si="36"/>
        <v>10</v>
      </c>
      <c r="E500" s="2">
        <f t="shared" si="37"/>
        <v>4.992428702358521</v>
      </c>
      <c r="F500" s="2">
        <v>5</v>
      </c>
      <c r="G500" s="2">
        <f t="shared" si="38"/>
        <v>-7.5712976414790134E-3</v>
      </c>
      <c r="H500" s="2" t="e">
        <f t="shared" si="39"/>
        <v>#NUM!</v>
      </c>
    </row>
    <row r="501" spans="1:8" x14ac:dyDescent="0.3">
      <c r="A501" s="2">
        <v>99720</v>
      </c>
      <c r="B501">
        <v>0.8477682083941539</v>
      </c>
      <c r="C501" s="15">
        <f t="shared" si="35"/>
        <v>0.99737436281665171</v>
      </c>
      <c r="D501" s="15">
        <f t="shared" si="36"/>
        <v>10</v>
      </c>
      <c r="E501" s="2">
        <f t="shared" si="37"/>
        <v>5.0131281859167416</v>
      </c>
      <c r="F501" s="2">
        <v>5</v>
      </c>
      <c r="G501" s="2">
        <f t="shared" si="38"/>
        <v>1.3128185916741586E-2</v>
      </c>
      <c r="H501" s="2">
        <f t="shared" si="39"/>
        <v>5.2519066915405714</v>
      </c>
    </row>
    <row r="502" spans="1:8" x14ac:dyDescent="0.3">
      <c r="A502" s="2">
        <v>99920</v>
      </c>
      <c r="B502">
        <v>0.84112737060615161</v>
      </c>
      <c r="C502" s="15">
        <f t="shared" si="35"/>
        <v>0.98956161247782548</v>
      </c>
      <c r="D502" s="15">
        <f t="shared" si="36"/>
        <v>10</v>
      </c>
      <c r="E502" s="2">
        <f t="shared" si="37"/>
        <v>5.052191937610873</v>
      </c>
      <c r="F502" s="2">
        <v>5</v>
      </c>
      <c r="G502" s="2">
        <f t="shared" si="38"/>
        <v>5.219193761087304E-2</v>
      </c>
      <c r="H502" s="2">
        <f t="shared" si="39"/>
        <v>3.8795022635292593</v>
      </c>
    </row>
    <row r="503" spans="1:8" x14ac:dyDescent="0.3">
      <c r="A503" s="2">
        <v>100120</v>
      </c>
      <c r="B503">
        <v>0.85357141905165534</v>
      </c>
      <c r="C503" s="15">
        <f t="shared" si="35"/>
        <v>1.0042016694725358</v>
      </c>
      <c r="D503" s="15">
        <f t="shared" si="36"/>
        <v>10</v>
      </c>
      <c r="E503" s="2">
        <f t="shared" si="37"/>
        <v>4.9789916526373208</v>
      </c>
      <c r="F503" s="2">
        <v>5</v>
      </c>
      <c r="G503" s="2">
        <f t="shared" si="38"/>
        <v>-2.1008347362679203E-2</v>
      </c>
      <c r="H503" s="2" t="e">
        <f t="shared" si="39"/>
        <v>#NUM!</v>
      </c>
    </row>
    <row r="504" spans="1:8" x14ac:dyDescent="0.3">
      <c r="A504" s="2">
        <v>100320</v>
      </c>
      <c r="B504">
        <v>0.86127998578142073</v>
      </c>
      <c r="C504" s="15">
        <f t="shared" si="35"/>
        <v>1.0132705715075538</v>
      </c>
      <c r="D504" s="15">
        <f t="shared" si="36"/>
        <v>10</v>
      </c>
      <c r="E504" s="2">
        <f t="shared" si="37"/>
        <v>4.933647142462231</v>
      </c>
      <c r="F504" s="2">
        <v>5</v>
      </c>
      <c r="G504" s="2">
        <f t="shared" si="38"/>
        <v>-6.6352857537768983E-2</v>
      </c>
      <c r="H504" s="2" t="e">
        <f t="shared" si="39"/>
        <v>#NUM!</v>
      </c>
    </row>
    <row r="505" spans="1:8" x14ac:dyDescent="0.3">
      <c r="A505" s="2">
        <v>100520</v>
      </c>
      <c r="B505">
        <v>0.85099158785941653</v>
      </c>
      <c r="C505" s="15">
        <f t="shared" si="35"/>
        <v>1.0011665739522548</v>
      </c>
      <c r="D505" s="15">
        <f t="shared" si="36"/>
        <v>10</v>
      </c>
      <c r="E505" s="2">
        <f t="shared" si="37"/>
        <v>4.9941671302387256</v>
      </c>
      <c r="F505" s="2">
        <v>5</v>
      </c>
      <c r="G505" s="2">
        <f t="shared" si="38"/>
        <v>-5.8328697612743952E-3</v>
      </c>
      <c r="H505" s="2" t="e">
        <f t="shared" si="39"/>
        <v>#NUM!</v>
      </c>
    </row>
    <row r="506" spans="1:8" x14ac:dyDescent="0.3">
      <c r="A506" s="2">
        <v>100720</v>
      </c>
      <c r="B506">
        <v>0.87582623770213153</v>
      </c>
      <c r="C506" s="15">
        <f t="shared" si="35"/>
        <v>1.0303838090613313</v>
      </c>
      <c r="D506" s="15">
        <f t="shared" si="36"/>
        <v>10</v>
      </c>
      <c r="E506" s="2">
        <f t="shared" si="37"/>
        <v>4.8480809546933434</v>
      </c>
      <c r="F506" s="2">
        <v>5</v>
      </c>
      <c r="G506" s="2">
        <f t="shared" si="38"/>
        <v>-0.15191904530665656</v>
      </c>
      <c r="H506" s="2" t="e">
        <f t="shared" si="39"/>
        <v>#NUM!</v>
      </c>
    </row>
    <row r="507" spans="1:8" x14ac:dyDescent="0.3">
      <c r="A507" s="2">
        <v>100920</v>
      </c>
      <c r="B507">
        <v>0.88174325608053949</v>
      </c>
      <c r="C507" s="15">
        <f t="shared" si="35"/>
        <v>1.0373450071535759</v>
      </c>
      <c r="D507" s="15">
        <f t="shared" si="36"/>
        <v>10</v>
      </c>
      <c r="E507" s="2">
        <f t="shared" si="37"/>
        <v>4.8132749642321206</v>
      </c>
      <c r="F507" s="2">
        <v>5</v>
      </c>
      <c r="G507" s="2">
        <f t="shared" si="38"/>
        <v>-0.18672503576787935</v>
      </c>
      <c r="H507" s="2" t="e">
        <f t="shared" si="39"/>
        <v>#NUM!</v>
      </c>
    </row>
    <row r="508" spans="1:8" x14ac:dyDescent="0.3">
      <c r="A508" s="2">
        <v>101120</v>
      </c>
      <c r="B508">
        <v>0.85347784616259503</v>
      </c>
      <c r="C508" s="15">
        <f t="shared" si="35"/>
        <v>1.0040915837207001</v>
      </c>
      <c r="D508" s="15">
        <f t="shared" si="36"/>
        <v>10</v>
      </c>
      <c r="E508" s="2">
        <f t="shared" si="37"/>
        <v>4.9795420813964997</v>
      </c>
      <c r="F508" s="2">
        <v>5</v>
      </c>
      <c r="G508" s="2">
        <f t="shared" si="38"/>
        <v>-2.0457918603500325E-2</v>
      </c>
      <c r="H508" s="2" t="e">
        <f t="shared" si="39"/>
        <v>#NUM!</v>
      </c>
    </row>
    <row r="509" spans="1:8" x14ac:dyDescent="0.3">
      <c r="A509" s="2">
        <v>101320</v>
      </c>
      <c r="B509">
        <v>0.83853128582198222</v>
      </c>
      <c r="C509" s="15">
        <f t="shared" si="35"/>
        <v>0.98650739508468499</v>
      </c>
      <c r="D509" s="15">
        <f t="shared" si="36"/>
        <v>10</v>
      </c>
      <c r="E509" s="2">
        <f t="shared" si="37"/>
        <v>5.0674630245765755</v>
      </c>
      <c r="F509" s="2">
        <v>5</v>
      </c>
      <c r="G509" s="2">
        <f t="shared" si="38"/>
        <v>6.7463024576575492E-2</v>
      </c>
      <c r="H509" s="2">
        <f t="shared" si="39"/>
        <v>3.6258687374194918</v>
      </c>
    </row>
    <row r="510" spans="1:8" x14ac:dyDescent="0.3">
      <c r="A510" s="2">
        <v>101520</v>
      </c>
      <c r="B510">
        <v>0.87593520351889009</v>
      </c>
      <c r="C510" s="15">
        <f t="shared" si="35"/>
        <v>1.0305120041398708</v>
      </c>
      <c r="D510" s="15">
        <f t="shared" si="36"/>
        <v>10</v>
      </c>
      <c r="E510" s="2">
        <f t="shared" si="37"/>
        <v>4.8474399793006464</v>
      </c>
      <c r="F510" s="2">
        <v>5</v>
      </c>
      <c r="G510" s="2">
        <f t="shared" si="38"/>
        <v>-0.15256002069935359</v>
      </c>
      <c r="H510" s="2" t="e">
        <f t="shared" si="39"/>
        <v>#NUM!</v>
      </c>
    </row>
    <row r="511" spans="1:8" x14ac:dyDescent="0.3">
      <c r="A511" s="2">
        <v>101720</v>
      </c>
      <c r="B511">
        <v>0.85060332561632668</v>
      </c>
      <c r="C511" s="15">
        <f t="shared" si="35"/>
        <v>1.0007097948427373</v>
      </c>
      <c r="D511" s="15">
        <f t="shared" si="36"/>
        <v>10</v>
      </c>
      <c r="E511" s="2">
        <f t="shared" si="37"/>
        <v>4.9964510257863139</v>
      </c>
      <c r="F511" s="2">
        <v>5</v>
      </c>
      <c r="G511" s="2">
        <f t="shared" si="38"/>
        <v>-3.5489742136860514E-3</v>
      </c>
      <c r="H511" s="2" t="e">
        <f t="shared" si="39"/>
        <v>#NUM!</v>
      </c>
    </row>
    <row r="512" spans="1:8" x14ac:dyDescent="0.3">
      <c r="A512" s="2">
        <v>101920</v>
      </c>
      <c r="B512">
        <v>0.85344358356663841</v>
      </c>
      <c r="C512" s="15">
        <f t="shared" si="35"/>
        <v>1.0040512747842805</v>
      </c>
      <c r="D512" s="15">
        <f t="shared" si="36"/>
        <v>10</v>
      </c>
      <c r="E512" s="2">
        <f t="shared" si="37"/>
        <v>4.9797436260785979</v>
      </c>
      <c r="F512" s="2">
        <v>5</v>
      </c>
      <c r="G512" s="2">
        <f t="shared" si="38"/>
        <v>-2.0256373921402115E-2</v>
      </c>
      <c r="H512" s="2" t="e">
        <f t="shared" si="39"/>
        <v>#NUM!</v>
      </c>
    </row>
    <row r="513" spans="1:8" x14ac:dyDescent="0.3">
      <c r="A513" s="2">
        <v>102120</v>
      </c>
      <c r="B513">
        <v>0.83839464537220088</v>
      </c>
      <c r="C513" s="15">
        <f t="shared" si="35"/>
        <v>0.98634664161435404</v>
      </c>
      <c r="D513" s="15">
        <f t="shared" si="36"/>
        <v>10</v>
      </c>
      <c r="E513" s="2">
        <f t="shared" si="37"/>
        <v>5.06826679192823</v>
      </c>
      <c r="F513" s="2">
        <v>5</v>
      </c>
      <c r="G513" s="2">
        <f t="shared" si="38"/>
        <v>6.8266791928230042E-2</v>
      </c>
      <c r="H513" s="2">
        <f t="shared" si="39"/>
        <v>3.6141835625621259</v>
      </c>
    </row>
    <row r="514" spans="1:8" x14ac:dyDescent="0.3">
      <c r="A514" s="2">
        <v>102320</v>
      </c>
      <c r="B514">
        <v>0.8378544037621074</v>
      </c>
      <c r="C514" s="15">
        <f t="shared" si="35"/>
        <v>0.98571106324953817</v>
      </c>
      <c r="D514" s="15">
        <f t="shared" si="36"/>
        <v>10</v>
      </c>
      <c r="E514" s="2">
        <f t="shared" si="37"/>
        <v>5.0714446837523095</v>
      </c>
      <c r="F514" s="2">
        <v>5</v>
      </c>
      <c r="G514" s="2">
        <f t="shared" si="38"/>
        <v>7.1444683752309501E-2</v>
      </c>
      <c r="H514" s="2">
        <f t="shared" si="39"/>
        <v>3.5693103264595689</v>
      </c>
    </row>
    <row r="515" spans="1:8" x14ac:dyDescent="0.3">
      <c r="A515" s="2">
        <v>102520</v>
      </c>
      <c r="B515">
        <v>0.85001051655773596</v>
      </c>
      <c r="C515" s="15">
        <f t="shared" ref="C515:C578" si="40">B515/$J$27</f>
        <v>1.0000123724208658</v>
      </c>
      <c r="D515" s="15">
        <f t="shared" ref="D515:D578" si="41">$J$28</f>
        <v>10</v>
      </c>
      <c r="E515" s="2">
        <f t="shared" si="37"/>
        <v>4.9999381378956711</v>
      </c>
      <c r="F515" s="2">
        <v>5</v>
      </c>
      <c r="G515" s="2">
        <f t="shared" si="38"/>
        <v>-6.186210432890249E-5</v>
      </c>
      <c r="H515" s="2" t="e">
        <f t="shared" si="39"/>
        <v>#NUM!</v>
      </c>
    </row>
    <row r="516" spans="1:8" x14ac:dyDescent="0.3">
      <c r="A516" s="2">
        <v>102720</v>
      </c>
      <c r="B516">
        <v>0.80374369683695812</v>
      </c>
      <c r="C516" s="15">
        <f t="shared" si="40"/>
        <v>0.94558081980818609</v>
      </c>
      <c r="D516" s="15">
        <f t="shared" si="41"/>
        <v>10</v>
      </c>
      <c r="E516" s="2">
        <f t="shared" ref="E516:E579" si="42">D516-(F516*C516)</f>
        <v>5.2720959009590693</v>
      </c>
      <c r="F516" s="2">
        <v>5</v>
      </c>
      <c r="G516" s="2">
        <f t="shared" ref="G516:G579" si="43">F516-(F516*C516)</f>
        <v>0.27209590095906933</v>
      </c>
      <c r="H516" s="2">
        <f t="shared" ref="H516:H579" si="44">LN((F516*E516)/(D516*G516))</f>
        <v>2.2708815048682136</v>
      </c>
    </row>
    <row r="517" spans="1:8" x14ac:dyDescent="0.3">
      <c r="A517" s="2">
        <v>102920</v>
      </c>
      <c r="B517">
        <v>0.8671220860689508</v>
      </c>
      <c r="C517" s="15">
        <f t="shared" si="40"/>
        <v>1.0201436306693539</v>
      </c>
      <c r="D517" s="15">
        <f t="shared" si="41"/>
        <v>10</v>
      </c>
      <c r="E517" s="2">
        <f t="shared" si="42"/>
        <v>4.8992818466532304</v>
      </c>
      <c r="F517" s="2">
        <v>5</v>
      </c>
      <c r="G517" s="2">
        <f t="shared" si="43"/>
        <v>-0.10071815334676959</v>
      </c>
      <c r="H517" s="2" t="e">
        <f t="shared" si="44"/>
        <v>#NUM!</v>
      </c>
    </row>
    <row r="518" spans="1:8" x14ac:dyDescent="0.3">
      <c r="A518" s="2">
        <v>103120</v>
      </c>
      <c r="B518">
        <v>0.88784650044077806</v>
      </c>
      <c r="C518" s="15">
        <f t="shared" si="40"/>
        <v>1.0445252946362096</v>
      </c>
      <c r="D518" s="15">
        <f t="shared" si="41"/>
        <v>10</v>
      </c>
      <c r="E518" s="2">
        <f t="shared" si="42"/>
        <v>4.7773735268189519</v>
      </c>
      <c r="F518" s="2">
        <v>5</v>
      </c>
      <c r="G518" s="2">
        <f t="shared" si="43"/>
        <v>-0.22262647318104811</v>
      </c>
      <c r="H518" s="2" t="e">
        <f t="shared" si="44"/>
        <v>#NUM!</v>
      </c>
    </row>
    <row r="519" spans="1:8" x14ac:dyDescent="0.3">
      <c r="A519" s="2">
        <v>103320</v>
      </c>
      <c r="B519">
        <v>0.81972039413692666</v>
      </c>
      <c r="C519" s="15">
        <f t="shared" si="40"/>
        <v>0.96437693427873727</v>
      </c>
      <c r="D519" s="15">
        <f t="shared" si="41"/>
        <v>10</v>
      </c>
      <c r="E519" s="2">
        <f t="shared" si="42"/>
        <v>5.1781153286063137</v>
      </c>
      <c r="F519" s="2">
        <v>5</v>
      </c>
      <c r="G519" s="2">
        <f t="shared" si="43"/>
        <v>0.17811532860631374</v>
      </c>
      <c r="H519" s="2">
        <f t="shared" si="44"/>
        <v>2.6766179983073988</v>
      </c>
    </row>
    <row r="520" spans="1:8" x14ac:dyDescent="0.3">
      <c r="A520" s="2">
        <v>103520</v>
      </c>
      <c r="B520">
        <v>0.86068875962597724</v>
      </c>
      <c r="C520" s="15">
        <f t="shared" si="40"/>
        <v>1.0125750113246792</v>
      </c>
      <c r="D520" s="15">
        <f t="shared" si="41"/>
        <v>10</v>
      </c>
      <c r="E520" s="2">
        <f t="shared" si="42"/>
        <v>4.9371249433766042</v>
      </c>
      <c r="F520" s="2">
        <v>5</v>
      </c>
      <c r="G520" s="2">
        <f t="shared" si="43"/>
        <v>-6.2875056623395764E-2</v>
      </c>
      <c r="H520" s="2" t="e">
        <f t="shared" si="44"/>
        <v>#NUM!</v>
      </c>
    </row>
    <row r="521" spans="1:8" x14ac:dyDescent="0.3">
      <c r="A521" s="2">
        <v>103720</v>
      </c>
      <c r="B521">
        <v>0.85566939854801993</v>
      </c>
      <c r="C521" s="15">
        <f t="shared" si="40"/>
        <v>1.0066698806447294</v>
      </c>
      <c r="D521" s="15">
        <f t="shared" si="41"/>
        <v>10</v>
      </c>
      <c r="E521" s="2">
        <f t="shared" si="42"/>
        <v>4.9666505967763532</v>
      </c>
      <c r="F521" s="2">
        <v>5</v>
      </c>
      <c r="G521" s="2">
        <f t="shared" si="43"/>
        <v>-3.3349403223646767E-2</v>
      </c>
      <c r="H521" s="2" t="e">
        <f t="shared" si="44"/>
        <v>#NUM!</v>
      </c>
    </row>
    <row r="522" spans="1:8" x14ac:dyDescent="0.3">
      <c r="A522" s="2">
        <v>103920</v>
      </c>
      <c r="B522">
        <v>0.85851831276948665</v>
      </c>
      <c r="C522" s="15">
        <f t="shared" si="40"/>
        <v>1.0100215444346903</v>
      </c>
      <c r="D522" s="15">
        <f t="shared" si="41"/>
        <v>10</v>
      </c>
      <c r="E522" s="2">
        <f t="shared" si="42"/>
        <v>4.9498922778265486</v>
      </c>
      <c r="F522" s="2">
        <v>5</v>
      </c>
      <c r="G522" s="2">
        <f t="shared" si="43"/>
        <v>-5.0107722173451386E-2</v>
      </c>
      <c r="H522" s="2" t="e">
        <f t="shared" si="44"/>
        <v>#NUM!</v>
      </c>
    </row>
    <row r="523" spans="1:8" x14ac:dyDescent="0.3">
      <c r="A523" s="2">
        <v>104120</v>
      </c>
      <c r="B523">
        <v>0.83606506552023485</v>
      </c>
      <c r="C523" s="15">
        <f t="shared" si="40"/>
        <v>0.98360595943557039</v>
      </c>
      <c r="D523" s="15">
        <f t="shared" si="41"/>
        <v>10</v>
      </c>
      <c r="E523" s="2">
        <f t="shared" si="42"/>
        <v>5.0819702028221485</v>
      </c>
      <c r="F523" s="2">
        <v>5</v>
      </c>
      <c r="G523" s="2">
        <f t="shared" si="43"/>
        <v>8.1970202822148508E-2</v>
      </c>
      <c r="H523" s="2">
        <f t="shared" si="44"/>
        <v>3.4339513190171989</v>
      </c>
    </row>
    <row r="524" spans="1:8" x14ac:dyDescent="0.3">
      <c r="A524" s="2">
        <v>104320</v>
      </c>
      <c r="B524">
        <v>0.85097238495494476</v>
      </c>
      <c r="C524" s="15">
        <f t="shared" si="40"/>
        <v>1.0011439822999351</v>
      </c>
      <c r="D524" s="15">
        <f t="shared" si="41"/>
        <v>10</v>
      </c>
      <c r="E524" s="2">
        <f t="shared" si="42"/>
        <v>4.9942800885003251</v>
      </c>
      <c r="F524" s="2">
        <v>5</v>
      </c>
      <c r="G524" s="2">
        <f t="shared" si="43"/>
        <v>-5.719911499674879E-3</v>
      </c>
      <c r="H524" s="2" t="e">
        <f t="shared" si="44"/>
        <v>#NUM!</v>
      </c>
    </row>
    <row r="525" spans="1:8" x14ac:dyDescent="0.3">
      <c r="A525" s="2">
        <v>104520</v>
      </c>
      <c r="B525">
        <v>0.82983865969797754</v>
      </c>
      <c r="C525" s="15">
        <f t="shared" si="40"/>
        <v>0.97628077611526776</v>
      </c>
      <c r="D525" s="15">
        <f t="shared" si="41"/>
        <v>10</v>
      </c>
      <c r="E525" s="2">
        <f t="shared" si="42"/>
        <v>5.1185961194236613</v>
      </c>
      <c r="F525" s="2">
        <v>5</v>
      </c>
      <c r="G525" s="2">
        <f t="shared" si="43"/>
        <v>0.11859611942366133</v>
      </c>
      <c r="H525" s="2">
        <f t="shared" si="44"/>
        <v>3.0717645382897332</v>
      </c>
    </row>
    <row r="526" spans="1:8" x14ac:dyDescent="0.3">
      <c r="A526" s="2">
        <v>104720</v>
      </c>
      <c r="B526">
        <v>0.88247898334010799</v>
      </c>
      <c r="C526" s="15">
        <f t="shared" si="40"/>
        <v>1.0382105686354213</v>
      </c>
      <c r="D526" s="15">
        <f t="shared" si="41"/>
        <v>10</v>
      </c>
      <c r="E526" s="2">
        <f t="shared" si="42"/>
        <v>4.8089471568228941</v>
      </c>
      <c r="F526" s="2">
        <v>5</v>
      </c>
      <c r="G526" s="2">
        <f t="shared" si="43"/>
        <v>-0.19105284317710591</v>
      </c>
      <c r="H526" s="2" t="e">
        <f t="shared" si="44"/>
        <v>#NUM!</v>
      </c>
    </row>
    <row r="527" spans="1:8" x14ac:dyDescent="0.3">
      <c r="A527" s="2">
        <v>104920</v>
      </c>
      <c r="B527">
        <v>0.86082745046791775</v>
      </c>
      <c r="C527" s="15">
        <f t="shared" si="40"/>
        <v>1.0127381770210797</v>
      </c>
      <c r="D527" s="15">
        <f t="shared" si="41"/>
        <v>10</v>
      </c>
      <c r="E527" s="2">
        <f t="shared" si="42"/>
        <v>4.9363091148946019</v>
      </c>
      <c r="F527" s="2">
        <v>5</v>
      </c>
      <c r="G527" s="2">
        <f t="shared" si="43"/>
        <v>-6.369088510539811E-2</v>
      </c>
      <c r="H527" s="2" t="e">
        <f t="shared" si="44"/>
        <v>#NUM!</v>
      </c>
    </row>
    <row r="528" spans="1:8" x14ac:dyDescent="0.3">
      <c r="A528" s="2">
        <v>105120</v>
      </c>
      <c r="B528">
        <v>0.8307549402588148</v>
      </c>
      <c r="C528" s="15">
        <f t="shared" si="40"/>
        <v>0.97735875324566446</v>
      </c>
      <c r="D528" s="15">
        <f t="shared" si="41"/>
        <v>10</v>
      </c>
      <c r="E528" s="2">
        <f t="shared" si="42"/>
        <v>5.1132062337716775</v>
      </c>
      <c r="F528" s="2">
        <v>5</v>
      </c>
      <c r="G528" s="2">
        <f t="shared" si="43"/>
        <v>0.11320623377167749</v>
      </c>
      <c r="H528" s="2">
        <f t="shared" si="44"/>
        <v>3.1172235159786417</v>
      </c>
    </row>
    <row r="529" spans="1:8" x14ac:dyDescent="0.3">
      <c r="A529" s="2">
        <v>105320</v>
      </c>
      <c r="B529">
        <v>0.86346248160863159</v>
      </c>
      <c r="C529" s="15">
        <f t="shared" si="40"/>
        <v>1.0158382136572137</v>
      </c>
      <c r="D529" s="15">
        <f t="shared" si="41"/>
        <v>10</v>
      </c>
      <c r="E529" s="2">
        <f t="shared" si="42"/>
        <v>4.9208089317139319</v>
      </c>
      <c r="F529" s="2">
        <v>5</v>
      </c>
      <c r="G529" s="2">
        <f t="shared" si="43"/>
        <v>-7.9191068286068145E-2</v>
      </c>
      <c r="H529" s="2" t="e">
        <f t="shared" si="44"/>
        <v>#NUM!</v>
      </c>
    </row>
    <row r="530" spans="1:8" x14ac:dyDescent="0.3">
      <c r="A530" s="2">
        <v>105520</v>
      </c>
      <c r="B530">
        <v>0.86614162920451065</v>
      </c>
      <c r="C530" s="15">
        <f t="shared" si="40"/>
        <v>1.0189901520053066</v>
      </c>
      <c r="D530" s="15">
        <f t="shared" si="41"/>
        <v>10</v>
      </c>
      <c r="E530" s="2">
        <f t="shared" si="42"/>
        <v>4.9050492399734669</v>
      </c>
      <c r="F530" s="2">
        <v>5</v>
      </c>
      <c r="G530" s="2">
        <f t="shared" si="43"/>
        <v>-9.4950760026533132E-2</v>
      </c>
      <c r="H530" s="2" t="e">
        <f t="shared" si="44"/>
        <v>#NUM!</v>
      </c>
    </row>
    <row r="531" spans="1:8" x14ac:dyDescent="0.3">
      <c r="A531" s="2">
        <v>105720</v>
      </c>
      <c r="B531">
        <v>0.85625574622610989</v>
      </c>
      <c r="C531" s="15">
        <f t="shared" si="40"/>
        <v>1.0073597014424822</v>
      </c>
      <c r="D531" s="15">
        <f t="shared" si="41"/>
        <v>10</v>
      </c>
      <c r="E531" s="2">
        <f t="shared" si="42"/>
        <v>4.9632014927875892</v>
      </c>
      <c r="F531" s="2">
        <v>5</v>
      </c>
      <c r="G531" s="2">
        <f t="shared" si="43"/>
        <v>-3.6798507212410847E-2</v>
      </c>
      <c r="H531" s="2" t="e">
        <f t="shared" si="44"/>
        <v>#NUM!</v>
      </c>
    </row>
    <row r="532" spans="1:8" x14ac:dyDescent="0.3">
      <c r="A532" s="2">
        <v>105920</v>
      </c>
      <c r="B532">
        <v>0.86603086058752077</v>
      </c>
      <c r="C532" s="15">
        <f t="shared" si="40"/>
        <v>1.0188598359853185</v>
      </c>
      <c r="D532" s="15">
        <f t="shared" si="41"/>
        <v>10</v>
      </c>
      <c r="E532" s="2">
        <f t="shared" si="42"/>
        <v>4.9057008200734078</v>
      </c>
      <c r="F532" s="2">
        <v>5</v>
      </c>
      <c r="G532" s="2">
        <f t="shared" si="43"/>
        <v>-9.4299179926592203E-2</v>
      </c>
      <c r="H532" s="2" t="e">
        <f t="shared" si="44"/>
        <v>#NUM!</v>
      </c>
    </row>
    <row r="533" spans="1:8" x14ac:dyDescent="0.3">
      <c r="A533" s="2">
        <v>106120</v>
      </c>
      <c r="B533">
        <v>0.85347525312547046</v>
      </c>
      <c r="C533" s="15">
        <f t="shared" si="40"/>
        <v>1.0040885330887888</v>
      </c>
      <c r="D533" s="15">
        <f t="shared" si="41"/>
        <v>10</v>
      </c>
      <c r="E533" s="2">
        <f t="shared" si="42"/>
        <v>4.9795573345560564</v>
      </c>
      <c r="F533" s="2">
        <v>5</v>
      </c>
      <c r="G533" s="2">
        <f t="shared" si="43"/>
        <v>-2.0442665443943575E-2</v>
      </c>
      <c r="H533" s="2" t="e">
        <f t="shared" si="44"/>
        <v>#NUM!</v>
      </c>
    </row>
    <row r="534" spans="1:8" x14ac:dyDescent="0.3">
      <c r="A534" s="2">
        <v>106320</v>
      </c>
      <c r="B534">
        <v>0.85726141510636589</v>
      </c>
      <c r="C534" s="15">
        <f t="shared" si="40"/>
        <v>1.0085428413016069</v>
      </c>
      <c r="D534" s="15">
        <f t="shared" si="41"/>
        <v>10</v>
      </c>
      <c r="E534" s="2">
        <f t="shared" si="42"/>
        <v>4.9572857934919661</v>
      </c>
      <c r="F534" s="2">
        <v>5</v>
      </c>
      <c r="G534" s="2">
        <f t="shared" si="43"/>
        <v>-4.2714206508033925E-2</v>
      </c>
      <c r="H534" s="2" t="e">
        <f t="shared" si="44"/>
        <v>#NUM!</v>
      </c>
    </row>
    <row r="535" spans="1:8" x14ac:dyDescent="0.3">
      <c r="A535" s="2">
        <v>106520</v>
      </c>
      <c r="B535">
        <v>0.88860246337824023</v>
      </c>
      <c r="C535" s="15">
        <f t="shared" si="40"/>
        <v>1.0454146627979297</v>
      </c>
      <c r="D535" s="15">
        <f t="shared" si="41"/>
        <v>10</v>
      </c>
      <c r="E535" s="2">
        <f t="shared" si="42"/>
        <v>4.7729266860103516</v>
      </c>
      <c r="F535" s="2">
        <v>5</v>
      </c>
      <c r="G535" s="2">
        <f t="shared" si="43"/>
        <v>-0.22707331398964836</v>
      </c>
      <c r="H535" s="2" t="e">
        <f t="shared" si="44"/>
        <v>#NUM!</v>
      </c>
    </row>
    <row r="536" spans="1:8" x14ac:dyDescent="0.3">
      <c r="A536" s="2">
        <v>106720</v>
      </c>
      <c r="B536">
        <v>0.8542650299024237</v>
      </c>
      <c r="C536" s="15">
        <f t="shared" si="40"/>
        <v>1.0050176822381456</v>
      </c>
      <c r="D536" s="15">
        <f t="shared" si="41"/>
        <v>10</v>
      </c>
      <c r="E536" s="2">
        <f t="shared" si="42"/>
        <v>4.9749115888092721</v>
      </c>
      <c r="F536" s="2">
        <v>5</v>
      </c>
      <c r="G536" s="2">
        <f t="shared" si="43"/>
        <v>-2.5088411190727911E-2</v>
      </c>
      <c r="H536" s="2" t="e">
        <f t="shared" si="44"/>
        <v>#NUM!</v>
      </c>
    </row>
    <row r="537" spans="1:8" x14ac:dyDescent="0.3">
      <c r="A537" s="2">
        <v>106920</v>
      </c>
      <c r="B537">
        <v>0.85962136166145053</v>
      </c>
      <c r="C537" s="15">
        <f t="shared" si="40"/>
        <v>1.0113192490134713</v>
      </c>
      <c r="D537" s="15">
        <f t="shared" si="41"/>
        <v>10</v>
      </c>
      <c r="E537" s="2">
        <f t="shared" si="42"/>
        <v>4.9434037549326435</v>
      </c>
      <c r="F537" s="2">
        <v>5</v>
      </c>
      <c r="G537" s="2">
        <f t="shared" si="43"/>
        <v>-5.6596245067356499E-2</v>
      </c>
      <c r="H537" s="2" t="e">
        <f t="shared" si="44"/>
        <v>#NUM!</v>
      </c>
    </row>
    <row r="538" spans="1:8" x14ac:dyDescent="0.3">
      <c r="A538" s="2">
        <v>107120</v>
      </c>
      <c r="B538">
        <v>0.86558362078557916</v>
      </c>
      <c r="C538" s="15">
        <f t="shared" si="40"/>
        <v>1.018333671512446</v>
      </c>
      <c r="D538" s="15">
        <f t="shared" si="41"/>
        <v>10</v>
      </c>
      <c r="E538" s="2">
        <f t="shared" si="42"/>
        <v>4.9083316424377701</v>
      </c>
      <c r="F538" s="2">
        <v>5</v>
      </c>
      <c r="G538" s="2">
        <f t="shared" si="43"/>
        <v>-9.1668357562229907E-2</v>
      </c>
      <c r="H538" s="2" t="e">
        <f t="shared" si="44"/>
        <v>#NUM!</v>
      </c>
    </row>
    <row r="539" spans="1:8" x14ac:dyDescent="0.3">
      <c r="A539" s="2">
        <v>107320</v>
      </c>
      <c r="B539">
        <v>0.85228914245683651</v>
      </c>
      <c r="C539" s="15">
        <f t="shared" si="40"/>
        <v>1.0026931087727489</v>
      </c>
      <c r="D539" s="15">
        <f t="shared" si="41"/>
        <v>10</v>
      </c>
      <c r="E539" s="2">
        <f t="shared" si="42"/>
        <v>4.9865344561362557</v>
      </c>
      <c r="F539" s="2">
        <v>5</v>
      </c>
      <c r="G539" s="2">
        <f t="shared" si="43"/>
        <v>-1.3465543863744323E-2</v>
      </c>
      <c r="H539" s="2" t="e">
        <f t="shared" si="44"/>
        <v>#NUM!</v>
      </c>
    </row>
    <row r="540" spans="1:8" x14ac:dyDescent="0.3">
      <c r="A540" s="2">
        <v>107520</v>
      </c>
      <c r="B540">
        <v>0.83956343648980192</v>
      </c>
      <c r="C540" s="15">
        <f t="shared" si="40"/>
        <v>0.98772168998800225</v>
      </c>
      <c r="D540" s="15">
        <f t="shared" si="41"/>
        <v>10</v>
      </c>
      <c r="E540" s="2">
        <f t="shared" si="42"/>
        <v>5.0613915500599891</v>
      </c>
      <c r="F540" s="2">
        <v>5</v>
      </c>
      <c r="G540" s="2">
        <f t="shared" si="43"/>
        <v>6.1391550059989086E-2</v>
      </c>
      <c r="H540" s="2">
        <f t="shared" si="44"/>
        <v>3.7189773492969374</v>
      </c>
    </row>
    <row r="541" spans="1:8" x14ac:dyDescent="0.3">
      <c r="A541" s="2">
        <v>107720</v>
      </c>
      <c r="B541">
        <v>0.8571487882090405</v>
      </c>
      <c r="C541" s="15">
        <f t="shared" si="40"/>
        <v>1.0084103390694594</v>
      </c>
      <c r="D541" s="15">
        <f t="shared" si="41"/>
        <v>10</v>
      </c>
      <c r="E541" s="2">
        <f t="shared" si="42"/>
        <v>4.9579483046527031</v>
      </c>
      <c r="F541" s="2">
        <v>5</v>
      </c>
      <c r="G541" s="2">
        <f t="shared" si="43"/>
        <v>-4.2051695347296913E-2</v>
      </c>
      <c r="H541" s="2" t="e">
        <f t="shared" si="44"/>
        <v>#NUM!</v>
      </c>
    </row>
    <row r="542" spans="1:8" x14ac:dyDescent="0.3">
      <c r="A542" s="2">
        <v>107920</v>
      </c>
      <c r="B542">
        <v>0.89389626733063643</v>
      </c>
      <c r="C542" s="15">
        <f t="shared" si="40"/>
        <v>1.0516426674478077</v>
      </c>
      <c r="D542" s="15">
        <f t="shared" si="41"/>
        <v>10</v>
      </c>
      <c r="E542" s="2">
        <f t="shared" si="42"/>
        <v>4.7417866627609619</v>
      </c>
      <c r="F542" s="2">
        <v>5</v>
      </c>
      <c r="G542" s="2">
        <f t="shared" si="43"/>
        <v>-0.25821333723903805</v>
      </c>
      <c r="H542" s="2" t="e">
        <f t="shared" si="44"/>
        <v>#NUM!</v>
      </c>
    </row>
    <row r="543" spans="1:8" x14ac:dyDescent="0.3">
      <c r="A543" s="2">
        <v>108120</v>
      </c>
      <c r="B543">
        <v>0.83890243319470348</v>
      </c>
      <c r="C543" s="15">
        <f t="shared" si="40"/>
        <v>0.98694403905259231</v>
      </c>
      <c r="D543" s="15">
        <f t="shared" si="41"/>
        <v>10</v>
      </c>
      <c r="E543" s="2">
        <f t="shared" si="42"/>
        <v>5.0652798047370382</v>
      </c>
      <c r="F543" s="2">
        <v>5</v>
      </c>
      <c r="G543" s="2">
        <f t="shared" si="43"/>
        <v>6.5279804737038205E-2</v>
      </c>
      <c r="H543" s="2">
        <f t="shared" si="44"/>
        <v>3.6583347578973235</v>
      </c>
    </row>
    <row r="544" spans="1:8" x14ac:dyDescent="0.3">
      <c r="A544" s="2">
        <v>108320</v>
      </c>
      <c r="B544">
        <v>0.86735938300400706</v>
      </c>
      <c r="C544" s="15">
        <f t="shared" si="40"/>
        <v>1.0204228035341261</v>
      </c>
      <c r="D544" s="15">
        <f t="shared" si="41"/>
        <v>10</v>
      </c>
      <c r="E544" s="2">
        <f t="shared" si="42"/>
        <v>4.8978859823293694</v>
      </c>
      <c r="F544" s="2">
        <v>5</v>
      </c>
      <c r="G544" s="2">
        <f t="shared" si="43"/>
        <v>-0.10211401767063055</v>
      </c>
      <c r="H544" s="2" t="e">
        <f t="shared" si="44"/>
        <v>#NUM!</v>
      </c>
    </row>
    <row r="545" spans="1:8" x14ac:dyDescent="0.3">
      <c r="A545" s="2">
        <v>108520</v>
      </c>
      <c r="B545">
        <v>0.83061430166613548</v>
      </c>
      <c r="C545" s="15">
        <f t="shared" si="40"/>
        <v>0.97719329607780647</v>
      </c>
      <c r="D545" s="15">
        <f t="shared" si="41"/>
        <v>10</v>
      </c>
      <c r="E545" s="2">
        <f t="shared" si="42"/>
        <v>5.1140335196109676</v>
      </c>
      <c r="F545" s="2">
        <v>5</v>
      </c>
      <c r="G545" s="2">
        <f t="shared" si="43"/>
        <v>0.11403351961096764</v>
      </c>
      <c r="H545" s="2">
        <f t="shared" si="44"/>
        <v>3.1101040928989456</v>
      </c>
    </row>
    <row r="546" spans="1:8" x14ac:dyDescent="0.3">
      <c r="A546" s="2">
        <v>108720</v>
      </c>
      <c r="B546">
        <v>0.88462599316068113</v>
      </c>
      <c r="C546" s="15">
        <f t="shared" si="40"/>
        <v>1.0407364625419779</v>
      </c>
      <c r="D546" s="15">
        <f t="shared" si="41"/>
        <v>10</v>
      </c>
      <c r="E546" s="2">
        <f t="shared" si="42"/>
        <v>4.7963176872901103</v>
      </c>
      <c r="F546" s="2">
        <v>5</v>
      </c>
      <c r="G546" s="2">
        <f t="shared" si="43"/>
        <v>-0.20368231270988968</v>
      </c>
      <c r="H546" s="2" t="e">
        <f t="shared" si="44"/>
        <v>#NUM!</v>
      </c>
    </row>
    <row r="547" spans="1:8" x14ac:dyDescent="0.3">
      <c r="A547" s="2">
        <v>108920</v>
      </c>
      <c r="B547">
        <v>0.88724810488548389</v>
      </c>
      <c r="C547" s="15">
        <f t="shared" si="40"/>
        <v>1.0438212998652752</v>
      </c>
      <c r="D547" s="15">
        <f t="shared" si="41"/>
        <v>10</v>
      </c>
      <c r="E547" s="2">
        <f t="shared" si="42"/>
        <v>4.7808935006736242</v>
      </c>
      <c r="F547" s="2">
        <v>5</v>
      </c>
      <c r="G547" s="2">
        <f t="shared" si="43"/>
        <v>-0.21910649932637583</v>
      </c>
      <c r="H547" s="2" t="e">
        <f t="shared" si="44"/>
        <v>#NUM!</v>
      </c>
    </row>
    <row r="548" spans="1:8" x14ac:dyDescent="0.3">
      <c r="A548" s="2">
        <v>109120</v>
      </c>
      <c r="B548">
        <v>0.8896665715500951</v>
      </c>
      <c r="C548" s="15">
        <f t="shared" si="40"/>
        <v>1.0466665547648177</v>
      </c>
      <c r="D548" s="15">
        <f t="shared" si="41"/>
        <v>10</v>
      </c>
      <c r="E548" s="2">
        <f t="shared" si="42"/>
        <v>4.7666672261759118</v>
      </c>
      <c r="F548" s="2">
        <v>5</v>
      </c>
      <c r="G548" s="2">
        <f t="shared" si="43"/>
        <v>-0.23333277382408824</v>
      </c>
      <c r="H548" s="2" t="e">
        <f t="shared" si="44"/>
        <v>#NUM!</v>
      </c>
    </row>
    <row r="549" spans="1:8" x14ac:dyDescent="0.3">
      <c r="A549" s="2">
        <v>109320</v>
      </c>
      <c r="B549">
        <v>0.87339124155800019</v>
      </c>
      <c r="C549" s="15">
        <f t="shared" si="40"/>
        <v>1.0275191077152943</v>
      </c>
      <c r="D549" s="15">
        <f t="shared" si="41"/>
        <v>10</v>
      </c>
      <c r="E549" s="2">
        <f t="shared" si="42"/>
        <v>4.8624044614235284</v>
      </c>
      <c r="F549" s="2">
        <v>5</v>
      </c>
      <c r="G549" s="2">
        <f t="shared" si="43"/>
        <v>-0.13759553857647155</v>
      </c>
      <c r="H549" s="2" t="e">
        <f t="shared" si="44"/>
        <v>#NUM!</v>
      </c>
    </row>
    <row r="550" spans="1:8" x14ac:dyDescent="0.3">
      <c r="A550" s="2">
        <v>109520</v>
      </c>
      <c r="B550">
        <v>0.85385251835763776</v>
      </c>
      <c r="C550" s="15">
        <f t="shared" si="40"/>
        <v>1.0045323745383974</v>
      </c>
      <c r="D550" s="15">
        <f t="shared" si="41"/>
        <v>10</v>
      </c>
      <c r="E550" s="2">
        <f t="shared" si="42"/>
        <v>4.9773381273080126</v>
      </c>
      <c r="F550" s="2">
        <v>5</v>
      </c>
      <c r="G550" s="2">
        <f t="shared" si="43"/>
        <v>-2.2661872691987384E-2</v>
      </c>
      <c r="H550" s="2" t="e">
        <f t="shared" si="44"/>
        <v>#NUM!</v>
      </c>
    </row>
    <row r="551" spans="1:8" x14ac:dyDescent="0.3">
      <c r="A551" s="2">
        <v>109720</v>
      </c>
      <c r="B551">
        <v>0.82828324863062519</v>
      </c>
      <c r="C551" s="15">
        <f t="shared" si="40"/>
        <v>0.974450880741912</v>
      </c>
      <c r="D551" s="15">
        <f t="shared" si="41"/>
        <v>10</v>
      </c>
      <c r="E551" s="2">
        <f t="shared" si="42"/>
        <v>5.1277455962904401</v>
      </c>
      <c r="F551" s="2">
        <v>5</v>
      </c>
      <c r="G551" s="2">
        <f t="shared" si="43"/>
        <v>0.12774559629044013</v>
      </c>
      <c r="H551" s="2">
        <f t="shared" si="44"/>
        <v>2.9992334489201609</v>
      </c>
    </row>
    <row r="552" spans="1:8" x14ac:dyDescent="0.3">
      <c r="A552" s="2">
        <v>109920</v>
      </c>
      <c r="B552">
        <v>0.89739662677561349</v>
      </c>
      <c r="C552" s="15">
        <f t="shared" si="40"/>
        <v>1.0557607373830746</v>
      </c>
      <c r="D552" s="15">
        <f t="shared" si="41"/>
        <v>10</v>
      </c>
      <c r="E552" s="2">
        <f t="shared" si="42"/>
        <v>4.7211963130846266</v>
      </c>
      <c r="F552" s="2">
        <v>5</v>
      </c>
      <c r="G552" s="2">
        <f t="shared" si="43"/>
        <v>-0.27880368691537338</v>
      </c>
      <c r="H552" s="2" t="e">
        <f t="shared" si="44"/>
        <v>#NUM!</v>
      </c>
    </row>
    <row r="553" spans="1:8" x14ac:dyDescent="0.3">
      <c r="A553" s="2">
        <v>110120</v>
      </c>
      <c r="B553">
        <v>0.84819339609047284</v>
      </c>
      <c r="C553" s="15">
        <f t="shared" si="40"/>
        <v>0.99787458363585047</v>
      </c>
      <c r="D553" s="15">
        <f t="shared" si="41"/>
        <v>10</v>
      </c>
      <c r="E553" s="2">
        <f t="shared" si="42"/>
        <v>5.0106270818207479</v>
      </c>
      <c r="F553" s="2">
        <v>5</v>
      </c>
      <c r="G553" s="2">
        <f t="shared" si="43"/>
        <v>1.0627081820747897E-2</v>
      </c>
      <c r="H553" s="2">
        <f t="shared" si="44"/>
        <v>5.4627635400305303</v>
      </c>
    </row>
    <row r="554" spans="1:8" x14ac:dyDescent="0.3">
      <c r="A554" s="2">
        <v>110320</v>
      </c>
      <c r="B554">
        <v>0.82865702568970745</v>
      </c>
      <c r="C554" s="15">
        <f t="shared" si="40"/>
        <v>0.97489061845847935</v>
      </c>
      <c r="D554" s="15">
        <f t="shared" si="41"/>
        <v>10</v>
      </c>
      <c r="E554" s="2">
        <f t="shared" si="42"/>
        <v>5.1255469077076032</v>
      </c>
      <c r="F554" s="2">
        <v>5</v>
      </c>
      <c r="G554" s="2">
        <f t="shared" si="43"/>
        <v>0.12554690770760324</v>
      </c>
      <c r="H554" s="2">
        <f t="shared" si="44"/>
        <v>3.0161658761192527</v>
      </c>
    </row>
    <row r="555" spans="1:8" x14ac:dyDescent="0.3">
      <c r="A555" s="2">
        <v>110520</v>
      </c>
      <c r="B555">
        <v>0.88148128603279718</v>
      </c>
      <c r="C555" s="15">
        <f t="shared" si="40"/>
        <v>1.0370368070974085</v>
      </c>
      <c r="D555" s="15">
        <f t="shared" si="41"/>
        <v>10</v>
      </c>
      <c r="E555" s="2">
        <f t="shared" si="42"/>
        <v>4.8148159645129578</v>
      </c>
      <c r="F555" s="2">
        <v>5</v>
      </c>
      <c r="G555" s="2">
        <f t="shared" si="43"/>
        <v>-0.18518403548704221</v>
      </c>
      <c r="H555" s="2" t="e">
        <f t="shared" si="44"/>
        <v>#NUM!</v>
      </c>
    </row>
    <row r="556" spans="1:8" x14ac:dyDescent="0.3">
      <c r="A556" s="2">
        <v>110720</v>
      </c>
      <c r="B556">
        <v>0.8454276540205089</v>
      </c>
      <c r="C556" s="15">
        <f t="shared" si="40"/>
        <v>0.99462076943589284</v>
      </c>
      <c r="D556" s="15">
        <f t="shared" si="41"/>
        <v>10</v>
      </c>
      <c r="E556" s="2">
        <f t="shared" si="42"/>
        <v>5.0268961528205356</v>
      </c>
      <c r="F556" s="2">
        <v>5</v>
      </c>
      <c r="G556" s="2">
        <f t="shared" si="43"/>
        <v>2.689615282053559E-2</v>
      </c>
      <c r="H556" s="2">
        <f t="shared" si="44"/>
        <v>4.5374275664801162</v>
      </c>
    </row>
    <row r="557" spans="1:8" x14ac:dyDescent="0.3">
      <c r="A557" s="2">
        <v>110920</v>
      </c>
      <c r="B557">
        <v>0.83594281112401037</v>
      </c>
      <c r="C557" s="15">
        <f t="shared" si="40"/>
        <v>0.98346213073412991</v>
      </c>
      <c r="D557" s="15">
        <f t="shared" si="41"/>
        <v>10</v>
      </c>
      <c r="E557" s="2">
        <f t="shared" si="42"/>
        <v>5.0826893463293503</v>
      </c>
      <c r="F557" s="2">
        <v>5</v>
      </c>
      <c r="G557" s="2">
        <f t="shared" si="43"/>
        <v>8.2689346329350322E-2</v>
      </c>
      <c r="H557" s="2">
        <f t="shared" si="44"/>
        <v>3.4253578481863061</v>
      </c>
    </row>
    <row r="558" spans="1:8" x14ac:dyDescent="0.3">
      <c r="A558" s="2">
        <v>111120</v>
      </c>
      <c r="B558">
        <v>0.85874979612462998</v>
      </c>
      <c r="C558" s="15">
        <f t="shared" si="40"/>
        <v>1.0102938777936823</v>
      </c>
      <c r="D558" s="15">
        <f t="shared" si="41"/>
        <v>10</v>
      </c>
      <c r="E558" s="2">
        <f t="shared" si="42"/>
        <v>4.9485306110315888</v>
      </c>
      <c r="F558" s="2">
        <v>5</v>
      </c>
      <c r="G558" s="2">
        <f t="shared" si="43"/>
        <v>-5.1469388968411245E-2</v>
      </c>
      <c r="H558" s="2" t="e">
        <f t="shared" si="44"/>
        <v>#NUM!</v>
      </c>
    </row>
    <row r="559" spans="1:8" x14ac:dyDescent="0.3">
      <c r="A559" s="2">
        <v>111320</v>
      </c>
      <c r="B559">
        <v>0.87072428098732702</v>
      </c>
      <c r="C559" s="15">
        <f t="shared" si="40"/>
        <v>1.0243815070439142</v>
      </c>
      <c r="D559" s="15">
        <f t="shared" si="41"/>
        <v>10</v>
      </c>
      <c r="E559" s="2">
        <f t="shared" si="42"/>
        <v>4.8780924647804289</v>
      </c>
      <c r="F559" s="2">
        <v>5</v>
      </c>
      <c r="G559" s="2">
        <f t="shared" si="43"/>
        <v>-0.12190753521957109</v>
      </c>
      <c r="H559" s="2" t="e">
        <f t="shared" si="44"/>
        <v>#NUM!</v>
      </c>
    </row>
    <row r="560" spans="1:8" x14ac:dyDescent="0.3">
      <c r="A560" s="2">
        <v>111520</v>
      </c>
      <c r="B560">
        <v>0.86724448524983333</v>
      </c>
      <c r="C560" s="15">
        <f t="shared" si="40"/>
        <v>1.0202876297056862</v>
      </c>
      <c r="D560" s="15">
        <f t="shared" si="41"/>
        <v>10</v>
      </c>
      <c r="E560" s="2">
        <f t="shared" si="42"/>
        <v>4.8985618514715688</v>
      </c>
      <c r="F560" s="2">
        <v>5</v>
      </c>
      <c r="G560" s="2">
        <f t="shared" si="43"/>
        <v>-0.10143814852843125</v>
      </c>
      <c r="H560" s="2" t="e">
        <f t="shared" si="44"/>
        <v>#NUM!</v>
      </c>
    </row>
    <row r="561" spans="1:8" x14ac:dyDescent="0.3">
      <c r="A561" s="2">
        <v>111720</v>
      </c>
      <c r="B561">
        <v>0.88110093118243316</v>
      </c>
      <c r="C561" s="15">
        <f t="shared" si="40"/>
        <v>1.0365893308028626</v>
      </c>
      <c r="D561" s="15">
        <f t="shared" si="41"/>
        <v>10</v>
      </c>
      <c r="E561" s="2">
        <f t="shared" si="42"/>
        <v>4.8170533459856868</v>
      </c>
      <c r="F561" s="2">
        <v>5</v>
      </c>
      <c r="G561" s="2">
        <f t="shared" si="43"/>
        <v>-0.1829466540143132</v>
      </c>
      <c r="H561" s="2" t="e">
        <f t="shared" si="44"/>
        <v>#NUM!</v>
      </c>
    </row>
    <row r="562" spans="1:8" x14ac:dyDescent="0.3">
      <c r="A562" s="2">
        <v>111920</v>
      </c>
      <c r="B562">
        <v>0.87852374940183775</v>
      </c>
      <c r="C562" s="15">
        <f t="shared" si="40"/>
        <v>1.0335573522374562</v>
      </c>
      <c r="D562" s="15">
        <f t="shared" si="41"/>
        <v>10</v>
      </c>
      <c r="E562" s="2">
        <f t="shared" si="42"/>
        <v>4.8322132388127192</v>
      </c>
      <c r="F562" s="2">
        <v>5</v>
      </c>
      <c r="G562" s="2">
        <f t="shared" si="43"/>
        <v>-0.16778676118728075</v>
      </c>
      <c r="H562" s="2" t="e">
        <f t="shared" si="44"/>
        <v>#NUM!</v>
      </c>
    </row>
    <row r="563" spans="1:8" x14ac:dyDescent="0.3">
      <c r="A563" s="2">
        <v>112120</v>
      </c>
      <c r="B563">
        <v>0.85825732477129257</v>
      </c>
      <c r="C563" s="15">
        <f t="shared" si="40"/>
        <v>1.0097144997309324</v>
      </c>
      <c r="D563" s="15">
        <f t="shared" si="41"/>
        <v>10</v>
      </c>
      <c r="E563" s="2">
        <f t="shared" si="42"/>
        <v>4.9514275013453375</v>
      </c>
      <c r="F563" s="2">
        <v>5</v>
      </c>
      <c r="G563" s="2">
        <f t="shared" si="43"/>
        <v>-4.857249865466251E-2</v>
      </c>
      <c r="H563" s="2" t="e">
        <f t="shared" si="44"/>
        <v>#NUM!</v>
      </c>
    </row>
    <row r="564" spans="1:8" x14ac:dyDescent="0.3">
      <c r="A564" s="2">
        <v>112320</v>
      </c>
      <c r="B564">
        <v>0.85330123579051609</v>
      </c>
      <c r="C564" s="15">
        <f t="shared" si="40"/>
        <v>1.0038838068123719</v>
      </c>
      <c r="D564" s="15">
        <f t="shared" si="41"/>
        <v>10</v>
      </c>
      <c r="E564" s="2">
        <f t="shared" si="42"/>
        <v>4.9805809659381408</v>
      </c>
      <c r="F564" s="2">
        <v>5</v>
      </c>
      <c r="G564" s="2">
        <f t="shared" si="43"/>
        <v>-1.9419034061859186E-2</v>
      </c>
      <c r="H564" s="2" t="e">
        <f t="shared" si="44"/>
        <v>#NUM!</v>
      </c>
    </row>
    <row r="565" spans="1:8" x14ac:dyDescent="0.3">
      <c r="A565" s="2">
        <v>112520</v>
      </c>
      <c r="B565">
        <v>0.87513648333297667</v>
      </c>
      <c r="C565" s="15">
        <f t="shared" si="40"/>
        <v>1.0295723333329136</v>
      </c>
      <c r="D565" s="15">
        <f t="shared" si="41"/>
        <v>10</v>
      </c>
      <c r="E565" s="2">
        <f t="shared" si="42"/>
        <v>4.8521383333354322</v>
      </c>
      <c r="F565" s="2">
        <v>5</v>
      </c>
      <c r="G565" s="2">
        <f t="shared" si="43"/>
        <v>-0.14786166666456779</v>
      </c>
      <c r="H565" s="2" t="e">
        <f t="shared" si="44"/>
        <v>#NUM!</v>
      </c>
    </row>
    <row r="566" spans="1:8" x14ac:dyDescent="0.3">
      <c r="A566" s="2">
        <v>112720</v>
      </c>
      <c r="B566">
        <v>0.86316154687875313</v>
      </c>
      <c r="C566" s="15">
        <f t="shared" si="40"/>
        <v>1.0154841727985331</v>
      </c>
      <c r="D566" s="15">
        <f t="shared" si="41"/>
        <v>10</v>
      </c>
      <c r="E566" s="2">
        <f t="shared" si="42"/>
        <v>4.9225791360073341</v>
      </c>
      <c r="F566" s="2">
        <v>5</v>
      </c>
      <c r="G566" s="2">
        <f t="shared" si="43"/>
        <v>-7.74208639926659E-2</v>
      </c>
      <c r="H566" s="2" t="e">
        <f t="shared" si="44"/>
        <v>#NUM!</v>
      </c>
    </row>
    <row r="567" spans="1:8" x14ac:dyDescent="0.3">
      <c r="A567" s="2">
        <v>112920</v>
      </c>
      <c r="B567">
        <v>0.86969468738357458</v>
      </c>
      <c r="C567" s="15">
        <f t="shared" si="40"/>
        <v>1.0231702204512643</v>
      </c>
      <c r="D567" s="15">
        <f t="shared" si="41"/>
        <v>10</v>
      </c>
      <c r="E567" s="2">
        <f t="shared" si="42"/>
        <v>4.8841488977436782</v>
      </c>
      <c r="F567" s="2">
        <v>5</v>
      </c>
      <c r="G567" s="2">
        <f t="shared" si="43"/>
        <v>-0.11585110225632178</v>
      </c>
      <c r="H567" s="2" t="e">
        <f t="shared" si="44"/>
        <v>#NUM!</v>
      </c>
    </row>
    <row r="568" spans="1:8" x14ac:dyDescent="0.3">
      <c r="A568" s="2">
        <v>113120</v>
      </c>
      <c r="B568">
        <v>0.82929145399276438</v>
      </c>
      <c r="C568" s="15">
        <f t="shared" si="40"/>
        <v>0.97563700469736991</v>
      </c>
      <c r="D568" s="15">
        <f t="shared" si="41"/>
        <v>10</v>
      </c>
      <c r="E568" s="2">
        <f t="shared" si="42"/>
        <v>5.12181497651315</v>
      </c>
      <c r="F568" s="2">
        <v>5</v>
      </c>
      <c r="G568" s="2">
        <f t="shared" si="43"/>
        <v>0.12181497651314999</v>
      </c>
      <c r="H568" s="2">
        <f t="shared" si="44"/>
        <v>3.0456136546630188</v>
      </c>
    </row>
    <row r="569" spans="1:8" x14ac:dyDescent="0.3">
      <c r="A569" s="2">
        <v>113320</v>
      </c>
      <c r="B569">
        <v>0.81697171381031608</v>
      </c>
      <c r="C569" s="15">
        <f t="shared" si="40"/>
        <v>0.96114319271801896</v>
      </c>
      <c r="D569" s="15">
        <f t="shared" si="41"/>
        <v>10</v>
      </c>
      <c r="E569" s="2">
        <f t="shared" si="42"/>
        <v>5.194284036409905</v>
      </c>
      <c r="F569" s="2">
        <v>5</v>
      </c>
      <c r="G569" s="2">
        <f t="shared" si="43"/>
        <v>0.19428403640990499</v>
      </c>
      <c r="H569" s="2">
        <f t="shared" si="44"/>
        <v>2.5928457021407048</v>
      </c>
    </row>
    <row r="570" spans="1:8" x14ac:dyDescent="0.3">
      <c r="A570" s="2">
        <v>113520</v>
      </c>
      <c r="B570">
        <v>0.87083287252952957</v>
      </c>
      <c r="C570" s="15">
        <f t="shared" si="40"/>
        <v>1.0245092617994467</v>
      </c>
      <c r="D570" s="15">
        <f t="shared" si="41"/>
        <v>10</v>
      </c>
      <c r="E570" s="2">
        <f t="shared" si="42"/>
        <v>4.877453691002767</v>
      </c>
      <c r="F570" s="2">
        <v>5</v>
      </c>
      <c r="G570" s="2">
        <f t="shared" si="43"/>
        <v>-0.12254630899723296</v>
      </c>
      <c r="H570" s="2" t="e">
        <f t="shared" si="44"/>
        <v>#NUM!</v>
      </c>
    </row>
    <row r="571" spans="1:8" x14ac:dyDescent="0.3">
      <c r="A571" s="2">
        <v>113720</v>
      </c>
      <c r="B571">
        <v>0.87993101961629661</v>
      </c>
      <c r="C571" s="15">
        <f t="shared" si="40"/>
        <v>1.0352129642544665</v>
      </c>
      <c r="D571" s="15">
        <f t="shared" si="41"/>
        <v>10</v>
      </c>
      <c r="E571" s="2">
        <f t="shared" si="42"/>
        <v>4.8239351787276679</v>
      </c>
      <c r="F571" s="2">
        <v>5</v>
      </c>
      <c r="G571" s="2">
        <f t="shared" si="43"/>
        <v>-0.17606482127233214</v>
      </c>
      <c r="H571" s="2" t="e">
        <f t="shared" si="44"/>
        <v>#NUM!</v>
      </c>
    </row>
    <row r="572" spans="1:8" x14ac:dyDescent="0.3">
      <c r="A572" s="2">
        <v>113920</v>
      </c>
      <c r="B572">
        <v>0.84220608357015048</v>
      </c>
      <c r="C572" s="15">
        <f t="shared" si="40"/>
        <v>0.99083068655311823</v>
      </c>
      <c r="D572" s="15">
        <f t="shared" si="41"/>
        <v>10</v>
      </c>
      <c r="E572" s="2">
        <f t="shared" si="42"/>
        <v>5.0458465672344088</v>
      </c>
      <c r="F572" s="2">
        <v>5</v>
      </c>
      <c r="G572" s="2">
        <f t="shared" si="43"/>
        <v>4.584656723440883E-2</v>
      </c>
      <c r="H572" s="2">
        <f t="shared" si="44"/>
        <v>4.0078732149472271</v>
      </c>
    </row>
    <row r="573" spans="1:8" x14ac:dyDescent="0.3">
      <c r="A573" s="2">
        <v>114120</v>
      </c>
      <c r="B573">
        <v>0.83936330504436518</v>
      </c>
      <c r="C573" s="15">
        <f t="shared" si="40"/>
        <v>0.98748624122866491</v>
      </c>
      <c r="D573" s="15">
        <f t="shared" si="41"/>
        <v>10</v>
      </c>
      <c r="E573" s="2">
        <f t="shared" si="42"/>
        <v>5.0625687938566752</v>
      </c>
      <c r="F573" s="2">
        <v>5</v>
      </c>
      <c r="G573" s="2">
        <f t="shared" si="43"/>
        <v>6.2568793856675242E-2</v>
      </c>
      <c r="H573" s="2">
        <f t="shared" si="44"/>
        <v>3.7002154665512959</v>
      </c>
    </row>
    <row r="574" spans="1:8" x14ac:dyDescent="0.3">
      <c r="A574" s="2">
        <v>114320</v>
      </c>
      <c r="B574">
        <v>0.86586026738502497</v>
      </c>
      <c r="C574" s="15">
        <f t="shared" si="40"/>
        <v>1.0186591381000294</v>
      </c>
      <c r="D574" s="15">
        <f t="shared" si="41"/>
        <v>10</v>
      </c>
      <c r="E574" s="2">
        <f t="shared" si="42"/>
        <v>4.9067043094998528</v>
      </c>
      <c r="F574" s="2">
        <v>5</v>
      </c>
      <c r="G574" s="2">
        <f t="shared" si="43"/>
        <v>-9.3295690500147188E-2</v>
      </c>
      <c r="H574" s="2" t="e">
        <f t="shared" si="44"/>
        <v>#NUM!</v>
      </c>
    </row>
    <row r="575" spans="1:8" x14ac:dyDescent="0.3">
      <c r="A575" s="2">
        <v>114520</v>
      </c>
      <c r="B575">
        <v>0.8910831868760194</v>
      </c>
      <c r="C575" s="15">
        <f t="shared" si="40"/>
        <v>1.048333161030611</v>
      </c>
      <c r="D575" s="15">
        <f t="shared" si="41"/>
        <v>10</v>
      </c>
      <c r="E575" s="2">
        <f t="shared" si="42"/>
        <v>4.7583341948469453</v>
      </c>
      <c r="F575" s="2">
        <v>5</v>
      </c>
      <c r="G575" s="2">
        <f t="shared" si="43"/>
        <v>-0.24166580515305469</v>
      </c>
      <c r="H575" s="2" t="e">
        <f t="shared" si="44"/>
        <v>#NUM!</v>
      </c>
    </row>
    <row r="576" spans="1:8" x14ac:dyDescent="0.3">
      <c r="A576" s="2">
        <v>114720</v>
      </c>
      <c r="B576">
        <v>0.86541041200894286</v>
      </c>
      <c r="C576" s="15">
        <f t="shared" si="40"/>
        <v>1.0181298964811092</v>
      </c>
      <c r="D576" s="15">
        <f t="shared" si="41"/>
        <v>10</v>
      </c>
      <c r="E576" s="2">
        <f t="shared" si="42"/>
        <v>4.9093505175944543</v>
      </c>
      <c r="F576" s="2">
        <v>5</v>
      </c>
      <c r="G576" s="2">
        <f t="shared" si="43"/>
        <v>-9.0649482405545712E-2</v>
      </c>
      <c r="H576" s="2" t="e">
        <f t="shared" si="44"/>
        <v>#NUM!</v>
      </c>
    </row>
    <row r="577" spans="1:8" x14ac:dyDescent="0.3">
      <c r="A577" s="2">
        <v>114920</v>
      </c>
      <c r="B577">
        <v>0.84763478112101964</v>
      </c>
      <c r="C577" s="15">
        <f t="shared" si="40"/>
        <v>0.99721738955414074</v>
      </c>
      <c r="D577" s="15">
        <f t="shared" si="41"/>
        <v>10</v>
      </c>
      <c r="E577" s="2">
        <f t="shared" si="42"/>
        <v>5.0139130522292961</v>
      </c>
      <c r="F577" s="2">
        <v>5</v>
      </c>
      <c r="G577" s="2">
        <f t="shared" si="43"/>
        <v>1.3913052229296063E-2</v>
      </c>
      <c r="H577" s="2">
        <f t="shared" si="44"/>
        <v>5.1939973481635144</v>
      </c>
    </row>
    <row r="578" spans="1:8" x14ac:dyDescent="0.3">
      <c r="A578" s="2">
        <v>115120</v>
      </c>
      <c r="B578">
        <v>0.86469854868614537</v>
      </c>
      <c r="C578" s="15">
        <f t="shared" si="40"/>
        <v>1.0172924102189946</v>
      </c>
      <c r="D578" s="15">
        <f t="shared" si="41"/>
        <v>10</v>
      </c>
      <c r="E578" s="2">
        <f t="shared" si="42"/>
        <v>4.9135379489050273</v>
      </c>
      <c r="F578" s="2">
        <v>5</v>
      </c>
      <c r="G578" s="2">
        <f t="shared" si="43"/>
        <v>-8.6462051094972736E-2</v>
      </c>
      <c r="H578" s="2" t="e">
        <f t="shared" si="44"/>
        <v>#NUM!</v>
      </c>
    </row>
    <row r="579" spans="1:8" x14ac:dyDescent="0.3">
      <c r="A579" s="2">
        <v>115320</v>
      </c>
      <c r="B579">
        <v>0.88046959529649216</v>
      </c>
      <c r="C579" s="15">
        <f t="shared" ref="C579:C642" si="45">B579/$J$27</f>
        <v>1.0358465827017556</v>
      </c>
      <c r="D579" s="15">
        <f t="shared" ref="D579:D642" si="46">$J$28</f>
        <v>10</v>
      </c>
      <c r="E579" s="2">
        <f t="shared" si="42"/>
        <v>4.8207670864912222</v>
      </c>
      <c r="F579" s="2">
        <v>5</v>
      </c>
      <c r="G579" s="2">
        <f t="shared" si="43"/>
        <v>-0.17923291350877779</v>
      </c>
      <c r="H579" s="2" t="e">
        <f t="shared" si="44"/>
        <v>#NUM!</v>
      </c>
    </row>
    <row r="580" spans="1:8" x14ac:dyDescent="0.3">
      <c r="A580" s="2">
        <v>115520</v>
      </c>
      <c r="B580">
        <v>0.87169287696577247</v>
      </c>
      <c r="C580" s="15">
        <f t="shared" si="45"/>
        <v>1.0255210317244383</v>
      </c>
      <c r="D580" s="15">
        <f t="shared" si="46"/>
        <v>10</v>
      </c>
      <c r="E580" s="2">
        <f t="shared" ref="E580:E643" si="47">D580-(F580*C580)</f>
        <v>4.8723948413778082</v>
      </c>
      <c r="F580" s="2">
        <v>5</v>
      </c>
      <c r="G580" s="2">
        <f t="shared" ref="G580:G643" si="48">F580-(F580*C580)</f>
        <v>-0.12760515862219179</v>
      </c>
      <c r="H580" s="2" t="e">
        <f t="shared" ref="H580:H643" si="49">LN((F580*E580)/(D580*G580))</f>
        <v>#NUM!</v>
      </c>
    </row>
    <row r="581" spans="1:8" x14ac:dyDescent="0.3">
      <c r="A581" s="2">
        <v>115720</v>
      </c>
      <c r="B581">
        <v>0.88181089530927381</v>
      </c>
      <c r="C581" s="15">
        <f t="shared" si="45"/>
        <v>1.0374245827167927</v>
      </c>
      <c r="D581" s="15">
        <f t="shared" si="46"/>
        <v>10</v>
      </c>
      <c r="E581" s="2">
        <f t="shared" si="47"/>
        <v>4.8128770864160364</v>
      </c>
      <c r="F581" s="2">
        <v>5</v>
      </c>
      <c r="G581" s="2">
        <f t="shared" si="48"/>
        <v>-0.1871229135839636</v>
      </c>
      <c r="H581" s="2" t="e">
        <f t="shared" si="49"/>
        <v>#NUM!</v>
      </c>
    </row>
    <row r="582" spans="1:8" x14ac:dyDescent="0.3">
      <c r="A582" s="2">
        <v>115920</v>
      </c>
      <c r="B582">
        <v>0.88033861590883677</v>
      </c>
      <c r="C582" s="15">
        <f t="shared" si="45"/>
        <v>1.0356924893045139</v>
      </c>
      <c r="D582" s="15">
        <f t="shared" si="46"/>
        <v>10</v>
      </c>
      <c r="E582" s="2">
        <f t="shared" si="47"/>
        <v>4.8215375534774303</v>
      </c>
      <c r="F582" s="2">
        <v>5</v>
      </c>
      <c r="G582" s="2">
        <f t="shared" si="48"/>
        <v>-0.17846244652256971</v>
      </c>
      <c r="H582" s="2" t="e">
        <f t="shared" si="49"/>
        <v>#NUM!</v>
      </c>
    </row>
    <row r="583" spans="1:8" x14ac:dyDescent="0.3">
      <c r="A583" s="2">
        <v>116120</v>
      </c>
      <c r="B583">
        <v>0.84729806502491678</v>
      </c>
      <c r="C583" s="15">
        <f t="shared" si="45"/>
        <v>0.9968212529704904</v>
      </c>
      <c r="D583" s="15">
        <f t="shared" si="46"/>
        <v>10</v>
      </c>
      <c r="E583" s="2">
        <f t="shared" si="47"/>
        <v>5.0158937351475483</v>
      </c>
      <c r="F583" s="2">
        <v>5</v>
      </c>
      <c r="G583" s="2">
        <f t="shared" si="48"/>
        <v>1.5893735147548327E-2</v>
      </c>
      <c r="H583" s="2">
        <f t="shared" si="49"/>
        <v>5.0612947006464113</v>
      </c>
    </row>
    <row r="584" spans="1:8" x14ac:dyDescent="0.3">
      <c r="A584" s="2">
        <v>116320</v>
      </c>
      <c r="B584">
        <v>0.87642713950322138</v>
      </c>
      <c r="C584" s="15">
        <f t="shared" si="45"/>
        <v>1.031090752356731</v>
      </c>
      <c r="D584" s="15">
        <f t="shared" si="46"/>
        <v>10</v>
      </c>
      <c r="E584" s="2">
        <f t="shared" si="47"/>
        <v>4.8445462382163456</v>
      </c>
      <c r="F584" s="2">
        <v>5</v>
      </c>
      <c r="G584" s="2">
        <f t="shared" si="48"/>
        <v>-0.15545376178365444</v>
      </c>
      <c r="H584" s="2" t="e">
        <f t="shared" si="49"/>
        <v>#NUM!</v>
      </c>
    </row>
    <row r="585" spans="1:8" x14ac:dyDescent="0.3">
      <c r="A585" s="2">
        <v>116520</v>
      </c>
      <c r="B585">
        <v>0.8702277999007817</v>
      </c>
      <c r="C585" s="15">
        <f t="shared" si="45"/>
        <v>1.0237974116479784</v>
      </c>
      <c r="D585" s="15">
        <f t="shared" si="46"/>
        <v>10</v>
      </c>
      <c r="E585" s="2">
        <f t="shared" si="47"/>
        <v>4.8810129417601082</v>
      </c>
      <c r="F585" s="2">
        <v>5</v>
      </c>
      <c r="G585" s="2">
        <f t="shared" si="48"/>
        <v>-0.11898705823989175</v>
      </c>
      <c r="H585" s="2" t="e">
        <f t="shared" si="49"/>
        <v>#NUM!</v>
      </c>
    </row>
    <row r="586" spans="1:8" x14ac:dyDescent="0.3">
      <c r="A586" s="2">
        <v>116720</v>
      </c>
      <c r="B586">
        <v>0.85501379256937016</v>
      </c>
      <c r="C586" s="15">
        <f t="shared" si="45"/>
        <v>1.0058985794933766</v>
      </c>
      <c r="D586" s="15">
        <f t="shared" si="46"/>
        <v>10</v>
      </c>
      <c r="E586" s="2">
        <f t="shared" si="47"/>
        <v>4.9705071025331176</v>
      </c>
      <c r="F586" s="2">
        <v>5</v>
      </c>
      <c r="G586" s="2">
        <f t="shared" si="48"/>
        <v>-2.949289746688244E-2</v>
      </c>
      <c r="H586" s="2" t="e">
        <f t="shared" si="49"/>
        <v>#NUM!</v>
      </c>
    </row>
    <row r="587" spans="1:8" x14ac:dyDescent="0.3">
      <c r="A587" s="2">
        <v>116920</v>
      </c>
      <c r="B587">
        <v>0.85585836138521632</v>
      </c>
      <c r="C587" s="15">
        <f t="shared" si="45"/>
        <v>1.0068921898649603</v>
      </c>
      <c r="D587" s="15">
        <f t="shared" si="46"/>
        <v>10</v>
      </c>
      <c r="E587" s="2">
        <f t="shared" si="47"/>
        <v>4.9655390506751989</v>
      </c>
      <c r="F587" s="2">
        <v>5</v>
      </c>
      <c r="G587" s="2">
        <f t="shared" si="48"/>
        <v>-3.4460949324801149E-2</v>
      </c>
      <c r="H587" s="2" t="e">
        <f t="shared" si="49"/>
        <v>#NUM!</v>
      </c>
    </row>
    <row r="588" spans="1:8" x14ac:dyDescent="0.3">
      <c r="A588" s="2">
        <v>117120</v>
      </c>
      <c r="B588">
        <v>0.87955328858494863</v>
      </c>
      <c r="C588" s="15">
        <f t="shared" si="45"/>
        <v>1.034768574805822</v>
      </c>
      <c r="D588" s="15">
        <f t="shared" si="46"/>
        <v>10</v>
      </c>
      <c r="E588" s="2">
        <f t="shared" si="47"/>
        <v>4.82615712597089</v>
      </c>
      <c r="F588" s="2">
        <v>5</v>
      </c>
      <c r="G588" s="2">
        <f t="shared" si="48"/>
        <v>-0.17384287402911003</v>
      </c>
      <c r="H588" s="2" t="e">
        <f t="shared" si="49"/>
        <v>#NUM!</v>
      </c>
    </row>
    <row r="589" spans="1:8" x14ac:dyDescent="0.3">
      <c r="A589" s="2">
        <v>117320</v>
      </c>
      <c r="B589">
        <v>0.83867605037570114</v>
      </c>
      <c r="C589" s="15">
        <f t="shared" si="45"/>
        <v>0.98667770632435436</v>
      </c>
      <c r="D589" s="15">
        <f t="shared" si="46"/>
        <v>10</v>
      </c>
      <c r="E589" s="2">
        <f t="shared" si="47"/>
        <v>5.0666114683782286</v>
      </c>
      <c r="F589" s="2">
        <v>5</v>
      </c>
      <c r="G589" s="2">
        <f t="shared" si="48"/>
        <v>6.6611468378228622E-2</v>
      </c>
      <c r="H589" s="2">
        <f t="shared" si="49"/>
        <v>3.6384035825546421</v>
      </c>
    </row>
    <row r="590" spans="1:8" x14ac:dyDescent="0.3">
      <c r="A590" s="2">
        <v>117520</v>
      </c>
      <c r="B590">
        <v>0.8692850501695607</v>
      </c>
      <c r="C590" s="15">
        <f t="shared" si="45"/>
        <v>1.0226882943171303</v>
      </c>
      <c r="D590" s="15">
        <f t="shared" si="46"/>
        <v>10</v>
      </c>
      <c r="E590" s="2">
        <f t="shared" si="47"/>
        <v>4.8865585284143487</v>
      </c>
      <c r="F590" s="2">
        <v>5</v>
      </c>
      <c r="G590" s="2">
        <f t="shared" si="48"/>
        <v>-0.11344147158565132</v>
      </c>
      <c r="H590" s="2" t="e">
        <f t="shared" si="49"/>
        <v>#NUM!</v>
      </c>
    </row>
    <row r="591" spans="1:8" x14ac:dyDescent="0.3">
      <c r="A591" s="2">
        <v>117720</v>
      </c>
      <c r="B591">
        <v>0.87215495844306123</v>
      </c>
      <c r="C591" s="15">
        <f t="shared" si="45"/>
        <v>1.0260646569918368</v>
      </c>
      <c r="D591" s="15">
        <f t="shared" si="46"/>
        <v>10</v>
      </c>
      <c r="E591" s="2">
        <f t="shared" si="47"/>
        <v>4.869676715040816</v>
      </c>
      <c r="F591" s="2">
        <v>5</v>
      </c>
      <c r="G591" s="2">
        <f t="shared" si="48"/>
        <v>-0.13032328495918399</v>
      </c>
      <c r="H591" s="2" t="e">
        <f t="shared" si="49"/>
        <v>#NUM!</v>
      </c>
    </row>
    <row r="592" spans="1:8" x14ac:dyDescent="0.3">
      <c r="A592" s="2">
        <v>117920</v>
      </c>
      <c r="B592">
        <v>0.84747852033690285</v>
      </c>
      <c r="C592" s="15">
        <f t="shared" si="45"/>
        <v>0.99703355333753274</v>
      </c>
      <c r="D592" s="15">
        <f t="shared" si="46"/>
        <v>10</v>
      </c>
      <c r="E592" s="2">
        <f t="shared" si="47"/>
        <v>5.0148322333123367</v>
      </c>
      <c r="F592" s="2">
        <v>5</v>
      </c>
      <c r="G592" s="2">
        <f t="shared" si="48"/>
        <v>1.483223331233674E-2</v>
      </c>
      <c r="H592" s="2">
        <f t="shared" si="49"/>
        <v>5.1302053272626109</v>
      </c>
    </row>
    <row r="593" spans="1:8" x14ac:dyDescent="0.3">
      <c r="A593" s="2">
        <v>118120</v>
      </c>
      <c r="B593">
        <v>0.82892757136289552</v>
      </c>
      <c r="C593" s="15">
        <f t="shared" si="45"/>
        <v>0.9752089074857595</v>
      </c>
      <c r="D593" s="15">
        <f t="shared" si="46"/>
        <v>10</v>
      </c>
      <c r="E593" s="2">
        <f t="shared" si="47"/>
        <v>5.1239554625712023</v>
      </c>
      <c r="F593" s="2">
        <v>5</v>
      </c>
      <c r="G593" s="2">
        <f t="shared" si="48"/>
        <v>0.12395546257120227</v>
      </c>
      <c r="H593" s="2">
        <f t="shared" si="49"/>
        <v>3.0286124622187618</v>
      </c>
    </row>
    <row r="594" spans="1:8" x14ac:dyDescent="0.3">
      <c r="A594" s="2">
        <v>118320</v>
      </c>
      <c r="B594">
        <v>0.89909463461852068</v>
      </c>
      <c r="C594" s="15">
        <f t="shared" si="45"/>
        <v>1.0577583936688479</v>
      </c>
      <c r="D594" s="15">
        <f t="shared" si="46"/>
        <v>10</v>
      </c>
      <c r="E594" s="2">
        <f t="shared" si="47"/>
        <v>4.7112080316557599</v>
      </c>
      <c r="F594" s="2">
        <v>5</v>
      </c>
      <c r="G594" s="2">
        <f t="shared" si="48"/>
        <v>-0.28879196834424015</v>
      </c>
      <c r="H594" s="2" t="e">
        <f t="shared" si="49"/>
        <v>#NUM!</v>
      </c>
    </row>
    <row r="595" spans="1:8" x14ac:dyDescent="0.3">
      <c r="A595" s="2">
        <v>118520</v>
      </c>
      <c r="B595">
        <v>0.83863642941527805</v>
      </c>
      <c r="C595" s="15">
        <f t="shared" si="45"/>
        <v>0.98663109342973887</v>
      </c>
      <c r="D595" s="15">
        <f t="shared" si="46"/>
        <v>10</v>
      </c>
      <c r="E595" s="2">
        <f t="shared" si="47"/>
        <v>5.0668445328513059</v>
      </c>
      <c r="F595" s="2">
        <v>5</v>
      </c>
      <c r="G595" s="2">
        <f t="shared" si="48"/>
        <v>6.6844532851305871E-2</v>
      </c>
      <c r="H595" s="2">
        <f t="shared" si="49"/>
        <v>3.6349568242835737</v>
      </c>
    </row>
    <row r="596" spans="1:8" x14ac:dyDescent="0.3">
      <c r="A596" s="2">
        <v>118720</v>
      </c>
      <c r="B596">
        <v>0.80784979017054226</v>
      </c>
      <c r="C596" s="15">
        <f t="shared" si="45"/>
        <v>0.95041151784769684</v>
      </c>
      <c r="D596" s="15">
        <f t="shared" si="46"/>
        <v>10</v>
      </c>
      <c r="E596" s="2">
        <f t="shared" si="47"/>
        <v>5.2479424107615156</v>
      </c>
      <c r="F596" s="2">
        <v>5</v>
      </c>
      <c r="G596" s="2">
        <f t="shared" si="48"/>
        <v>0.24794241076151557</v>
      </c>
      <c r="H596" s="2">
        <f t="shared" si="49"/>
        <v>2.3592476719169349</v>
      </c>
    </row>
    <row r="597" spans="1:8" x14ac:dyDescent="0.3">
      <c r="A597" s="2">
        <v>118920</v>
      </c>
      <c r="B597">
        <v>0.84580674821355972</v>
      </c>
      <c r="C597" s="15">
        <f t="shared" si="45"/>
        <v>0.99506676260418792</v>
      </c>
      <c r="D597" s="15">
        <f t="shared" si="46"/>
        <v>10</v>
      </c>
      <c r="E597" s="2">
        <f t="shared" si="47"/>
        <v>5.0246661869790605</v>
      </c>
      <c r="F597" s="2">
        <v>5</v>
      </c>
      <c r="G597" s="2">
        <f t="shared" si="48"/>
        <v>2.4666186979060534E-2</v>
      </c>
      <c r="H597" s="2">
        <f t="shared" si="49"/>
        <v>4.6235337621566774</v>
      </c>
    </row>
    <row r="598" spans="1:8" x14ac:dyDescent="0.3">
      <c r="A598" s="2">
        <v>119120</v>
      </c>
      <c r="B598">
        <v>0.85489725745072964</v>
      </c>
      <c r="C598" s="15">
        <f t="shared" si="45"/>
        <v>1.0057614793537997</v>
      </c>
      <c r="D598" s="15">
        <f t="shared" si="46"/>
        <v>10</v>
      </c>
      <c r="E598" s="2">
        <f t="shared" si="47"/>
        <v>4.9711926032310014</v>
      </c>
      <c r="F598" s="2">
        <v>5</v>
      </c>
      <c r="G598" s="2">
        <f t="shared" si="48"/>
        <v>-2.8807396768998572E-2</v>
      </c>
      <c r="H598" s="2" t="e">
        <f t="shared" si="49"/>
        <v>#NUM!</v>
      </c>
    </row>
    <row r="599" spans="1:8" x14ac:dyDescent="0.3">
      <c r="A599" s="2">
        <v>119320</v>
      </c>
      <c r="B599">
        <v>0.88848233302386548</v>
      </c>
      <c r="C599" s="15">
        <f t="shared" si="45"/>
        <v>1.0452733329692536</v>
      </c>
      <c r="D599" s="15">
        <f t="shared" si="46"/>
        <v>10</v>
      </c>
      <c r="E599" s="2">
        <f t="shared" si="47"/>
        <v>4.7736333351537317</v>
      </c>
      <c r="F599" s="2">
        <v>5</v>
      </c>
      <c r="G599" s="2">
        <f t="shared" si="48"/>
        <v>-0.22636666484626833</v>
      </c>
      <c r="H599" s="2" t="e">
        <f t="shared" si="49"/>
        <v>#NUM!</v>
      </c>
    </row>
    <row r="600" spans="1:8" x14ac:dyDescent="0.3">
      <c r="A600" s="2">
        <v>119520</v>
      </c>
      <c r="B600">
        <v>0.85441971898768621</v>
      </c>
      <c r="C600" s="15">
        <f t="shared" si="45"/>
        <v>1.005199669397278</v>
      </c>
      <c r="D600" s="15">
        <f t="shared" si="46"/>
        <v>10</v>
      </c>
      <c r="E600" s="2">
        <f t="shared" si="47"/>
        <v>4.9740016530136097</v>
      </c>
      <c r="F600" s="2">
        <v>5</v>
      </c>
      <c r="G600" s="2">
        <f t="shared" si="48"/>
        <v>-2.5998346986390253E-2</v>
      </c>
      <c r="H600" s="2" t="e">
        <f t="shared" si="49"/>
        <v>#NUM!</v>
      </c>
    </row>
    <row r="601" spans="1:8" x14ac:dyDescent="0.3">
      <c r="A601" s="2">
        <v>119720</v>
      </c>
      <c r="B601">
        <v>0.85448523323212811</v>
      </c>
      <c r="C601" s="15">
        <f t="shared" si="45"/>
        <v>1.0052767449789743</v>
      </c>
      <c r="D601" s="15">
        <f t="shared" si="46"/>
        <v>10</v>
      </c>
      <c r="E601" s="2">
        <f t="shared" si="47"/>
        <v>4.9736162751051278</v>
      </c>
      <c r="F601" s="2">
        <v>5</v>
      </c>
      <c r="G601" s="2">
        <f t="shared" si="48"/>
        <v>-2.6383724894872174E-2</v>
      </c>
      <c r="H601" s="2" t="e">
        <f t="shared" si="49"/>
        <v>#NUM!</v>
      </c>
    </row>
    <row r="602" spans="1:8" x14ac:dyDescent="0.3">
      <c r="A602" s="2">
        <v>119920</v>
      </c>
      <c r="B602">
        <v>0.83816709997330174</v>
      </c>
      <c r="C602" s="15">
        <f t="shared" si="45"/>
        <v>0.98607894114506089</v>
      </c>
      <c r="D602" s="15">
        <f t="shared" si="46"/>
        <v>10</v>
      </c>
      <c r="E602" s="2">
        <f t="shared" si="47"/>
        <v>5.0696052942746954</v>
      </c>
      <c r="F602" s="2">
        <v>5</v>
      </c>
      <c r="G602" s="2">
        <f t="shared" si="48"/>
        <v>6.9605294274695417E-2</v>
      </c>
      <c r="H602" s="2">
        <f t="shared" si="49"/>
        <v>3.5950304301542708</v>
      </c>
    </row>
    <row r="603" spans="1:8" x14ac:dyDescent="0.3">
      <c r="A603" s="2">
        <v>120120</v>
      </c>
      <c r="B603">
        <v>0.85414011719978888</v>
      </c>
      <c r="C603" s="15">
        <f t="shared" si="45"/>
        <v>1.0048707261173988</v>
      </c>
      <c r="D603" s="15">
        <f t="shared" si="46"/>
        <v>10</v>
      </c>
      <c r="E603" s="2">
        <f t="shared" si="47"/>
        <v>4.9756463694130062</v>
      </c>
      <c r="F603" s="2">
        <v>5</v>
      </c>
      <c r="G603" s="2">
        <f t="shared" si="48"/>
        <v>-2.4353630586993802E-2</v>
      </c>
      <c r="H603" s="2" t="e">
        <f t="shared" si="49"/>
        <v>#NUM!</v>
      </c>
    </row>
    <row r="604" spans="1:8" x14ac:dyDescent="0.3">
      <c r="A604" s="2">
        <v>120320</v>
      </c>
      <c r="B604">
        <v>0.86082022236762978</v>
      </c>
      <c r="C604" s="15">
        <f t="shared" si="45"/>
        <v>1.0127296733736821</v>
      </c>
      <c r="D604" s="15">
        <f t="shared" si="46"/>
        <v>10</v>
      </c>
      <c r="E604" s="2">
        <f t="shared" si="47"/>
        <v>4.9363516331315891</v>
      </c>
      <c r="F604" s="2">
        <v>5</v>
      </c>
      <c r="G604" s="2">
        <f t="shared" si="48"/>
        <v>-6.3648366868410911E-2</v>
      </c>
      <c r="H604" s="2" t="e">
        <f t="shared" si="49"/>
        <v>#NUM!</v>
      </c>
    </row>
    <row r="605" spans="1:8" x14ac:dyDescent="0.3">
      <c r="A605" s="2">
        <v>120520</v>
      </c>
      <c r="B605">
        <v>0.85075130134243737</v>
      </c>
      <c r="C605" s="15">
        <f t="shared" si="45"/>
        <v>1.0008838839322793</v>
      </c>
      <c r="D605" s="15">
        <f t="shared" si="46"/>
        <v>10</v>
      </c>
      <c r="E605" s="2">
        <f t="shared" si="47"/>
        <v>4.9955805803386033</v>
      </c>
      <c r="F605" s="2">
        <v>5</v>
      </c>
      <c r="G605" s="2">
        <f t="shared" si="48"/>
        <v>-4.4194196613966952E-3</v>
      </c>
      <c r="H605" s="2" t="e">
        <f t="shared" si="49"/>
        <v>#NUM!</v>
      </c>
    </row>
    <row r="606" spans="1:8" x14ac:dyDescent="0.3">
      <c r="A606" s="2">
        <v>120720</v>
      </c>
      <c r="B606">
        <v>0.82858063560456241</v>
      </c>
      <c r="C606" s="15">
        <f t="shared" si="45"/>
        <v>0.97480074777007342</v>
      </c>
      <c r="D606" s="15">
        <f t="shared" si="46"/>
        <v>10</v>
      </c>
      <c r="E606" s="2">
        <f t="shared" si="47"/>
        <v>5.1259962611496332</v>
      </c>
      <c r="F606" s="2">
        <v>5</v>
      </c>
      <c r="G606" s="2">
        <f t="shared" si="48"/>
        <v>0.12599626114963325</v>
      </c>
      <c r="H606" s="2">
        <f t="shared" si="49"/>
        <v>3.0126807638787421</v>
      </c>
    </row>
    <row r="607" spans="1:8" x14ac:dyDescent="0.3">
      <c r="A607" s="2">
        <v>120920</v>
      </c>
      <c r="B607">
        <v>0.84979924613785895</v>
      </c>
      <c r="C607" s="15">
        <f t="shared" si="45"/>
        <v>0.99976381898571642</v>
      </c>
      <c r="D607" s="15">
        <f t="shared" si="46"/>
        <v>10</v>
      </c>
      <c r="E607" s="2">
        <f t="shared" si="47"/>
        <v>5.0011809050714175</v>
      </c>
      <c r="F607" s="2">
        <v>5</v>
      </c>
      <c r="G607" s="2">
        <f t="shared" si="48"/>
        <v>1.1809050714175484E-3</v>
      </c>
      <c r="H607" s="2">
        <f t="shared" si="49"/>
        <v>7.6580010098323648</v>
      </c>
    </row>
    <row r="608" spans="1:8" x14ac:dyDescent="0.3">
      <c r="A608" s="2">
        <v>121120</v>
      </c>
      <c r="B608">
        <v>0.8700369295137258</v>
      </c>
      <c r="C608" s="15">
        <f t="shared" si="45"/>
        <v>1.0235728582514421</v>
      </c>
      <c r="D608" s="15">
        <f t="shared" si="46"/>
        <v>10</v>
      </c>
      <c r="E608" s="2">
        <f t="shared" si="47"/>
        <v>4.8821357087427897</v>
      </c>
      <c r="F608" s="2">
        <v>5</v>
      </c>
      <c r="G608" s="2">
        <f t="shared" si="48"/>
        <v>-0.11786429125721032</v>
      </c>
      <c r="H608" s="2" t="e">
        <f t="shared" si="49"/>
        <v>#NUM!</v>
      </c>
    </row>
    <row r="609" spans="1:8" x14ac:dyDescent="0.3">
      <c r="A609" s="2">
        <v>121320</v>
      </c>
      <c r="B609">
        <v>0.84720672155657106</v>
      </c>
      <c r="C609" s="15">
        <f t="shared" si="45"/>
        <v>0.99671379006655425</v>
      </c>
      <c r="D609" s="15">
        <f t="shared" si="46"/>
        <v>10</v>
      </c>
      <c r="E609" s="2">
        <f t="shared" si="47"/>
        <v>5.0164310496672284</v>
      </c>
      <c r="F609" s="2">
        <v>5</v>
      </c>
      <c r="G609" s="2">
        <f t="shared" si="48"/>
        <v>1.6431049667228415E-2</v>
      </c>
      <c r="H609" s="2">
        <f t="shared" si="49"/>
        <v>5.0281540157613689</v>
      </c>
    </row>
    <row r="610" spans="1:8" x14ac:dyDescent="0.3">
      <c r="A610" s="2">
        <v>121520</v>
      </c>
      <c r="B610">
        <v>0.86489636922116064</v>
      </c>
      <c r="C610" s="15">
        <f t="shared" si="45"/>
        <v>1.017525140260189</v>
      </c>
      <c r="D610" s="15">
        <f t="shared" si="46"/>
        <v>10</v>
      </c>
      <c r="E610" s="2">
        <f t="shared" si="47"/>
        <v>4.9123742986990546</v>
      </c>
      <c r="F610" s="2">
        <v>5</v>
      </c>
      <c r="G610" s="2">
        <f t="shared" si="48"/>
        <v>-8.762570130094538E-2</v>
      </c>
      <c r="H610" s="2" t="e">
        <f t="shared" si="49"/>
        <v>#NUM!</v>
      </c>
    </row>
    <row r="611" spans="1:8" x14ac:dyDescent="0.3">
      <c r="A611" s="2">
        <v>121720</v>
      </c>
      <c r="B611">
        <v>0.85392351675799527</v>
      </c>
      <c r="C611" s="15">
        <f t="shared" si="45"/>
        <v>1.0046159020682297</v>
      </c>
      <c r="D611" s="15">
        <f t="shared" si="46"/>
        <v>10</v>
      </c>
      <c r="E611" s="2">
        <f t="shared" si="47"/>
        <v>4.9769204896588519</v>
      </c>
      <c r="F611" s="2">
        <v>5</v>
      </c>
      <c r="G611" s="2">
        <f t="shared" si="48"/>
        <v>-2.307951034114808E-2</v>
      </c>
      <c r="H611" s="2" t="e">
        <f t="shared" si="49"/>
        <v>#NUM!</v>
      </c>
    </row>
    <row r="612" spans="1:8" x14ac:dyDescent="0.3">
      <c r="A612" s="2">
        <v>121920</v>
      </c>
      <c r="B612">
        <v>0.8437908599694387</v>
      </c>
      <c r="C612" s="15">
        <f t="shared" si="45"/>
        <v>0.99269512937581028</v>
      </c>
      <c r="D612" s="15">
        <f t="shared" si="46"/>
        <v>10</v>
      </c>
      <c r="E612" s="2">
        <f t="shared" si="47"/>
        <v>5.0365243531209485</v>
      </c>
      <c r="F612" s="2">
        <v>5</v>
      </c>
      <c r="G612" s="2">
        <f t="shared" si="48"/>
        <v>3.6524353120948483E-2</v>
      </c>
      <c r="H612" s="2">
        <f t="shared" si="49"/>
        <v>4.2333450832406827</v>
      </c>
    </row>
    <row r="613" spans="1:8" x14ac:dyDescent="0.3">
      <c r="A613" s="2">
        <v>122120</v>
      </c>
      <c r="B613">
        <v>0.81969225408440438</v>
      </c>
      <c r="C613" s="15">
        <f t="shared" si="45"/>
        <v>0.96434382833459342</v>
      </c>
      <c r="D613" s="15">
        <f t="shared" si="46"/>
        <v>10</v>
      </c>
      <c r="E613" s="2">
        <f t="shared" si="47"/>
        <v>5.1782808583270326</v>
      </c>
      <c r="F613" s="2">
        <v>5</v>
      </c>
      <c r="G613" s="2">
        <f t="shared" si="48"/>
        <v>0.17828085832703255</v>
      </c>
      <c r="H613" s="2">
        <f t="shared" si="49"/>
        <v>2.6757210564217782</v>
      </c>
    </row>
    <row r="614" spans="1:8" x14ac:dyDescent="0.3">
      <c r="A614" s="2">
        <v>122320</v>
      </c>
      <c r="B614">
        <v>0.8711415235711486</v>
      </c>
      <c r="C614" s="15">
        <f t="shared" si="45"/>
        <v>1.0248723806719395</v>
      </c>
      <c r="D614" s="15">
        <f t="shared" si="46"/>
        <v>10</v>
      </c>
      <c r="E614" s="2">
        <f t="shared" si="47"/>
        <v>4.8756380966403023</v>
      </c>
      <c r="F614" s="2">
        <v>5</v>
      </c>
      <c r="G614" s="2">
        <f t="shared" si="48"/>
        <v>-0.12436190335969766</v>
      </c>
      <c r="H614" s="2" t="e">
        <f t="shared" si="49"/>
        <v>#NUM!</v>
      </c>
    </row>
    <row r="615" spans="1:8" x14ac:dyDescent="0.3">
      <c r="A615" s="2">
        <v>122520</v>
      </c>
      <c r="B615">
        <v>0.87246606830122597</v>
      </c>
      <c r="C615" s="15">
        <f t="shared" si="45"/>
        <v>1.0264306685896776</v>
      </c>
      <c r="D615" s="15">
        <f t="shared" si="46"/>
        <v>10</v>
      </c>
      <c r="E615" s="2">
        <f t="shared" si="47"/>
        <v>4.8678466570516123</v>
      </c>
      <c r="F615" s="2">
        <v>5</v>
      </c>
      <c r="G615" s="2">
        <f t="shared" si="48"/>
        <v>-0.13215334294838765</v>
      </c>
      <c r="H615" s="2" t="e">
        <f t="shared" si="49"/>
        <v>#NUM!</v>
      </c>
    </row>
    <row r="616" spans="1:8" x14ac:dyDescent="0.3">
      <c r="A616" s="2">
        <v>122720</v>
      </c>
      <c r="B616">
        <v>0.82679724855297376</v>
      </c>
      <c r="C616" s="15">
        <f t="shared" si="45"/>
        <v>0.9727026453564398</v>
      </c>
      <c r="D616" s="15">
        <f t="shared" si="46"/>
        <v>10</v>
      </c>
      <c r="E616" s="2">
        <f t="shared" si="47"/>
        <v>5.1364867732178006</v>
      </c>
      <c r="F616" s="2">
        <v>5</v>
      </c>
      <c r="G616" s="2">
        <f t="shared" si="48"/>
        <v>0.13648677321780056</v>
      </c>
      <c r="H616" s="2">
        <f t="shared" si="49"/>
        <v>2.9347497266090223</v>
      </c>
    </row>
    <row r="617" spans="1:8" x14ac:dyDescent="0.3">
      <c r="A617" s="2">
        <v>122920</v>
      </c>
      <c r="B617">
        <v>0.87879989535572167</v>
      </c>
      <c r="C617" s="15">
        <f t="shared" si="45"/>
        <v>1.0338822298302608</v>
      </c>
      <c r="D617" s="15">
        <f t="shared" si="46"/>
        <v>10</v>
      </c>
      <c r="E617" s="2">
        <f t="shared" si="47"/>
        <v>4.830588850848696</v>
      </c>
      <c r="F617" s="2">
        <v>5</v>
      </c>
      <c r="G617" s="2">
        <f t="shared" si="48"/>
        <v>-0.16941114915130395</v>
      </c>
      <c r="H617" s="2" t="e">
        <f t="shared" si="49"/>
        <v>#NUM!</v>
      </c>
    </row>
    <row r="618" spans="1:8" x14ac:dyDescent="0.3">
      <c r="A618" s="2">
        <v>123120</v>
      </c>
      <c r="B618">
        <v>0.84506905194610504</v>
      </c>
      <c r="C618" s="15">
        <f t="shared" si="45"/>
        <v>0.99419888464247652</v>
      </c>
      <c r="D618" s="15">
        <f t="shared" si="46"/>
        <v>10</v>
      </c>
      <c r="E618" s="2">
        <f t="shared" si="47"/>
        <v>5.0290055767876174</v>
      </c>
      <c r="F618" s="2">
        <v>5</v>
      </c>
      <c r="G618" s="2">
        <f t="shared" si="48"/>
        <v>2.9005576787617393E-2</v>
      </c>
      <c r="H618" s="2">
        <f t="shared" si="49"/>
        <v>4.4623422500172509</v>
      </c>
    </row>
    <row r="619" spans="1:8" x14ac:dyDescent="0.3">
      <c r="A619" s="2">
        <v>123320</v>
      </c>
      <c r="B619">
        <v>0.84041261506211018</v>
      </c>
      <c r="C619" s="15">
        <f t="shared" si="45"/>
        <v>0.98872072360248264</v>
      </c>
      <c r="D619" s="15">
        <f t="shared" si="46"/>
        <v>10</v>
      </c>
      <c r="E619" s="2">
        <f t="shared" si="47"/>
        <v>5.0563963819875868</v>
      </c>
      <c r="F619" s="2">
        <v>5</v>
      </c>
      <c r="G619" s="2">
        <f t="shared" si="48"/>
        <v>5.6396381987586786E-2</v>
      </c>
      <c r="H619" s="2">
        <f t="shared" si="49"/>
        <v>3.8028571432398062</v>
      </c>
    </row>
    <row r="620" spans="1:8" x14ac:dyDescent="0.3">
      <c r="A620" s="2">
        <v>123520</v>
      </c>
      <c r="B620">
        <v>0.83471523718907159</v>
      </c>
      <c r="C620" s="15">
        <f t="shared" si="45"/>
        <v>0.98201792610479011</v>
      </c>
      <c r="D620" s="15">
        <f t="shared" si="46"/>
        <v>10</v>
      </c>
      <c r="E620" s="2">
        <f t="shared" si="47"/>
        <v>5.0899103694760495</v>
      </c>
      <c r="F620" s="2">
        <v>5</v>
      </c>
      <c r="G620" s="2">
        <f t="shared" si="48"/>
        <v>8.9910369476049468E-2</v>
      </c>
      <c r="H620" s="2">
        <f t="shared" si="49"/>
        <v>3.3430550403022399</v>
      </c>
    </row>
    <row r="621" spans="1:8" x14ac:dyDescent="0.3">
      <c r="A621" s="2">
        <v>123720</v>
      </c>
      <c r="B621">
        <v>0.83280091802871947</v>
      </c>
      <c r="C621" s="15">
        <f t="shared" si="45"/>
        <v>0.97976578591614061</v>
      </c>
      <c r="D621" s="15">
        <f t="shared" si="46"/>
        <v>10</v>
      </c>
      <c r="E621" s="2">
        <f t="shared" si="47"/>
        <v>5.101171070419297</v>
      </c>
      <c r="F621" s="2">
        <v>5</v>
      </c>
      <c r="G621" s="2">
        <f t="shared" si="48"/>
        <v>0.10117107041929696</v>
      </c>
      <c r="H621" s="2">
        <f t="shared" si="49"/>
        <v>3.227265382880208</v>
      </c>
    </row>
    <row r="622" spans="1:8" x14ac:dyDescent="0.3">
      <c r="A622" s="2">
        <v>123920</v>
      </c>
      <c r="B622">
        <v>0.86048912349410411</v>
      </c>
      <c r="C622" s="15">
        <f t="shared" si="45"/>
        <v>1.0123401452871814</v>
      </c>
      <c r="D622" s="15">
        <f t="shared" si="46"/>
        <v>10</v>
      </c>
      <c r="E622" s="2">
        <f t="shared" si="47"/>
        <v>4.9382992735640929</v>
      </c>
      <c r="F622" s="2">
        <v>5</v>
      </c>
      <c r="G622" s="2">
        <f t="shared" si="48"/>
        <v>-6.1700726435907072E-2</v>
      </c>
      <c r="H622" s="2" t="e">
        <f t="shared" si="49"/>
        <v>#NUM!</v>
      </c>
    </row>
    <row r="623" spans="1:8" x14ac:dyDescent="0.3">
      <c r="A623" s="2">
        <v>124120</v>
      </c>
      <c r="B623">
        <v>0.85344407477945217</v>
      </c>
      <c r="C623" s="15">
        <f t="shared" si="45"/>
        <v>1.0040518526817084</v>
      </c>
      <c r="D623" s="15">
        <f t="shared" si="46"/>
        <v>10</v>
      </c>
      <c r="E623" s="2">
        <f t="shared" si="47"/>
        <v>4.9797407365914577</v>
      </c>
      <c r="F623" s="2">
        <v>5</v>
      </c>
      <c r="G623" s="2">
        <f t="shared" si="48"/>
        <v>-2.0259263408542338E-2</v>
      </c>
      <c r="H623" s="2" t="e">
        <f t="shared" si="49"/>
        <v>#NUM!</v>
      </c>
    </row>
    <row r="624" spans="1:8" x14ac:dyDescent="0.3">
      <c r="A624" s="2">
        <v>124320</v>
      </c>
      <c r="B624">
        <v>0.85579272509335669</v>
      </c>
      <c r="C624" s="15">
        <f t="shared" si="45"/>
        <v>1.0068149706980667</v>
      </c>
      <c r="D624" s="15">
        <f t="shared" si="46"/>
        <v>10</v>
      </c>
      <c r="E624" s="2">
        <f t="shared" si="47"/>
        <v>4.965925146509667</v>
      </c>
      <c r="F624" s="2">
        <v>5</v>
      </c>
      <c r="G624" s="2">
        <f t="shared" si="48"/>
        <v>-3.4074853490333012E-2</v>
      </c>
      <c r="H624" s="2" t="e">
        <f t="shared" si="49"/>
        <v>#NUM!</v>
      </c>
    </row>
    <row r="625" spans="1:8" x14ac:dyDescent="0.3">
      <c r="A625" s="2">
        <v>124520</v>
      </c>
      <c r="B625">
        <v>0.8600990838140482</v>
      </c>
      <c r="C625" s="15">
        <f t="shared" si="45"/>
        <v>1.0118812750753508</v>
      </c>
      <c r="D625" s="15">
        <f t="shared" si="46"/>
        <v>10</v>
      </c>
      <c r="E625" s="2">
        <f t="shared" si="47"/>
        <v>4.9405936246232462</v>
      </c>
      <c r="F625" s="2">
        <v>5</v>
      </c>
      <c r="G625" s="2">
        <f t="shared" si="48"/>
        <v>-5.9406375376753751E-2</v>
      </c>
      <c r="H625" s="2" t="e">
        <f t="shared" si="49"/>
        <v>#NUM!</v>
      </c>
    </row>
    <row r="626" spans="1:8" x14ac:dyDescent="0.3">
      <c r="A626" s="2">
        <v>124720</v>
      </c>
      <c r="B626">
        <v>0.85186487557436807</v>
      </c>
      <c r="C626" s="15">
        <f t="shared" si="45"/>
        <v>1.0021939712639625</v>
      </c>
      <c r="D626" s="15">
        <f t="shared" si="46"/>
        <v>10</v>
      </c>
      <c r="E626" s="2">
        <f t="shared" si="47"/>
        <v>4.9890301436801874</v>
      </c>
      <c r="F626" s="2">
        <v>5</v>
      </c>
      <c r="G626" s="2">
        <f t="shared" si="48"/>
        <v>-1.0969856319812621E-2</v>
      </c>
      <c r="H626" s="2" t="e">
        <f t="shared" si="49"/>
        <v>#NUM!</v>
      </c>
    </row>
    <row r="627" spans="1:8" x14ac:dyDescent="0.3">
      <c r="A627" s="2">
        <v>124920</v>
      </c>
      <c r="B627">
        <v>0.87263767568078421</v>
      </c>
      <c r="C627" s="15">
        <f t="shared" si="45"/>
        <v>1.0266325596244521</v>
      </c>
      <c r="D627" s="15">
        <f t="shared" si="46"/>
        <v>10</v>
      </c>
      <c r="E627" s="2">
        <f t="shared" si="47"/>
        <v>4.8668372018777397</v>
      </c>
      <c r="F627" s="2">
        <v>5</v>
      </c>
      <c r="G627" s="2">
        <f t="shared" si="48"/>
        <v>-0.13316279812226028</v>
      </c>
      <c r="H627" s="2" t="e">
        <f t="shared" si="49"/>
        <v>#NUM!</v>
      </c>
    </row>
    <row r="628" spans="1:8" x14ac:dyDescent="0.3">
      <c r="A628" s="2">
        <v>125120</v>
      </c>
      <c r="B628">
        <v>0.87446386344486426</v>
      </c>
      <c r="C628" s="15">
        <f t="shared" si="45"/>
        <v>1.0287810158174875</v>
      </c>
      <c r="D628" s="15">
        <f t="shared" si="46"/>
        <v>10</v>
      </c>
      <c r="E628" s="2">
        <f t="shared" si="47"/>
        <v>4.8560949209125628</v>
      </c>
      <c r="F628" s="2">
        <v>5</v>
      </c>
      <c r="G628" s="2">
        <f t="shared" si="48"/>
        <v>-0.14390507908743722</v>
      </c>
      <c r="H628" s="2" t="e">
        <f t="shared" si="49"/>
        <v>#NUM!</v>
      </c>
    </row>
    <row r="629" spans="1:8" x14ac:dyDescent="0.3">
      <c r="A629" s="2">
        <v>125320</v>
      </c>
      <c r="B629">
        <v>0.8588126462425858</v>
      </c>
      <c r="C629" s="15">
        <f t="shared" si="45"/>
        <v>1.0103678191089245</v>
      </c>
      <c r="D629" s="15">
        <f t="shared" si="46"/>
        <v>10</v>
      </c>
      <c r="E629" s="2">
        <f t="shared" si="47"/>
        <v>4.9481609044553778</v>
      </c>
      <c r="F629" s="2">
        <v>5</v>
      </c>
      <c r="G629" s="2">
        <f t="shared" si="48"/>
        <v>-5.1839095544622182E-2</v>
      </c>
      <c r="H629" s="2" t="e">
        <f t="shared" si="49"/>
        <v>#NUM!</v>
      </c>
    </row>
    <row r="630" spans="1:8" x14ac:dyDescent="0.3">
      <c r="A630" s="2">
        <v>125520</v>
      </c>
      <c r="B630">
        <v>0.90560361667689904</v>
      </c>
      <c r="C630" s="15">
        <f t="shared" si="45"/>
        <v>1.0654160196198812</v>
      </c>
      <c r="D630" s="15">
        <f t="shared" si="46"/>
        <v>10</v>
      </c>
      <c r="E630" s="2">
        <f t="shared" si="47"/>
        <v>4.6729199019005936</v>
      </c>
      <c r="F630" s="2">
        <v>5</v>
      </c>
      <c r="G630" s="2">
        <f t="shared" si="48"/>
        <v>-0.32708009809940641</v>
      </c>
      <c r="H630" s="2" t="e">
        <f t="shared" si="49"/>
        <v>#NUM!</v>
      </c>
    </row>
    <row r="631" spans="1:8" x14ac:dyDescent="0.3">
      <c r="A631" s="2">
        <v>125720</v>
      </c>
      <c r="B631">
        <v>0.84953237523855718</v>
      </c>
      <c r="C631" s="15">
        <f t="shared" si="45"/>
        <v>0.999449853221832</v>
      </c>
      <c r="D631" s="15">
        <f t="shared" si="46"/>
        <v>10</v>
      </c>
      <c r="E631" s="2">
        <f t="shared" si="47"/>
        <v>5.0027507338908404</v>
      </c>
      <c r="F631" s="2">
        <v>5</v>
      </c>
      <c r="G631" s="2">
        <f t="shared" si="48"/>
        <v>2.7507338908403511E-3</v>
      </c>
      <c r="H631" s="2">
        <f t="shared" si="49"/>
        <v>6.8127282608875337</v>
      </c>
    </row>
    <row r="632" spans="1:8" x14ac:dyDescent="0.3">
      <c r="A632" s="2">
        <v>125920</v>
      </c>
      <c r="B632">
        <v>0.84296005999978874</v>
      </c>
      <c r="C632" s="15">
        <f t="shared" si="45"/>
        <v>0.99171771764681027</v>
      </c>
      <c r="D632" s="15">
        <f t="shared" si="46"/>
        <v>10</v>
      </c>
      <c r="E632" s="2">
        <f t="shared" si="47"/>
        <v>5.0414114117659485</v>
      </c>
      <c r="F632" s="2">
        <v>5</v>
      </c>
      <c r="G632" s="2">
        <f t="shared" si="48"/>
        <v>4.1411411765948536E-2</v>
      </c>
      <c r="H632" s="2">
        <f t="shared" si="49"/>
        <v>4.1087376939498332</v>
      </c>
    </row>
    <row r="633" spans="1:8" x14ac:dyDescent="0.3">
      <c r="A633" s="2">
        <v>126120</v>
      </c>
      <c r="B633">
        <v>0.8972947721122041</v>
      </c>
      <c r="C633" s="15">
        <f t="shared" si="45"/>
        <v>1.0556409083672991</v>
      </c>
      <c r="D633" s="15">
        <f t="shared" si="46"/>
        <v>10</v>
      </c>
      <c r="E633" s="2">
        <f t="shared" si="47"/>
        <v>4.7217954581635047</v>
      </c>
      <c r="F633" s="2">
        <v>5</v>
      </c>
      <c r="G633" s="2">
        <f t="shared" si="48"/>
        <v>-0.27820454183649534</v>
      </c>
      <c r="H633" s="2" t="e">
        <f t="shared" si="49"/>
        <v>#NUM!</v>
      </c>
    </row>
    <row r="634" spans="1:8" x14ac:dyDescent="0.3">
      <c r="A634" s="2">
        <v>126320</v>
      </c>
      <c r="B634">
        <v>0.84211479934142286</v>
      </c>
      <c r="C634" s="15">
        <f t="shared" si="45"/>
        <v>0.99072329334285048</v>
      </c>
      <c r="D634" s="15">
        <f t="shared" si="46"/>
        <v>10</v>
      </c>
      <c r="E634" s="2">
        <f t="shared" si="47"/>
        <v>5.0463835332857476</v>
      </c>
      <c r="F634" s="2">
        <v>5</v>
      </c>
      <c r="G634" s="2">
        <f t="shared" si="48"/>
        <v>4.6383533285747625E-2</v>
      </c>
      <c r="H634" s="2">
        <f t="shared" si="49"/>
        <v>3.9963354429795959</v>
      </c>
    </row>
    <row r="635" spans="1:8" x14ac:dyDescent="0.3">
      <c r="A635" s="2">
        <v>126520</v>
      </c>
      <c r="B635">
        <v>0.87851814805750328</v>
      </c>
      <c r="C635" s="15">
        <f t="shared" si="45"/>
        <v>1.0335507624205922</v>
      </c>
      <c r="D635" s="15">
        <f t="shared" si="46"/>
        <v>10</v>
      </c>
      <c r="E635" s="2">
        <f t="shared" si="47"/>
        <v>4.8322461878970389</v>
      </c>
      <c r="F635" s="2">
        <v>5</v>
      </c>
      <c r="G635" s="2">
        <f t="shared" si="48"/>
        <v>-0.16775381210296114</v>
      </c>
      <c r="H635" s="2" t="e">
        <f t="shared" si="49"/>
        <v>#NUM!</v>
      </c>
    </row>
    <row r="636" spans="1:8" x14ac:dyDescent="0.3">
      <c r="A636" s="2">
        <v>126720</v>
      </c>
      <c r="B636">
        <v>0.85282539516245204</v>
      </c>
      <c r="C636" s="15">
        <f t="shared" si="45"/>
        <v>1.0033239943087671</v>
      </c>
      <c r="D636" s="15">
        <f t="shared" si="46"/>
        <v>10</v>
      </c>
      <c r="E636" s="2">
        <f t="shared" si="47"/>
        <v>4.9833800284561649</v>
      </c>
      <c r="F636" s="2">
        <v>5</v>
      </c>
      <c r="G636" s="2">
        <f t="shared" si="48"/>
        <v>-1.6619971543835099E-2</v>
      </c>
      <c r="H636" s="2" t="e">
        <f t="shared" si="49"/>
        <v>#NUM!</v>
      </c>
    </row>
    <row r="637" spans="1:8" x14ac:dyDescent="0.3">
      <c r="A637" s="2">
        <v>126920</v>
      </c>
      <c r="B637">
        <v>0.87726465551867749</v>
      </c>
      <c r="C637" s="15">
        <f t="shared" si="45"/>
        <v>1.0320760653160912</v>
      </c>
      <c r="D637" s="15">
        <f t="shared" si="46"/>
        <v>10</v>
      </c>
      <c r="E637" s="2">
        <f t="shared" si="47"/>
        <v>4.839619673419544</v>
      </c>
      <c r="F637" s="2">
        <v>5</v>
      </c>
      <c r="G637" s="2">
        <f t="shared" si="48"/>
        <v>-0.16038032658045598</v>
      </c>
      <c r="H637" s="2" t="e">
        <f t="shared" si="49"/>
        <v>#NUM!</v>
      </c>
    </row>
    <row r="638" spans="1:8" x14ac:dyDescent="0.3">
      <c r="A638" s="2">
        <v>127120</v>
      </c>
      <c r="B638">
        <v>0.8630224891244187</v>
      </c>
      <c r="C638" s="15">
        <f t="shared" si="45"/>
        <v>1.0153205754404926</v>
      </c>
      <c r="D638" s="15">
        <f t="shared" si="46"/>
        <v>10</v>
      </c>
      <c r="E638" s="2">
        <f t="shared" si="47"/>
        <v>4.9233971227975371</v>
      </c>
      <c r="F638" s="2">
        <v>5</v>
      </c>
      <c r="G638" s="2">
        <f t="shared" si="48"/>
        <v>-7.6602877202462949E-2</v>
      </c>
      <c r="H638" s="2" t="e">
        <f t="shared" si="49"/>
        <v>#NUM!</v>
      </c>
    </row>
    <row r="639" spans="1:8" x14ac:dyDescent="0.3">
      <c r="A639" s="2">
        <v>127320</v>
      </c>
      <c r="B639">
        <v>0.87359532280458174</v>
      </c>
      <c r="C639" s="15">
        <f t="shared" si="45"/>
        <v>1.027759203299508</v>
      </c>
      <c r="D639" s="15">
        <f t="shared" si="46"/>
        <v>10</v>
      </c>
      <c r="E639" s="2">
        <f t="shared" si="47"/>
        <v>4.8612039835024596</v>
      </c>
      <c r="F639" s="2">
        <v>5</v>
      </c>
      <c r="G639" s="2">
        <f t="shared" si="48"/>
        <v>-0.13879601649754036</v>
      </c>
      <c r="H639" s="2" t="e">
        <f t="shared" si="49"/>
        <v>#NUM!</v>
      </c>
    </row>
    <row r="640" spans="1:8" x14ac:dyDescent="0.3">
      <c r="A640" s="2">
        <v>127520</v>
      </c>
      <c r="B640">
        <v>0.84254885567979942</v>
      </c>
      <c r="C640" s="15">
        <f t="shared" si="45"/>
        <v>0.99123394785858754</v>
      </c>
      <c r="D640" s="15">
        <f t="shared" si="46"/>
        <v>10</v>
      </c>
      <c r="E640" s="2">
        <f t="shared" si="47"/>
        <v>5.043830260707062</v>
      </c>
      <c r="F640" s="2">
        <v>5</v>
      </c>
      <c r="G640" s="2">
        <f t="shared" si="48"/>
        <v>4.3830260707061974E-2</v>
      </c>
      <c r="H640" s="2">
        <f t="shared" si="49"/>
        <v>4.052449401680227</v>
      </c>
    </row>
    <row r="641" spans="1:8" x14ac:dyDescent="0.3">
      <c r="A641" s="2">
        <v>127720</v>
      </c>
      <c r="B641">
        <v>0.91115873424932525</v>
      </c>
      <c r="C641" s="15">
        <f t="shared" si="45"/>
        <v>1.0719514520580298</v>
      </c>
      <c r="D641" s="15">
        <f t="shared" si="46"/>
        <v>10</v>
      </c>
      <c r="E641" s="2">
        <f t="shared" si="47"/>
        <v>4.6402427397098513</v>
      </c>
      <c r="F641" s="2">
        <v>5</v>
      </c>
      <c r="G641" s="2">
        <f t="shared" si="48"/>
        <v>-0.35975726029014865</v>
      </c>
      <c r="H641" s="2" t="e">
        <f t="shared" si="49"/>
        <v>#NUM!</v>
      </c>
    </row>
    <row r="642" spans="1:8" x14ac:dyDescent="0.3">
      <c r="A642" s="2">
        <v>127920</v>
      </c>
      <c r="B642">
        <v>0.86238873695178764</v>
      </c>
      <c r="C642" s="15">
        <f t="shared" si="45"/>
        <v>1.0145749846491618</v>
      </c>
      <c r="D642" s="15">
        <f t="shared" si="46"/>
        <v>10</v>
      </c>
      <c r="E642" s="2">
        <f t="shared" si="47"/>
        <v>4.9271250767541908</v>
      </c>
      <c r="F642" s="2">
        <v>5</v>
      </c>
      <c r="G642" s="2">
        <f t="shared" si="48"/>
        <v>-7.2874923245809242E-2</v>
      </c>
      <c r="H642" s="2" t="e">
        <f t="shared" si="49"/>
        <v>#NUM!</v>
      </c>
    </row>
    <row r="643" spans="1:8" x14ac:dyDescent="0.3">
      <c r="A643" s="2">
        <v>128120</v>
      </c>
      <c r="B643">
        <v>0.90096985741259916</v>
      </c>
      <c r="C643" s="15">
        <f t="shared" ref="C643:C706" si="50">B643/$J$27</f>
        <v>1.0599645381324696</v>
      </c>
      <c r="D643" s="15">
        <f t="shared" ref="D643:D706" si="51">$J$28</f>
        <v>10</v>
      </c>
      <c r="E643" s="2">
        <f t="shared" si="47"/>
        <v>4.7001773093376524</v>
      </c>
      <c r="F643" s="2">
        <v>5</v>
      </c>
      <c r="G643" s="2">
        <f t="shared" si="48"/>
        <v>-0.29982269066234757</v>
      </c>
      <c r="H643" s="2" t="e">
        <f t="shared" si="49"/>
        <v>#NUM!</v>
      </c>
    </row>
    <row r="644" spans="1:8" x14ac:dyDescent="0.3">
      <c r="A644" s="2">
        <v>128320</v>
      </c>
      <c r="B644">
        <v>0.8410078498284288</v>
      </c>
      <c r="C644" s="15">
        <f t="shared" si="50"/>
        <v>0.98942099979815157</v>
      </c>
      <c r="D644" s="15">
        <f t="shared" si="51"/>
        <v>10</v>
      </c>
      <c r="E644" s="2">
        <f t="shared" ref="E644:E707" si="52">D644-(F644*C644)</f>
        <v>5.0528950010092419</v>
      </c>
      <c r="F644" s="2">
        <v>5</v>
      </c>
      <c r="G644" s="2">
        <f t="shared" ref="G644:G707" si="53">F644-(F644*C644)</f>
        <v>5.2895001009241938E-2</v>
      </c>
      <c r="H644" s="2">
        <f t="shared" ref="H644:H707" si="54">LN((F644*E644)/(D644*G644))</f>
        <v>3.8662606094621474</v>
      </c>
    </row>
    <row r="645" spans="1:8" x14ac:dyDescent="0.3">
      <c r="A645" s="2">
        <v>128520</v>
      </c>
      <c r="B645">
        <v>0.87393405193012264</v>
      </c>
      <c r="C645" s="15">
        <f t="shared" si="50"/>
        <v>1.0281577081530855</v>
      </c>
      <c r="D645" s="15">
        <f t="shared" si="51"/>
        <v>10</v>
      </c>
      <c r="E645" s="2">
        <f t="shared" si="52"/>
        <v>4.8592114592345723</v>
      </c>
      <c r="F645" s="2">
        <v>5</v>
      </c>
      <c r="G645" s="2">
        <f t="shared" si="53"/>
        <v>-0.14078854076542768</v>
      </c>
      <c r="H645" s="2" t="e">
        <f t="shared" si="54"/>
        <v>#NUM!</v>
      </c>
    </row>
    <row r="646" spans="1:8" x14ac:dyDescent="0.3">
      <c r="A646" s="2">
        <v>128720</v>
      </c>
      <c r="B646">
        <v>0.86325890533452565</v>
      </c>
      <c r="C646" s="15">
        <f t="shared" si="50"/>
        <v>1.0155987121582655</v>
      </c>
      <c r="D646" s="15">
        <f t="shared" si="51"/>
        <v>10</v>
      </c>
      <c r="E646" s="2">
        <f t="shared" si="52"/>
        <v>4.9220064392086726</v>
      </c>
      <c r="F646" s="2">
        <v>5</v>
      </c>
      <c r="G646" s="2">
        <f t="shared" si="53"/>
        <v>-7.7993560791327354E-2</v>
      </c>
      <c r="H646" s="2" t="e">
        <f t="shared" si="54"/>
        <v>#NUM!</v>
      </c>
    </row>
    <row r="647" spans="1:8" x14ac:dyDescent="0.3">
      <c r="A647" s="2">
        <v>128920</v>
      </c>
      <c r="B647">
        <v>0.88700824534425871</v>
      </c>
      <c r="C647" s="15">
        <f t="shared" si="50"/>
        <v>1.0435391121697162</v>
      </c>
      <c r="D647" s="15">
        <f t="shared" si="51"/>
        <v>10</v>
      </c>
      <c r="E647" s="2">
        <f t="shared" si="52"/>
        <v>4.7823044391514191</v>
      </c>
      <c r="F647" s="2">
        <v>5</v>
      </c>
      <c r="G647" s="2">
        <f t="shared" si="53"/>
        <v>-0.21769556084858088</v>
      </c>
      <c r="H647" s="2" t="e">
        <f t="shared" si="54"/>
        <v>#NUM!</v>
      </c>
    </row>
    <row r="648" spans="1:8" x14ac:dyDescent="0.3">
      <c r="A648" s="2">
        <v>129120</v>
      </c>
      <c r="B648">
        <v>0.85442474121839473</v>
      </c>
      <c r="C648" s="15">
        <f t="shared" si="50"/>
        <v>1.0052055779039939</v>
      </c>
      <c r="D648" s="15">
        <f t="shared" si="51"/>
        <v>10</v>
      </c>
      <c r="E648" s="2">
        <f t="shared" si="52"/>
        <v>4.9739721104800303</v>
      </c>
      <c r="F648" s="2">
        <v>5</v>
      </c>
      <c r="G648" s="2">
        <f t="shared" si="53"/>
        <v>-2.6027889519969705E-2</v>
      </c>
      <c r="H648" s="2" t="e">
        <f t="shared" si="54"/>
        <v>#NUM!</v>
      </c>
    </row>
    <row r="649" spans="1:8" x14ac:dyDescent="0.3">
      <c r="A649" s="2">
        <v>129320</v>
      </c>
      <c r="B649">
        <v>0.84261854875295339</v>
      </c>
      <c r="C649" s="15">
        <f t="shared" si="50"/>
        <v>0.99131593970935694</v>
      </c>
      <c r="D649" s="15">
        <f t="shared" si="51"/>
        <v>10</v>
      </c>
      <c r="E649" s="2">
        <f t="shared" si="52"/>
        <v>5.0434203014532155</v>
      </c>
      <c r="F649" s="2">
        <v>5</v>
      </c>
      <c r="G649" s="2">
        <f t="shared" si="53"/>
        <v>4.3420301453215515E-2</v>
      </c>
      <c r="H649" s="2">
        <f t="shared" si="54"/>
        <v>4.0617654744268759</v>
      </c>
    </row>
    <row r="650" spans="1:8" x14ac:dyDescent="0.3">
      <c r="A650" s="2">
        <v>129520</v>
      </c>
      <c r="B650">
        <v>0.85374765680564102</v>
      </c>
      <c r="C650" s="15">
        <f t="shared" si="50"/>
        <v>1.0044090080066366</v>
      </c>
      <c r="D650" s="15">
        <f t="shared" si="51"/>
        <v>10</v>
      </c>
      <c r="E650" s="2">
        <f t="shared" si="52"/>
        <v>4.9779549599668176</v>
      </c>
      <c r="F650" s="2">
        <v>5</v>
      </c>
      <c r="G650" s="2">
        <f t="shared" si="53"/>
        <v>-2.2045040033182417E-2</v>
      </c>
      <c r="H650" s="2" t="e">
        <f t="shared" si="54"/>
        <v>#NUM!</v>
      </c>
    </row>
    <row r="651" spans="1:8" x14ac:dyDescent="0.3">
      <c r="A651" s="2">
        <v>129720</v>
      </c>
      <c r="B651">
        <v>0.87941858583679411</v>
      </c>
      <c r="C651" s="15">
        <f t="shared" si="50"/>
        <v>1.0346101009844637</v>
      </c>
      <c r="D651" s="15">
        <f t="shared" si="51"/>
        <v>10</v>
      </c>
      <c r="E651" s="2">
        <f t="shared" si="52"/>
        <v>4.826949495077681</v>
      </c>
      <c r="F651" s="2">
        <v>5</v>
      </c>
      <c r="G651" s="2">
        <f t="shared" si="53"/>
        <v>-0.17305050492231899</v>
      </c>
      <c r="H651" s="2" t="e">
        <f t="shared" si="54"/>
        <v>#NUM!</v>
      </c>
    </row>
    <row r="652" spans="1:8" x14ac:dyDescent="0.3">
      <c r="A652" s="2">
        <v>129920</v>
      </c>
      <c r="B652">
        <v>0.83554073876516866</v>
      </c>
      <c r="C652" s="15">
        <f t="shared" si="50"/>
        <v>0.98298910442961018</v>
      </c>
      <c r="D652" s="15">
        <f t="shared" si="51"/>
        <v>10</v>
      </c>
      <c r="E652" s="2">
        <f t="shared" si="52"/>
        <v>5.0850544778519495</v>
      </c>
      <c r="F652" s="2">
        <v>5</v>
      </c>
      <c r="G652" s="2">
        <f t="shared" si="53"/>
        <v>8.5054477851949528E-2</v>
      </c>
      <c r="H652" s="2">
        <f t="shared" si="54"/>
        <v>3.3976218742104836</v>
      </c>
    </row>
    <row r="653" spans="1:8" x14ac:dyDescent="0.3">
      <c r="A653" s="2">
        <v>130120</v>
      </c>
      <c r="B653">
        <v>0.84060691756071981</v>
      </c>
      <c r="C653" s="15">
        <f t="shared" si="50"/>
        <v>0.9889493147773174</v>
      </c>
      <c r="D653" s="15">
        <f t="shared" si="51"/>
        <v>10</v>
      </c>
      <c r="E653" s="2">
        <f t="shared" si="52"/>
        <v>5.0552534261134134</v>
      </c>
      <c r="F653" s="2">
        <v>5</v>
      </c>
      <c r="G653" s="2">
        <f t="shared" si="53"/>
        <v>5.525342611341344E-2</v>
      </c>
      <c r="H653" s="2">
        <f t="shared" si="54"/>
        <v>3.8231057338116301</v>
      </c>
    </row>
    <row r="654" spans="1:8" x14ac:dyDescent="0.3">
      <c r="A654" s="2">
        <v>130320</v>
      </c>
      <c r="B654">
        <v>0.90589610860125924</v>
      </c>
      <c r="C654" s="15">
        <f t="shared" si="50"/>
        <v>1.0657601277661874</v>
      </c>
      <c r="D654" s="15">
        <f t="shared" si="51"/>
        <v>10</v>
      </c>
      <c r="E654" s="2">
        <f t="shared" si="52"/>
        <v>4.6711993611690623</v>
      </c>
      <c r="F654" s="2">
        <v>5</v>
      </c>
      <c r="G654" s="2">
        <f t="shared" si="53"/>
        <v>-0.32880063883093769</v>
      </c>
      <c r="H654" s="2" t="e">
        <f t="shared" si="54"/>
        <v>#NUM!</v>
      </c>
    </row>
    <row r="655" spans="1:8" x14ac:dyDescent="0.3">
      <c r="A655" s="2">
        <v>130520</v>
      </c>
      <c r="B655">
        <v>0.86120962382028454</v>
      </c>
      <c r="C655" s="15">
        <f t="shared" si="50"/>
        <v>1.0131877927297466</v>
      </c>
      <c r="D655" s="15">
        <f t="shared" si="51"/>
        <v>10</v>
      </c>
      <c r="E655" s="2">
        <f t="shared" si="52"/>
        <v>4.9340610363512667</v>
      </c>
      <c r="F655" s="2">
        <v>5</v>
      </c>
      <c r="G655" s="2">
        <f t="shared" si="53"/>
        <v>-6.5938963648733306E-2</v>
      </c>
      <c r="H655" s="2" t="e">
        <f t="shared" si="54"/>
        <v>#NUM!</v>
      </c>
    </row>
    <row r="656" spans="1:8" x14ac:dyDescent="0.3">
      <c r="A656" s="2">
        <v>130720</v>
      </c>
      <c r="B656">
        <v>0.87749146377771758</v>
      </c>
      <c r="C656" s="15">
        <f t="shared" si="50"/>
        <v>1.0323428985620207</v>
      </c>
      <c r="D656" s="15">
        <f t="shared" si="51"/>
        <v>10</v>
      </c>
      <c r="E656" s="2">
        <f t="shared" si="52"/>
        <v>4.8382855071898963</v>
      </c>
      <c r="F656" s="2">
        <v>5</v>
      </c>
      <c r="G656" s="2">
        <f t="shared" si="53"/>
        <v>-0.16171449281010375</v>
      </c>
      <c r="H656" s="2" t="e">
        <f t="shared" si="54"/>
        <v>#NUM!</v>
      </c>
    </row>
    <row r="657" spans="1:8" x14ac:dyDescent="0.3">
      <c r="A657" s="2">
        <v>130920</v>
      </c>
      <c r="B657">
        <v>0.88462102615053784</v>
      </c>
      <c r="C657" s="15">
        <f t="shared" si="50"/>
        <v>1.0407306190006327</v>
      </c>
      <c r="D657" s="15">
        <f t="shared" si="51"/>
        <v>10</v>
      </c>
      <c r="E657" s="2">
        <f t="shared" si="52"/>
        <v>4.7963469049968364</v>
      </c>
      <c r="F657" s="2">
        <v>5</v>
      </c>
      <c r="G657" s="2">
        <f t="shared" si="53"/>
        <v>-0.20365309500316364</v>
      </c>
      <c r="H657" s="2" t="e">
        <f t="shared" si="54"/>
        <v>#NUM!</v>
      </c>
    </row>
    <row r="658" spans="1:8" x14ac:dyDescent="0.3">
      <c r="A658" s="2">
        <v>131120</v>
      </c>
      <c r="B658">
        <v>0.89091426256034312</v>
      </c>
      <c r="C658" s="15">
        <f t="shared" si="50"/>
        <v>1.0481344265415802</v>
      </c>
      <c r="D658" s="15">
        <f t="shared" si="51"/>
        <v>10</v>
      </c>
      <c r="E658" s="2">
        <f t="shared" si="52"/>
        <v>4.7593278672920993</v>
      </c>
      <c r="F658" s="2">
        <v>5</v>
      </c>
      <c r="G658" s="2">
        <f t="shared" si="53"/>
        <v>-0.24067213270790067</v>
      </c>
      <c r="H658" s="2" t="e">
        <f t="shared" si="54"/>
        <v>#NUM!</v>
      </c>
    </row>
    <row r="659" spans="1:8" x14ac:dyDescent="0.3">
      <c r="A659" s="2">
        <v>131320</v>
      </c>
      <c r="B659">
        <v>0.87251724997480806</v>
      </c>
      <c r="C659" s="15">
        <f t="shared" si="50"/>
        <v>1.0264908823233037</v>
      </c>
      <c r="D659" s="15">
        <f t="shared" si="51"/>
        <v>10</v>
      </c>
      <c r="E659" s="2">
        <f t="shared" si="52"/>
        <v>4.8675455883834822</v>
      </c>
      <c r="F659" s="2">
        <v>5</v>
      </c>
      <c r="G659" s="2">
        <f t="shared" si="53"/>
        <v>-0.13245441161651783</v>
      </c>
      <c r="H659" s="2" t="e">
        <f t="shared" si="54"/>
        <v>#NUM!</v>
      </c>
    </row>
    <row r="660" spans="1:8" x14ac:dyDescent="0.3">
      <c r="A660" s="2">
        <v>131520</v>
      </c>
      <c r="B660">
        <v>0.88741443884799165</v>
      </c>
      <c r="C660" s="15">
        <f t="shared" si="50"/>
        <v>1.0440169868799902</v>
      </c>
      <c r="D660" s="15">
        <f t="shared" si="51"/>
        <v>10</v>
      </c>
      <c r="E660" s="2">
        <f t="shared" si="52"/>
        <v>4.7799150656000489</v>
      </c>
      <c r="F660" s="2">
        <v>5</v>
      </c>
      <c r="G660" s="2">
        <f t="shared" si="53"/>
        <v>-0.22008493439995114</v>
      </c>
      <c r="H660" s="2" t="e">
        <f t="shared" si="54"/>
        <v>#NUM!</v>
      </c>
    </row>
    <row r="661" spans="1:8" x14ac:dyDescent="0.3">
      <c r="A661" s="2">
        <v>131720</v>
      </c>
      <c r="B661">
        <v>0.86237265607482183</v>
      </c>
      <c r="C661" s="15">
        <f t="shared" si="50"/>
        <v>1.0145560659703787</v>
      </c>
      <c r="D661" s="15">
        <f t="shared" si="51"/>
        <v>10</v>
      </c>
      <c r="E661" s="2">
        <f t="shared" si="52"/>
        <v>4.9272196701481068</v>
      </c>
      <c r="F661" s="2">
        <v>5</v>
      </c>
      <c r="G661" s="2">
        <f t="shared" si="53"/>
        <v>-7.27803298518932E-2</v>
      </c>
      <c r="H661" s="2" t="e">
        <f t="shared" si="54"/>
        <v>#NUM!</v>
      </c>
    </row>
    <row r="662" spans="1:8" x14ac:dyDescent="0.3">
      <c r="A662" s="2">
        <v>131920</v>
      </c>
      <c r="B662">
        <v>0.88500402684563761</v>
      </c>
      <c r="C662" s="15">
        <f t="shared" si="50"/>
        <v>1.0411812080536913</v>
      </c>
      <c r="D662" s="15">
        <f t="shared" si="51"/>
        <v>10</v>
      </c>
      <c r="E662" s="2">
        <f t="shared" si="52"/>
        <v>4.7940939597315433</v>
      </c>
      <c r="F662" s="2">
        <v>5</v>
      </c>
      <c r="G662" s="2">
        <f t="shared" si="53"/>
        <v>-0.20590604026845671</v>
      </c>
      <c r="H662" s="2" t="e">
        <f t="shared" si="54"/>
        <v>#NUM!</v>
      </c>
    </row>
    <row r="663" spans="1:8" x14ac:dyDescent="0.3">
      <c r="A663" s="2">
        <v>132120</v>
      </c>
      <c r="B663">
        <v>0.85385780017587409</v>
      </c>
      <c r="C663" s="15">
        <f t="shared" si="50"/>
        <v>1.0045385884422049</v>
      </c>
      <c r="D663" s="15">
        <f t="shared" si="51"/>
        <v>10</v>
      </c>
      <c r="E663" s="2">
        <f t="shared" si="52"/>
        <v>4.9773070577889751</v>
      </c>
      <c r="F663" s="2">
        <v>5</v>
      </c>
      <c r="G663" s="2">
        <f t="shared" si="53"/>
        <v>-2.2692942211024913E-2</v>
      </c>
      <c r="H663" s="2" t="e">
        <f t="shared" si="54"/>
        <v>#NUM!</v>
      </c>
    </row>
    <row r="664" spans="1:8" x14ac:dyDescent="0.3">
      <c r="A664" s="2">
        <v>132320</v>
      </c>
      <c r="B664">
        <v>0.85668474429347752</v>
      </c>
      <c r="C664" s="15">
        <f t="shared" si="50"/>
        <v>1.00786440505115</v>
      </c>
      <c r="D664" s="15">
        <f t="shared" si="51"/>
        <v>10</v>
      </c>
      <c r="E664" s="2">
        <f t="shared" si="52"/>
        <v>4.9606779747442502</v>
      </c>
      <c r="F664" s="2">
        <v>5</v>
      </c>
      <c r="G664" s="2">
        <f t="shared" si="53"/>
        <v>-3.9322025255749793E-2</v>
      </c>
      <c r="H664" s="2" t="e">
        <f t="shared" si="54"/>
        <v>#NUM!</v>
      </c>
    </row>
    <row r="665" spans="1:8" x14ac:dyDescent="0.3">
      <c r="A665" s="2">
        <v>132520</v>
      </c>
      <c r="B665">
        <v>0.85829753919722385</v>
      </c>
      <c r="C665" s="15">
        <f t="shared" si="50"/>
        <v>1.0097618108202633</v>
      </c>
      <c r="D665" s="15">
        <f t="shared" si="51"/>
        <v>10</v>
      </c>
      <c r="E665" s="2">
        <f t="shared" si="52"/>
        <v>4.9511909458986834</v>
      </c>
      <c r="F665" s="2">
        <v>5</v>
      </c>
      <c r="G665" s="2">
        <f t="shared" si="53"/>
        <v>-4.880905410131664E-2</v>
      </c>
      <c r="H665" s="2" t="e">
        <f t="shared" si="54"/>
        <v>#NUM!</v>
      </c>
    </row>
    <row r="666" spans="1:8" x14ac:dyDescent="0.3">
      <c r="A666" s="2">
        <v>132720</v>
      </c>
      <c r="B666">
        <v>0.88473646739493184</v>
      </c>
      <c r="C666" s="15">
        <f t="shared" si="50"/>
        <v>1.0408664322293315</v>
      </c>
      <c r="D666" s="15">
        <f t="shared" si="51"/>
        <v>10</v>
      </c>
      <c r="E666" s="2">
        <f t="shared" si="52"/>
        <v>4.7956678388533422</v>
      </c>
      <c r="F666" s="2">
        <v>5</v>
      </c>
      <c r="G666" s="2">
        <f t="shared" si="53"/>
        <v>-0.20433216114665775</v>
      </c>
      <c r="H666" s="2" t="e">
        <f t="shared" si="54"/>
        <v>#NUM!</v>
      </c>
    </row>
    <row r="667" spans="1:8" x14ac:dyDescent="0.3">
      <c r="A667" s="2">
        <v>132920</v>
      </c>
      <c r="B667">
        <v>0.88938587111868639</v>
      </c>
      <c r="C667" s="15">
        <f t="shared" si="50"/>
        <v>1.0463363189631605</v>
      </c>
      <c r="D667" s="15">
        <f t="shared" si="51"/>
        <v>10</v>
      </c>
      <c r="E667" s="2">
        <f t="shared" si="52"/>
        <v>4.768318405184198</v>
      </c>
      <c r="F667" s="2">
        <v>5</v>
      </c>
      <c r="G667" s="2">
        <f t="shared" si="53"/>
        <v>-0.23168159481580197</v>
      </c>
      <c r="H667" s="2" t="e">
        <f t="shared" si="54"/>
        <v>#NUM!</v>
      </c>
    </row>
    <row r="668" spans="1:8" x14ac:dyDescent="0.3">
      <c r="A668" s="2">
        <v>133120</v>
      </c>
      <c r="B668">
        <v>0.92458650454017721</v>
      </c>
      <c r="C668" s="15">
        <f t="shared" si="50"/>
        <v>1.0877488288707968</v>
      </c>
      <c r="D668" s="15">
        <f t="shared" si="51"/>
        <v>10</v>
      </c>
      <c r="E668" s="2">
        <f t="shared" si="52"/>
        <v>4.5612558556460154</v>
      </c>
      <c r="F668" s="2">
        <v>5</v>
      </c>
      <c r="G668" s="2">
        <f t="shared" si="53"/>
        <v>-0.43874414435398457</v>
      </c>
      <c r="H668" s="2" t="e">
        <f t="shared" si="54"/>
        <v>#NUM!</v>
      </c>
    </row>
    <row r="669" spans="1:8" x14ac:dyDescent="0.3">
      <c r="A669" s="2">
        <v>133320</v>
      </c>
      <c r="B669">
        <v>0.86974931184447535</v>
      </c>
      <c r="C669" s="15">
        <f t="shared" si="50"/>
        <v>1.0232344845229122</v>
      </c>
      <c r="D669" s="15">
        <f t="shared" si="51"/>
        <v>10</v>
      </c>
      <c r="E669" s="2">
        <f t="shared" si="52"/>
        <v>4.8838275773854392</v>
      </c>
      <c r="F669" s="2">
        <v>5</v>
      </c>
      <c r="G669" s="2">
        <f t="shared" si="53"/>
        <v>-0.11617242261456084</v>
      </c>
      <c r="H669" s="2" t="e">
        <f t="shared" si="54"/>
        <v>#NUM!</v>
      </c>
    </row>
    <row r="670" spans="1:8" x14ac:dyDescent="0.3">
      <c r="A670" s="2">
        <v>133520</v>
      </c>
      <c r="B670">
        <v>0.8818684171690615</v>
      </c>
      <c r="C670" s="15">
        <f t="shared" si="50"/>
        <v>1.0374922554930135</v>
      </c>
      <c r="D670" s="15">
        <f t="shared" si="51"/>
        <v>10</v>
      </c>
      <c r="E670" s="2">
        <f t="shared" si="52"/>
        <v>4.8125387225349323</v>
      </c>
      <c r="F670" s="2">
        <v>5</v>
      </c>
      <c r="G670" s="2">
        <f t="shared" si="53"/>
        <v>-0.18746127746506769</v>
      </c>
      <c r="H670" s="2" t="e">
        <f t="shared" si="54"/>
        <v>#NUM!</v>
      </c>
    </row>
    <row r="671" spans="1:8" x14ac:dyDescent="0.3">
      <c r="A671" s="2">
        <v>133720</v>
      </c>
      <c r="B671">
        <v>0.84310888795169803</v>
      </c>
      <c r="C671" s="15">
        <f t="shared" si="50"/>
        <v>0.99189280935493884</v>
      </c>
      <c r="D671" s="15">
        <f t="shared" si="51"/>
        <v>10</v>
      </c>
      <c r="E671" s="2">
        <f t="shared" si="52"/>
        <v>5.040535953225306</v>
      </c>
      <c r="F671" s="2">
        <v>5</v>
      </c>
      <c r="G671" s="2">
        <f t="shared" si="53"/>
        <v>4.053595322530601E-2</v>
      </c>
      <c r="H671" s="2">
        <f t="shared" si="54"/>
        <v>4.1299312005095157</v>
      </c>
    </row>
    <row r="672" spans="1:8" x14ac:dyDescent="0.3">
      <c r="A672" s="2">
        <v>133920</v>
      </c>
      <c r="B672">
        <v>0.88075586805345252</v>
      </c>
      <c r="C672" s="15">
        <f t="shared" si="50"/>
        <v>1.0361833741805324</v>
      </c>
      <c r="D672" s="15">
        <f t="shared" si="51"/>
        <v>10</v>
      </c>
      <c r="E672" s="2">
        <f t="shared" si="52"/>
        <v>4.8190831290973382</v>
      </c>
      <c r="F672" s="2">
        <v>5</v>
      </c>
      <c r="G672" s="2">
        <f t="shared" si="53"/>
        <v>-0.18091687090266184</v>
      </c>
      <c r="H672" s="2" t="e">
        <f t="shared" si="54"/>
        <v>#NUM!</v>
      </c>
    </row>
    <row r="673" spans="1:8" x14ac:dyDescent="0.3">
      <c r="A673" s="2">
        <v>134120</v>
      </c>
      <c r="B673">
        <v>0.86679866704130981</v>
      </c>
      <c r="C673" s="15">
        <f t="shared" si="50"/>
        <v>1.0197631376956586</v>
      </c>
      <c r="D673" s="15">
        <f t="shared" si="51"/>
        <v>10</v>
      </c>
      <c r="E673" s="2">
        <f t="shared" si="52"/>
        <v>4.9011843115217069</v>
      </c>
      <c r="F673" s="2">
        <v>5</v>
      </c>
      <c r="G673" s="2">
        <f t="shared" si="53"/>
        <v>-9.881568847829314E-2</v>
      </c>
      <c r="H673" s="2" t="e">
        <f t="shared" si="54"/>
        <v>#NUM!</v>
      </c>
    </row>
    <row r="674" spans="1:8" x14ac:dyDescent="0.3">
      <c r="A674" s="2">
        <v>134320</v>
      </c>
      <c r="B674">
        <v>0.84746448801627638</v>
      </c>
      <c r="C674" s="15">
        <f t="shared" si="50"/>
        <v>0.99701704472503105</v>
      </c>
      <c r="D674" s="15">
        <f t="shared" si="51"/>
        <v>10</v>
      </c>
      <c r="E674" s="2">
        <f t="shared" si="52"/>
        <v>5.0149147763748445</v>
      </c>
      <c r="F674" s="2">
        <v>5</v>
      </c>
      <c r="G674" s="2">
        <f t="shared" si="53"/>
        <v>1.4914776374844507E-2</v>
      </c>
      <c r="H674" s="2">
        <f t="shared" si="54"/>
        <v>5.1246721013993497</v>
      </c>
    </row>
    <row r="675" spans="1:8" x14ac:dyDescent="0.3">
      <c r="A675" s="2">
        <v>134520</v>
      </c>
      <c r="B675">
        <v>0.86568773720717185</v>
      </c>
      <c r="C675" s="15">
        <f t="shared" si="50"/>
        <v>1.0184561614202021</v>
      </c>
      <c r="D675" s="15">
        <f t="shared" si="51"/>
        <v>10</v>
      </c>
      <c r="E675" s="2">
        <f t="shared" si="52"/>
        <v>4.9077191928989894</v>
      </c>
      <c r="F675" s="2">
        <v>5</v>
      </c>
      <c r="G675" s="2">
        <f t="shared" si="53"/>
        <v>-9.2280807101010609E-2</v>
      </c>
      <c r="H675" s="2" t="e">
        <f t="shared" si="54"/>
        <v>#NUM!</v>
      </c>
    </row>
    <row r="676" spans="1:8" x14ac:dyDescent="0.3">
      <c r="A676" s="2">
        <v>134720</v>
      </c>
      <c r="B676">
        <v>0.86133184046612243</v>
      </c>
      <c r="C676" s="15">
        <f t="shared" si="50"/>
        <v>1.0133315770189677</v>
      </c>
      <c r="D676" s="15">
        <f t="shared" si="51"/>
        <v>10</v>
      </c>
      <c r="E676" s="2">
        <f t="shared" si="52"/>
        <v>4.9333421149051615</v>
      </c>
      <c r="F676" s="2">
        <v>5</v>
      </c>
      <c r="G676" s="2">
        <f t="shared" si="53"/>
        <v>-6.6657885094838498E-2</v>
      </c>
      <c r="H676" s="2" t="e">
        <f t="shared" si="54"/>
        <v>#NUM!</v>
      </c>
    </row>
    <row r="677" spans="1:8" x14ac:dyDescent="0.3">
      <c r="A677" s="2">
        <v>134920</v>
      </c>
      <c r="B677">
        <v>0.87483794932233361</v>
      </c>
      <c r="C677" s="15">
        <f t="shared" si="50"/>
        <v>1.0292211168498042</v>
      </c>
      <c r="D677" s="15">
        <f t="shared" si="51"/>
        <v>10</v>
      </c>
      <c r="E677" s="2">
        <f t="shared" si="52"/>
        <v>4.8538944157509789</v>
      </c>
      <c r="F677" s="2">
        <v>5</v>
      </c>
      <c r="G677" s="2">
        <f t="shared" si="53"/>
        <v>-0.14610558424902109</v>
      </c>
      <c r="H677" s="2" t="e">
        <f t="shared" si="54"/>
        <v>#NUM!</v>
      </c>
    </row>
    <row r="678" spans="1:8" x14ac:dyDescent="0.3">
      <c r="A678" s="2">
        <v>135120</v>
      </c>
      <c r="B678">
        <v>0.87648783099715055</v>
      </c>
      <c r="C678" s="15">
        <f t="shared" si="50"/>
        <v>1.0311621541142948</v>
      </c>
      <c r="D678" s="15">
        <f t="shared" si="51"/>
        <v>10</v>
      </c>
      <c r="E678" s="2">
        <f t="shared" si="52"/>
        <v>4.844189229428526</v>
      </c>
      <c r="F678" s="2">
        <v>5</v>
      </c>
      <c r="G678" s="2">
        <f t="shared" si="53"/>
        <v>-0.15581077057147397</v>
      </c>
      <c r="H678" s="2" t="e">
        <f t="shared" si="54"/>
        <v>#NUM!</v>
      </c>
    </row>
    <row r="679" spans="1:8" x14ac:dyDescent="0.3">
      <c r="A679" s="2">
        <v>135320</v>
      </c>
      <c r="B679">
        <v>0.85607132978636857</v>
      </c>
      <c r="C679" s="15">
        <f t="shared" si="50"/>
        <v>1.0071427409251394</v>
      </c>
      <c r="D679" s="15">
        <f t="shared" si="51"/>
        <v>10</v>
      </c>
      <c r="E679" s="2">
        <f t="shared" si="52"/>
        <v>4.9642862953743023</v>
      </c>
      <c r="F679" s="2">
        <v>5</v>
      </c>
      <c r="G679" s="2">
        <f t="shared" si="53"/>
        <v>-3.5713704625697673E-2</v>
      </c>
      <c r="H679" s="2" t="e">
        <f t="shared" si="54"/>
        <v>#NUM!</v>
      </c>
    </row>
    <row r="680" spans="1:8" x14ac:dyDescent="0.3">
      <c r="A680" s="2">
        <v>135520</v>
      </c>
      <c r="B680">
        <v>0.86178883936841422</v>
      </c>
      <c r="C680" s="15">
        <f t="shared" si="50"/>
        <v>1.0138692227863697</v>
      </c>
      <c r="D680" s="15">
        <f t="shared" si="51"/>
        <v>10</v>
      </c>
      <c r="E680" s="2">
        <f t="shared" si="52"/>
        <v>4.9306538860681517</v>
      </c>
      <c r="F680" s="2">
        <v>5</v>
      </c>
      <c r="G680" s="2">
        <f t="shared" si="53"/>
        <v>-6.9346113931848308E-2</v>
      </c>
      <c r="H680" s="2" t="e">
        <f t="shared" si="54"/>
        <v>#NUM!</v>
      </c>
    </row>
    <row r="681" spans="1:8" x14ac:dyDescent="0.3">
      <c r="A681" s="2">
        <v>135720</v>
      </c>
      <c r="B681">
        <v>0.88531130408386716</v>
      </c>
      <c r="C681" s="15">
        <f t="shared" si="50"/>
        <v>1.0415427106869026</v>
      </c>
      <c r="D681" s="15">
        <f t="shared" si="51"/>
        <v>10</v>
      </c>
      <c r="E681" s="2">
        <f t="shared" si="52"/>
        <v>4.7922864465654866</v>
      </c>
      <c r="F681" s="2">
        <v>5</v>
      </c>
      <c r="G681" s="2">
        <f t="shared" si="53"/>
        <v>-0.20771355343451336</v>
      </c>
      <c r="H681" s="2" t="e">
        <f t="shared" si="54"/>
        <v>#NUM!</v>
      </c>
    </row>
    <row r="682" spans="1:8" x14ac:dyDescent="0.3">
      <c r="A682" s="2">
        <v>135920</v>
      </c>
      <c r="B682">
        <v>0.86242975420511081</v>
      </c>
      <c r="C682" s="15">
        <f t="shared" si="50"/>
        <v>1.0146232402413069</v>
      </c>
      <c r="D682" s="15">
        <f t="shared" si="51"/>
        <v>10</v>
      </c>
      <c r="E682" s="2">
        <f t="shared" si="52"/>
        <v>4.9268837987934653</v>
      </c>
      <c r="F682" s="2">
        <v>5</v>
      </c>
      <c r="G682" s="2">
        <f t="shared" si="53"/>
        <v>-7.3116201206534726E-2</v>
      </c>
      <c r="H682" s="2" t="e">
        <f t="shared" si="54"/>
        <v>#NUM!</v>
      </c>
    </row>
    <row r="683" spans="1:8" x14ac:dyDescent="0.3">
      <c r="A683" s="2">
        <v>136120</v>
      </c>
      <c r="B683">
        <v>0.93105679904196381</v>
      </c>
      <c r="C683" s="15">
        <f t="shared" si="50"/>
        <v>1.0953609400493691</v>
      </c>
      <c r="D683" s="15">
        <f t="shared" si="51"/>
        <v>10</v>
      </c>
      <c r="E683" s="2">
        <f t="shared" si="52"/>
        <v>4.5231952997531542</v>
      </c>
      <c r="F683" s="2">
        <v>5</v>
      </c>
      <c r="G683" s="2">
        <f t="shared" si="53"/>
        <v>-0.47680470024684585</v>
      </c>
      <c r="H683" s="2" t="e">
        <f t="shared" si="54"/>
        <v>#NUM!</v>
      </c>
    </row>
    <row r="684" spans="1:8" x14ac:dyDescent="0.3">
      <c r="A684" s="2">
        <v>136320</v>
      </c>
      <c r="B684">
        <v>0.87035499766614399</v>
      </c>
      <c r="C684" s="15">
        <f t="shared" si="50"/>
        <v>1.0239470560778166</v>
      </c>
      <c r="D684" s="15">
        <f t="shared" si="51"/>
        <v>10</v>
      </c>
      <c r="E684" s="2">
        <f t="shared" si="52"/>
        <v>4.880264719610917</v>
      </c>
      <c r="F684" s="2">
        <v>5</v>
      </c>
      <c r="G684" s="2">
        <f t="shared" si="53"/>
        <v>-0.11973528038908299</v>
      </c>
      <c r="H684" s="2" t="e">
        <f t="shared" si="54"/>
        <v>#NUM!</v>
      </c>
    </row>
    <row r="685" spans="1:8" x14ac:dyDescent="0.3">
      <c r="A685" s="2">
        <v>136520</v>
      </c>
      <c r="B685">
        <v>0.83867269064687655</v>
      </c>
      <c r="C685" s="15">
        <f t="shared" si="50"/>
        <v>0.98667375370220778</v>
      </c>
      <c r="D685" s="15">
        <f t="shared" si="51"/>
        <v>10</v>
      </c>
      <c r="E685" s="2">
        <f t="shared" si="52"/>
        <v>5.0666312314889614</v>
      </c>
      <c r="F685" s="2">
        <v>5</v>
      </c>
      <c r="G685" s="2">
        <f t="shared" si="53"/>
        <v>6.663123148896144E-2</v>
      </c>
      <c r="H685" s="2">
        <f t="shared" si="54"/>
        <v>3.6381108348933395</v>
      </c>
    </row>
    <row r="686" spans="1:8" x14ac:dyDescent="0.3">
      <c r="A686" s="2">
        <v>136720</v>
      </c>
      <c r="B686">
        <v>0.85811579880499955</v>
      </c>
      <c r="C686" s="15">
        <f t="shared" si="50"/>
        <v>1.0095479985941171</v>
      </c>
      <c r="D686" s="15">
        <f t="shared" si="51"/>
        <v>10</v>
      </c>
      <c r="E686" s="2">
        <f t="shared" si="52"/>
        <v>4.9522600070294143</v>
      </c>
      <c r="F686" s="2">
        <v>5</v>
      </c>
      <c r="G686" s="2">
        <f t="shared" si="53"/>
        <v>-4.7739992970585732E-2</v>
      </c>
      <c r="H686" s="2" t="e">
        <f t="shared" si="54"/>
        <v>#NUM!</v>
      </c>
    </row>
    <row r="687" spans="1:8" x14ac:dyDescent="0.3">
      <c r="A687" s="2">
        <v>136920</v>
      </c>
      <c r="B687">
        <v>0.86117167132687655</v>
      </c>
      <c r="C687" s="15">
        <f t="shared" si="50"/>
        <v>1.0131431427375019</v>
      </c>
      <c r="D687" s="15">
        <f t="shared" si="51"/>
        <v>10</v>
      </c>
      <c r="E687" s="2">
        <f t="shared" si="52"/>
        <v>4.9342842863124901</v>
      </c>
      <c r="F687" s="2">
        <v>5</v>
      </c>
      <c r="G687" s="2">
        <f t="shared" si="53"/>
        <v>-6.5715713687509947E-2</v>
      </c>
      <c r="H687" s="2" t="e">
        <f t="shared" si="54"/>
        <v>#NUM!</v>
      </c>
    </row>
    <row r="688" spans="1:8" x14ac:dyDescent="0.3">
      <c r="A688" s="2">
        <v>137120</v>
      </c>
      <c r="B688">
        <v>0.86799653032341573</v>
      </c>
      <c r="C688" s="15">
        <f t="shared" si="50"/>
        <v>1.0211723886157833</v>
      </c>
      <c r="D688" s="15">
        <f t="shared" si="51"/>
        <v>10</v>
      </c>
      <c r="E688" s="2">
        <f t="shared" si="52"/>
        <v>4.8941380569210837</v>
      </c>
      <c r="F688" s="2">
        <v>5</v>
      </c>
      <c r="G688" s="2">
        <f t="shared" si="53"/>
        <v>-0.10586194307891628</v>
      </c>
      <c r="H688" s="2" t="e">
        <f t="shared" si="54"/>
        <v>#NUM!</v>
      </c>
    </row>
    <row r="689" spans="1:8" x14ac:dyDescent="0.3">
      <c r="A689" s="2">
        <v>137320</v>
      </c>
      <c r="B689">
        <v>0.86984406986367002</v>
      </c>
      <c r="C689" s="15">
        <f t="shared" si="50"/>
        <v>1.0233459645454941</v>
      </c>
      <c r="D689" s="15">
        <f t="shared" si="51"/>
        <v>10</v>
      </c>
      <c r="E689" s="2">
        <f t="shared" si="52"/>
        <v>4.8832701772725295</v>
      </c>
      <c r="F689" s="2">
        <v>5</v>
      </c>
      <c r="G689" s="2">
        <f t="shared" si="53"/>
        <v>-0.11672982272747046</v>
      </c>
      <c r="H689" s="2" t="e">
        <f t="shared" si="54"/>
        <v>#NUM!</v>
      </c>
    </row>
    <row r="690" spans="1:8" x14ac:dyDescent="0.3">
      <c r="A690" s="2">
        <v>137520</v>
      </c>
      <c r="B690">
        <v>0.86528530630454936</v>
      </c>
      <c r="C690" s="15">
        <f t="shared" si="50"/>
        <v>1.0179827132994699</v>
      </c>
      <c r="D690" s="15">
        <f t="shared" si="51"/>
        <v>10</v>
      </c>
      <c r="E690" s="2">
        <f t="shared" si="52"/>
        <v>4.9100864335026504</v>
      </c>
      <c r="F690" s="2">
        <v>5</v>
      </c>
      <c r="G690" s="2">
        <f t="shared" si="53"/>
        <v>-8.9913566497349606E-2</v>
      </c>
      <c r="H690" s="2" t="e">
        <f t="shared" si="54"/>
        <v>#NUM!</v>
      </c>
    </row>
    <row r="691" spans="1:8" x14ac:dyDescent="0.3">
      <c r="A691" s="2">
        <v>137720</v>
      </c>
      <c r="B691">
        <v>0.84725129625454898</v>
      </c>
      <c r="C691" s="15">
        <f t="shared" si="50"/>
        <v>0.99676623088770466</v>
      </c>
      <c r="D691" s="15">
        <f t="shared" si="51"/>
        <v>10</v>
      </c>
      <c r="E691" s="2">
        <f t="shared" si="52"/>
        <v>5.0161688455614764</v>
      </c>
      <c r="F691" s="2">
        <v>5</v>
      </c>
      <c r="G691" s="2">
        <f t="shared" si="53"/>
        <v>1.6168845561476353E-2</v>
      </c>
      <c r="H691" s="2">
        <f t="shared" si="54"/>
        <v>5.0441882853898461</v>
      </c>
    </row>
    <row r="692" spans="1:8" x14ac:dyDescent="0.3">
      <c r="A692" s="2">
        <v>137920</v>
      </c>
      <c r="B692">
        <v>0.87485184237954194</v>
      </c>
      <c r="C692" s="15">
        <f t="shared" si="50"/>
        <v>1.0292374616229905</v>
      </c>
      <c r="D692" s="15">
        <f t="shared" si="51"/>
        <v>10</v>
      </c>
      <c r="E692" s="2">
        <f t="shared" si="52"/>
        <v>4.8538126918850475</v>
      </c>
      <c r="F692" s="2">
        <v>5</v>
      </c>
      <c r="G692" s="2">
        <f t="shared" si="53"/>
        <v>-0.14618730811495251</v>
      </c>
      <c r="H692" s="2" t="e">
        <f t="shared" si="54"/>
        <v>#NUM!</v>
      </c>
    </row>
    <row r="693" spans="1:8" x14ac:dyDescent="0.3">
      <c r="A693" s="2">
        <v>138120</v>
      </c>
      <c r="B693">
        <v>0.87617057802335496</v>
      </c>
      <c r="C693" s="15">
        <f t="shared" si="50"/>
        <v>1.0307889153215941</v>
      </c>
      <c r="D693" s="15">
        <f t="shared" si="51"/>
        <v>10</v>
      </c>
      <c r="E693" s="2">
        <f t="shared" si="52"/>
        <v>4.8460554233920297</v>
      </c>
      <c r="F693" s="2">
        <v>5</v>
      </c>
      <c r="G693" s="2">
        <f t="shared" si="53"/>
        <v>-0.15394457660797034</v>
      </c>
      <c r="H693" s="2" t="e">
        <f t="shared" si="54"/>
        <v>#NUM!</v>
      </c>
    </row>
    <row r="694" spans="1:8" x14ac:dyDescent="0.3">
      <c r="A694" s="2">
        <v>138320</v>
      </c>
      <c r="B694">
        <v>0.89131158318044412</v>
      </c>
      <c r="C694" s="15">
        <f t="shared" si="50"/>
        <v>1.0486018625652285</v>
      </c>
      <c r="D694" s="15">
        <f t="shared" si="51"/>
        <v>10</v>
      </c>
      <c r="E694" s="2">
        <f t="shared" si="52"/>
        <v>4.7569906871738574</v>
      </c>
      <c r="F694" s="2">
        <v>5</v>
      </c>
      <c r="G694" s="2">
        <f t="shared" si="53"/>
        <v>-0.24300931282614258</v>
      </c>
      <c r="H694" s="2" t="e">
        <f t="shared" si="54"/>
        <v>#NUM!</v>
      </c>
    </row>
    <row r="695" spans="1:8" x14ac:dyDescent="0.3">
      <c r="A695" s="2">
        <v>138520</v>
      </c>
      <c r="B695">
        <v>0.9006443647027047</v>
      </c>
      <c r="C695" s="15">
        <f t="shared" si="50"/>
        <v>1.0595816055325937</v>
      </c>
      <c r="D695" s="15">
        <f t="shared" si="51"/>
        <v>10</v>
      </c>
      <c r="E695" s="2">
        <f t="shared" si="52"/>
        <v>4.7020919723370316</v>
      </c>
      <c r="F695" s="2">
        <v>5</v>
      </c>
      <c r="G695" s="2">
        <f t="shared" si="53"/>
        <v>-0.29790802766296842</v>
      </c>
      <c r="H695" s="2" t="e">
        <f t="shared" si="54"/>
        <v>#NUM!</v>
      </c>
    </row>
    <row r="696" spans="1:8" x14ac:dyDescent="0.3">
      <c r="A696" s="2">
        <v>138720</v>
      </c>
      <c r="B696">
        <v>0.8932935248297339</v>
      </c>
      <c r="C696" s="15">
        <f t="shared" si="50"/>
        <v>1.0509335586232165</v>
      </c>
      <c r="D696" s="15">
        <f t="shared" si="51"/>
        <v>10</v>
      </c>
      <c r="E696" s="2">
        <f t="shared" si="52"/>
        <v>4.7453322068839174</v>
      </c>
      <c r="F696" s="2">
        <v>5</v>
      </c>
      <c r="G696" s="2">
        <f t="shared" si="53"/>
        <v>-0.25466779311608256</v>
      </c>
      <c r="H696" s="2" t="e">
        <f t="shared" si="54"/>
        <v>#NUM!</v>
      </c>
    </row>
    <row r="697" spans="1:8" x14ac:dyDescent="0.3">
      <c r="A697" s="2">
        <v>138920</v>
      </c>
      <c r="B697">
        <v>0.85897294495240817</v>
      </c>
      <c r="C697" s="15">
        <f t="shared" si="50"/>
        <v>1.0105564058263625</v>
      </c>
      <c r="D697" s="15">
        <f t="shared" si="51"/>
        <v>10</v>
      </c>
      <c r="E697" s="2">
        <f t="shared" si="52"/>
        <v>4.9472179708681878</v>
      </c>
      <c r="F697" s="2">
        <v>5</v>
      </c>
      <c r="G697" s="2">
        <f t="shared" si="53"/>
        <v>-5.278202913181218E-2</v>
      </c>
      <c r="H697" s="2" t="e">
        <f t="shared" si="54"/>
        <v>#NUM!</v>
      </c>
    </row>
    <row r="698" spans="1:8" x14ac:dyDescent="0.3">
      <c r="A698" s="2">
        <v>139120</v>
      </c>
      <c r="B698">
        <v>0.84360153478074751</v>
      </c>
      <c r="C698" s="15">
        <f t="shared" si="50"/>
        <v>0.99247239385970298</v>
      </c>
      <c r="D698" s="15">
        <f t="shared" si="51"/>
        <v>10</v>
      </c>
      <c r="E698" s="2">
        <f t="shared" si="52"/>
        <v>5.0376380307014852</v>
      </c>
      <c r="F698" s="2">
        <v>5</v>
      </c>
      <c r="G698" s="2">
        <f t="shared" si="53"/>
        <v>3.7638030701485192E-2</v>
      </c>
      <c r="H698" s="2">
        <f t="shared" si="54"/>
        <v>4.2035304319083258</v>
      </c>
    </row>
    <row r="699" spans="1:8" x14ac:dyDescent="0.3">
      <c r="A699" s="2">
        <v>139320</v>
      </c>
      <c r="B699">
        <v>0.94167194897009376</v>
      </c>
      <c r="C699" s="15">
        <f t="shared" si="50"/>
        <v>1.107849351729522</v>
      </c>
      <c r="D699" s="15">
        <f t="shared" si="51"/>
        <v>10</v>
      </c>
      <c r="E699" s="2">
        <f t="shared" si="52"/>
        <v>4.46075324135239</v>
      </c>
      <c r="F699" s="2">
        <v>5</v>
      </c>
      <c r="G699" s="2">
        <f t="shared" si="53"/>
        <v>-0.53924675864760996</v>
      </c>
      <c r="H699" s="2" t="e">
        <f t="shared" si="54"/>
        <v>#NUM!</v>
      </c>
    </row>
    <row r="700" spans="1:8" x14ac:dyDescent="0.3">
      <c r="A700" s="2">
        <v>139520</v>
      </c>
      <c r="B700">
        <v>0.81924963977602272</v>
      </c>
      <c r="C700" s="15">
        <f t="shared" si="50"/>
        <v>0.96382310561885032</v>
      </c>
      <c r="D700" s="15">
        <f t="shared" si="51"/>
        <v>10</v>
      </c>
      <c r="E700" s="2">
        <f t="shared" si="52"/>
        <v>5.1808844719057481</v>
      </c>
      <c r="F700" s="2">
        <v>5</v>
      </c>
      <c r="G700" s="2">
        <f t="shared" si="53"/>
        <v>0.18088447190574808</v>
      </c>
      <c r="H700" s="2">
        <f t="shared" si="54"/>
        <v>2.6617253368733746</v>
      </c>
    </row>
    <row r="701" spans="1:8" x14ac:dyDescent="0.3">
      <c r="A701" s="2">
        <v>139720</v>
      </c>
      <c r="B701">
        <v>0.85240744571393268</v>
      </c>
      <c r="C701" s="15">
        <f t="shared" si="50"/>
        <v>1.002832289075215</v>
      </c>
      <c r="D701" s="15">
        <f t="shared" si="51"/>
        <v>10</v>
      </c>
      <c r="E701" s="2">
        <f t="shared" si="52"/>
        <v>4.9858385546239248</v>
      </c>
      <c r="F701" s="2">
        <v>5</v>
      </c>
      <c r="G701" s="2">
        <f t="shared" si="53"/>
        <v>-1.4161445376075221E-2</v>
      </c>
      <c r="H701" s="2" t="e">
        <f t="shared" si="54"/>
        <v>#NUM!</v>
      </c>
    </row>
    <row r="702" spans="1:8" x14ac:dyDescent="0.3">
      <c r="A702" s="2">
        <v>139920</v>
      </c>
      <c r="B702">
        <v>0.86125142339922334</v>
      </c>
      <c r="C702" s="15">
        <f t="shared" si="50"/>
        <v>1.0132369687049687</v>
      </c>
      <c r="D702" s="15">
        <f t="shared" si="51"/>
        <v>10</v>
      </c>
      <c r="E702" s="2">
        <f t="shared" si="52"/>
        <v>4.9338151564751564</v>
      </c>
      <c r="F702" s="2">
        <v>5</v>
      </c>
      <c r="G702" s="2">
        <f t="shared" si="53"/>
        <v>-6.6184843524843551E-2</v>
      </c>
      <c r="H702" s="2" t="e">
        <f t="shared" si="54"/>
        <v>#NUM!</v>
      </c>
    </row>
    <row r="703" spans="1:8" x14ac:dyDescent="0.3">
      <c r="A703" s="2">
        <v>140120</v>
      </c>
      <c r="B703">
        <v>0.87887966587494026</v>
      </c>
      <c r="C703" s="15">
        <f t="shared" si="50"/>
        <v>1.0339760774999298</v>
      </c>
      <c r="D703" s="15">
        <f t="shared" si="51"/>
        <v>10</v>
      </c>
      <c r="E703" s="2">
        <f t="shared" si="52"/>
        <v>4.8301196125003507</v>
      </c>
      <c r="F703" s="2">
        <v>5</v>
      </c>
      <c r="G703" s="2">
        <f t="shared" si="53"/>
        <v>-0.16988038749964929</v>
      </c>
      <c r="H703" s="2" t="e">
        <f t="shared" si="54"/>
        <v>#NUM!</v>
      </c>
    </row>
    <row r="704" spans="1:8" x14ac:dyDescent="0.3">
      <c r="A704" s="2">
        <v>140320</v>
      </c>
      <c r="B704">
        <v>0.88867993422046043</v>
      </c>
      <c r="C704" s="15">
        <f t="shared" si="50"/>
        <v>1.0455058049652477</v>
      </c>
      <c r="D704" s="15">
        <f t="shared" si="51"/>
        <v>10</v>
      </c>
      <c r="E704" s="2">
        <f t="shared" si="52"/>
        <v>4.7724709751737615</v>
      </c>
      <c r="F704" s="2">
        <v>5</v>
      </c>
      <c r="G704" s="2">
        <f t="shared" si="53"/>
        <v>-0.22752902482623849</v>
      </c>
      <c r="H704" s="2" t="e">
        <f t="shared" si="54"/>
        <v>#NUM!</v>
      </c>
    </row>
    <row r="705" spans="1:8" x14ac:dyDescent="0.3">
      <c r="A705" s="2">
        <v>140520</v>
      </c>
      <c r="B705">
        <v>0.85207114859597</v>
      </c>
      <c r="C705" s="15">
        <f t="shared" si="50"/>
        <v>1.0024366454070235</v>
      </c>
      <c r="D705" s="15">
        <f t="shared" si="51"/>
        <v>10</v>
      </c>
      <c r="E705" s="2">
        <f t="shared" si="52"/>
        <v>4.9878167729648828</v>
      </c>
      <c r="F705" s="2">
        <v>5</v>
      </c>
      <c r="G705" s="2">
        <f t="shared" si="53"/>
        <v>-1.2183227035117206E-2</v>
      </c>
      <c r="H705" s="2" t="e">
        <f t="shared" si="54"/>
        <v>#NUM!</v>
      </c>
    </row>
    <row r="706" spans="1:8" x14ac:dyDescent="0.3">
      <c r="A706" s="2">
        <v>140720</v>
      </c>
      <c r="B706">
        <v>0.87006661997296098</v>
      </c>
      <c r="C706" s="15">
        <f t="shared" si="50"/>
        <v>1.0236077882034835</v>
      </c>
      <c r="D706" s="15">
        <f t="shared" si="51"/>
        <v>10</v>
      </c>
      <c r="E706" s="2">
        <f t="shared" si="52"/>
        <v>4.8819610589825828</v>
      </c>
      <c r="F706" s="2">
        <v>5</v>
      </c>
      <c r="G706" s="2">
        <f t="shared" si="53"/>
        <v>-0.11803894101741719</v>
      </c>
      <c r="H706" s="2" t="e">
        <f t="shared" si="54"/>
        <v>#NUM!</v>
      </c>
    </row>
    <row r="707" spans="1:8" x14ac:dyDescent="0.3">
      <c r="A707" s="2">
        <v>140920</v>
      </c>
      <c r="B707">
        <v>0.87083949260087412</v>
      </c>
      <c r="C707" s="15">
        <f t="shared" ref="C707:C752" si="55">B707/$J$27</f>
        <v>1.0245170501186756</v>
      </c>
      <c r="D707" s="15">
        <f t="shared" ref="D707:D770" si="56">$J$28</f>
        <v>10</v>
      </c>
      <c r="E707" s="2">
        <f t="shared" si="52"/>
        <v>4.877414749406622</v>
      </c>
      <c r="F707" s="2">
        <v>5</v>
      </c>
      <c r="G707" s="2">
        <f t="shared" si="53"/>
        <v>-0.12258525059337799</v>
      </c>
      <c r="H707" s="2" t="e">
        <f t="shared" si="54"/>
        <v>#NUM!</v>
      </c>
    </row>
    <row r="708" spans="1:8" x14ac:dyDescent="0.3">
      <c r="A708" s="2">
        <v>141120</v>
      </c>
      <c r="B708">
        <v>0.85747962623202634</v>
      </c>
      <c r="C708" s="15">
        <f t="shared" si="55"/>
        <v>1.0087995602729722</v>
      </c>
      <c r="D708" s="15">
        <f t="shared" si="56"/>
        <v>10</v>
      </c>
      <c r="E708" s="2">
        <f t="shared" ref="E708:E752" si="57">D708-(F708*C708)</f>
        <v>4.9560021986351384</v>
      </c>
      <c r="F708" s="2">
        <v>5</v>
      </c>
      <c r="G708" s="2">
        <f t="shared" ref="G708:G752" si="58">F708-(F708*C708)</f>
        <v>-4.3997801364861644E-2</v>
      </c>
      <c r="H708" s="2" t="e">
        <f t="shared" ref="H708:H752" si="59">LN((F708*E708)/(D708*G708))</f>
        <v>#NUM!</v>
      </c>
    </row>
    <row r="709" spans="1:8" x14ac:dyDescent="0.3">
      <c r="A709" s="2">
        <v>141320</v>
      </c>
      <c r="B709">
        <v>0.87393836381366419</v>
      </c>
      <c r="C709" s="15">
        <f t="shared" si="55"/>
        <v>1.028162780957252</v>
      </c>
      <c r="D709" s="15">
        <f t="shared" si="56"/>
        <v>10</v>
      </c>
      <c r="E709" s="2">
        <f t="shared" si="57"/>
        <v>4.8591860952137402</v>
      </c>
      <c r="F709" s="2">
        <v>5</v>
      </c>
      <c r="G709" s="2">
        <f t="shared" si="58"/>
        <v>-0.14081390478625977</v>
      </c>
      <c r="H709" s="2" t="e">
        <f t="shared" si="59"/>
        <v>#NUM!</v>
      </c>
    </row>
    <row r="710" spans="1:8" x14ac:dyDescent="0.3">
      <c r="A710" s="2">
        <v>141520</v>
      </c>
      <c r="B710">
        <v>0.85053647065111371</v>
      </c>
      <c r="C710" s="15">
        <f t="shared" si="55"/>
        <v>1.0006311419424867</v>
      </c>
      <c r="D710" s="15">
        <f t="shared" si="56"/>
        <v>10</v>
      </c>
      <c r="E710" s="2">
        <f t="shared" si="57"/>
        <v>4.9968442902875667</v>
      </c>
      <c r="F710" s="2">
        <v>5</v>
      </c>
      <c r="G710" s="2">
        <f t="shared" si="58"/>
        <v>-3.1557097124332856E-3</v>
      </c>
      <c r="H710" s="2" t="e">
        <f t="shared" si="59"/>
        <v>#NUM!</v>
      </c>
    </row>
    <row r="711" spans="1:8" x14ac:dyDescent="0.3">
      <c r="A711" s="2">
        <v>141720</v>
      </c>
      <c r="B711">
        <v>0.8819668396199547</v>
      </c>
      <c r="C711" s="15">
        <f t="shared" si="55"/>
        <v>1.0376080466117115</v>
      </c>
      <c r="D711" s="15">
        <f t="shared" si="56"/>
        <v>10</v>
      </c>
      <c r="E711" s="2">
        <f t="shared" si="57"/>
        <v>4.8119597669414427</v>
      </c>
      <c r="F711" s="2">
        <v>5</v>
      </c>
      <c r="G711" s="2">
        <f t="shared" si="58"/>
        <v>-0.18804023305855733</v>
      </c>
      <c r="H711" s="2" t="e">
        <f t="shared" si="59"/>
        <v>#NUM!</v>
      </c>
    </row>
    <row r="712" spans="1:8" x14ac:dyDescent="0.3">
      <c r="A712" s="2">
        <v>141920</v>
      </c>
      <c r="B712">
        <v>0.84998155050615776</v>
      </c>
      <c r="C712" s="15">
        <f t="shared" si="55"/>
        <v>0.99997829471312683</v>
      </c>
      <c r="D712" s="15">
        <f t="shared" si="56"/>
        <v>10</v>
      </c>
      <c r="E712" s="2">
        <f t="shared" si="57"/>
        <v>5.0001085264343654</v>
      </c>
      <c r="F712" s="2">
        <v>5</v>
      </c>
      <c r="G712" s="2">
        <f t="shared" si="58"/>
        <v>1.0852643436543019E-4</v>
      </c>
      <c r="H712" s="2">
        <f t="shared" si="59"/>
        <v>10.04482921687892</v>
      </c>
    </row>
    <row r="713" spans="1:8" x14ac:dyDescent="0.3">
      <c r="A713" s="2">
        <v>142120</v>
      </c>
      <c r="B713">
        <v>0.86751979747976016</v>
      </c>
      <c r="C713" s="15">
        <f t="shared" si="55"/>
        <v>1.0206115264467768</v>
      </c>
      <c r="D713" s="15">
        <f t="shared" si="56"/>
        <v>10</v>
      </c>
      <c r="E713" s="2">
        <f t="shared" si="57"/>
        <v>4.8969423677661164</v>
      </c>
      <c r="F713" s="2">
        <v>5</v>
      </c>
      <c r="G713" s="2">
        <f t="shared" si="58"/>
        <v>-0.10305763223388364</v>
      </c>
      <c r="H713" s="2" t="e">
        <f t="shared" si="59"/>
        <v>#NUM!</v>
      </c>
    </row>
    <row r="714" spans="1:8" x14ac:dyDescent="0.3">
      <c r="A714" s="2">
        <v>142320</v>
      </c>
      <c r="B714">
        <v>0.88316226669924192</v>
      </c>
      <c r="C714" s="15">
        <f t="shared" si="55"/>
        <v>1.0390144314108729</v>
      </c>
      <c r="D714" s="15">
        <f t="shared" si="56"/>
        <v>10</v>
      </c>
      <c r="E714" s="2">
        <f t="shared" si="57"/>
        <v>4.8049278429456352</v>
      </c>
      <c r="F714" s="2">
        <v>5</v>
      </c>
      <c r="G714" s="2">
        <f t="shared" si="58"/>
        <v>-0.19507215705436476</v>
      </c>
      <c r="H714" s="2" t="e">
        <f t="shared" si="59"/>
        <v>#NUM!</v>
      </c>
    </row>
    <row r="715" spans="1:8" x14ac:dyDescent="0.3">
      <c r="A715" s="2">
        <v>142520</v>
      </c>
      <c r="B715">
        <v>0.83315656619222367</v>
      </c>
      <c r="C715" s="15">
        <f t="shared" si="55"/>
        <v>0.98018419552026315</v>
      </c>
      <c r="D715" s="15">
        <f t="shared" si="56"/>
        <v>10</v>
      </c>
      <c r="E715" s="2">
        <f t="shared" si="57"/>
        <v>5.0990790223986844</v>
      </c>
      <c r="F715" s="2">
        <v>5</v>
      </c>
      <c r="G715" s="2">
        <f t="shared" si="58"/>
        <v>9.907902239868438E-2</v>
      </c>
      <c r="H715" s="2">
        <f t="shared" si="59"/>
        <v>3.2477503002169716</v>
      </c>
    </row>
    <row r="716" spans="1:8" x14ac:dyDescent="0.3">
      <c r="A716" s="2">
        <v>142720</v>
      </c>
      <c r="B716">
        <v>0.89549303841485861</v>
      </c>
      <c r="C716" s="15">
        <f t="shared" si="55"/>
        <v>1.0535212216645395</v>
      </c>
      <c r="D716" s="15">
        <f t="shared" si="56"/>
        <v>10</v>
      </c>
      <c r="E716" s="2">
        <f t="shared" si="57"/>
        <v>4.7323938916773027</v>
      </c>
      <c r="F716" s="2">
        <v>5</v>
      </c>
      <c r="G716" s="2">
        <f t="shared" si="58"/>
        <v>-0.26760610832269727</v>
      </c>
      <c r="H716" s="2" t="e">
        <f t="shared" si="59"/>
        <v>#NUM!</v>
      </c>
    </row>
    <row r="717" spans="1:8" x14ac:dyDescent="0.3">
      <c r="A717" s="2">
        <v>142920</v>
      </c>
      <c r="B717">
        <v>0.85693235886664665</v>
      </c>
      <c r="C717" s="15">
        <f t="shared" si="55"/>
        <v>1.008155716313702</v>
      </c>
      <c r="D717" s="15">
        <f t="shared" si="56"/>
        <v>10</v>
      </c>
      <c r="E717" s="2">
        <f t="shared" si="57"/>
        <v>4.9592214184314898</v>
      </c>
      <c r="F717" s="2">
        <v>5</v>
      </c>
      <c r="G717" s="2">
        <f t="shared" si="58"/>
        <v>-4.0778581568510219E-2</v>
      </c>
      <c r="H717" s="2" t="e">
        <f t="shared" si="59"/>
        <v>#NUM!</v>
      </c>
    </row>
    <row r="718" spans="1:8" x14ac:dyDescent="0.3">
      <c r="A718" s="2">
        <v>143120</v>
      </c>
      <c r="B718">
        <v>0.88351317359128134</v>
      </c>
      <c r="C718" s="15">
        <f t="shared" si="55"/>
        <v>1.0394272630485664</v>
      </c>
      <c r="D718" s="15">
        <f t="shared" si="56"/>
        <v>10</v>
      </c>
      <c r="E718" s="2">
        <f t="shared" si="57"/>
        <v>4.8028636847571686</v>
      </c>
      <c r="F718" s="2">
        <v>5</v>
      </c>
      <c r="G718" s="2">
        <f t="shared" si="58"/>
        <v>-0.19713631524283137</v>
      </c>
      <c r="H718" s="2" t="e">
        <f t="shared" si="59"/>
        <v>#NUM!</v>
      </c>
    </row>
    <row r="719" spans="1:8" x14ac:dyDescent="0.3">
      <c r="A719" s="2">
        <v>143320</v>
      </c>
      <c r="B719">
        <v>0.85679908672048899</v>
      </c>
      <c r="C719" s="15">
        <f t="shared" si="55"/>
        <v>1.0079989255535164</v>
      </c>
      <c r="D719" s="15">
        <f t="shared" si="56"/>
        <v>10</v>
      </c>
      <c r="E719" s="2">
        <f t="shared" si="57"/>
        <v>4.960005372232418</v>
      </c>
      <c r="F719" s="2">
        <v>5</v>
      </c>
      <c r="G719" s="2">
        <f t="shared" si="58"/>
        <v>-3.9994627767582003E-2</v>
      </c>
      <c r="H719" s="2" t="e">
        <f t="shared" si="59"/>
        <v>#NUM!</v>
      </c>
    </row>
    <row r="720" spans="1:8" x14ac:dyDescent="0.3">
      <c r="A720" s="2">
        <v>143520</v>
      </c>
      <c r="B720">
        <v>0.86576346655082537</v>
      </c>
      <c r="C720" s="15">
        <f t="shared" si="55"/>
        <v>1.018545254765677</v>
      </c>
      <c r="D720" s="15">
        <f t="shared" si="56"/>
        <v>10</v>
      </c>
      <c r="E720" s="2">
        <f t="shared" si="57"/>
        <v>4.9072737261716153</v>
      </c>
      <c r="F720" s="2">
        <v>5</v>
      </c>
      <c r="G720" s="2">
        <f t="shared" si="58"/>
        <v>-9.272627382838472E-2</v>
      </c>
      <c r="H720" s="2" t="e">
        <f t="shared" si="59"/>
        <v>#NUM!</v>
      </c>
    </row>
    <row r="721" spans="1:8" x14ac:dyDescent="0.3">
      <c r="A721" s="2">
        <v>143720</v>
      </c>
      <c r="B721">
        <v>0.85591400153186115</v>
      </c>
      <c r="C721" s="15">
        <f t="shared" si="55"/>
        <v>1.0069576488610132</v>
      </c>
      <c r="D721" s="15">
        <f t="shared" si="56"/>
        <v>10</v>
      </c>
      <c r="E721" s="2">
        <f t="shared" si="57"/>
        <v>4.9652117556949342</v>
      </c>
      <c r="F721" s="2">
        <v>5</v>
      </c>
      <c r="G721" s="2">
        <f t="shared" si="58"/>
        <v>-3.4788244305065774E-2</v>
      </c>
      <c r="H721" s="2" t="e">
        <f t="shared" si="59"/>
        <v>#NUM!</v>
      </c>
    </row>
    <row r="722" spans="1:8" x14ac:dyDescent="0.3">
      <c r="A722" s="2">
        <v>143920</v>
      </c>
      <c r="B722">
        <v>0.86132850221834145</v>
      </c>
      <c r="C722" s="15">
        <f t="shared" si="55"/>
        <v>1.013327649668637</v>
      </c>
      <c r="D722" s="15">
        <f t="shared" si="56"/>
        <v>10</v>
      </c>
      <c r="E722" s="2">
        <f t="shared" si="57"/>
        <v>4.9333617516568147</v>
      </c>
      <c r="F722" s="2">
        <v>5</v>
      </c>
      <c r="G722" s="2">
        <f t="shared" si="58"/>
        <v>-6.6638248343185325E-2</v>
      </c>
      <c r="H722" s="2" t="e">
        <f t="shared" si="59"/>
        <v>#NUM!</v>
      </c>
    </row>
    <row r="723" spans="1:8" x14ac:dyDescent="0.3">
      <c r="A723" s="2">
        <v>144120</v>
      </c>
      <c r="B723">
        <v>0.82719981951300747</v>
      </c>
      <c r="C723" s="15">
        <f t="shared" si="55"/>
        <v>0.97317625825059706</v>
      </c>
      <c r="D723" s="15">
        <f t="shared" si="56"/>
        <v>10</v>
      </c>
      <c r="E723" s="2">
        <f t="shared" si="57"/>
        <v>5.1341187087470148</v>
      </c>
      <c r="F723" s="2">
        <v>5</v>
      </c>
      <c r="G723" s="2">
        <f t="shared" si="58"/>
        <v>0.13411870874701481</v>
      </c>
      <c r="H723" s="2">
        <f t="shared" si="59"/>
        <v>2.9517910087244479</v>
      </c>
    </row>
    <row r="724" spans="1:8" x14ac:dyDescent="0.3">
      <c r="A724" s="2">
        <v>144320</v>
      </c>
      <c r="B724">
        <v>0.85949391581029377</v>
      </c>
      <c r="C724" s="15">
        <f t="shared" si="55"/>
        <v>1.0111693127179926</v>
      </c>
      <c r="D724" s="15">
        <f t="shared" si="56"/>
        <v>10</v>
      </c>
      <c r="E724" s="2">
        <f t="shared" si="57"/>
        <v>4.944153436410037</v>
      </c>
      <c r="F724" s="2">
        <v>5</v>
      </c>
      <c r="G724" s="2">
        <f t="shared" si="58"/>
        <v>-5.5846563589962983E-2</v>
      </c>
      <c r="H724" s="2" t="e">
        <f t="shared" si="59"/>
        <v>#NUM!</v>
      </c>
    </row>
    <row r="725" spans="1:8" x14ac:dyDescent="0.3">
      <c r="A725" s="2">
        <v>144520</v>
      </c>
      <c r="B725">
        <v>0.88382952261446035</v>
      </c>
      <c r="C725" s="15">
        <f t="shared" si="55"/>
        <v>1.0397994383699534</v>
      </c>
      <c r="D725" s="15">
        <f t="shared" si="56"/>
        <v>10</v>
      </c>
      <c r="E725" s="2">
        <f t="shared" si="57"/>
        <v>4.8010028081502334</v>
      </c>
      <c r="F725" s="2">
        <v>5</v>
      </c>
      <c r="G725" s="2">
        <f t="shared" si="58"/>
        <v>-0.19899719184976661</v>
      </c>
      <c r="H725" s="2" t="e">
        <f t="shared" si="59"/>
        <v>#NUM!</v>
      </c>
    </row>
    <row r="726" spans="1:8" x14ac:dyDescent="0.3">
      <c r="A726" s="2">
        <v>144720</v>
      </c>
      <c r="B726">
        <v>0.84432732434426205</v>
      </c>
      <c r="C726" s="15">
        <f t="shared" si="55"/>
        <v>0.99332626393442602</v>
      </c>
      <c r="D726" s="15">
        <f t="shared" si="56"/>
        <v>10</v>
      </c>
      <c r="E726" s="2">
        <f t="shared" si="57"/>
        <v>5.0333686803278699</v>
      </c>
      <c r="F726" s="2">
        <v>5</v>
      </c>
      <c r="G726" s="2">
        <f t="shared" si="58"/>
        <v>3.3368680327869882E-2</v>
      </c>
      <c r="H726" s="2">
        <f t="shared" si="59"/>
        <v>4.3230798308132803</v>
      </c>
    </row>
    <row r="727" spans="1:8" x14ac:dyDescent="0.3">
      <c r="A727" s="2">
        <v>144920</v>
      </c>
      <c r="B727">
        <v>0.89449298900377661</v>
      </c>
      <c r="C727" s="15">
        <f t="shared" si="55"/>
        <v>1.0523446929456195</v>
      </c>
      <c r="D727" s="15">
        <f t="shared" si="56"/>
        <v>10</v>
      </c>
      <c r="E727" s="2">
        <f t="shared" si="57"/>
        <v>4.7382765352719023</v>
      </c>
      <c r="F727" s="2">
        <v>5</v>
      </c>
      <c r="G727" s="2">
        <f t="shared" si="58"/>
        <v>-0.26172346472809771</v>
      </c>
      <c r="H727" s="2" t="e">
        <f t="shared" si="59"/>
        <v>#NUM!</v>
      </c>
    </row>
    <row r="728" spans="1:8" x14ac:dyDescent="0.3">
      <c r="A728" s="2">
        <v>145120</v>
      </c>
      <c r="B728">
        <v>0.87524538213535452</v>
      </c>
      <c r="C728" s="15">
        <f t="shared" si="55"/>
        <v>1.0297004495710054</v>
      </c>
      <c r="D728" s="15">
        <f t="shared" si="56"/>
        <v>10</v>
      </c>
      <c r="E728" s="2">
        <f t="shared" si="57"/>
        <v>4.8514977521449731</v>
      </c>
      <c r="F728" s="2">
        <v>5</v>
      </c>
      <c r="G728" s="2">
        <f t="shared" si="58"/>
        <v>-0.14850224785502686</v>
      </c>
      <c r="H728" s="2" t="e">
        <f t="shared" si="59"/>
        <v>#NUM!</v>
      </c>
    </row>
    <row r="729" spans="1:8" x14ac:dyDescent="0.3">
      <c r="A729" s="2">
        <v>145320</v>
      </c>
      <c r="B729">
        <v>0.85483870967741926</v>
      </c>
      <c r="C729" s="15">
        <f t="shared" si="55"/>
        <v>1.0056925996204933</v>
      </c>
      <c r="D729" s="15">
        <f t="shared" si="56"/>
        <v>10</v>
      </c>
      <c r="E729" s="2">
        <f t="shared" si="57"/>
        <v>4.9715370018975333</v>
      </c>
      <c r="F729" s="2">
        <v>5</v>
      </c>
      <c r="G729" s="2">
        <f t="shared" si="58"/>
        <v>-2.8462998102466663E-2</v>
      </c>
      <c r="H729" s="2" t="e">
        <f t="shared" si="59"/>
        <v>#NUM!</v>
      </c>
    </row>
    <row r="730" spans="1:8" x14ac:dyDescent="0.3">
      <c r="A730" s="2">
        <v>145520</v>
      </c>
      <c r="B730">
        <v>0.85045801779159358</v>
      </c>
      <c r="C730" s="15">
        <f t="shared" si="55"/>
        <v>1.0005388444606984</v>
      </c>
      <c r="D730" s="15">
        <f t="shared" si="56"/>
        <v>10</v>
      </c>
      <c r="E730" s="2">
        <f t="shared" si="57"/>
        <v>4.997305777696508</v>
      </c>
      <c r="F730" s="2">
        <v>5</v>
      </c>
      <c r="G730" s="2">
        <f t="shared" si="58"/>
        <v>-2.6942223034920332E-3</v>
      </c>
      <c r="H730" s="2" t="e">
        <f t="shared" si="59"/>
        <v>#NUM!</v>
      </c>
    </row>
    <row r="731" spans="1:8" x14ac:dyDescent="0.3">
      <c r="A731" s="2">
        <v>145720</v>
      </c>
      <c r="B731">
        <v>0.87915016670802892</v>
      </c>
      <c r="C731" s="15">
        <f t="shared" si="55"/>
        <v>1.0342943137741516</v>
      </c>
      <c r="D731" s="15">
        <f t="shared" si="56"/>
        <v>10</v>
      </c>
      <c r="E731" s="2">
        <f t="shared" si="57"/>
        <v>4.828528431129242</v>
      </c>
      <c r="F731" s="2">
        <v>5</v>
      </c>
      <c r="G731" s="2">
        <f t="shared" si="58"/>
        <v>-0.17147156887075798</v>
      </c>
      <c r="H731" s="2" t="e">
        <f t="shared" si="59"/>
        <v>#NUM!</v>
      </c>
    </row>
    <row r="732" spans="1:8" x14ac:dyDescent="0.3">
      <c r="A732" s="2">
        <v>145920</v>
      </c>
      <c r="B732">
        <v>0.87349768044017695</v>
      </c>
      <c r="C732" s="15">
        <f t="shared" si="55"/>
        <v>1.0276443299296201</v>
      </c>
      <c r="D732" s="15">
        <f t="shared" si="56"/>
        <v>10</v>
      </c>
      <c r="E732" s="2">
        <f t="shared" si="57"/>
        <v>4.8617783503518996</v>
      </c>
      <c r="F732" s="2">
        <v>5</v>
      </c>
      <c r="G732" s="2">
        <f t="shared" si="58"/>
        <v>-0.13822164964810035</v>
      </c>
      <c r="H732" s="2" t="e">
        <f t="shared" si="59"/>
        <v>#NUM!</v>
      </c>
    </row>
    <row r="733" spans="1:8" x14ac:dyDescent="0.3">
      <c r="A733" s="2">
        <v>146120</v>
      </c>
      <c r="B733">
        <v>0.8545348153646517</v>
      </c>
      <c r="C733" s="15">
        <f t="shared" si="55"/>
        <v>1.0053350768995903</v>
      </c>
      <c r="D733" s="15">
        <f t="shared" si="56"/>
        <v>10</v>
      </c>
      <c r="E733" s="2">
        <f t="shared" si="57"/>
        <v>4.9733246155020483</v>
      </c>
      <c r="F733" s="2">
        <v>5</v>
      </c>
      <c r="G733" s="2">
        <f t="shared" si="58"/>
        <v>-2.6675384497951704E-2</v>
      </c>
      <c r="H733" s="2" t="e">
        <f t="shared" si="59"/>
        <v>#NUM!</v>
      </c>
    </row>
    <row r="734" spans="1:8" x14ac:dyDescent="0.3">
      <c r="A734" s="2">
        <v>146320</v>
      </c>
      <c r="B734">
        <v>0.87027628884437636</v>
      </c>
      <c r="C734" s="15">
        <f t="shared" si="55"/>
        <v>1.0238544574639723</v>
      </c>
      <c r="D734" s="15">
        <f t="shared" si="56"/>
        <v>10</v>
      </c>
      <c r="E734" s="2">
        <f t="shared" si="57"/>
        <v>4.8807277126801383</v>
      </c>
      <c r="F734" s="2">
        <v>5</v>
      </c>
      <c r="G734" s="2">
        <f t="shared" si="58"/>
        <v>-0.11927228731986173</v>
      </c>
      <c r="H734" s="2" t="e">
        <f t="shared" si="59"/>
        <v>#NUM!</v>
      </c>
    </row>
    <row r="735" spans="1:8" x14ac:dyDescent="0.3">
      <c r="A735" s="2">
        <v>146520</v>
      </c>
      <c r="B735">
        <v>0.8701256717986019</v>
      </c>
      <c r="C735" s="15">
        <f t="shared" si="55"/>
        <v>1.0236772609395317</v>
      </c>
      <c r="D735" s="15">
        <f t="shared" si="56"/>
        <v>10</v>
      </c>
      <c r="E735" s="2">
        <f t="shared" si="57"/>
        <v>4.8816136953023417</v>
      </c>
      <c r="F735" s="2">
        <v>5</v>
      </c>
      <c r="G735" s="2">
        <f t="shared" si="58"/>
        <v>-0.11838630469765832</v>
      </c>
      <c r="H735" s="2" t="e">
        <f t="shared" si="59"/>
        <v>#NUM!</v>
      </c>
    </row>
    <row r="736" spans="1:8" x14ac:dyDescent="0.3">
      <c r="A736" s="2">
        <v>146720</v>
      </c>
      <c r="B736">
        <v>0.87415063878541688</v>
      </c>
      <c r="C736" s="15">
        <f t="shared" si="55"/>
        <v>1.0284125162181375</v>
      </c>
      <c r="D736" s="15">
        <f t="shared" si="56"/>
        <v>10</v>
      </c>
      <c r="E736" s="2">
        <f t="shared" si="57"/>
        <v>4.8579374189093123</v>
      </c>
      <c r="F736" s="2">
        <v>5</v>
      </c>
      <c r="G736" s="2">
        <f t="shared" si="58"/>
        <v>-0.1420625810906877</v>
      </c>
      <c r="H736" s="2" t="e">
        <f t="shared" si="59"/>
        <v>#NUM!</v>
      </c>
    </row>
    <row r="737" spans="1:8" x14ac:dyDescent="0.3">
      <c r="A737" s="2">
        <v>146920</v>
      </c>
      <c r="B737">
        <v>0.87815106304752266</v>
      </c>
      <c r="C737" s="15">
        <f t="shared" si="55"/>
        <v>1.0331188977029679</v>
      </c>
      <c r="D737" s="15">
        <f t="shared" si="56"/>
        <v>10</v>
      </c>
      <c r="E737" s="2">
        <f t="shared" si="57"/>
        <v>4.8344055114851603</v>
      </c>
      <c r="F737" s="2">
        <v>5</v>
      </c>
      <c r="G737" s="2">
        <f t="shared" si="58"/>
        <v>-0.16559448851483971</v>
      </c>
      <c r="H737" s="2" t="e">
        <f t="shared" si="59"/>
        <v>#NUM!</v>
      </c>
    </row>
    <row r="738" spans="1:8" x14ac:dyDescent="0.3">
      <c r="A738" s="2">
        <v>147120</v>
      </c>
      <c r="B738">
        <v>0.87290692535587044</v>
      </c>
      <c r="C738" s="15">
        <f t="shared" si="55"/>
        <v>1.0269493239480829</v>
      </c>
      <c r="D738" s="15">
        <f t="shared" si="56"/>
        <v>10</v>
      </c>
      <c r="E738" s="2">
        <f t="shared" si="57"/>
        <v>4.8652533802595856</v>
      </c>
      <c r="F738" s="2">
        <v>5</v>
      </c>
      <c r="G738" s="2">
        <f t="shared" si="58"/>
        <v>-0.13474661974041435</v>
      </c>
      <c r="H738" s="2" t="e">
        <f t="shared" si="59"/>
        <v>#NUM!</v>
      </c>
    </row>
    <row r="739" spans="1:8" x14ac:dyDescent="0.3">
      <c r="A739" s="2">
        <v>147320</v>
      </c>
      <c r="B739">
        <v>0.86446224286487128</v>
      </c>
      <c r="C739" s="15">
        <f t="shared" si="55"/>
        <v>1.0170144033704369</v>
      </c>
      <c r="D739" s="15">
        <f t="shared" si="56"/>
        <v>10</v>
      </c>
      <c r="E739" s="2">
        <f t="shared" si="57"/>
        <v>4.9149279831478152</v>
      </c>
      <c r="F739" s="2">
        <v>5</v>
      </c>
      <c r="G739" s="2">
        <f t="shared" si="58"/>
        <v>-8.5072016852184795E-2</v>
      </c>
      <c r="H739" s="2" t="e">
        <f t="shared" si="59"/>
        <v>#NUM!</v>
      </c>
    </row>
    <row r="740" spans="1:8" x14ac:dyDescent="0.3">
      <c r="A740" s="2">
        <v>147520</v>
      </c>
      <c r="B740">
        <v>0.87422397761684589</v>
      </c>
      <c r="C740" s="15">
        <f t="shared" si="55"/>
        <v>1.0284987971962893</v>
      </c>
      <c r="D740" s="15">
        <f t="shared" si="56"/>
        <v>10</v>
      </c>
      <c r="E740" s="2">
        <f t="shared" si="57"/>
        <v>4.8575060140185533</v>
      </c>
      <c r="F740" s="2">
        <v>5</v>
      </c>
      <c r="G740" s="2">
        <f t="shared" si="58"/>
        <v>-0.14249398598144669</v>
      </c>
      <c r="H740" s="2" t="e">
        <f t="shared" si="59"/>
        <v>#NUM!</v>
      </c>
    </row>
    <row r="741" spans="1:8" x14ac:dyDescent="0.3">
      <c r="A741" s="2">
        <v>147720</v>
      </c>
      <c r="B741">
        <v>0.88399295425772006</v>
      </c>
      <c r="C741" s="15">
        <f t="shared" si="55"/>
        <v>1.0399917108914354</v>
      </c>
      <c r="D741" s="15">
        <f t="shared" si="56"/>
        <v>10</v>
      </c>
      <c r="E741" s="2">
        <f t="shared" si="57"/>
        <v>4.8000414455428233</v>
      </c>
      <c r="F741" s="2">
        <v>5</v>
      </c>
      <c r="G741" s="2">
        <f t="shared" si="58"/>
        <v>-0.1999585544571767</v>
      </c>
      <c r="H741" s="2" t="e">
        <f t="shared" si="59"/>
        <v>#NUM!</v>
      </c>
    </row>
    <row r="742" spans="1:8" x14ac:dyDescent="0.3">
      <c r="A742" s="2">
        <v>147920</v>
      </c>
      <c r="B742">
        <v>0.88241157907411094</v>
      </c>
      <c r="C742" s="15">
        <f t="shared" si="55"/>
        <v>1.0381312694989542</v>
      </c>
      <c r="D742" s="15">
        <f t="shared" si="56"/>
        <v>10</v>
      </c>
      <c r="E742" s="2">
        <f t="shared" si="57"/>
        <v>4.8093436525052287</v>
      </c>
      <c r="F742" s="2">
        <v>5</v>
      </c>
      <c r="G742" s="2">
        <f t="shared" si="58"/>
        <v>-0.19065634749477134</v>
      </c>
      <c r="H742" s="2" t="e">
        <f t="shared" si="59"/>
        <v>#NUM!</v>
      </c>
    </row>
    <row r="743" spans="1:8" x14ac:dyDescent="0.3">
      <c r="A743" s="2">
        <v>148120</v>
      </c>
      <c r="B743">
        <v>0.86909038230930813</v>
      </c>
      <c r="C743" s="15">
        <f t="shared" si="55"/>
        <v>1.0224592733050684</v>
      </c>
      <c r="D743" s="15">
        <f t="shared" si="56"/>
        <v>10</v>
      </c>
      <c r="E743" s="2">
        <f t="shared" si="57"/>
        <v>4.8877036334746577</v>
      </c>
      <c r="F743" s="2">
        <v>5</v>
      </c>
      <c r="G743" s="2">
        <f t="shared" si="58"/>
        <v>-0.11229636652534225</v>
      </c>
      <c r="H743" s="2" t="e">
        <f t="shared" si="59"/>
        <v>#NUM!</v>
      </c>
    </row>
    <row r="744" spans="1:8" x14ac:dyDescent="0.3">
      <c r="A744" s="2">
        <v>148320</v>
      </c>
      <c r="B744">
        <v>0.87172166341225954</v>
      </c>
      <c r="C744" s="15">
        <f t="shared" si="55"/>
        <v>1.0255548981320701</v>
      </c>
      <c r="D744" s="15">
        <f t="shared" si="56"/>
        <v>10</v>
      </c>
      <c r="E744" s="2">
        <f t="shared" si="57"/>
        <v>4.8722255093396498</v>
      </c>
      <c r="F744" s="2">
        <v>5</v>
      </c>
      <c r="G744" s="2">
        <f t="shared" si="58"/>
        <v>-0.12777449066035018</v>
      </c>
      <c r="H744" s="2" t="e">
        <f t="shared" si="59"/>
        <v>#NUM!</v>
      </c>
    </row>
    <row r="745" spans="1:8" x14ac:dyDescent="0.3">
      <c r="A745" s="2">
        <v>148520</v>
      </c>
      <c r="B745">
        <v>0.88871940998994292</v>
      </c>
      <c r="C745" s="15">
        <f t="shared" si="55"/>
        <v>1.0455522470469918</v>
      </c>
      <c r="D745" s="15">
        <f t="shared" si="56"/>
        <v>10</v>
      </c>
      <c r="E745" s="2">
        <f t="shared" si="57"/>
        <v>4.7722387647650413</v>
      </c>
      <c r="F745" s="2">
        <v>5</v>
      </c>
      <c r="G745" s="2">
        <f t="shared" si="58"/>
        <v>-0.22776123523495873</v>
      </c>
      <c r="H745" s="2" t="e">
        <f t="shared" si="59"/>
        <v>#NUM!</v>
      </c>
    </row>
    <row r="746" spans="1:8" x14ac:dyDescent="0.3">
      <c r="A746" s="2">
        <v>148720</v>
      </c>
      <c r="B746">
        <v>0.9062317123851148</v>
      </c>
      <c r="C746" s="15">
        <f t="shared" si="55"/>
        <v>1.0661549557471939</v>
      </c>
      <c r="D746" s="15">
        <f t="shared" si="56"/>
        <v>10</v>
      </c>
      <c r="E746" s="2">
        <f t="shared" si="57"/>
        <v>4.6692252212640302</v>
      </c>
      <c r="F746" s="2">
        <v>5</v>
      </c>
      <c r="G746" s="2">
        <f t="shared" si="58"/>
        <v>-0.33077477873596983</v>
      </c>
      <c r="H746" s="2" t="e">
        <f t="shared" si="59"/>
        <v>#NUM!</v>
      </c>
    </row>
    <row r="747" spans="1:8" x14ac:dyDescent="0.3">
      <c r="A747" s="2">
        <v>148920</v>
      </c>
      <c r="B747">
        <v>0.87606982962919944</v>
      </c>
      <c r="C747" s="15">
        <f t="shared" si="55"/>
        <v>1.0306703877990582</v>
      </c>
      <c r="D747" s="15">
        <f t="shared" si="56"/>
        <v>10</v>
      </c>
      <c r="E747" s="2">
        <f t="shared" si="57"/>
        <v>4.8466480610047089</v>
      </c>
      <c r="F747" s="2">
        <v>5</v>
      </c>
      <c r="G747" s="2">
        <f t="shared" si="58"/>
        <v>-0.15335193899529109</v>
      </c>
      <c r="H747" s="2" t="e">
        <f t="shared" si="59"/>
        <v>#NUM!</v>
      </c>
    </row>
    <row r="748" spans="1:8" x14ac:dyDescent="0.3">
      <c r="A748" s="2">
        <v>149120</v>
      </c>
      <c r="B748">
        <v>0.90697194143814786</v>
      </c>
      <c r="C748" s="15">
        <f t="shared" si="55"/>
        <v>1.0670258134566446</v>
      </c>
      <c r="D748" s="15">
        <f t="shared" si="56"/>
        <v>10</v>
      </c>
      <c r="E748" s="2">
        <f t="shared" si="57"/>
        <v>4.6648709327167772</v>
      </c>
      <c r="F748" s="2">
        <v>5</v>
      </c>
      <c r="G748" s="2">
        <f t="shared" si="58"/>
        <v>-0.33512906728322278</v>
      </c>
      <c r="H748" s="2" t="e">
        <f t="shared" si="59"/>
        <v>#NUM!</v>
      </c>
    </row>
    <row r="749" spans="1:8" x14ac:dyDescent="0.3">
      <c r="A749" s="2">
        <v>149320</v>
      </c>
      <c r="B749">
        <v>0.89612802570569061</v>
      </c>
      <c r="C749" s="15">
        <f t="shared" si="55"/>
        <v>1.0542682655361066</v>
      </c>
      <c r="D749" s="15">
        <f t="shared" si="56"/>
        <v>10</v>
      </c>
      <c r="E749" s="2">
        <f t="shared" si="57"/>
        <v>4.728658672319467</v>
      </c>
      <c r="F749" s="2">
        <v>5</v>
      </c>
      <c r="G749" s="2">
        <f t="shared" si="58"/>
        <v>-0.27134132768053298</v>
      </c>
      <c r="H749" s="2" t="e">
        <f t="shared" si="59"/>
        <v>#NUM!</v>
      </c>
    </row>
    <row r="750" spans="1:8" x14ac:dyDescent="0.3">
      <c r="A750" s="2">
        <v>149520</v>
      </c>
      <c r="B750">
        <v>0.84347043749983264</v>
      </c>
      <c r="C750" s="15">
        <f t="shared" si="55"/>
        <v>0.99231816176450904</v>
      </c>
      <c r="D750" s="15">
        <f t="shared" si="56"/>
        <v>10</v>
      </c>
      <c r="E750" s="2">
        <f t="shared" si="57"/>
        <v>5.0384091911774549</v>
      </c>
      <c r="F750" s="2">
        <v>5</v>
      </c>
      <c r="G750" s="2">
        <f t="shared" si="58"/>
        <v>3.8409191177454893E-2</v>
      </c>
      <c r="H750" s="2">
        <f t="shared" si="59"/>
        <v>4.1834017094778533</v>
      </c>
    </row>
    <row r="751" spans="1:8" x14ac:dyDescent="0.3">
      <c r="A751" s="2">
        <v>149720</v>
      </c>
      <c r="B751">
        <v>0.84658937867269135</v>
      </c>
      <c r="C751" s="15">
        <f t="shared" si="55"/>
        <v>0.9959875043208134</v>
      </c>
      <c r="D751" s="15">
        <f t="shared" si="56"/>
        <v>10</v>
      </c>
      <c r="E751" s="2">
        <f t="shared" si="57"/>
        <v>5.0200624783959329</v>
      </c>
      <c r="F751" s="2">
        <v>5</v>
      </c>
      <c r="G751" s="2">
        <f t="shared" si="58"/>
        <v>2.0062478395932892E-2</v>
      </c>
      <c r="H751" s="2">
        <f t="shared" si="59"/>
        <v>4.8291991538925654</v>
      </c>
    </row>
    <row r="752" spans="1:8" x14ac:dyDescent="0.3">
      <c r="A752" s="2">
        <v>149920</v>
      </c>
      <c r="B752">
        <v>0.89258560881348847</v>
      </c>
      <c r="C752" s="15">
        <f t="shared" si="55"/>
        <v>1.0501007162511629</v>
      </c>
      <c r="D752" s="15">
        <f t="shared" si="56"/>
        <v>10</v>
      </c>
      <c r="E752" s="2">
        <f t="shared" si="57"/>
        <v>4.7494964187441857</v>
      </c>
      <c r="F752" s="2">
        <v>5</v>
      </c>
      <c r="G752" s="2">
        <f t="shared" si="58"/>
        <v>-0.25050358125581429</v>
      </c>
      <c r="H752" s="2" t="e">
        <f t="shared" si="59"/>
        <v>#NUM!</v>
      </c>
    </row>
    <row r="753" spans="3:8" x14ac:dyDescent="0.3">
      <c r="C753" s="15"/>
      <c r="D753" s="15"/>
      <c r="E753" s="2"/>
      <c r="F753" s="2"/>
      <c r="G753" s="2"/>
      <c r="H753" s="2"/>
    </row>
    <row r="754" spans="3:8" x14ac:dyDescent="0.3">
      <c r="C754" s="15"/>
      <c r="D754" s="15"/>
      <c r="E754" s="2"/>
      <c r="F754" s="2"/>
      <c r="G754" s="2"/>
      <c r="H754" s="2"/>
    </row>
    <row r="755" spans="3:8" x14ac:dyDescent="0.3">
      <c r="C755" s="15"/>
      <c r="D755" s="15"/>
      <c r="E755" s="2"/>
      <c r="F755" s="2"/>
      <c r="G755" s="2"/>
      <c r="H755" s="2"/>
    </row>
    <row r="756" spans="3:8" x14ac:dyDescent="0.3">
      <c r="C756" s="15"/>
      <c r="D756" s="15"/>
      <c r="E756" s="2"/>
      <c r="F756" s="2"/>
      <c r="G756" s="2"/>
      <c r="H756" s="2"/>
    </row>
    <row r="757" spans="3:8" x14ac:dyDescent="0.3">
      <c r="C757" s="15"/>
      <c r="D757" s="15"/>
      <c r="E757" s="2"/>
      <c r="F757" s="2"/>
      <c r="G757" s="2"/>
      <c r="H757" s="2"/>
    </row>
    <row r="758" spans="3:8" x14ac:dyDescent="0.3">
      <c r="C758" s="15"/>
      <c r="D758" s="15"/>
      <c r="E758" s="2"/>
      <c r="F758" s="2"/>
      <c r="G758" s="2"/>
      <c r="H758" s="2"/>
    </row>
    <row r="759" spans="3:8" x14ac:dyDescent="0.3">
      <c r="C759" s="15"/>
      <c r="D759" s="15"/>
      <c r="E759" s="2"/>
      <c r="F759" s="2"/>
      <c r="G759" s="2"/>
      <c r="H759" s="2"/>
    </row>
    <row r="760" spans="3:8" x14ac:dyDescent="0.3">
      <c r="C760" s="15"/>
      <c r="D760" s="15"/>
      <c r="E760" s="2"/>
      <c r="F760" s="2"/>
      <c r="G760" s="2"/>
      <c r="H760" s="2"/>
    </row>
    <row r="761" spans="3:8" x14ac:dyDescent="0.3">
      <c r="C761" s="15"/>
      <c r="D761" s="15"/>
      <c r="E761" s="2"/>
      <c r="F761" s="2"/>
      <c r="G761" s="2"/>
      <c r="H761" s="2"/>
    </row>
    <row r="762" spans="3:8" x14ac:dyDescent="0.3">
      <c r="C762" s="15"/>
      <c r="D762" s="15"/>
      <c r="E762" s="2"/>
      <c r="F762" s="2"/>
      <c r="G762" s="2"/>
      <c r="H762" s="2"/>
    </row>
    <row r="763" spans="3:8" x14ac:dyDescent="0.3">
      <c r="C763" s="15"/>
      <c r="D763" s="15"/>
      <c r="E763" s="2"/>
      <c r="F763" s="2"/>
      <c r="G763" s="2"/>
      <c r="H763" s="2"/>
    </row>
    <row r="764" spans="3:8" x14ac:dyDescent="0.3">
      <c r="C764" s="15"/>
      <c r="D764" s="15"/>
      <c r="E764" s="2"/>
      <c r="F764" s="2"/>
      <c r="G764" s="2"/>
      <c r="H764" s="2"/>
    </row>
    <row r="765" spans="3:8" x14ac:dyDescent="0.3">
      <c r="C765" s="15"/>
      <c r="D765" s="15"/>
      <c r="E765" s="2"/>
      <c r="F765" s="2"/>
      <c r="G765" s="2"/>
      <c r="H765" s="2"/>
    </row>
    <row r="766" spans="3:8" x14ac:dyDescent="0.3">
      <c r="C766" s="15"/>
      <c r="D766" s="15"/>
      <c r="E766" s="2"/>
      <c r="F766" s="2"/>
      <c r="G766" s="2"/>
      <c r="H766" s="2"/>
    </row>
    <row r="767" spans="3:8" x14ac:dyDescent="0.3">
      <c r="C767" s="15"/>
      <c r="D767" s="15"/>
      <c r="E767" s="2"/>
      <c r="F767" s="2"/>
      <c r="G767" s="2"/>
      <c r="H767" s="2"/>
    </row>
    <row r="768" spans="3:8" x14ac:dyDescent="0.3">
      <c r="C768" s="15"/>
      <c r="D768" s="15"/>
      <c r="E768" s="2"/>
      <c r="F768" s="2"/>
      <c r="G768" s="2"/>
      <c r="H768" s="2"/>
    </row>
    <row r="769" spans="3:8" x14ac:dyDescent="0.3">
      <c r="C769" s="15"/>
      <c r="D769" s="15"/>
      <c r="E769" s="2"/>
      <c r="F769" s="2"/>
      <c r="G769" s="2"/>
      <c r="H769" s="2"/>
    </row>
    <row r="770" spans="3:8" x14ac:dyDescent="0.3">
      <c r="C770" s="15"/>
      <c r="D770" s="15"/>
      <c r="E770" s="2"/>
      <c r="F770" s="2"/>
      <c r="G770" s="2"/>
      <c r="H770" s="2"/>
    </row>
    <row r="771" spans="3:8" x14ac:dyDescent="0.3">
      <c r="C771" s="15"/>
      <c r="D771" s="15"/>
      <c r="E771" s="2"/>
      <c r="F771" s="2"/>
      <c r="G771" s="2"/>
      <c r="H771" s="2"/>
    </row>
    <row r="772" spans="3:8" x14ac:dyDescent="0.3">
      <c r="C772" s="15"/>
      <c r="D772" s="15"/>
      <c r="E772" s="2"/>
      <c r="F772" s="2"/>
      <c r="G772" s="2"/>
      <c r="H772" s="2"/>
    </row>
    <row r="773" spans="3:8" x14ac:dyDescent="0.3">
      <c r="C773" s="15"/>
      <c r="D773" s="15"/>
      <c r="E773" s="2"/>
      <c r="F773" s="2"/>
      <c r="G773" s="2"/>
      <c r="H773" s="2"/>
    </row>
    <row r="774" spans="3:8" x14ac:dyDescent="0.3">
      <c r="C774" s="15"/>
      <c r="D774" s="15"/>
      <c r="E774" s="2"/>
      <c r="F774" s="2"/>
      <c r="G774" s="2"/>
      <c r="H774" s="2"/>
    </row>
    <row r="775" spans="3:8" x14ac:dyDescent="0.3">
      <c r="C775" s="15"/>
      <c r="D775" s="15"/>
      <c r="E775" s="2"/>
      <c r="F775" s="2"/>
      <c r="G775" s="2"/>
      <c r="H775" s="2"/>
    </row>
    <row r="776" spans="3:8" x14ac:dyDescent="0.3">
      <c r="C776" s="15"/>
      <c r="D776" s="15"/>
      <c r="E776" s="2"/>
      <c r="F776" s="2"/>
      <c r="G776" s="2"/>
      <c r="H776" s="2"/>
    </row>
    <row r="777" spans="3:8" x14ac:dyDescent="0.3">
      <c r="C777" s="15"/>
      <c r="D777" s="15"/>
      <c r="E777" s="2"/>
      <c r="F777" s="2"/>
      <c r="G777" s="2"/>
      <c r="H777" s="2"/>
    </row>
    <row r="778" spans="3:8" x14ac:dyDescent="0.3">
      <c r="C778" s="15"/>
      <c r="D778" s="15"/>
      <c r="E778" s="2"/>
      <c r="F778" s="2"/>
      <c r="G778" s="2"/>
      <c r="H778" s="2"/>
    </row>
    <row r="779" spans="3:8" x14ac:dyDescent="0.3">
      <c r="C779" s="15"/>
      <c r="D779" s="15"/>
      <c r="E779" s="2"/>
      <c r="F779" s="2"/>
      <c r="G779" s="2"/>
      <c r="H779" s="2"/>
    </row>
    <row r="780" spans="3:8" x14ac:dyDescent="0.3">
      <c r="C780" s="15"/>
      <c r="D780" s="15"/>
      <c r="E780" s="2"/>
      <c r="F780" s="2"/>
      <c r="G780" s="2"/>
      <c r="H780" s="2"/>
    </row>
    <row r="781" spans="3:8" x14ac:dyDescent="0.3">
      <c r="C781" s="15"/>
      <c r="D781" s="15"/>
      <c r="E781" s="2"/>
      <c r="F781" s="2"/>
      <c r="G781" s="2"/>
      <c r="H781" s="2"/>
    </row>
    <row r="782" spans="3:8" x14ac:dyDescent="0.3">
      <c r="C782" s="15"/>
      <c r="D782" s="15"/>
      <c r="E782" s="2"/>
      <c r="F782" s="2"/>
      <c r="G782" s="2"/>
      <c r="H782" s="2"/>
    </row>
    <row r="783" spans="3:8" x14ac:dyDescent="0.3">
      <c r="C783" s="15"/>
      <c r="D783" s="15"/>
      <c r="E783" s="2"/>
      <c r="F783" s="2"/>
      <c r="G783" s="2"/>
      <c r="H783" s="2"/>
    </row>
    <row r="784" spans="3:8" x14ac:dyDescent="0.3">
      <c r="C784" s="15"/>
      <c r="D784" s="15"/>
      <c r="E784" s="2"/>
      <c r="F784" s="2"/>
      <c r="G784" s="2"/>
      <c r="H784" s="2"/>
    </row>
    <row r="785" spans="3:8" x14ac:dyDescent="0.3">
      <c r="C785" s="15"/>
      <c r="D785" s="15"/>
      <c r="E785" s="2"/>
      <c r="F785" s="2"/>
      <c r="G785" s="2"/>
      <c r="H785" s="2"/>
    </row>
    <row r="786" spans="3:8" x14ac:dyDescent="0.3">
      <c r="C786" s="15"/>
      <c r="D786" s="15"/>
      <c r="E786" s="2"/>
      <c r="F786" s="2"/>
      <c r="G786" s="2"/>
      <c r="H786" s="2"/>
    </row>
    <row r="787" spans="3:8" x14ac:dyDescent="0.3">
      <c r="C787" s="15"/>
      <c r="D787" s="15"/>
      <c r="E787" s="2"/>
      <c r="F787" s="2"/>
      <c r="G787" s="2"/>
      <c r="H787" s="2"/>
    </row>
    <row r="788" spans="3:8" x14ac:dyDescent="0.3">
      <c r="C788" s="15"/>
      <c r="D788" s="15"/>
      <c r="E788" s="2"/>
      <c r="F788" s="2"/>
      <c r="G788" s="2"/>
      <c r="H788" s="2"/>
    </row>
    <row r="789" spans="3:8" x14ac:dyDescent="0.3">
      <c r="C789" s="15"/>
      <c r="D789" s="15"/>
      <c r="E789" s="2"/>
      <c r="F789" s="2"/>
      <c r="G789" s="2"/>
      <c r="H789" s="2"/>
    </row>
    <row r="790" spans="3:8" x14ac:dyDescent="0.3">
      <c r="C790" s="15"/>
      <c r="D790" s="15"/>
      <c r="E790" s="2"/>
      <c r="F790" s="2"/>
      <c r="G790" s="2"/>
      <c r="H790" s="2"/>
    </row>
    <row r="791" spans="3:8" x14ac:dyDescent="0.3">
      <c r="C791" s="15"/>
      <c r="D791" s="15"/>
      <c r="E791" s="2"/>
      <c r="F791" s="2"/>
      <c r="G791" s="2"/>
      <c r="H791" s="2"/>
    </row>
    <row r="792" spans="3:8" x14ac:dyDescent="0.3">
      <c r="C792" s="15"/>
      <c r="D792" s="15"/>
      <c r="E792" s="2"/>
      <c r="F792" s="2"/>
      <c r="G792" s="2"/>
      <c r="H792" s="2"/>
    </row>
    <row r="793" spans="3:8" x14ac:dyDescent="0.3">
      <c r="C793" s="15"/>
      <c r="D793" s="15"/>
      <c r="E793" s="2"/>
      <c r="F793" s="2"/>
      <c r="G793" s="2"/>
      <c r="H793" s="2"/>
    </row>
    <row r="794" spans="3:8" x14ac:dyDescent="0.3">
      <c r="C794" s="15"/>
      <c r="D794" s="15"/>
      <c r="E794" s="2"/>
      <c r="F794" s="2"/>
      <c r="G794" s="2"/>
      <c r="H794" s="2"/>
    </row>
    <row r="795" spans="3:8" x14ac:dyDescent="0.3">
      <c r="C795" s="15"/>
      <c r="D795" s="15"/>
      <c r="E795" s="2"/>
      <c r="F795" s="2"/>
      <c r="G795" s="2"/>
      <c r="H795" s="2"/>
    </row>
    <row r="796" spans="3:8" x14ac:dyDescent="0.3">
      <c r="C796" s="15"/>
      <c r="D796" s="15"/>
      <c r="E796" s="2"/>
      <c r="F796" s="2"/>
      <c r="G796" s="2"/>
      <c r="H796" s="2"/>
    </row>
    <row r="797" spans="3:8" x14ac:dyDescent="0.3">
      <c r="C797" s="15"/>
      <c r="D797" s="15"/>
      <c r="E797" s="2"/>
      <c r="F797" s="2"/>
      <c r="G797" s="2"/>
      <c r="H797" s="2"/>
    </row>
    <row r="798" spans="3:8" x14ac:dyDescent="0.3">
      <c r="C798" s="15"/>
      <c r="D798" s="15"/>
      <c r="E798" s="2"/>
      <c r="F798" s="2"/>
      <c r="G798" s="2"/>
      <c r="H798" s="2"/>
    </row>
    <row r="799" spans="3:8" x14ac:dyDescent="0.3">
      <c r="C799" s="15"/>
      <c r="D799" s="15"/>
      <c r="E799" s="2"/>
      <c r="F799" s="2"/>
      <c r="G799" s="2"/>
      <c r="H799" s="2"/>
    </row>
    <row r="800" spans="3:8" x14ac:dyDescent="0.3">
      <c r="C800" s="15"/>
      <c r="D800" s="15"/>
      <c r="E800" s="2"/>
      <c r="F800" s="2"/>
      <c r="G800" s="2"/>
      <c r="H800" s="2"/>
    </row>
    <row r="801" spans="3:8" x14ac:dyDescent="0.3">
      <c r="C801" s="15"/>
      <c r="D801" s="15"/>
      <c r="E801" s="2"/>
      <c r="F801" s="2"/>
      <c r="G801" s="2"/>
      <c r="H801" s="2"/>
    </row>
    <row r="802" spans="3:8" x14ac:dyDescent="0.3">
      <c r="C802" s="15"/>
      <c r="D802" s="15"/>
      <c r="E802" s="2"/>
      <c r="F802" s="2"/>
      <c r="G802" s="2"/>
      <c r="H802" s="2"/>
    </row>
    <row r="803" spans="3:8" x14ac:dyDescent="0.3">
      <c r="C803" s="15"/>
      <c r="D803" s="15"/>
      <c r="E803" s="2"/>
      <c r="F803" s="2"/>
      <c r="G803" s="2"/>
      <c r="H803" s="2"/>
    </row>
    <row r="804" spans="3:8" x14ac:dyDescent="0.3">
      <c r="C804" s="15"/>
      <c r="D804" s="15"/>
      <c r="E804" s="2"/>
      <c r="F804" s="2"/>
      <c r="G804" s="2"/>
      <c r="H804" s="2"/>
    </row>
    <row r="805" spans="3:8" x14ac:dyDescent="0.3">
      <c r="C805" s="15"/>
      <c r="D805" s="15"/>
      <c r="E805" s="2"/>
      <c r="F805" s="2"/>
      <c r="G805" s="2"/>
      <c r="H805" s="2"/>
    </row>
    <row r="806" spans="3:8" x14ac:dyDescent="0.3">
      <c r="C806" s="15"/>
      <c r="D806" s="15"/>
      <c r="E806" s="2"/>
      <c r="F806" s="2"/>
      <c r="G806" s="2"/>
      <c r="H806" s="2"/>
    </row>
    <row r="807" spans="3:8" x14ac:dyDescent="0.3">
      <c r="C807" s="15"/>
      <c r="D807" s="15"/>
      <c r="E807" s="2"/>
      <c r="F807" s="2"/>
      <c r="G807" s="2"/>
      <c r="H807" s="2"/>
    </row>
    <row r="808" spans="3:8" x14ac:dyDescent="0.3">
      <c r="C808" s="15"/>
      <c r="D808" s="15"/>
      <c r="E808" s="2"/>
      <c r="F808" s="2"/>
      <c r="G808" s="2"/>
      <c r="H808" s="2"/>
    </row>
    <row r="809" spans="3:8" x14ac:dyDescent="0.3">
      <c r="C809" s="15"/>
      <c r="D809" s="15"/>
      <c r="E809" s="2"/>
      <c r="F809" s="2"/>
      <c r="G809" s="2"/>
      <c r="H809" s="2"/>
    </row>
    <row r="810" spans="3:8" x14ac:dyDescent="0.3">
      <c r="C810" s="15"/>
      <c r="D810" s="15"/>
      <c r="E810" s="2"/>
      <c r="F810" s="2"/>
      <c r="G810" s="2"/>
      <c r="H810" s="2"/>
    </row>
    <row r="811" spans="3:8" x14ac:dyDescent="0.3">
      <c r="C811" s="15"/>
      <c r="D811" s="15"/>
      <c r="E811" s="2"/>
      <c r="F811" s="2"/>
      <c r="G811" s="2"/>
      <c r="H811" s="2"/>
    </row>
    <row r="812" spans="3:8" x14ac:dyDescent="0.3">
      <c r="C812" s="15"/>
      <c r="D812" s="15"/>
      <c r="E812" s="2"/>
      <c r="F812" s="2"/>
      <c r="G812" s="2"/>
      <c r="H812" s="2"/>
    </row>
    <row r="813" spans="3:8" x14ac:dyDescent="0.3">
      <c r="C813" s="15"/>
      <c r="D813" s="15"/>
      <c r="E813" s="2"/>
      <c r="F813" s="2"/>
      <c r="G813" s="2"/>
      <c r="H813" s="2"/>
    </row>
    <row r="814" spans="3:8" x14ac:dyDescent="0.3">
      <c r="C814" s="15"/>
      <c r="D814" s="15"/>
      <c r="E814" s="2"/>
      <c r="F814" s="2"/>
      <c r="G814" s="2"/>
      <c r="H814" s="2"/>
    </row>
    <row r="815" spans="3:8" x14ac:dyDescent="0.3">
      <c r="C815" s="15"/>
      <c r="D815" s="15"/>
      <c r="E815" s="2"/>
      <c r="F815" s="2"/>
      <c r="G815" s="2"/>
      <c r="H815" s="2"/>
    </row>
    <row r="816" spans="3:8" x14ac:dyDescent="0.3">
      <c r="C816" s="15"/>
      <c r="D816" s="15"/>
      <c r="E816" s="2"/>
      <c r="F816" s="2"/>
      <c r="G816" s="2"/>
      <c r="H816" s="2"/>
    </row>
    <row r="817" spans="3:8" x14ac:dyDescent="0.3">
      <c r="C817" s="15"/>
      <c r="D817" s="15"/>
      <c r="E817" s="2"/>
      <c r="F817" s="2"/>
      <c r="G817" s="2"/>
      <c r="H817" s="2"/>
    </row>
    <row r="818" spans="3:8" x14ac:dyDescent="0.3">
      <c r="C818" s="15"/>
      <c r="D818" s="15"/>
      <c r="E818" s="2"/>
      <c r="F818" s="2"/>
      <c r="G818" s="2"/>
      <c r="H818" s="2"/>
    </row>
    <row r="819" spans="3:8" x14ac:dyDescent="0.3">
      <c r="C819" s="15"/>
      <c r="D819" s="15"/>
      <c r="E819" s="2"/>
      <c r="F819" s="2"/>
      <c r="G819" s="2"/>
      <c r="H819" s="2"/>
    </row>
    <row r="820" spans="3:8" x14ac:dyDescent="0.3">
      <c r="C820" s="15"/>
      <c r="D820" s="15"/>
      <c r="E820" s="2"/>
      <c r="F820" s="2"/>
      <c r="G820" s="2"/>
      <c r="H820" s="2"/>
    </row>
    <row r="821" spans="3:8" x14ac:dyDescent="0.3">
      <c r="C821" s="15"/>
      <c r="D821" s="15"/>
      <c r="E821" s="2"/>
      <c r="F821" s="2"/>
      <c r="G821" s="2"/>
      <c r="H821" s="2"/>
    </row>
    <row r="822" spans="3:8" x14ac:dyDescent="0.3">
      <c r="C822" s="15"/>
      <c r="D822" s="15"/>
      <c r="E822" s="2"/>
      <c r="F822" s="2"/>
      <c r="G822" s="2"/>
      <c r="H822" s="2"/>
    </row>
    <row r="823" spans="3:8" x14ac:dyDescent="0.3">
      <c r="C823" s="15"/>
      <c r="D823" s="15"/>
      <c r="E823" s="2"/>
      <c r="F823" s="2"/>
      <c r="G823" s="2"/>
      <c r="H823" s="2"/>
    </row>
    <row r="824" spans="3:8" x14ac:dyDescent="0.3">
      <c r="C824" s="15"/>
      <c r="D824" s="15"/>
      <c r="E824" s="2"/>
      <c r="F824" s="2"/>
      <c r="G824" s="2"/>
      <c r="H824" s="2"/>
    </row>
    <row r="825" spans="3:8" x14ac:dyDescent="0.3">
      <c r="C825" s="15"/>
      <c r="D825" s="15"/>
      <c r="E825" s="2"/>
      <c r="F825" s="2"/>
      <c r="G825" s="2"/>
      <c r="H825" s="2"/>
    </row>
    <row r="826" spans="3:8" x14ac:dyDescent="0.3">
      <c r="C826" s="15"/>
      <c r="D826" s="15"/>
      <c r="E826" s="2"/>
      <c r="F826" s="2"/>
      <c r="G826" s="2"/>
      <c r="H826" s="2"/>
    </row>
    <row r="827" spans="3:8" x14ac:dyDescent="0.3">
      <c r="C827" s="15"/>
      <c r="D827" s="15"/>
      <c r="E827" s="2"/>
      <c r="F827" s="2"/>
      <c r="G827" s="2"/>
      <c r="H827" s="2"/>
    </row>
    <row r="828" spans="3:8" x14ac:dyDescent="0.3">
      <c r="C828" s="15"/>
      <c r="D828" s="15"/>
      <c r="E828" s="2"/>
      <c r="F828" s="2"/>
      <c r="G828" s="2"/>
      <c r="H828" s="2"/>
    </row>
    <row r="829" spans="3:8" x14ac:dyDescent="0.3">
      <c r="C829" s="15"/>
      <c r="D829" s="15"/>
      <c r="E829" s="2"/>
      <c r="F829" s="2"/>
      <c r="G829" s="2"/>
      <c r="H829" s="2"/>
    </row>
    <row r="830" spans="3:8" x14ac:dyDescent="0.3">
      <c r="C830" s="15"/>
      <c r="D830" s="15"/>
      <c r="E830" s="2"/>
      <c r="F830" s="2"/>
      <c r="G830" s="2"/>
      <c r="H830" s="2"/>
    </row>
    <row r="831" spans="3:8" x14ac:dyDescent="0.3">
      <c r="C831" s="15"/>
      <c r="D831" s="15"/>
      <c r="E831" s="2"/>
      <c r="F831" s="2"/>
      <c r="G831" s="2"/>
      <c r="H831" s="2"/>
    </row>
    <row r="832" spans="3:8" x14ac:dyDescent="0.3">
      <c r="C832" s="15"/>
      <c r="D832" s="15"/>
      <c r="E832" s="2"/>
      <c r="F832" s="2"/>
      <c r="G832" s="2"/>
      <c r="H832" s="2"/>
    </row>
    <row r="833" spans="3:8" x14ac:dyDescent="0.3">
      <c r="C833" s="15"/>
      <c r="D833" s="15"/>
      <c r="E833" s="2"/>
      <c r="F833" s="2"/>
      <c r="G833" s="2"/>
      <c r="H833" s="2"/>
    </row>
    <row r="834" spans="3:8" x14ac:dyDescent="0.3">
      <c r="C834" s="15"/>
      <c r="D834" s="15"/>
      <c r="E834" s="2"/>
      <c r="F834" s="2"/>
      <c r="G834" s="2"/>
      <c r="H834" s="2"/>
    </row>
    <row r="835" spans="3:8" x14ac:dyDescent="0.3">
      <c r="C835" s="15"/>
      <c r="D835" s="15"/>
      <c r="E835" s="2"/>
      <c r="F835" s="2"/>
      <c r="G835" s="2"/>
      <c r="H835" s="2"/>
    </row>
    <row r="836" spans="3:8" x14ac:dyDescent="0.3">
      <c r="C836" s="15"/>
      <c r="D836" s="15"/>
      <c r="E836" s="2"/>
      <c r="F836" s="2"/>
      <c r="G836" s="2"/>
      <c r="H836" s="2"/>
    </row>
    <row r="837" spans="3:8" x14ac:dyDescent="0.3">
      <c r="C837" s="15"/>
      <c r="D837" s="15"/>
      <c r="E837" s="2"/>
      <c r="F837" s="2"/>
      <c r="G837" s="2"/>
      <c r="H837" s="2"/>
    </row>
    <row r="838" spans="3:8" x14ac:dyDescent="0.3">
      <c r="C838" s="15"/>
      <c r="D838" s="15"/>
      <c r="E838" s="2"/>
      <c r="F838" s="2"/>
      <c r="G838" s="2"/>
      <c r="H838" s="2"/>
    </row>
    <row r="839" spans="3:8" x14ac:dyDescent="0.3">
      <c r="C839" s="15"/>
      <c r="D839" s="15"/>
      <c r="E839" s="2"/>
      <c r="F839" s="2"/>
      <c r="G839" s="2"/>
      <c r="H839" s="2"/>
    </row>
    <row r="840" spans="3:8" x14ac:dyDescent="0.3">
      <c r="C840" s="15"/>
      <c r="D840" s="15"/>
      <c r="E840" s="2"/>
      <c r="F840" s="2"/>
      <c r="G840" s="2"/>
      <c r="H840" s="2"/>
    </row>
    <row r="841" spans="3:8" x14ac:dyDescent="0.3">
      <c r="C841" s="15"/>
      <c r="D841" s="15"/>
      <c r="E841" s="2"/>
      <c r="F841" s="2"/>
      <c r="G841" s="2"/>
      <c r="H841" s="2"/>
    </row>
    <row r="842" spans="3:8" x14ac:dyDescent="0.3">
      <c r="C842" s="15"/>
      <c r="D842" s="15"/>
      <c r="E842" s="2"/>
      <c r="F842" s="2"/>
      <c r="G842" s="2"/>
      <c r="H842" s="2"/>
    </row>
    <row r="843" spans="3:8" x14ac:dyDescent="0.3">
      <c r="C843" s="15"/>
      <c r="D843" s="15"/>
      <c r="E843" s="2"/>
      <c r="F843" s="2"/>
      <c r="G843" s="2"/>
      <c r="H843" s="2"/>
    </row>
    <row r="844" spans="3:8" x14ac:dyDescent="0.3">
      <c r="C844" s="15"/>
      <c r="D844" s="15"/>
      <c r="E844" s="2"/>
      <c r="F844" s="2"/>
      <c r="G844" s="2"/>
      <c r="H844" s="2"/>
    </row>
    <row r="845" spans="3:8" x14ac:dyDescent="0.3">
      <c r="C845" s="15"/>
      <c r="D845" s="15"/>
      <c r="E845" s="2"/>
      <c r="F845" s="2"/>
      <c r="G845" s="2"/>
      <c r="H845" s="2"/>
    </row>
    <row r="846" spans="3:8" x14ac:dyDescent="0.3">
      <c r="C846" s="15"/>
      <c r="D846" s="15"/>
      <c r="E846" s="2"/>
      <c r="F846" s="2"/>
      <c r="G846" s="2"/>
      <c r="H846" s="2"/>
    </row>
    <row r="847" spans="3:8" x14ac:dyDescent="0.3">
      <c r="C847" s="15"/>
      <c r="D847" s="15"/>
      <c r="E847" s="2"/>
      <c r="F847" s="2"/>
      <c r="G847" s="2"/>
      <c r="H847" s="2"/>
    </row>
    <row r="848" spans="3:8" x14ac:dyDescent="0.3">
      <c r="C848" s="15"/>
      <c r="D848" s="15"/>
      <c r="E848" s="2"/>
      <c r="F848" s="2"/>
      <c r="G848" s="2"/>
      <c r="H848" s="2"/>
    </row>
    <row r="849" spans="3:8" x14ac:dyDescent="0.3">
      <c r="C849" s="15"/>
      <c r="D849" s="15"/>
      <c r="E849" s="2"/>
      <c r="F849" s="2"/>
      <c r="G849" s="2"/>
      <c r="H849" s="2"/>
    </row>
    <row r="850" spans="3:8" x14ac:dyDescent="0.3">
      <c r="C850" s="15"/>
      <c r="D850" s="15"/>
      <c r="E850" s="2"/>
      <c r="F850" s="2"/>
      <c r="G850" s="2"/>
      <c r="H850" s="2"/>
    </row>
    <row r="851" spans="3:8" x14ac:dyDescent="0.3">
      <c r="C851" s="15"/>
      <c r="D851" s="15"/>
      <c r="E851" s="2"/>
      <c r="F851" s="2"/>
      <c r="G851" s="2"/>
      <c r="H851" s="2"/>
    </row>
    <row r="852" spans="3:8" x14ac:dyDescent="0.3">
      <c r="C852" s="15"/>
      <c r="D852" s="15"/>
      <c r="E852" s="2"/>
      <c r="F852" s="2"/>
      <c r="G852" s="2"/>
      <c r="H852" s="2"/>
    </row>
    <row r="853" spans="3:8" x14ac:dyDescent="0.3">
      <c r="C853" s="15"/>
      <c r="D853" s="15"/>
      <c r="E853" s="2"/>
      <c r="F853" s="2"/>
      <c r="G853" s="2"/>
      <c r="H853" s="2"/>
    </row>
    <row r="854" spans="3:8" x14ac:dyDescent="0.3">
      <c r="C854" s="15"/>
      <c r="D854" s="15"/>
      <c r="E854" s="2"/>
      <c r="F854" s="2"/>
      <c r="G854" s="2"/>
      <c r="H854" s="2"/>
    </row>
    <row r="855" spans="3:8" x14ac:dyDescent="0.3">
      <c r="C855" s="15"/>
      <c r="D855" s="15"/>
      <c r="E855" s="2"/>
      <c r="F855" s="2"/>
      <c r="G855" s="2"/>
      <c r="H855" s="2"/>
    </row>
    <row r="856" spans="3:8" x14ac:dyDescent="0.3">
      <c r="C856" s="15"/>
      <c r="D856" s="15"/>
      <c r="E856" s="2"/>
      <c r="F856" s="2"/>
      <c r="G856" s="2"/>
      <c r="H856" s="2"/>
    </row>
    <row r="857" spans="3:8" x14ac:dyDescent="0.3">
      <c r="C857" s="15"/>
      <c r="D857" s="15"/>
      <c r="E857" s="2"/>
      <c r="F857" s="2"/>
      <c r="G857" s="2"/>
      <c r="H857" s="2"/>
    </row>
    <row r="858" spans="3:8" x14ac:dyDescent="0.3">
      <c r="C858" s="15"/>
      <c r="D858" s="15"/>
      <c r="E858" s="2"/>
      <c r="F858" s="2"/>
      <c r="G858" s="2"/>
      <c r="H858" s="2"/>
    </row>
    <row r="859" spans="3:8" x14ac:dyDescent="0.3">
      <c r="C859" s="15"/>
      <c r="D859" s="15"/>
      <c r="E859" s="2"/>
      <c r="F859" s="2"/>
      <c r="G859" s="2"/>
      <c r="H859" s="2"/>
    </row>
    <row r="860" spans="3:8" x14ac:dyDescent="0.3">
      <c r="C860" s="15"/>
      <c r="D860" s="15"/>
      <c r="E860" s="2"/>
      <c r="F860" s="2"/>
      <c r="G860" s="2"/>
      <c r="H860" s="2"/>
    </row>
    <row r="861" spans="3:8" x14ac:dyDescent="0.3">
      <c r="C861" s="15"/>
      <c r="D861" s="15"/>
      <c r="E861" s="2"/>
      <c r="F861" s="2"/>
      <c r="G861" s="2"/>
      <c r="H861" s="2"/>
    </row>
    <row r="862" spans="3:8" x14ac:dyDescent="0.3">
      <c r="C862" s="15"/>
      <c r="D862" s="15"/>
      <c r="E862" s="2"/>
      <c r="F862" s="2"/>
      <c r="G862" s="2"/>
      <c r="H862" s="2"/>
    </row>
    <row r="863" spans="3:8" x14ac:dyDescent="0.3">
      <c r="C863" s="15"/>
      <c r="D863" s="15"/>
      <c r="E863" s="2"/>
      <c r="F863" s="2"/>
      <c r="G863" s="2"/>
      <c r="H863" s="2"/>
    </row>
    <row r="864" spans="3:8" x14ac:dyDescent="0.3">
      <c r="C864" s="15"/>
      <c r="D864" s="15"/>
      <c r="E864" s="2"/>
      <c r="F864" s="2"/>
      <c r="G864" s="2"/>
      <c r="H864" s="2"/>
    </row>
    <row r="865" spans="3:8" x14ac:dyDescent="0.3">
      <c r="C865" s="15"/>
      <c r="D865" s="15"/>
      <c r="E865" s="2"/>
      <c r="F865" s="2"/>
      <c r="G865" s="2"/>
      <c r="H865" s="2"/>
    </row>
    <row r="866" spans="3:8" x14ac:dyDescent="0.3">
      <c r="C866" s="15"/>
      <c r="D866" s="15"/>
      <c r="E866" s="2"/>
      <c r="F866" s="2"/>
      <c r="G866" s="2"/>
      <c r="H866" s="2"/>
    </row>
    <row r="867" spans="3:8" x14ac:dyDescent="0.3">
      <c r="C867" s="15"/>
      <c r="D867" s="15"/>
      <c r="E867" s="2"/>
      <c r="F867" s="2"/>
      <c r="G867" s="2"/>
      <c r="H867" s="2"/>
    </row>
    <row r="868" spans="3:8" x14ac:dyDescent="0.3">
      <c r="C868" s="15"/>
      <c r="D868" s="15"/>
      <c r="E868" s="2"/>
      <c r="F868" s="2"/>
      <c r="G868" s="2"/>
      <c r="H868" s="2"/>
    </row>
    <row r="869" spans="3:8" x14ac:dyDescent="0.3">
      <c r="C869" s="15"/>
      <c r="D869" s="15"/>
      <c r="E869" s="2"/>
      <c r="F869" s="2"/>
      <c r="G869" s="2"/>
      <c r="H869" s="2"/>
    </row>
    <row r="870" spans="3:8" x14ac:dyDescent="0.3">
      <c r="C870" s="15"/>
      <c r="D870" s="15"/>
      <c r="E870" s="2"/>
      <c r="F870" s="2"/>
      <c r="G870" s="2"/>
      <c r="H870" s="2"/>
    </row>
    <row r="871" spans="3:8" x14ac:dyDescent="0.3">
      <c r="C871" s="15"/>
      <c r="D871" s="15"/>
      <c r="E871" s="2"/>
      <c r="F871" s="2"/>
      <c r="G871" s="2"/>
      <c r="H871" s="2"/>
    </row>
    <row r="872" spans="3:8" x14ac:dyDescent="0.3">
      <c r="C872" s="15"/>
      <c r="D872" s="15"/>
      <c r="E872" s="2"/>
      <c r="F872" s="2"/>
      <c r="G872" s="2"/>
      <c r="H872" s="2"/>
    </row>
    <row r="873" spans="3:8" x14ac:dyDescent="0.3">
      <c r="C873" s="15"/>
      <c r="D873" s="15"/>
      <c r="E873" s="2"/>
      <c r="F873" s="2"/>
      <c r="G873" s="2"/>
      <c r="H873" s="2"/>
    </row>
    <row r="874" spans="3:8" x14ac:dyDescent="0.3">
      <c r="C874" s="15"/>
      <c r="D874" s="15"/>
      <c r="E874" s="2"/>
      <c r="F874" s="2"/>
      <c r="G874" s="2"/>
      <c r="H874" s="2"/>
    </row>
    <row r="875" spans="3:8" x14ac:dyDescent="0.3">
      <c r="C875" s="15"/>
      <c r="D875" s="15"/>
      <c r="E875" s="2"/>
      <c r="F875" s="2"/>
      <c r="G875" s="2"/>
      <c r="H875" s="2"/>
    </row>
    <row r="876" spans="3:8" x14ac:dyDescent="0.3">
      <c r="C876" s="15"/>
      <c r="D876" s="15"/>
      <c r="E876" s="2"/>
      <c r="F876" s="2"/>
      <c r="G876" s="2"/>
      <c r="H876" s="2"/>
    </row>
    <row r="877" spans="3:8" x14ac:dyDescent="0.3">
      <c r="C877" s="15"/>
      <c r="D877" s="15"/>
      <c r="E877" s="2"/>
      <c r="F877" s="2"/>
      <c r="G877" s="2"/>
      <c r="H877" s="2"/>
    </row>
    <row r="878" spans="3:8" x14ac:dyDescent="0.3">
      <c r="C878" s="15"/>
      <c r="D878" s="15"/>
      <c r="E878" s="2"/>
      <c r="F878" s="2"/>
      <c r="G878" s="2"/>
      <c r="H878" s="2"/>
    </row>
    <row r="879" spans="3:8" x14ac:dyDescent="0.3">
      <c r="C879" s="15"/>
      <c r="D879" s="15"/>
      <c r="E879" s="2"/>
      <c r="F879" s="2"/>
      <c r="G879" s="2"/>
      <c r="H879" s="2"/>
    </row>
    <row r="880" spans="3:8" x14ac:dyDescent="0.3">
      <c r="C880" s="15"/>
      <c r="D880" s="15"/>
      <c r="E880" s="2"/>
      <c r="F880" s="2"/>
      <c r="G880" s="2"/>
      <c r="H880" s="2"/>
    </row>
    <row r="881" spans="3:8" x14ac:dyDescent="0.3">
      <c r="C881" s="15"/>
      <c r="D881" s="15"/>
      <c r="E881" s="2"/>
      <c r="F881" s="2"/>
      <c r="G881" s="2"/>
      <c r="H881" s="2"/>
    </row>
    <row r="882" spans="3:8" x14ac:dyDescent="0.3">
      <c r="C882" s="15"/>
      <c r="D882" s="15"/>
      <c r="E882" s="2"/>
      <c r="F882" s="2"/>
      <c r="G882" s="2"/>
      <c r="H882" s="2"/>
    </row>
    <row r="883" spans="3:8" x14ac:dyDescent="0.3">
      <c r="C883" s="15"/>
      <c r="D883" s="15"/>
      <c r="E883" s="2"/>
      <c r="F883" s="2"/>
      <c r="G883" s="2"/>
      <c r="H883" s="2"/>
    </row>
    <row r="884" spans="3:8" x14ac:dyDescent="0.3">
      <c r="C884" s="15"/>
      <c r="D884" s="15"/>
      <c r="E884" s="2"/>
      <c r="F884" s="2"/>
      <c r="G884" s="2"/>
      <c r="H884" s="2"/>
    </row>
    <row r="885" spans="3:8" x14ac:dyDescent="0.3">
      <c r="C885" s="15"/>
      <c r="D885" s="15"/>
      <c r="E885" s="2"/>
      <c r="F885" s="2"/>
      <c r="G885" s="2"/>
      <c r="H885" s="2"/>
    </row>
    <row r="886" spans="3:8" x14ac:dyDescent="0.3">
      <c r="C886" s="15"/>
      <c r="D886" s="15"/>
      <c r="E886" s="2"/>
      <c r="F886" s="2"/>
      <c r="G886" s="2"/>
      <c r="H886" s="2"/>
    </row>
    <row r="887" spans="3:8" x14ac:dyDescent="0.3">
      <c r="C887" s="15"/>
      <c r="D887" s="15"/>
      <c r="E887" s="2"/>
      <c r="F887" s="2"/>
      <c r="G887" s="2"/>
      <c r="H887" s="2"/>
    </row>
    <row r="888" spans="3:8" x14ac:dyDescent="0.3">
      <c r="C888" s="15"/>
      <c r="D888" s="15"/>
      <c r="E888" s="2"/>
      <c r="F888" s="2"/>
      <c r="G888" s="2"/>
      <c r="H888" s="2"/>
    </row>
    <row r="889" spans="3:8" x14ac:dyDescent="0.3">
      <c r="C889" s="15"/>
      <c r="D889" s="15"/>
      <c r="E889" s="2"/>
      <c r="F889" s="2"/>
      <c r="G889" s="2"/>
      <c r="H889" s="2"/>
    </row>
    <row r="890" spans="3:8" x14ac:dyDescent="0.3">
      <c r="C890" s="15"/>
      <c r="D890" s="15"/>
      <c r="E890" s="2"/>
      <c r="F890" s="2"/>
      <c r="G890" s="2"/>
      <c r="H890" s="2"/>
    </row>
    <row r="891" spans="3:8" x14ac:dyDescent="0.3">
      <c r="C891" s="15"/>
      <c r="D891" s="15"/>
      <c r="E891" s="2"/>
      <c r="F891" s="2"/>
      <c r="G891" s="2"/>
      <c r="H891" s="2"/>
    </row>
    <row r="892" spans="3:8" x14ac:dyDescent="0.3">
      <c r="C892" s="15"/>
      <c r="D892" s="15"/>
      <c r="E892" s="2"/>
      <c r="F892" s="2"/>
      <c r="G892" s="2"/>
      <c r="H892" s="2"/>
    </row>
    <row r="893" spans="3:8" x14ac:dyDescent="0.3">
      <c r="C893" s="15"/>
      <c r="D893" s="15"/>
      <c r="E893" s="2"/>
      <c r="F893" s="2"/>
      <c r="G893" s="2"/>
      <c r="H893" s="2"/>
    </row>
    <row r="894" spans="3:8" x14ac:dyDescent="0.3">
      <c r="C894" s="15"/>
      <c r="D894" s="15"/>
      <c r="E894" s="2"/>
      <c r="F894" s="2"/>
      <c r="G894" s="2"/>
      <c r="H894" s="2"/>
    </row>
    <row r="895" spans="3:8" x14ac:dyDescent="0.3">
      <c r="C895" s="15"/>
      <c r="D895" s="15"/>
      <c r="E895" s="2"/>
      <c r="F895" s="2"/>
      <c r="G895" s="2"/>
      <c r="H895" s="2"/>
    </row>
    <row r="896" spans="3:8" x14ac:dyDescent="0.3">
      <c r="C896" s="15"/>
      <c r="D896" s="15"/>
      <c r="E896" s="2"/>
      <c r="F896" s="2"/>
      <c r="G896" s="2"/>
      <c r="H896" s="2"/>
    </row>
    <row r="897" spans="3:8" x14ac:dyDescent="0.3">
      <c r="C897" s="15"/>
      <c r="D897" s="15"/>
      <c r="E897" s="2"/>
      <c r="F897" s="2"/>
      <c r="G897" s="2"/>
      <c r="H897" s="2"/>
    </row>
    <row r="898" spans="3:8" x14ac:dyDescent="0.3">
      <c r="C898" s="15"/>
      <c r="D898" s="15"/>
      <c r="E898" s="2"/>
      <c r="F898" s="2"/>
      <c r="G898" s="2"/>
      <c r="H898" s="2"/>
    </row>
    <row r="899" spans="3:8" x14ac:dyDescent="0.3">
      <c r="C899" s="15"/>
      <c r="D899" s="15"/>
      <c r="E899" s="2"/>
      <c r="F899" s="2"/>
      <c r="G899" s="2"/>
      <c r="H899" s="2"/>
    </row>
    <row r="900" spans="3:8" x14ac:dyDescent="0.3">
      <c r="C900" s="15"/>
      <c r="D900" s="15"/>
      <c r="E900" s="2"/>
      <c r="F900" s="2"/>
      <c r="G900" s="2"/>
      <c r="H900" s="2"/>
    </row>
    <row r="901" spans="3:8" x14ac:dyDescent="0.3">
      <c r="C901" s="15"/>
      <c r="D901" s="15"/>
      <c r="E901" s="2"/>
      <c r="F901" s="2"/>
      <c r="G901" s="2"/>
      <c r="H901" s="2"/>
    </row>
    <row r="902" spans="3:8" x14ac:dyDescent="0.3">
      <c r="C902" s="15"/>
      <c r="D902" s="15"/>
      <c r="E902" s="2"/>
      <c r="F902" s="2"/>
      <c r="G902" s="2"/>
      <c r="H902" s="2"/>
    </row>
    <row r="903" spans="3:8" x14ac:dyDescent="0.3">
      <c r="C903" s="15"/>
      <c r="D903" s="15"/>
      <c r="E903" s="2"/>
      <c r="F903" s="2"/>
      <c r="G903" s="2"/>
      <c r="H903" s="2"/>
    </row>
    <row r="904" spans="3:8" x14ac:dyDescent="0.3">
      <c r="C904" s="15"/>
      <c r="D904" s="15"/>
      <c r="E904" s="2"/>
      <c r="F904" s="2"/>
      <c r="G904" s="2"/>
      <c r="H904" s="2"/>
    </row>
    <row r="905" spans="3:8" x14ac:dyDescent="0.3">
      <c r="C905" s="15"/>
      <c r="D905" s="15"/>
      <c r="E905" s="2"/>
      <c r="F905" s="2"/>
      <c r="G905" s="2"/>
      <c r="H905" s="2"/>
    </row>
    <row r="906" spans="3:8" x14ac:dyDescent="0.3">
      <c r="C906" s="15"/>
      <c r="D906" s="15"/>
      <c r="E906" s="2"/>
      <c r="F906" s="2"/>
      <c r="G906" s="2"/>
      <c r="H906" s="2"/>
    </row>
    <row r="907" spans="3:8" x14ac:dyDescent="0.3">
      <c r="C907" s="15"/>
      <c r="D907" s="15"/>
      <c r="E907" s="2"/>
      <c r="F907" s="2"/>
      <c r="G907" s="2"/>
      <c r="H907" s="2"/>
    </row>
    <row r="908" spans="3:8" x14ac:dyDescent="0.3">
      <c r="C908" s="15"/>
      <c r="D908" s="15"/>
      <c r="E908" s="2"/>
      <c r="F908" s="2"/>
      <c r="G908" s="2"/>
      <c r="H908" s="2"/>
    </row>
    <row r="909" spans="3:8" x14ac:dyDescent="0.3">
      <c r="C909" s="15"/>
      <c r="D909" s="15"/>
      <c r="E909" s="2"/>
      <c r="F909" s="2"/>
      <c r="G909" s="2"/>
      <c r="H909" s="2"/>
    </row>
    <row r="910" spans="3:8" x14ac:dyDescent="0.3">
      <c r="C910" s="15"/>
      <c r="D910" s="15"/>
      <c r="E910" s="2"/>
      <c r="F910" s="2"/>
      <c r="G910" s="2"/>
      <c r="H910" s="2"/>
    </row>
    <row r="911" spans="3:8" x14ac:dyDescent="0.3">
      <c r="C911" s="15"/>
      <c r="D911" s="15"/>
      <c r="E911" s="2"/>
      <c r="F911" s="2"/>
      <c r="G911" s="2"/>
      <c r="H911" s="2"/>
    </row>
    <row r="912" spans="3:8" x14ac:dyDescent="0.3">
      <c r="C912" s="15"/>
      <c r="D912" s="15"/>
      <c r="E912" s="2"/>
      <c r="F912" s="2"/>
      <c r="G912" s="2"/>
      <c r="H912" s="2"/>
    </row>
    <row r="913" spans="3:8" x14ac:dyDescent="0.3">
      <c r="C913" s="15"/>
      <c r="D913" s="15"/>
      <c r="E913" s="2"/>
      <c r="F913" s="2"/>
      <c r="G913" s="2"/>
      <c r="H913" s="2"/>
    </row>
    <row r="914" spans="3:8" x14ac:dyDescent="0.3">
      <c r="C914" s="15"/>
      <c r="D914" s="15"/>
      <c r="E914" s="2"/>
      <c r="F914" s="2"/>
      <c r="G914" s="2"/>
      <c r="H914" s="2"/>
    </row>
    <row r="915" spans="3:8" x14ac:dyDescent="0.3">
      <c r="C915" s="15"/>
      <c r="D915" s="15"/>
      <c r="E915" s="2"/>
      <c r="F915" s="2"/>
      <c r="G915" s="2"/>
      <c r="H915" s="2"/>
    </row>
    <row r="916" spans="3:8" x14ac:dyDescent="0.3">
      <c r="C916" s="15"/>
      <c r="D916" s="15"/>
      <c r="E916" s="2"/>
      <c r="F916" s="2"/>
      <c r="G916" s="2"/>
      <c r="H916" s="2"/>
    </row>
    <row r="917" spans="3:8" x14ac:dyDescent="0.3">
      <c r="C917" s="15"/>
      <c r="D917" s="15"/>
      <c r="E917" s="2"/>
      <c r="F917" s="2"/>
      <c r="G917" s="2"/>
      <c r="H917" s="2"/>
    </row>
    <row r="918" spans="3:8" x14ac:dyDescent="0.3">
      <c r="C918" s="15"/>
      <c r="D918" s="15"/>
      <c r="E918" s="2"/>
      <c r="F918" s="2"/>
      <c r="G918" s="2"/>
      <c r="H918" s="2"/>
    </row>
    <row r="919" spans="3:8" x14ac:dyDescent="0.3">
      <c r="C919" s="15"/>
      <c r="D919" s="15"/>
      <c r="E919" s="2"/>
      <c r="F919" s="2"/>
      <c r="G919" s="2"/>
      <c r="H919" s="2"/>
    </row>
    <row r="920" spans="3:8" x14ac:dyDescent="0.3">
      <c r="C920" s="15"/>
      <c r="D920" s="15"/>
      <c r="E920" s="2"/>
      <c r="F920" s="2"/>
      <c r="G920" s="2"/>
      <c r="H920" s="2"/>
    </row>
    <row r="921" spans="3:8" x14ac:dyDescent="0.3">
      <c r="C921" s="15"/>
      <c r="D921" s="15"/>
      <c r="E921" s="2"/>
      <c r="F921" s="2"/>
      <c r="G921" s="2"/>
      <c r="H921" s="2"/>
    </row>
    <row r="922" spans="3:8" x14ac:dyDescent="0.3">
      <c r="C922" s="15"/>
      <c r="D922" s="15"/>
      <c r="E922" s="2"/>
      <c r="F922" s="2"/>
      <c r="G922" s="2"/>
      <c r="H922" s="2"/>
    </row>
    <row r="923" spans="3:8" x14ac:dyDescent="0.3">
      <c r="C923" s="15"/>
      <c r="D923" s="15"/>
      <c r="E923" s="2"/>
      <c r="F923" s="2"/>
      <c r="G923" s="2"/>
      <c r="H923" s="2"/>
    </row>
    <row r="924" spans="3:8" x14ac:dyDescent="0.3">
      <c r="C924" s="15"/>
      <c r="D924" s="15"/>
      <c r="E924" s="2"/>
      <c r="F924" s="2"/>
      <c r="G924" s="2"/>
      <c r="H924" s="2"/>
    </row>
    <row r="925" spans="3:8" x14ac:dyDescent="0.3">
      <c r="C925" s="15"/>
      <c r="D925" s="15"/>
      <c r="E925" s="2"/>
      <c r="F925" s="2"/>
      <c r="G925" s="2"/>
      <c r="H925" s="2"/>
    </row>
    <row r="926" spans="3:8" x14ac:dyDescent="0.3">
      <c r="C926" s="15"/>
      <c r="D926" s="15"/>
      <c r="E926" s="2"/>
      <c r="F926" s="2"/>
      <c r="G926" s="2"/>
      <c r="H926" s="2"/>
    </row>
    <row r="927" spans="3:8" x14ac:dyDescent="0.3">
      <c r="C927" s="15"/>
      <c r="D927" s="15"/>
      <c r="E927" s="2"/>
      <c r="F927" s="2"/>
      <c r="G927" s="2"/>
      <c r="H927" s="2"/>
    </row>
    <row r="928" spans="3:8" x14ac:dyDescent="0.3">
      <c r="C928" s="15"/>
      <c r="D928" s="15"/>
      <c r="E928" s="2"/>
      <c r="F928" s="2"/>
      <c r="G928" s="2"/>
      <c r="H928" s="2"/>
    </row>
    <row r="929" spans="3:8" x14ac:dyDescent="0.3">
      <c r="C929" s="15"/>
      <c r="D929" s="15"/>
      <c r="E929" s="2"/>
      <c r="F929" s="2"/>
      <c r="G929" s="2"/>
      <c r="H929" s="2"/>
    </row>
    <row r="930" spans="3:8" x14ac:dyDescent="0.3">
      <c r="C930" s="15"/>
      <c r="D930" s="15"/>
      <c r="E930" s="2"/>
      <c r="F930" s="2"/>
      <c r="G930" s="2"/>
      <c r="H930" s="2"/>
    </row>
    <row r="931" spans="3:8" x14ac:dyDescent="0.3">
      <c r="C931" s="15"/>
      <c r="D931" s="15"/>
      <c r="E931" s="2"/>
      <c r="F931" s="2"/>
      <c r="G931" s="2"/>
      <c r="H931" s="2"/>
    </row>
    <row r="932" spans="3:8" x14ac:dyDescent="0.3">
      <c r="C932" s="15"/>
      <c r="D932" s="15"/>
      <c r="E932" s="2"/>
      <c r="F932" s="2"/>
      <c r="G932" s="2"/>
      <c r="H932" s="2"/>
    </row>
    <row r="933" spans="3:8" x14ac:dyDescent="0.3">
      <c r="C933" s="15"/>
      <c r="D933" s="15"/>
      <c r="E933" s="2"/>
      <c r="F933" s="2"/>
      <c r="G933" s="2"/>
      <c r="H933" s="2"/>
    </row>
    <row r="934" spans="3:8" x14ac:dyDescent="0.3">
      <c r="C934" s="15"/>
      <c r="D934" s="15"/>
      <c r="E934" s="2"/>
      <c r="F934" s="2"/>
      <c r="G934" s="2"/>
      <c r="H934" s="2"/>
    </row>
    <row r="935" spans="3:8" x14ac:dyDescent="0.3">
      <c r="C935" s="15"/>
      <c r="D935" s="15"/>
      <c r="E935" s="2"/>
      <c r="F935" s="2"/>
      <c r="G935" s="2"/>
      <c r="H935" s="2"/>
    </row>
    <row r="936" spans="3:8" x14ac:dyDescent="0.3">
      <c r="C936" s="15"/>
      <c r="D936" s="15"/>
      <c r="E936" s="2"/>
      <c r="F936" s="2"/>
      <c r="G936" s="2"/>
      <c r="H936" s="2"/>
    </row>
    <row r="937" spans="3:8" x14ac:dyDescent="0.3">
      <c r="C937" s="15"/>
      <c r="D937" s="15"/>
      <c r="E937" s="2"/>
      <c r="F937" s="2"/>
      <c r="G937" s="2"/>
      <c r="H937" s="2"/>
    </row>
    <row r="938" spans="3:8" x14ac:dyDescent="0.3">
      <c r="C938" s="15"/>
      <c r="D938" s="15"/>
      <c r="E938" s="2"/>
      <c r="F938" s="2"/>
      <c r="G938" s="2"/>
      <c r="H938" s="2"/>
    </row>
    <row r="939" spans="3:8" x14ac:dyDescent="0.3">
      <c r="C939" s="15"/>
      <c r="D939" s="15"/>
      <c r="E939" s="2"/>
      <c r="F939" s="2"/>
      <c r="G939" s="2"/>
      <c r="H939" s="2"/>
    </row>
    <row r="940" spans="3:8" x14ac:dyDescent="0.3">
      <c r="C940" s="15"/>
      <c r="D940" s="15"/>
      <c r="E940" s="2"/>
      <c r="F940" s="2"/>
      <c r="G940" s="2"/>
      <c r="H940" s="2"/>
    </row>
    <row r="941" spans="3:8" x14ac:dyDescent="0.3">
      <c r="C941" s="15"/>
      <c r="D941" s="15"/>
      <c r="E941" s="2"/>
      <c r="F941" s="2"/>
      <c r="G941" s="2"/>
      <c r="H941" s="2"/>
    </row>
    <row r="942" spans="3:8" x14ac:dyDescent="0.3">
      <c r="C942" s="15"/>
      <c r="D942" s="15"/>
      <c r="E942" s="2"/>
      <c r="F942" s="2"/>
      <c r="G942" s="2"/>
      <c r="H942" s="2"/>
    </row>
    <row r="943" spans="3:8" x14ac:dyDescent="0.3">
      <c r="C943" s="15"/>
      <c r="D943" s="15"/>
      <c r="E943" s="2"/>
      <c r="F943" s="2"/>
      <c r="G943" s="2"/>
      <c r="H943" s="2"/>
    </row>
    <row r="944" spans="3:8" x14ac:dyDescent="0.3">
      <c r="C944" s="15"/>
      <c r="D944" s="15"/>
      <c r="E944" s="2"/>
      <c r="F944" s="2"/>
      <c r="G944" s="2"/>
      <c r="H944" s="2"/>
    </row>
    <row r="945" spans="3:8" x14ac:dyDescent="0.3">
      <c r="C945" s="15"/>
      <c r="D945" s="15"/>
      <c r="E945" s="2"/>
      <c r="F945" s="2"/>
      <c r="G945" s="2"/>
      <c r="H945" s="2"/>
    </row>
    <row r="946" spans="3:8" x14ac:dyDescent="0.3">
      <c r="C946" s="15"/>
      <c r="D946" s="15"/>
      <c r="E946" s="2"/>
      <c r="F946" s="2"/>
      <c r="G946" s="2"/>
      <c r="H946" s="2"/>
    </row>
    <row r="947" spans="3:8" x14ac:dyDescent="0.3">
      <c r="C947" s="15"/>
      <c r="D947" s="15"/>
      <c r="E947" s="2"/>
      <c r="F947" s="2"/>
      <c r="G947" s="2"/>
      <c r="H947" s="2"/>
    </row>
    <row r="948" spans="3:8" x14ac:dyDescent="0.3">
      <c r="C948" s="15"/>
      <c r="D948" s="15"/>
      <c r="E948" s="2"/>
      <c r="F948" s="2"/>
      <c r="G948" s="2"/>
      <c r="H948" s="2"/>
    </row>
    <row r="949" spans="3:8" x14ac:dyDescent="0.3">
      <c r="C949" s="15"/>
      <c r="D949" s="15"/>
      <c r="E949" s="2"/>
      <c r="F949" s="2"/>
      <c r="G949" s="2"/>
      <c r="H949" s="2"/>
    </row>
    <row r="950" spans="3:8" x14ac:dyDescent="0.3">
      <c r="C950" s="15"/>
      <c r="D950" s="15"/>
      <c r="E950" s="2"/>
      <c r="F950" s="2"/>
      <c r="G950" s="2"/>
      <c r="H950" s="2"/>
    </row>
    <row r="951" spans="3:8" x14ac:dyDescent="0.3">
      <c r="C951" s="15"/>
      <c r="D951" s="15"/>
      <c r="E951" s="2"/>
      <c r="F951" s="2"/>
      <c r="G951" s="2"/>
      <c r="H951" s="2"/>
    </row>
    <row r="952" spans="3:8" x14ac:dyDescent="0.3">
      <c r="C952" s="15"/>
      <c r="D952" s="15"/>
      <c r="E952" s="2"/>
      <c r="F952" s="2"/>
      <c r="G952" s="2"/>
      <c r="H952" s="2"/>
    </row>
    <row r="953" spans="3:8" x14ac:dyDescent="0.3">
      <c r="C953" s="15"/>
      <c r="D953" s="15"/>
      <c r="E953" s="2"/>
      <c r="F953" s="2"/>
      <c r="G953" s="2"/>
      <c r="H953" s="2"/>
    </row>
    <row r="954" spans="3:8" x14ac:dyDescent="0.3">
      <c r="C954" s="15"/>
      <c r="D954" s="15"/>
      <c r="E954" s="2"/>
      <c r="F954" s="2"/>
      <c r="G954" s="2"/>
      <c r="H954" s="2"/>
    </row>
    <row r="955" spans="3:8" x14ac:dyDescent="0.3">
      <c r="C955" s="15"/>
      <c r="D955" s="15"/>
      <c r="E955" s="2"/>
      <c r="F955" s="2"/>
      <c r="G955" s="2"/>
      <c r="H955" s="2"/>
    </row>
    <row r="956" spans="3:8" x14ac:dyDescent="0.3">
      <c r="C956" s="15"/>
      <c r="D956" s="15"/>
      <c r="E956" s="2"/>
      <c r="F956" s="2"/>
      <c r="G956" s="2"/>
      <c r="H956" s="2"/>
    </row>
    <row r="957" spans="3:8" x14ac:dyDescent="0.3">
      <c r="C957" s="15"/>
      <c r="D957" s="15"/>
      <c r="E957" s="2"/>
      <c r="F957" s="2"/>
      <c r="G957" s="2"/>
      <c r="H957" s="2"/>
    </row>
    <row r="958" spans="3:8" x14ac:dyDescent="0.3">
      <c r="C958" s="15"/>
      <c r="D958" s="15"/>
      <c r="E958" s="2"/>
      <c r="F958" s="2"/>
      <c r="G958" s="2"/>
      <c r="H958" s="2"/>
    </row>
    <row r="959" spans="3:8" x14ac:dyDescent="0.3">
      <c r="C959" s="15"/>
      <c r="D959" s="15"/>
      <c r="E959" s="2"/>
      <c r="F959" s="2"/>
      <c r="G959" s="2"/>
      <c r="H959" s="2"/>
    </row>
    <row r="960" spans="3:8" x14ac:dyDescent="0.3">
      <c r="C960" s="15"/>
      <c r="D960" s="15"/>
      <c r="E960" s="2"/>
      <c r="F960" s="2"/>
      <c r="G960" s="2"/>
      <c r="H960" s="2"/>
    </row>
    <row r="961" spans="3:8" x14ac:dyDescent="0.3">
      <c r="C961" s="15"/>
      <c r="D961" s="15"/>
      <c r="E961" s="2"/>
      <c r="F961" s="2"/>
      <c r="G961" s="2"/>
      <c r="H961" s="2"/>
    </row>
    <row r="962" spans="3:8" x14ac:dyDescent="0.3">
      <c r="C962" s="15"/>
      <c r="D962" s="15"/>
      <c r="E962" s="2"/>
      <c r="F962" s="2"/>
      <c r="G962" s="2"/>
      <c r="H962" s="2"/>
    </row>
    <row r="963" spans="3:8" x14ac:dyDescent="0.3">
      <c r="C963" s="15"/>
      <c r="D963" s="15"/>
      <c r="E963" s="2"/>
      <c r="F963" s="2"/>
      <c r="G963" s="2"/>
      <c r="H963" s="2"/>
    </row>
    <row r="964" spans="3:8" x14ac:dyDescent="0.3">
      <c r="C964" s="15"/>
      <c r="D964" s="15"/>
      <c r="E964" s="2"/>
      <c r="F964" s="2"/>
      <c r="G964" s="2"/>
      <c r="H964" s="2"/>
    </row>
    <row r="965" spans="3:8" x14ac:dyDescent="0.3">
      <c r="C965" s="15"/>
      <c r="D965" s="15"/>
      <c r="E965" s="2"/>
      <c r="F965" s="2"/>
      <c r="G965" s="2"/>
      <c r="H965" s="2"/>
    </row>
    <row r="966" spans="3:8" x14ac:dyDescent="0.3">
      <c r="C966" s="15"/>
      <c r="D966" s="15"/>
      <c r="E966" s="2"/>
      <c r="F966" s="2"/>
      <c r="G966" s="2"/>
      <c r="H966" s="2"/>
    </row>
    <row r="967" spans="3:8" x14ac:dyDescent="0.3">
      <c r="C967" s="15"/>
      <c r="D967" s="15"/>
      <c r="E967" s="2"/>
      <c r="F967" s="2"/>
      <c r="G967" s="2"/>
      <c r="H967" s="2"/>
    </row>
    <row r="968" spans="3:8" x14ac:dyDescent="0.3">
      <c r="C968" s="15"/>
      <c r="D968" s="15"/>
      <c r="E968" s="2"/>
      <c r="F968" s="2"/>
      <c r="G968" s="2"/>
      <c r="H968" s="2"/>
    </row>
    <row r="969" spans="3:8" x14ac:dyDescent="0.3">
      <c r="C969" s="15"/>
      <c r="D969" s="15"/>
      <c r="E969" s="2"/>
      <c r="F969" s="2"/>
      <c r="G969" s="2"/>
      <c r="H969" s="2"/>
    </row>
    <row r="970" spans="3:8" x14ac:dyDescent="0.3">
      <c r="C970" s="15"/>
      <c r="D970" s="15"/>
      <c r="E970" s="2"/>
      <c r="F970" s="2"/>
      <c r="G970" s="2"/>
      <c r="H970" s="2"/>
    </row>
    <row r="971" spans="3:8" x14ac:dyDescent="0.3">
      <c r="C971" s="15"/>
      <c r="D971" s="15"/>
      <c r="E971" s="2"/>
      <c r="F971" s="2"/>
      <c r="G971" s="2"/>
      <c r="H971" s="2"/>
    </row>
    <row r="972" spans="3:8" x14ac:dyDescent="0.3">
      <c r="C972" s="15"/>
      <c r="D972" s="15"/>
      <c r="E972" s="2"/>
      <c r="F972" s="2"/>
      <c r="G972" s="2"/>
      <c r="H972" s="2"/>
    </row>
    <row r="973" spans="3:8" x14ac:dyDescent="0.3">
      <c r="C973" s="15"/>
      <c r="D973" s="15"/>
      <c r="E973" s="2"/>
      <c r="F973" s="2"/>
      <c r="G973" s="2"/>
      <c r="H973" s="2"/>
    </row>
    <row r="974" spans="3:8" x14ac:dyDescent="0.3">
      <c r="C974" s="15"/>
      <c r="D974" s="15"/>
      <c r="E974" s="2"/>
      <c r="F974" s="2"/>
      <c r="G974" s="2"/>
      <c r="H974" s="2"/>
    </row>
    <row r="975" spans="3:8" x14ac:dyDescent="0.3">
      <c r="C975" s="15"/>
      <c r="D975" s="15"/>
      <c r="E975" s="2"/>
      <c r="F975" s="2"/>
      <c r="G975" s="2"/>
      <c r="H975" s="2"/>
    </row>
    <row r="976" spans="3:8" x14ac:dyDescent="0.3">
      <c r="C976" s="15"/>
      <c r="D976" s="15"/>
      <c r="E976" s="2"/>
      <c r="F976" s="2"/>
      <c r="G976" s="2"/>
      <c r="H976" s="2"/>
    </row>
    <row r="977" spans="3:8" x14ac:dyDescent="0.3">
      <c r="C977" s="15"/>
      <c r="D977" s="15"/>
      <c r="E977" s="2"/>
      <c r="F977" s="2"/>
      <c r="G977" s="2"/>
      <c r="H977" s="2"/>
    </row>
    <row r="978" spans="3:8" x14ac:dyDescent="0.3">
      <c r="C978" s="15"/>
      <c r="D978" s="15"/>
      <c r="E978" s="2"/>
      <c r="F978" s="2"/>
      <c r="G978" s="2"/>
      <c r="H978" s="2"/>
    </row>
    <row r="979" spans="3:8" x14ac:dyDescent="0.3">
      <c r="C979" s="15"/>
      <c r="D979" s="15"/>
      <c r="E979" s="2"/>
      <c r="F979" s="2"/>
      <c r="G979" s="2"/>
      <c r="H979" s="2"/>
    </row>
    <row r="980" spans="3:8" x14ac:dyDescent="0.3">
      <c r="C980" s="15"/>
      <c r="D980" s="15"/>
      <c r="E980" s="2"/>
      <c r="F980" s="2"/>
      <c r="G980" s="2"/>
      <c r="H980" s="2"/>
    </row>
    <row r="981" spans="3:8" x14ac:dyDescent="0.3">
      <c r="C981" s="15"/>
      <c r="D981" s="15"/>
      <c r="E981" s="2"/>
      <c r="F981" s="2"/>
      <c r="G981" s="2"/>
      <c r="H981" s="2"/>
    </row>
    <row r="982" spans="3:8" x14ac:dyDescent="0.3">
      <c r="C982" s="15"/>
      <c r="D982" s="15"/>
      <c r="E982" s="2"/>
      <c r="F982" s="2"/>
      <c r="G982" s="2"/>
      <c r="H982" s="2"/>
    </row>
    <row r="983" spans="3:8" x14ac:dyDescent="0.3">
      <c r="C983" s="15"/>
      <c r="D983" s="15"/>
      <c r="E983" s="2"/>
      <c r="F983" s="2"/>
      <c r="G983" s="2"/>
      <c r="H983" s="2"/>
    </row>
    <row r="984" spans="3:8" x14ac:dyDescent="0.3">
      <c r="C984" s="15"/>
      <c r="D984" s="15"/>
      <c r="E984" s="2"/>
      <c r="F984" s="2"/>
      <c r="G984" s="2"/>
      <c r="H984" s="2"/>
    </row>
    <row r="985" spans="3:8" x14ac:dyDescent="0.3">
      <c r="C985" s="15"/>
      <c r="D985" s="15"/>
      <c r="E985" s="2"/>
      <c r="F985" s="2"/>
      <c r="G985" s="2"/>
      <c r="H985" s="2"/>
    </row>
    <row r="986" spans="3:8" x14ac:dyDescent="0.3">
      <c r="C986" s="15"/>
      <c r="D986" s="15"/>
      <c r="E986" s="2"/>
      <c r="F986" s="2"/>
      <c r="G986" s="2"/>
      <c r="H986" s="2"/>
    </row>
    <row r="987" spans="3:8" x14ac:dyDescent="0.3">
      <c r="C987" s="15"/>
      <c r="D987" s="15"/>
      <c r="E987" s="2"/>
      <c r="F987" s="2"/>
      <c r="G987" s="2"/>
      <c r="H987" s="2"/>
    </row>
    <row r="988" spans="3:8" x14ac:dyDescent="0.3">
      <c r="C988" s="15"/>
      <c r="D988" s="15"/>
      <c r="E988" s="2"/>
      <c r="F988" s="2"/>
      <c r="G988" s="2"/>
      <c r="H988" s="2"/>
    </row>
    <row r="989" spans="3:8" x14ac:dyDescent="0.3">
      <c r="C989" s="15"/>
      <c r="D989" s="15"/>
      <c r="E989" s="2"/>
      <c r="F989" s="2"/>
      <c r="G989" s="2"/>
      <c r="H989" s="2"/>
    </row>
    <row r="990" spans="3:8" x14ac:dyDescent="0.3">
      <c r="C990" s="15"/>
      <c r="D990" s="15"/>
      <c r="E990" s="2"/>
      <c r="F990" s="2"/>
      <c r="G990" s="2"/>
      <c r="H990" s="2"/>
    </row>
    <row r="991" spans="3:8" x14ac:dyDescent="0.3">
      <c r="C991" s="15"/>
      <c r="D991" s="15"/>
      <c r="E991" s="2"/>
      <c r="F991" s="2"/>
      <c r="G991" s="2"/>
      <c r="H991" s="2"/>
    </row>
    <row r="992" spans="3:8" x14ac:dyDescent="0.3">
      <c r="C992" s="15"/>
      <c r="D992" s="15"/>
      <c r="E992" s="2"/>
      <c r="F992" s="2"/>
      <c r="G992" s="2"/>
      <c r="H992" s="2"/>
    </row>
    <row r="993" spans="3:8" x14ac:dyDescent="0.3">
      <c r="C993" s="15"/>
      <c r="D993" s="15"/>
      <c r="E993" s="2"/>
      <c r="F993" s="2"/>
      <c r="G993" s="2"/>
      <c r="H993" s="2"/>
    </row>
    <row r="994" spans="3:8" x14ac:dyDescent="0.3">
      <c r="C994" s="15"/>
      <c r="D994" s="15"/>
      <c r="E994" s="2"/>
      <c r="F994" s="2"/>
      <c r="G994" s="2"/>
      <c r="H994" s="2"/>
    </row>
    <row r="995" spans="3:8" x14ac:dyDescent="0.3">
      <c r="C995" s="15"/>
      <c r="D995" s="15"/>
      <c r="E995" s="2"/>
      <c r="F995" s="2"/>
      <c r="G995" s="2"/>
      <c r="H995" s="2"/>
    </row>
    <row r="996" spans="3:8" x14ac:dyDescent="0.3">
      <c r="C996" s="15"/>
      <c r="D996" s="15"/>
      <c r="E996" s="2"/>
      <c r="F996" s="2"/>
      <c r="G996" s="2"/>
      <c r="H996" s="2"/>
    </row>
    <row r="997" spans="3:8" x14ac:dyDescent="0.3">
      <c r="C997" s="15"/>
      <c r="D997" s="15"/>
      <c r="E997" s="2"/>
      <c r="F997" s="2"/>
      <c r="G997" s="2"/>
      <c r="H997" s="2"/>
    </row>
    <row r="998" spans="3:8" x14ac:dyDescent="0.3">
      <c r="C998" s="15"/>
      <c r="D998" s="15"/>
      <c r="E998" s="2"/>
      <c r="F998" s="2"/>
      <c r="G998" s="2"/>
      <c r="H998" s="2"/>
    </row>
    <row r="999" spans="3:8" x14ac:dyDescent="0.3">
      <c r="C999" s="15"/>
      <c r="D999" s="15"/>
      <c r="E999" s="2"/>
      <c r="F999" s="2"/>
      <c r="G999" s="2"/>
      <c r="H999" s="2"/>
    </row>
    <row r="1000" spans="3:8" x14ac:dyDescent="0.3">
      <c r="C1000" s="15"/>
      <c r="D1000" s="15"/>
      <c r="E1000" s="2"/>
      <c r="F1000" s="2"/>
      <c r="G1000" s="2"/>
      <c r="H1000" s="2"/>
    </row>
    <row r="1001" spans="3:8" x14ac:dyDescent="0.3">
      <c r="C1001" s="15"/>
      <c r="D1001" s="15"/>
      <c r="E1001" s="2"/>
      <c r="F1001" s="2"/>
      <c r="G1001" s="2"/>
      <c r="H1001" s="2"/>
    </row>
    <row r="1002" spans="3:8" x14ac:dyDescent="0.3">
      <c r="C1002" s="15"/>
      <c r="D1002" s="15"/>
      <c r="E1002" s="2"/>
      <c r="F1002" s="2"/>
      <c r="G1002" s="2"/>
      <c r="H1002" s="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Normalised0.85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</cp:lastModifiedBy>
  <dcterms:created xsi:type="dcterms:W3CDTF">2022-05-17T12:46:42Z</dcterms:created>
  <dcterms:modified xsi:type="dcterms:W3CDTF">2022-05-24T17:26:34Z</dcterms:modified>
</cp:coreProperties>
</file>