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B0E57771-4388-4CA8-9925-758D9D3963F8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3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<sst xmlns="http://schemas.openxmlformats.org/spreadsheetml/2006/main" count="16" uniqueCount="16">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</sst>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Normalised0.63!$H$1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Normalised0.63!$A$2:$A$9</c:f>
              <c:numCache>
                <c:formatCode>General</c:formatCode>
                <c:ptCount val="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</c:numCache>
            </c:numRef>
          </c:xVal>
          <c:yVal>
            <c:numRef>
              <c:f>Normalised0.63!$H$2:$H$9</c:f>
              <c:numCache>
                <c:formatCode>General</c:formatCode>
                <c:ptCount val="8"/>
                <c:pt idx="0">
                  <c:v>0</c:v>
                </c:pt>
                <c:pt idx="1">
                  <c:v>4.1323938127739358E-2</c:v>
                </c:pt>
                <c:pt idx="2">
                  <c:v>0.11074725684342664</c:v>
                </c:pt>
                <c:pt idx="3">
                  <c:v>0.14882658959125802</c:v>
                </c:pt>
                <c:pt idx="4">
                  <c:v>0.25069705782203838</c:v>
                </c:pt>
                <c:pt idx="5">
                  <c:v>0.31820842893784157</c:v>
                </c:pt>
                <c:pt idx="6">
                  <c:v>0.37173226834528217</c:v>
                </c:pt>
                <c:pt idx="7">
                  <c:v>0.42542131985132736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Normalised0.63!$H$1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Normalised0.63!$A$2:$A$16</c:f>
              <c:numCache>
                <c:formatCode>General</c:formatCode>
                <c:ptCount val="1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</c:numCache>
            </c:numRef>
          </c:xVal>
          <c:yVal>
            <c:numRef>
              <c:f>Normalised0.63!$H$2:$H$16</c:f>
              <c:numCache>
                <c:formatCode>General</c:formatCode>
                <c:ptCount val="15"/>
                <c:pt idx="0">
                  <c:v>0</c:v>
                </c:pt>
                <c:pt idx="1">
                  <c:v>4.1323938127739358E-2</c:v>
                </c:pt>
                <c:pt idx="2">
                  <c:v>0.11074725684342664</c:v>
                </c:pt>
                <c:pt idx="3">
                  <c:v>0.14882658959125802</c:v>
                </c:pt>
                <c:pt idx="4">
                  <c:v>0.25069705782203838</c:v>
                </c:pt>
                <c:pt idx="5">
                  <c:v>0.31820842893784157</c:v>
                </c:pt>
                <c:pt idx="6">
                  <c:v>0.37173226834528217</c:v>
                </c:pt>
                <c:pt idx="7">
                  <c:v>0.42542131985132736</c:v>
                </c:pt>
                <c:pt idx="8">
                  <c:v>0.53222927847432289</c:v>
                </c:pt>
                <c:pt idx="9">
                  <c:v>0.57415191807652277</c:v>
                </c:pt>
                <c:pt idx="10">
                  <c:v>0.66290113215761171</c:v>
                </c:pt>
                <c:pt idx="11">
                  <c:v>0.78767965955934338</c:v>
                </c:pt>
                <c:pt idx="12">
                  <c:v>0.84015181532791561</c:v>
                </c:pt>
                <c:pt idx="13">
                  <c:v>0.8555355963117891</c:v>
                </c:pt>
                <c:pt idx="14">
                  <c:v>1.2144978188500652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Normalised0.63!$H$1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Normalised0.63!$A$2:$A$22</c:f>
              <c:numCache>
                <c:formatCode>General</c:formatCode>
                <c:ptCount val="2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</c:numCache>
            </c:numRef>
          </c:xVal>
          <c:yVal>
            <c:numRef>
              <c:f>Normalised0.63!$H$2:$H$22</c:f>
              <c:numCache>
                <c:formatCode>General</c:formatCode>
                <c:ptCount val="21"/>
                <c:pt idx="0">
                  <c:v>0</c:v>
                </c:pt>
                <c:pt idx="1">
                  <c:v>4.1323938127739358E-2</c:v>
                </c:pt>
                <c:pt idx="2">
                  <c:v>0.11074725684342664</c:v>
                </c:pt>
                <c:pt idx="3">
                  <c:v>0.14882658959125802</c:v>
                </c:pt>
                <c:pt idx="4">
                  <c:v>0.25069705782203838</c:v>
                </c:pt>
                <c:pt idx="5">
                  <c:v>0.31820842893784157</c:v>
                </c:pt>
                <c:pt idx="6">
                  <c:v>0.37173226834528217</c:v>
                </c:pt>
                <c:pt idx="7">
                  <c:v>0.42542131985132736</c:v>
                </c:pt>
                <c:pt idx="8">
                  <c:v>0.53222927847432289</c:v>
                </c:pt>
                <c:pt idx="9">
                  <c:v>0.57415191807652277</c:v>
                </c:pt>
                <c:pt idx="10">
                  <c:v>0.66290113215761171</c:v>
                </c:pt>
                <c:pt idx="11">
                  <c:v>0.78767965955934338</c:v>
                </c:pt>
                <c:pt idx="12">
                  <c:v>0.84015181532791561</c:v>
                </c:pt>
                <c:pt idx="13">
                  <c:v>0.8555355963117891</c:v>
                </c:pt>
                <c:pt idx="14">
                  <c:v>1.2144978188500652</c:v>
                </c:pt>
                <c:pt idx="15">
                  <c:v>1.2993804552412094</c:v>
                </c:pt>
                <c:pt idx="16">
                  <c:v>1.1211512392860925</c:v>
                </c:pt>
                <c:pt idx="17">
                  <c:v>1.1328212311020405</c:v>
                </c:pt>
                <c:pt idx="18">
                  <c:v>1.4785704710881487</c:v>
                </c:pt>
                <c:pt idx="19">
                  <c:v>1.6528742220459587</c:v>
                </c:pt>
                <c:pt idx="20">
                  <c:v>2.0657136989387297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Normalised0.63!$H$1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Normalised0.63!$A$2:$A$6</c:f>
              <c:numCache>
                <c:formatCode>General</c:formatCode>
                <c:ptCount val="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</c:numCache>
            </c:numRef>
          </c:xVal>
          <c:yVal>
            <c:numRef>
              <c:f>Normalised0.63!$H$2:$H$6</c:f>
              <c:numCache>
                <c:formatCode>General</c:formatCode>
                <c:ptCount val="5"/>
                <c:pt idx="0">
                  <c:v>0</c:v>
                </c:pt>
                <c:pt idx="1">
                  <c:v>4.1323938127739358E-2</c:v>
                </c:pt>
                <c:pt idx="2">
                  <c:v>0.11074725684342664</c:v>
                </c:pt>
                <c:pt idx="3">
                  <c:v>0.14882658959125802</c:v>
                </c:pt>
                <c:pt idx="4">
                  <c:v>0.25069705782203838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topLeftCell="A735" zoomScale="78" workbookViewId="0">
      <selection activeCell="A752" sqref="A752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4.9022482982478834E-2</v>
      </c>
      <c r="C3" s="15">
        <f t="shared" ref="C3:C66" si="0">B3/$J$27</f>
        <v>7.7813465051553704E-2</v>
      </c>
      <c r="D3" s="15">
        <f t="shared" ref="D3:D66" si="1">$J$28</f>
        <v>10</v>
      </c>
      <c r="E3" s="2">
        <f>D3-(F3*C3)</f>
        <v>9.6109326747422319</v>
      </c>
      <c r="F3" s="2">
        <v>5</v>
      </c>
      <c r="G3" s="2">
        <f>F3-(F3*C3)</f>
        <v>4.6109326747422319</v>
      </c>
      <c r="H3" s="2">
        <f>LN((F3*E3)/(D3*G3))</f>
        <v>4.1323938127739358E-2</v>
      </c>
      <c r="I3" s="9" t="s">
        <v>7</v>
      </c>
      <c r="J3" s="18">
        <f>3.31*10^-4</f>
        <v>3.3100000000000002E-4</v>
      </c>
      <c r="K3" s="18">
        <f>3.3*10^-4</f>
        <v>3.3E-4</v>
      </c>
      <c r="L3" s="18">
        <f>3.88*10^-4</f>
        <v>3.88E-4</v>
      </c>
      <c r="M3" s="18">
        <f>4.48*10^-4</f>
        <v>4.4800000000000005E-4</v>
      </c>
    </row>
    <row r="4" spans="1:21" x14ac:dyDescent="0.3">
      <c r="A4" s="2">
        <v>320</v>
      </c>
      <c r="B4">
        <v>0.11955824847368147</v>
      </c>
      <c r="C4" s="15">
        <f t="shared" si="0"/>
        <v>0.18977499757727218</v>
      </c>
      <c r="D4" s="15">
        <f t="shared" si="1"/>
        <v>10</v>
      </c>
      <c r="E4" s="2">
        <f t="shared" ref="E4:E67" si="2">D4-(F4*C4)</f>
        <v>9.0511250121136388</v>
      </c>
      <c r="F4" s="2">
        <v>5</v>
      </c>
      <c r="G4" s="2">
        <f t="shared" ref="G4:G67" si="3">F4-(F4*C4)</f>
        <v>4.0511250121136388</v>
      </c>
      <c r="H4" s="2">
        <f t="shared" ref="H4:H67" si="4">LN((F4*E4)/(D4*G4))</f>
        <v>0.11074725684342664</v>
      </c>
      <c r="I4" s="10" t="s">
        <v>9</v>
      </c>
      <c r="J4" s="11">
        <f>J3/((D2*10^-9)-(F2*10^-9))</f>
        <v>66200</v>
      </c>
      <c r="K4" s="11">
        <f>K3/((D2*10^-9)-(F2*10^-9))</f>
        <v>66000</v>
      </c>
      <c r="L4" s="11">
        <f>L3/((D2*10^-9)-(F2*10^-9))</f>
        <v>77600</v>
      </c>
      <c r="M4" s="11">
        <f>M3/((D2*10^-9)-(F2*10^-9))</f>
        <v>89600.000000000015</v>
      </c>
    </row>
    <row r="5" spans="1:21" x14ac:dyDescent="0.3">
      <c r="A5" s="2">
        <v>520</v>
      </c>
      <c r="B5">
        <v>0.15306815895276749</v>
      </c>
      <c r="C5" s="15">
        <f t="shared" si="0"/>
        <v>0.24296533167105949</v>
      </c>
      <c r="D5" s="15">
        <f t="shared" si="1"/>
        <v>10</v>
      </c>
      <c r="E5" s="2">
        <f t="shared" si="2"/>
        <v>8.7851733416447022</v>
      </c>
      <c r="F5" s="2">
        <v>5</v>
      </c>
      <c r="G5" s="2">
        <f t="shared" si="3"/>
        <v>3.7851733416447026</v>
      </c>
      <c r="H5" s="2">
        <f t="shared" si="4"/>
        <v>0.14882658959125802</v>
      </c>
    </row>
    <row r="6" spans="1:21" x14ac:dyDescent="0.3">
      <c r="A6" s="2">
        <v>720</v>
      </c>
      <c r="B6">
        <v>0.22868560933280413</v>
      </c>
      <c r="C6" s="15">
        <f t="shared" si="0"/>
        <v>0.36299303068699068</v>
      </c>
      <c r="D6" s="15">
        <f t="shared" si="1"/>
        <v>10</v>
      </c>
      <c r="E6" s="2">
        <f t="shared" si="2"/>
        <v>8.1850348465650473</v>
      </c>
      <c r="F6" s="2">
        <v>5</v>
      </c>
      <c r="G6" s="2">
        <f t="shared" si="3"/>
        <v>3.1850348465650464</v>
      </c>
      <c r="H6" s="2">
        <f t="shared" si="4"/>
        <v>0.25069705782203838</v>
      </c>
      <c r="I6" s="12" t="s">
        <v>5</v>
      </c>
      <c r="J6" s="13">
        <f>AVERAGE(J4:M4)</f>
        <v>74850</v>
      </c>
      <c r="K6" s="6" t="s">
        <v>6</v>
      </c>
    </row>
    <row r="7" spans="1:21" x14ac:dyDescent="0.3">
      <c r="A7" s="2">
        <v>920</v>
      </c>
      <c r="B7">
        <v>0.26986119257086999</v>
      </c>
      <c r="C7" s="15">
        <f t="shared" si="0"/>
        <v>0.42835109931884124</v>
      </c>
      <c r="D7" s="15">
        <f t="shared" si="1"/>
        <v>10</v>
      </c>
      <c r="E7" s="2">
        <f t="shared" si="2"/>
        <v>7.8582445034057944</v>
      </c>
      <c r="F7" s="2">
        <v>5</v>
      </c>
      <c r="G7" s="2">
        <f t="shared" si="3"/>
        <v>2.8582445034057939</v>
      </c>
      <c r="H7" s="2">
        <f t="shared" si="4"/>
        <v>0.31820842893784157</v>
      </c>
    </row>
    <row r="8" spans="1:21" x14ac:dyDescent="0.3">
      <c r="A8" s="2">
        <v>1120</v>
      </c>
      <c r="B8">
        <v>0.29850642196717198</v>
      </c>
      <c r="C8" s="15">
        <f t="shared" si="0"/>
        <v>0.4738197174082095</v>
      </c>
      <c r="D8" s="15">
        <f t="shared" si="1"/>
        <v>10</v>
      </c>
      <c r="E8" s="2">
        <f t="shared" si="2"/>
        <v>7.6309014129589521</v>
      </c>
      <c r="F8" s="2">
        <v>5</v>
      </c>
      <c r="G8" s="2">
        <f t="shared" si="3"/>
        <v>2.6309014129589525</v>
      </c>
      <c r="H8" s="2">
        <f t="shared" si="4"/>
        <v>0.37173226834528217</v>
      </c>
    </row>
    <row r="9" spans="1:21" x14ac:dyDescent="0.3">
      <c r="A9" s="2">
        <v>1320</v>
      </c>
      <c r="B9">
        <v>0.32424451769535956</v>
      </c>
      <c r="C9" s="15">
        <f t="shared" si="0"/>
        <v>0.51467383761168184</v>
      </c>
      <c r="D9" s="15">
        <f t="shared" si="1"/>
        <v>10</v>
      </c>
      <c r="E9" s="2">
        <f t="shared" si="2"/>
        <v>7.4266308119415907</v>
      </c>
      <c r="F9" s="2">
        <v>5</v>
      </c>
      <c r="G9" s="2">
        <f t="shared" si="3"/>
        <v>2.4266308119415907</v>
      </c>
      <c r="H9" s="2">
        <f t="shared" si="4"/>
        <v>0.42542131985132736</v>
      </c>
    </row>
    <row r="10" spans="1:21" x14ac:dyDescent="0.3">
      <c r="A10" s="2">
        <v>1520</v>
      </c>
      <c r="B10">
        <v>0.36809450943482575</v>
      </c>
      <c r="C10" s="15">
        <f t="shared" si="0"/>
        <v>0.58427699910289799</v>
      </c>
      <c r="D10" s="15">
        <f t="shared" si="1"/>
        <v>10</v>
      </c>
      <c r="E10" s="2">
        <f t="shared" si="2"/>
        <v>7.0786150044855098</v>
      </c>
      <c r="F10" s="2">
        <v>5</v>
      </c>
      <c r="G10" s="2">
        <f t="shared" si="3"/>
        <v>2.0786150044855098</v>
      </c>
      <c r="H10" s="2">
        <f t="shared" si="4"/>
        <v>0.53222927847432289</v>
      </c>
    </row>
    <row r="11" spans="1:21" x14ac:dyDescent="0.3">
      <c r="A11" s="2">
        <v>1720</v>
      </c>
      <c r="B11">
        <v>0.38306203344131673</v>
      </c>
      <c r="C11" s="15">
        <f t="shared" si="0"/>
        <v>0.60803497371637572</v>
      </c>
      <c r="D11" s="15">
        <f t="shared" si="1"/>
        <v>10</v>
      </c>
      <c r="E11" s="2">
        <f t="shared" si="2"/>
        <v>6.9598251314181212</v>
      </c>
      <c r="F11" s="2">
        <v>5</v>
      </c>
      <c r="G11" s="2">
        <f t="shared" si="3"/>
        <v>1.9598251314181212</v>
      </c>
      <c r="H11" s="2">
        <f t="shared" si="4"/>
        <v>0.57415191807652277</v>
      </c>
    </row>
    <row r="12" spans="1:21" x14ac:dyDescent="0.3">
      <c r="A12" s="2">
        <v>1920</v>
      </c>
      <c r="B12">
        <v>0.41131280767489459</v>
      </c>
      <c r="C12" s="15">
        <f t="shared" si="0"/>
        <v>0.65287747249983263</v>
      </c>
      <c r="D12" s="15">
        <f t="shared" si="1"/>
        <v>10</v>
      </c>
      <c r="E12" s="2">
        <f t="shared" si="2"/>
        <v>6.7356126375008367</v>
      </c>
      <c r="F12" s="2">
        <v>5</v>
      </c>
      <c r="G12" s="2">
        <f t="shared" si="3"/>
        <v>1.7356126375008367</v>
      </c>
      <c r="H12" s="2">
        <f t="shared" si="4"/>
        <v>0.66290113215761171</v>
      </c>
    </row>
    <row r="13" spans="1:21" x14ac:dyDescent="0.3">
      <c r="A13" s="2">
        <v>2120</v>
      </c>
      <c r="B13">
        <v>0.44451928038678906</v>
      </c>
      <c r="C13" s="15">
        <f t="shared" si="0"/>
        <v>0.70558615934410962</v>
      </c>
      <c r="D13" s="15">
        <f t="shared" si="1"/>
        <v>10</v>
      </c>
      <c r="E13" s="2">
        <f t="shared" si="2"/>
        <v>6.4720692032794513</v>
      </c>
      <c r="F13" s="2">
        <v>5</v>
      </c>
      <c r="G13" s="2">
        <f t="shared" si="3"/>
        <v>1.4720692032794518</v>
      </c>
      <c r="H13" s="2">
        <f t="shared" si="4"/>
        <v>0.78767965955934338</v>
      </c>
    </row>
    <row r="14" spans="1:21" x14ac:dyDescent="0.3">
      <c r="A14" s="2">
        <v>2320</v>
      </c>
      <c r="B14">
        <v>0.45661046736032984</v>
      </c>
      <c r="C14" s="15">
        <f t="shared" si="0"/>
        <v>0.72477851961957118</v>
      </c>
      <c r="D14" s="15">
        <f t="shared" si="1"/>
        <v>10</v>
      </c>
      <c r="E14" s="2">
        <f t="shared" si="2"/>
        <v>6.3761074019021446</v>
      </c>
      <c r="F14" s="2">
        <v>5</v>
      </c>
      <c r="G14" s="2">
        <f t="shared" si="3"/>
        <v>1.3761074019021442</v>
      </c>
      <c r="H14" s="2">
        <f t="shared" si="4"/>
        <v>0.84015181532791561</v>
      </c>
    </row>
    <row r="15" spans="1:21" x14ac:dyDescent="0.3">
      <c r="A15" s="2">
        <v>2520</v>
      </c>
      <c r="B15">
        <v>0.45997182277298981</v>
      </c>
      <c r="C15" s="15">
        <f t="shared" si="0"/>
        <v>0.73011400440157115</v>
      </c>
      <c r="D15" s="15">
        <f t="shared" si="1"/>
        <v>10</v>
      </c>
      <c r="E15" s="2">
        <f t="shared" si="2"/>
        <v>6.3494299779921448</v>
      </c>
      <c r="F15" s="2">
        <v>5</v>
      </c>
      <c r="G15" s="2">
        <f t="shared" si="3"/>
        <v>1.3494299779921444</v>
      </c>
      <c r="H15" s="2">
        <f t="shared" si="4"/>
        <v>0.8555355963117891</v>
      </c>
    </row>
    <row r="16" spans="1:21" x14ac:dyDescent="0.3">
      <c r="A16" s="2">
        <v>2720</v>
      </c>
      <c r="B16">
        <v>0.52019041296757684</v>
      </c>
      <c r="C16" s="15">
        <f t="shared" si="0"/>
        <v>0.82569906820250294</v>
      </c>
      <c r="D16" s="15">
        <f t="shared" si="1"/>
        <v>10</v>
      </c>
      <c r="E16" s="2">
        <f t="shared" si="2"/>
        <v>5.8715046589874849</v>
      </c>
      <c r="F16" s="2">
        <v>5</v>
      </c>
      <c r="G16" s="2">
        <f t="shared" si="3"/>
        <v>0.87150465898748486</v>
      </c>
      <c r="H16" s="2">
        <f t="shared" si="4"/>
        <v>1.2144978188500652</v>
      </c>
    </row>
    <row r="17" spans="1:11" x14ac:dyDescent="0.3">
      <c r="A17" s="2">
        <v>2920</v>
      </c>
      <c r="B17">
        <v>0.53053754179754797</v>
      </c>
      <c r="C17" s="15">
        <f t="shared" si="0"/>
        <v>0.8421230822183301</v>
      </c>
      <c r="D17" s="15">
        <f t="shared" si="1"/>
        <v>10</v>
      </c>
      <c r="E17" s="2">
        <f t="shared" si="2"/>
        <v>5.7893845889083497</v>
      </c>
      <c r="F17" s="2">
        <v>5</v>
      </c>
      <c r="G17" s="2">
        <f t="shared" si="3"/>
        <v>0.78938458890834973</v>
      </c>
      <c r="H17" s="2">
        <f t="shared" si="4"/>
        <v>1.2993804552412094</v>
      </c>
    </row>
    <row r="18" spans="1:11" x14ac:dyDescent="0.3">
      <c r="A18" s="2">
        <v>3120</v>
      </c>
      <c r="B18">
        <v>0.50735481746717703</v>
      </c>
      <c r="C18" s="15">
        <f t="shared" si="0"/>
        <v>0.80532510709075722</v>
      </c>
      <c r="D18" s="15">
        <f t="shared" si="1"/>
        <v>10</v>
      </c>
      <c r="E18" s="2">
        <f t="shared" si="2"/>
        <v>5.9733744645462137</v>
      </c>
      <c r="F18" s="2">
        <v>5</v>
      </c>
      <c r="G18" s="2">
        <f t="shared" si="3"/>
        <v>0.97337446454621368</v>
      </c>
      <c r="H18" s="2">
        <f t="shared" si="4"/>
        <v>1.1211512392860925</v>
      </c>
    </row>
    <row r="19" spans="1:11" x14ac:dyDescent="0.3">
      <c r="A19" s="2">
        <v>3320</v>
      </c>
      <c r="B19">
        <v>0.50905094821451002</v>
      </c>
      <c r="C19" s="15">
        <f t="shared" si="0"/>
        <v>0.8080173781182699</v>
      </c>
      <c r="D19" s="15">
        <f t="shared" si="1"/>
        <v>10</v>
      </c>
      <c r="E19" s="2">
        <f t="shared" si="2"/>
        <v>5.9599131094086504</v>
      </c>
      <c r="F19" s="2">
        <v>5</v>
      </c>
      <c r="G19" s="2">
        <f t="shared" si="3"/>
        <v>0.95991310940865038</v>
      </c>
      <c r="H19" s="2">
        <f t="shared" si="4"/>
        <v>1.1328212311020405</v>
      </c>
    </row>
    <row r="20" spans="1:11" x14ac:dyDescent="0.3">
      <c r="A20" s="2">
        <v>3520</v>
      </c>
      <c r="B20">
        <v>0.54895376409675622</v>
      </c>
      <c r="C20" s="15">
        <f t="shared" si="0"/>
        <v>0.87135518110596222</v>
      </c>
      <c r="D20" s="15">
        <f t="shared" si="1"/>
        <v>10</v>
      </c>
      <c r="E20" s="2">
        <f t="shared" si="2"/>
        <v>5.643224094470189</v>
      </c>
      <c r="F20" s="2">
        <v>5</v>
      </c>
      <c r="G20" s="2">
        <f t="shared" si="3"/>
        <v>0.64322409447018902</v>
      </c>
      <c r="H20" s="2">
        <f t="shared" si="4"/>
        <v>1.4785704710881487</v>
      </c>
    </row>
    <row r="21" spans="1:11" x14ac:dyDescent="0.3">
      <c r="A21" s="2">
        <v>3720</v>
      </c>
      <c r="B21">
        <v>0.56329051744860525</v>
      </c>
      <c r="C21" s="15">
        <f t="shared" si="0"/>
        <v>0.89411193245810361</v>
      </c>
      <c r="D21" s="15">
        <f t="shared" si="1"/>
        <v>10</v>
      </c>
      <c r="E21" s="2">
        <f t="shared" si="2"/>
        <v>5.5294403377094818</v>
      </c>
      <c r="F21" s="2">
        <v>5</v>
      </c>
      <c r="G21" s="2">
        <f t="shared" si="3"/>
        <v>0.52944033770948185</v>
      </c>
      <c r="H21" s="2">
        <f t="shared" si="4"/>
        <v>1.6528742220459587</v>
      </c>
    </row>
    <row r="22" spans="1:11" x14ac:dyDescent="0.3">
      <c r="A22" s="2">
        <v>3920</v>
      </c>
      <c r="B22">
        <v>0.58738018073632048</v>
      </c>
      <c r="C22" s="15">
        <f t="shared" si="0"/>
        <v>0.93234949323225469</v>
      </c>
      <c r="D22" s="15">
        <f t="shared" si="1"/>
        <v>10</v>
      </c>
      <c r="E22" s="2">
        <f t="shared" si="2"/>
        <v>5.3382525338387268</v>
      </c>
      <c r="F22" s="2">
        <v>5</v>
      </c>
      <c r="G22" s="2">
        <f t="shared" si="3"/>
        <v>0.33825253383872678</v>
      </c>
      <c r="H22" s="2">
        <f t="shared" si="4"/>
        <v>2.0657136989387297</v>
      </c>
    </row>
    <row r="23" spans="1:11" x14ac:dyDescent="0.3">
      <c r="A23" s="2">
        <v>4120</v>
      </c>
      <c r="B23">
        <v>0.59217054870959751</v>
      </c>
      <c r="C23" s="15">
        <f t="shared" si="0"/>
        <v>0.93995325191999601</v>
      </c>
      <c r="D23" s="15">
        <f t="shared" si="1"/>
        <v>10</v>
      </c>
      <c r="E23" s="2">
        <f t="shared" si="2"/>
        <v>5.3002337404000199</v>
      </c>
      <c r="F23" s="2">
        <v>5</v>
      </c>
      <c r="G23" s="2">
        <f t="shared" si="3"/>
        <v>0.30023374040001993</v>
      </c>
      <c r="H23" s="2">
        <f t="shared" si="4"/>
        <v>2.1777977140149871</v>
      </c>
    </row>
    <row r="24" spans="1:11" x14ac:dyDescent="0.3">
      <c r="A24" s="2">
        <v>4320</v>
      </c>
      <c r="B24">
        <v>0.59778188856712311</v>
      </c>
      <c r="C24" s="15">
        <f t="shared" si="0"/>
        <v>0.94886014058273505</v>
      </c>
      <c r="D24" s="15">
        <f t="shared" si="1"/>
        <v>10</v>
      </c>
      <c r="E24" s="2">
        <f t="shared" si="2"/>
        <v>5.2556992970863252</v>
      </c>
      <c r="F24" s="2">
        <v>5</v>
      </c>
      <c r="G24" s="2">
        <f t="shared" si="3"/>
        <v>0.25569929708632522</v>
      </c>
      <c r="H24" s="2">
        <f t="shared" si="4"/>
        <v>2.3299190332914579</v>
      </c>
    </row>
    <row r="25" spans="1:11" x14ac:dyDescent="0.3">
      <c r="A25" s="2">
        <v>4520</v>
      </c>
      <c r="B25">
        <v>0.59961005411885671</v>
      </c>
      <c r="C25" s="15">
        <f t="shared" si="0"/>
        <v>0.9517619906648519</v>
      </c>
      <c r="D25" s="15">
        <f t="shared" si="1"/>
        <v>10</v>
      </c>
      <c r="E25" s="2">
        <f t="shared" si="2"/>
        <v>5.2411900466757402</v>
      </c>
      <c r="F25" s="2">
        <v>5</v>
      </c>
      <c r="G25" s="2">
        <f t="shared" si="3"/>
        <v>0.24119004667574018</v>
      </c>
      <c r="H25" s="2">
        <f t="shared" si="4"/>
        <v>2.3855714809677857</v>
      </c>
    </row>
    <row r="26" spans="1:11" x14ac:dyDescent="0.3">
      <c r="A26" s="2">
        <v>4720</v>
      </c>
      <c r="B26">
        <v>0.63761078797950421</v>
      </c>
      <c r="C26" s="15">
        <f t="shared" si="0"/>
        <v>1.0120806158404829</v>
      </c>
      <c r="D26" s="15">
        <f t="shared" si="1"/>
        <v>10</v>
      </c>
      <c r="E26" s="2">
        <f t="shared" si="2"/>
        <v>4.9395969207975856</v>
      </c>
      <c r="F26" s="2">
        <v>5</v>
      </c>
      <c r="G26" s="2">
        <f t="shared" si="3"/>
        <v>-6.0403079202414389E-2</v>
      </c>
      <c r="H26" s="2" t="e">
        <f t="shared" si="4"/>
        <v>#NUM!</v>
      </c>
    </row>
    <row r="27" spans="1:11" x14ac:dyDescent="0.3">
      <c r="A27" s="2">
        <v>4920</v>
      </c>
      <c r="B27">
        <v>0.63909664205249828</v>
      </c>
      <c r="C27" s="15">
        <f t="shared" si="0"/>
        <v>1.0144391143690448</v>
      </c>
      <c r="D27" s="15">
        <f t="shared" si="1"/>
        <v>10</v>
      </c>
      <c r="E27" s="2">
        <f t="shared" si="2"/>
        <v>4.9278044281547757</v>
      </c>
      <c r="F27" s="2">
        <v>5</v>
      </c>
      <c r="G27" s="2">
        <f t="shared" si="3"/>
        <v>-7.2195571845224293E-2</v>
      </c>
      <c r="H27" s="2" t="e">
        <f t="shared" si="4"/>
        <v>#NUM!</v>
      </c>
      <c r="I27" s="14" t="s">
        <v>11</v>
      </c>
      <c r="J27" s="16">
        <v>0.63</v>
      </c>
    </row>
    <row r="28" spans="1:11" x14ac:dyDescent="0.3">
      <c r="A28" s="2">
        <v>5120</v>
      </c>
      <c r="B28">
        <v>0.63274755027817975</v>
      </c>
      <c r="C28" s="15">
        <f t="shared" si="0"/>
        <v>1.0043611909177457</v>
      </c>
      <c r="D28" s="15">
        <f t="shared" si="1"/>
        <v>10</v>
      </c>
      <c r="E28" s="2">
        <f t="shared" si="2"/>
        <v>4.9781940454112714</v>
      </c>
      <c r="F28" s="2">
        <v>5</v>
      </c>
      <c r="G28" s="2">
        <f t="shared" si="3"/>
        <v>-2.1805954588728582E-2</v>
      </c>
      <c r="H28" s="2" t="e">
        <f t="shared" si="4"/>
        <v>#NUM!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0.65276708953044427</v>
      </c>
      <c r="C29" s="15">
        <f t="shared" si="0"/>
        <v>1.0361382373499115</v>
      </c>
      <c r="D29" s="15">
        <f t="shared" si="1"/>
        <v>10</v>
      </c>
      <c r="E29" s="2">
        <f t="shared" si="2"/>
        <v>4.8193088132504425</v>
      </c>
      <c r="F29" s="2">
        <v>5</v>
      </c>
      <c r="G29" s="2">
        <f t="shared" si="3"/>
        <v>-0.18069118674955753</v>
      </c>
      <c r="H29" s="2" t="e">
        <f t="shared" si="4"/>
        <v>#NUM!</v>
      </c>
    </row>
    <row r="30" spans="1:11" x14ac:dyDescent="0.3">
      <c r="A30" s="2">
        <v>5520</v>
      </c>
      <c r="B30">
        <v>0.64615965398595665</v>
      </c>
      <c r="C30" s="15">
        <f t="shared" si="0"/>
        <v>1.0256502444221534</v>
      </c>
      <c r="D30" s="15">
        <f t="shared" si="1"/>
        <v>10</v>
      </c>
      <c r="E30" s="2">
        <f t="shared" si="2"/>
        <v>4.8717487778892332</v>
      </c>
      <c r="F30" s="2">
        <v>5</v>
      </c>
      <c r="G30" s="2">
        <f t="shared" si="3"/>
        <v>-0.12825122211076678</v>
      </c>
      <c r="H30" s="2" t="e">
        <f t="shared" si="4"/>
        <v>#NUM!</v>
      </c>
    </row>
    <row r="31" spans="1:11" x14ac:dyDescent="0.3">
      <c r="A31" s="2">
        <v>5720</v>
      </c>
      <c r="B31">
        <v>0.64699266567370273</v>
      </c>
      <c r="C31" s="15">
        <f t="shared" si="0"/>
        <v>1.0269724851963535</v>
      </c>
      <c r="D31" s="15">
        <f t="shared" si="1"/>
        <v>10</v>
      </c>
      <c r="E31" s="2">
        <f t="shared" si="2"/>
        <v>4.8651375740182328</v>
      </c>
      <c r="F31" s="2">
        <v>5</v>
      </c>
      <c r="G31" s="2">
        <f t="shared" si="3"/>
        <v>-0.13486242598176723</v>
      </c>
      <c r="H31" s="2" t="e">
        <f t="shared" si="4"/>
        <v>#NUM!</v>
      </c>
    </row>
    <row r="32" spans="1:11" x14ac:dyDescent="0.3">
      <c r="A32" s="2">
        <v>5920</v>
      </c>
      <c r="B32">
        <v>0.68970889421814552</v>
      </c>
      <c r="C32" s="15">
        <f t="shared" si="0"/>
        <v>1.0947760225684851</v>
      </c>
      <c r="D32" s="15">
        <f t="shared" si="1"/>
        <v>10</v>
      </c>
      <c r="E32" s="2">
        <f t="shared" si="2"/>
        <v>4.5261198871575745</v>
      </c>
      <c r="F32" s="2">
        <v>5</v>
      </c>
      <c r="G32" s="2">
        <f t="shared" si="3"/>
        <v>-0.47388011284242548</v>
      </c>
      <c r="H32" s="2" t="e">
        <f t="shared" si="4"/>
        <v>#NUM!</v>
      </c>
    </row>
    <row r="33" spans="1:8" x14ac:dyDescent="0.3">
      <c r="A33" s="2">
        <v>6120</v>
      </c>
      <c r="B33">
        <v>0.67082034178191574</v>
      </c>
      <c r="C33" s="15">
        <f t="shared" si="0"/>
        <v>1.0647941933046281</v>
      </c>
      <c r="D33" s="15">
        <f t="shared" si="1"/>
        <v>10</v>
      </c>
      <c r="E33" s="2">
        <f t="shared" si="2"/>
        <v>4.6760290334768593</v>
      </c>
      <c r="F33" s="2">
        <v>5</v>
      </c>
      <c r="G33" s="2">
        <f t="shared" si="3"/>
        <v>-0.32397096652314072</v>
      </c>
      <c r="H33" s="2" t="e">
        <f t="shared" si="4"/>
        <v>#NUM!</v>
      </c>
    </row>
    <row r="34" spans="1:8" x14ac:dyDescent="0.3">
      <c r="A34" s="2">
        <v>6320</v>
      </c>
      <c r="B34">
        <v>0.66761939226363698</v>
      </c>
      <c r="C34" s="15">
        <f t="shared" si="0"/>
        <v>1.059713321053392</v>
      </c>
      <c r="D34" s="15">
        <f t="shared" si="1"/>
        <v>10</v>
      </c>
      <c r="E34" s="2">
        <f t="shared" si="2"/>
        <v>4.7014333947330398</v>
      </c>
      <c r="F34" s="2">
        <v>5</v>
      </c>
      <c r="G34" s="2">
        <f t="shared" si="3"/>
        <v>-0.29856660526696022</v>
      </c>
      <c r="H34" s="2" t="e">
        <f t="shared" si="4"/>
        <v>#NUM!</v>
      </c>
    </row>
    <row r="35" spans="1:8" x14ac:dyDescent="0.3">
      <c r="A35" s="2">
        <v>6520</v>
      </c>
      <c r="B35">
        <v>0.64611320612650824</v>
      </c>
      <c r="C35" s="15">
        <f t="shared" si="0"/>
        <v>1.0255765176611242</v>
      </c>
      <c r="D35" s="15">
        <f t="shared" si="1"/>
        <v>10</v>
      </c>
      <c r="E35" s="2">
        <f t="shared" si="2"/>
        <v>4.8721174116943793</v>
      </c>
      <c r="F35" s="2">
        <v>5</v>
      </c>
      <c r="G35" s="2">
        <f t="shared" si="3"/>
        <v>-0.12788258830562071</v>
      </c>
      <c r="H35" s="2" t="e">
        <f t="shared" si="4"/>
        <v>#NUM!</v>
      </c>
    </row>
    <row r="36" spans="1:8" x14ac:dyDescent="0.3">
      <c r="A36" s="2">
        <v>6720</v>
      </c>
      <c r="B36">
        <v>0.67535053422579516</v>
      </c>
      <c r="C36" s="15">
        <f t="shared" si="0"/>
        <v>1.0719849749615795</v>
      </c>
      <c r="D36" s="15">
        <f t="shared" si="1"/>
        <v>10</v>
      </c>
      <c r="E36" s="2">
        <f t="shared" si="2"/>
        <v>4.6400751251921024</v>
      </c>
      <c r="F36" s="2">
        <v>5</v>
      </c>
      <c r="G36" s="2">
        <f t="shared" si="3"/>
        <v>-0.35992487480789759</v>
      </c>
      <c r="H36" s="2" t="e">
        <f t="shared" si="4"/>
        <v>#NUM!</v>
      </c>
    </row>
    <row r="37" spans="1:8" x14ac:dyDescent="0.3">
      <c r="A37" s="2">
        <v>6920</v>
      </c>
      <c r="B37">
        <v>0.67284238731146551</v>
      </c>
      <c r="C37" s="15">
        <f t="shared" si="0"/>
        <v>1.0680037893832786</v>
      </c>
      <c r="D37" s="15">
        <f t="shared" si="1"/>
        <v>10</v>
      </c>
      <c r="E37" s="2">
        <f t="shared" si="2"/>
        <v>4.659981053083607</v>
      </c>
      <c r="F37" s="2">
        <v>5</v>
      </c>
      <c r="G37" s="2">
        <f t="shared" si="3"/>
        <v>-0.34001894691639301</v>
      </c>
      <c r="H37" s="2" t="e">
        <f t="shared" si="4"/>
        <v>#NUM!</v>
      </c>
    </row>
    <row r="38" spans="1:8" x14ac:dyDescent="0.3">
      <c r="A38" s="2">
        <v>7120</v>
      </c>
      <c r="B38">
        <v>0.66176268988312714</v>
      </c>
      <c r="C38" s="15">
        <f t="shared" si="0"/>
        <v>1.0504169680684559</v>
      </c>
      <c r="D38" s="15">
        <f t="shared" si="1"/>
        <v>10</v>
      </c>
      <c r="E38" s="2">
        <f t="shared" si="2"/>
        <v>4.7479151596577207</v>
      </c>
      <c r="F38" s="2">
        <v>5</v>
      </c>
      <c r="G38" s="2">
        <f t="shared" si="3"/>
        <v>-0.25208484034227929</v>
      </c>
      <c r="H38" s="2" t="e">
        <f t="shared" si="4"/>
        <v>#NUM!</v>
      </c>
    </row>
    <row r="39" spans="1:8" x14ac:dyDescent="0.3">
      <c r="A39" s="2">
        <v>7320</v>
      </c>
      <c r="B39">
        <v>0.69378134600310482</v>
      </c>
      <c r="C39" s="15">
        <f t="shared" si="0"/>
        <v>1.10124023175096</v>
      </c>
      <c r="D39" s="15">
        <f t="shared" si="1"/>
        <v>10</v>
      </c>
      <c r="E39" s="2">
        <f t="shared" si="2"/>
        <v>4.4937988412451997</v>
      </c>
      <c r="F39" s="2">
        <v>5</v>
      </c>
      <c r="G39" s="2">
        <f t="shared" si="3"/>
        <v>-0.50620115875480032</v>
      </c>
      <c r="H39" s="2" t="e">
        <f t="shared" si="4"/>
        <v>#NUM!</v>
      </c>
    </row>
    <row r="40" spans="1:8" x14ac:dyDescent="0.3">
      <c r="A40" s="2">
        <v>7520</v>
      </c>
      <c r="B40">
        <v>0.70819717125972426</v>
      </c>
      <c r="C40" s="15">
        <f t="shared" si="0"/>
        <v>1.1241224940630543</v>
      </c>
      <c r="D40" s="15">
        <f t="shared" si="1"/>
        <v>10</v>
      </c>
      <c r="E40" s="2">
        <f t="shared" si="2"/>
        <v>4.3793875296847284</v>
      </c>
      <c r="F40" s="2">
        <v>5</v>
      </c>
      <c r="G40" s="2">
        <f t="shared" si="3"/>
        <v>-0.62061247031527156</v>
      </c>
      <c r="H40" s="2" t="e">
        <f t="shared" si="4"/>
        <v>#NUM!</v>
      </c>
    </row>
    <row r="41" spans="1:8" x14ac:dyDescent="0.3">
      <c r="A41" s="2">
        <v>7720</v>
      </c>
      <c r="B41">
        <v>0.70883672386498686</v>
      </c>
      <c r="C41" s="15">
        <f t="shared" si="0"/>
        <v>1.1251376569285505</v>
      </c>
      <c r="D41" s="15">
        <f t="shared" si="1"/>
        <v>10</v>
      </c>
      <c r="E41" s="2">
        <f t="shared" si="2"/>
        <v>4.3743117153572477</v>
      </c>
      <c r="F41" s="2">
        <v>5</v>
      </c>
      <c r="G41" s="2">
        <f t="shared" si="3"/>
        <v>-0.62568828464275228</v>
      </c>
      <c r="H41" s="2" t="e">
        <f t="shared" si="4"/>
        <v>#NUM!</v>
      </c>
    </row>
    <row r="42" spans="1:8" x14ac:dyDescent="0.3">
      <c r="A42" s="2">
        <v>7920</v>
      </c>
      <c r="B42">
        <v>0.68385421957846371</v>
      </c>
      <c r="C42" s="15">
        <f t="shared" si="0"/>
        <v>1.0854828882197836</v>
      </c>
      <c r="D42" s="15">
        <f t="shared" si="1"/>
        <v>10</v>
      </c>
      <c r="E42" s="2">
        <f t="shared" si="2"/>
        <v>4.572585558901082</v>
      </c>
      <c r="F42" s="2">
        <v>5</v>
      </c>
      <c r="G42" s="2">
        <f t="shared" si="3"/>
        <v>-0.42741444109891802</v>
      </c>
      <c r="H42" s="2" t="e">
        <f t="shared" si="4"/>
        <v>#NUM!</v>
      </c>
    </row>
    <row r="43" spans="1:8" x14ac:dyDescent="0.3">
      <c r="A43" s="2">
        <v>8120</v>
      </c>
      <c r="B43">
        <v>0.73278942499526312</v>
      </c>
      <c r="C43" s="15">
        <f t="shared" si="0"/>
        <v>1.1631578174527986</v>
      </c>
      <c r="D43" s="15">
        <f t="shared" si="1"/>
        <v>10</v>
      </c>
      <c r="E43" s="2">
        <f t="shared" si="2"/>
        <v>4.184210912736007</v>
      </c>
      <c r="F43" s="2">
        <v>5</v>
      </c>
      <c r="G43" s="2">
        <f t="shared" si="3"/>
        <v>-0.81578908726399302</v>
      </c>
      <c r="H43" s="2" t="e">
        <f t="shared" si="4"/>
        <v>#NUM!</v>
      </c>
    </row>
    <row r="44" spans="1:8" x14ac:dyDescent="0.3">
      <c r="A44" s="2">
        <v>8320</v>
      </c>
      <c r="B44">
        <v>0.67518680752383409</v>
      </c>
      <c r="C44" s="15">
        <f t="shared" si="0"/>
        <v>1.0717250913076732</v>
      </c>
      <c r="D44" s="15">
        <f t="shared" si="1"/>
        <v>10</v>
      </c>
      <c r="E44" s="2">
        <f t="shared" si="2"/>
        <v>4.6413745434616338</v>
      </c>
      <c r="F44" s="2">
        <v>5</v>
      </c>
      <c r="G44" s="2">
        <f t="shared" si="3"/>
        <v>-0.35862545653836619</v>
      </c>
      <c r="H44" s="2" t="e">
        <f t="shared" si="4"/>
        <v>#NUM!</v>
      </c>
    </row>
    <row r="45" spans="1:8" x14ac:dyDescent="0.3">
      <c r="A45" s="2">
        <v>8520</v>
      </c>
      <c r="B45">
        <v>0.70200693220461141</v>
      </c>
      <c r="C45" s="15">
        <f t="shared" si="0"/>
        <v>1.1142967177850975</v>
      </c>
      <c r="D45" s="15">
        <f t="shared" si="1"/>
        <v>10</v>
      </c>
      <c r="E45" s="2">
        <f t="shared" si="2"/>
        <v>4.4285164110745123</v>
      </c>
      <c r="F45" s="2">
        <v>5</v>
      </c>
      <c r="G45" s="2">
        <f t="shared" si="3"/>
        <v>-0.57148358892548767</v>
      </c>
      <c r="H45" s="2" t="e">
        <f t="shared" si="4"/>
        <v>#NUM!</v>
      </c>
    </row>
    <row r="46" spans="1:8" x14ac:dyDescent="0.3">
      <c r="A46" s="2">
        <v>8720</v>
      </c>
      <c r="B46">
        <v>0.71487686739716161</v>
      </c>
      <c r="C46" s="15">
        <f t="shared" si="0"/>
        <v>1.134725186344701</v>
      </c>
      <c r="D46" s="15">
        <f t="shared" si="1"/>
        <v>10</v>
      </c>
      <c r="E46" s="2">
        <f t="shared" si="2"/>
        <v>4.3263740682764951</v>
      </c>
      <c r="F46" s="2">
        <v>5</v>
      </c>
      <c r="G46" s="2">
        <f t="shared" si="3"/>
        <v>-0.67362593172350493</v>
      </c>
      <c r="H46" s="2" t="e">
        <f t="shared" si="4"/>
        <v>#NUM!</v>
      </c>
    </row>
    <row r="47" spans="1:8" x14ac:dyDescent="0.3">
      <c r="A47" s="2">
        <v>8920</v>
      </c>
      <c r="B47">
        <v>0.71309986913374612</v>
      </c>
      <c r="C47" s="15">
        <f t="shared" si="0"/>
        <v>1.1319045541805495</v>
      </c>
      <c r="D47" s="15">
        <f t="shared" si="1"/>
        <v>10</v>
      </c>
      <c r="E47" s="2">
        <f t="shared" si="2"/>
        <v>4.3404772290972531</v>
      </c>
      <c r="F47" s="2">
        <v>5</v>
      </c>
      <c r="G47" s="2">
        <f t="shared" si="3"/>
        <v>-0.65952277090274691</v>
      </c>
      <c r="H47" s="2" t="e">
        <f t="shared" si="4"/>
        <v>#NUM!</v>
      </c>
    </row>
    <row r="48" spans="1:8" x14ac:dyDescent="0.3">
      <c r="A48" s="2">
        <v>9120</v>
      </c>
      <c r="B48">
        <v>0.73006376112469717</v>
      </c>
      <c r="C48" s="15">
        <f t="shared" si="0"/>
        <v>1.1588313668645986</v>
      </c>
      <c r="D48" s="15">
        <f t="shared" si="1"/>
        <v>10</v>
      </c>
      <c r="E48" s="2">
        <f t="shared" si="2"/>
        <v>4.205843165677007</v>
      </c>
      <c r="F48" s="2">
        <v>5</v>
      </c>
      <c r="G48" s="2">
        <f t="shared" si="3"/>
        <v>-0.794156834322993</v>
      </c>
      <c r="H48" s="2" t="e">
        <f t="shared" si="4"/>
        <v>#NUM!</v>
      </c>
    </row>
    <row r="49" spans="1:8" x14ac:dyDescent="0.3">
      <c r="A49" s="2">
        <v>9320</v>
      </c>
      <c r="B49">
        <v>0.71725951386968334</v>
      </c>
      <c r="C49" s="15">
        <f t="shared" si="0"/>
        <v>1.1385071648725131</v>
      </c>
      <c r="D49" s="15">
        <f t="shared" si="1"/>
        <v>10</v>
      </c>
      <c r="E49" s="2">
        <f t="shared" si="2"/>
        <v>4.3074641756374348</v>
      </c>
      <c r="F49" s="2">
        <v>5</v>
      </c>
      <c r="G49" s="2">
        <f t="shared" si="3"/>
        <v>-0.69253582436256522</v>
      </c>
      <c r="H49" s="2" t="e">
        <f t="shared" si="4"/>
        <v>#NUM!</v>
      </c>
    </row>
    <row r="50" spans="1:8" x14ac:dyDescent="0.3">
      <c r="A50" s="2">
        <v>9520</v>
      </c>
      <c r="B50">
        <v>0.74402551704486475</v>
      </c>
      <c r="C50" s="15">
        <f t="shared" si="0"/>
        <v>1.180992884198198</v>
      </c>
      <c r="D50" s="15">
        <f t="shared" si="1"/>
        <v>10</v>
      </c>
      <c r="E50" s="2">
        <f t="shared" si="2"/>
        <v>4.0950355790090098</v>
      </c>
      <c r="F50" s="2">
        <v>5</v>
      </c>
      <c r="G50" s="2">
        <f t="shared" si="3"/>
        <v>-0.90496442099099017</v>
      </c>
      <c r="H50" s="2" t="e">
        <f t="shared" si="4"/>
        <v>#NUM!</v>
      </c>
    </row>
    <row r="51" spans="1:8" x14ac:dyDescent="0.3">
      <c r="A51" s="2">
        <v>9720</v>
      </c>
      <c r="B51">
        <v>0.73731894078005633</v>
      </c>
      <c r="C51" s="15">
        <f t="shared" si="0"/>
        <v>1.1703475250477084</v>
      </c>
      <c r="D51" s="15">
        <f t="shared" si="1"/>
        <v>10</v>
      </c>
      <c r="E51" s="2">
        <f t="shared" si="2"/>
        <v>4.1482623747614582</v>
      </c>
      <c r="F51" s="2">
        <v>5</v>
      </c>
      <c r="G51" s="2">
        <f t="shared" si="3"/>
        <v>-0.8517376252385418</v>
      </c>
      <c r="H51" s="2" t="e">
        <f t="shared" si="4"/>
        <v>#NUM!</v>
      </c>
    </row>
    <row r="52" spans="1:8" x14ac:dyDescent="0.3">
      <c r="A52" s="2">
        <v>9920</v>
      </c>
      <c r="B52">
        <v>0.7350323125957493</v>
      </c>
      <c r="C52" s="15">
        <f t="shared" si="0"/>
        <v>1.1667179565011894</v>
      </c>
      <c r="D52" s="15">
        <f t="shared" si="1"/>
        <v>10</v>
      </c>
      <c r="E52" s="2">
        <f t="shared" si="2"/>
        <v>4.1664102174940529</v>
      </c>
      <c r="F52" s="2">
        <v>5</v>
      </c>
      <c r="G52" s="2">
        <f t="shared" si="3"/>
        <v>-0.83358978250594706</v>
      </c>
      <c r="H52" s="2" t="e">
        <f t="shared" si="4"/>
        <v>#NUM!</v>
      </c>
    </row>
    <row r="53" spans="1:8" x14ac:dyDescent="0.3">
      <c r="A53" s="2">
        <v>10120</v>
      </c>
      <c r="B53">
        <v>0.72477550747565678</v>
      </c>
      <c r="C53" s="15">
        <f t="shared" si="0"/>
        <v>1.1504373134534234</v>
      </c>
      <c r="D53" s="15">
        <f t="shared" si="1"/>
        <v>10</v>
      </c>
      <c r="E53" s="2">
        <f t="shared" si="2"/>
        <v>4.2478134327328831</v>
      </c>
      <c r="F53" s="2">
        <v>5</v>
      </c>
      <c r="G53" s="2">
        <f t="shared" si="3"/>
        <v>-0.75218656726711686</v>
      </c>
      <c r="H53" s="2" t="e">
        <f t="shared" si="4"/>
        <v>#NUM!</v>
      </c>
    </row>
    <row r="54" spans="1:8" x14ac:dyDescent="0.3">
      <c r="A54" s="2">
        <v>10320</v>
      </c>
      <c r="B54">
        <v>0.72677429313066044</v>
      </c>
      <c r="C54" s="15">
        <f t="shared" si="0"/>
        <v>1.1536099890962863</v>
      </c>
      <c r="D54" s="15">
        <f t="shared" si="1"/>
        <v>10</v>
      </c>
      <c r="E54" s="2">
        <f t="shared" si="2"/>
        <v>4.2319500545185686</v>
      </c>
      <c r="F54" s="2">
        <v>5</v>
      </c>
      <c r="G54" s="2">
        <f t="shared" si="3"/>
        <v>-0.76804994548143135</v>
      </c>
      <c r="H54" s="2" t="e">
        <f t="shared" si="4"/>
        <v>#NUM!</v>
      </c>
    </row>
    <row r="55" spans="1:8" x14ac:dyDescent="0.3">
      <c r="A55" s="2">
        <v>10520</v>
      </c>
      <c r="B55">
        <v>0.73116138736739611</v>
      </c>
      <c r="C55" s="15">
        <f t="shared" si="0"/>
        <v>1.1605736307418986</v>
      </c>
      <c r="D55" s="15">
        <f t="shared" si="1"/>
        <v>10</v>
      </c>
      <c r="E55" s="2">
        <f t="shared" si="2"/>
        <v>4.1971318462905067</v>
      </c>
      <c r="F55" s="2">
        <v>5</v>
      </c>
      <c r="G55" s="2">
        <f t="shared" si="3"/>
        <v>-0.80286815370949327</v>
      </c>
      <c r="H55" s="2" t="e">
        <f t="shared" si="4"/>
        <v>#NUM!</v>
      </c>
    </row>
    <row r="56" spans="1:8" x14ac:dyDescent="0.3">
      <c r="A56" s="2">
        <v>10720</v>
      </c>
      <c r="B56">
        <v>0.75072642856823057</v>
      </c>
      <c r="C56" s="15">
        <f t="shared" si="0"/>
        <v>1.1916292516956042</v>
      </c>
      <c r="D56" s="15">
        <f t="shared" si="1"/>
        <v>10</v>
      </c>
      <c r="E56" s="2">
        <f t="shared" si="2"/>
        <v>4.0418537415219795</v>
      </c>
      <c r="F56" s="2">
        <v>5</v>
      </c>
      <c r="G56" s="2">
        <f t="shared" si="3"/>
        <v>-0.95814625847802048</v>
      </c>
      <c r="H56" s="2" t="e">
        <f t="shared" si="4"/>
        <v>#NUM!</v>
      </c>
    </row>
    <row r="57" spans="1:8" x14ac:dyDescent="0.3">
      <c r="A57" s="2">
        <v>10920</v>
      </c>
      <c r="B57">
        <v>0.74613416299491331</v>
      </c>
      <c r="C57" s="15">
        <f t="shared" si="0"/>
        <v>1.1843399412617672</v>
      </c>
      <c r="D57" s="15">
        <f t="shared" si="1"/>
        <v>10</v>
      </c>
      <c r="E57" s="2">
        <f t="shared" si="2"/>
        <v>4.0783002936911643</v>
      </c>
      <c r="F57" s="2">
        <v>5</v>
      </c>
      <c r="G57" s="2">
        <f t="shared" si="3"/>
        <v>-0.92169970630883569</v>
      </c>
      <c r="H57" s="2" t="e">
        <f t="shared" si="4"/>
        <v>#NUM!</v>
      </c>
    </row>
    <row r="58" spans="1:8" x14ac:dyDescent="0.3">
      <c r="A58" s="2">
        <v>11120</v>
      </c>
      <c r="B58">
        <v>0.73116292608060973</v>
      </c>
      <c r="C58" s="15">
        <f t="shared" si="0"/>
        <v>1.160576073143825</v>
      </c>
      <c r="D58" s="15">
        <f t="shared" si="1"/>
        <v>10</v>
      </c>
      <c r="E58" s="2">
        <f t="shared" si="2"/>
        <v>4.1971196342808748</v>
      </c>
      <c r="F58" s="2">
        <v>5</v>
      </c>
      <c r="G58" s="2">
        <f t="shared" si="3"/>
        <v>-0.80288036571912524</v>
      </c>
      <c r="H58" s="2" t="e">
        <f t="shared" si="4"/>
        <v>#NUM!</v>
      </c>
    </row>
    <row r="59" spans="1:8" x14ac:dyDescent="0.3">
      <c r="A59" s="2">
        <v>11320</v>
      </c>
      <c r="B59">
        <v>0.73210102229163709</v>
      </c>
      <c r="C59" s="15">
        <f t="shared" si="0"/>
        <v>1.1620651147486303</v>
      </c>
      <c r="D59" s="15">
        <f t="shared" si="1"/>
        <v>10</v>
      </c>
      <c r="E59" s="2">
        <f t="shared" si="2"/>
        <v>4.1896744262568486</v>
      </c>
      <c r="F59" s="2">
        <v>5</v>
      </c>
      <c r="G59" s="2">
        <f t="shared" si="3"/>
        <v>-0.81032557374315139</v>
      </c>
      <c r="H59" s="2" t="e">
        <f t="shared" si="4"/>
        <v>#NUM!</v>
      </c>
    </row>
    <row r="60" spans="1:8" x14ac:dyDescent="0.3">
      <c r="A60" s="2">
        <v>11520</v>
      </c>
      <c r="B60">
        <v>0.77469525389497973</v>
      </c>
      <c r="C60" s="15">
        <f t="shared" si="0"/>
        <v>1.2296750061825075</v>
      </c>
      <c r="D60" s="15">
        <f t="shared" si="1"/>
        <v>10</v>
      </c>
      <c r="E60" s="2">
        <f t="shared" si="2"/>
        <v>3.8516249690874629</v>
      </c>
      <c r="F60" s="2">
        <v>5</v>
      </c>
      <c r="G60" s="2">
        <f t="shared" si="3"/>
        <v>-1.1483750309125371</v>
      </c>
      <c r="H60" s="2" t="e">
        <f t="shared" si="4"/>
        <v>#NUM!</v>
      </c>
    </row>
    <row r="61" spans="1:8" x14ac:dyDescent="0.3">
      <c r="A61" s="2">
        <v>11720</v>
      </c>
      <c r="B61">
        <v>0.74962369069932389</v>
      </c>
      <c r="C61" s="15">
        <f t="shared" si="0"/>
        <v>1.189878874125911</v>
      </c>
      <c r="D61" s="15">
        <f t="shared" si="1"/>
        <v>10</v>
      </c>
      <c r="E61" s="2">
        <f t="shared" si="2"/>
        <v>4.0506056293704447</v>
      </c>
      <c r="F61" s="2">
        <v>5</v>
      </c>
      <c r="G61" s="2">
        <f t="shared" si="3"/>
        <v>-0.94939437062955534</v>
      </c>
      <c r="H61" s="2" t="e">
        <f t="shared" si="4"/>
        <v>#NUM!</v>
      </c>
    </row>
    <row r="62" spans="1:8" x14ac:dyDescent="0.3">
      <c r="A62" s="2">
        <v>11920</v>
      </c>
      <c r="B62">
        <v>0.75791758828768707</v>
      </c>
      <c r="C62" s="15">
        <f t="shared" si="0"/>
        <v>1.2030437909328366</v>
      </c>
      <c r="D62" s="15">
        <f t="shared" si="1"/>
        <v>10</v>
      </c>
      <c r="E62" s="2">
        <f t="shared" si="2"/>
        <v>3.9847810453358168</v>
      </c>
      <c r="F62" s="2">
        <v>5</v>
      </c>
      <c r="G62" s="2">
        <f t="shared" si="3"/>
        <v>-1.0152189546641832</v>
      </c>
      <c r="H62" s="2" t="e">
        <f t="shared" si="4"/>
        <v>#NUM!</v>
      </c>
    </row>
    <row r="63" spans="1:8" x14ac:dyDescent="0.3">
      <c r="A63" s="2">
        <v>12120</v>
      </c>
      <c r="B63">
        <v>0.72469125987173366</v>
      </c>
      <c r="C63" s="15">
        <f t="shared" si="0"/>
        <v>1.1503035870979899</v>
      </c>
      <c r="D63" s="15">
        <f t="shared" si="1"/>
        <v>10</v>
      </c>
      <c r="E63" s="2">
        <f t="shared" si="2"/>
        <v>4.2484820645100507</v>
      </c>
      <c r="F63" s="2">
        <v>5</v>
      </c>
      <c r="G63" s="2">
        <f t="shared" si="3"/>
        <v>-0.75151793548994927</v>
      </c>
      <c r="H63" s="2" t="e">
        <f t="shared" si="4"/>
        <v>#NUM!</v>
      </c>
    </row>
    <row r="64" spans="1:8" x14ac:dyDescent="0.3">
      <c r="A64" s="2">
        <v>12320</v>
      </c>
      <c r="B64">
        <v>0.74347887473086016</v>
      </c>
      <c r="C64" s="15">
        <f t="shared" si="0"/>
        <v>1.1801251979854923</v>
      </c>
      <c r="D64" s="15">
        <f t="shared" si="1"/>
        <v>10</v>
      </c>
      <c r="E64" s="2">
        <f t="shared" si="2"/>
        <v>4.0993740100725384</v>
      </c>
      <c r="F64" s="2">
        <v>5</v>
      </c>
      <c r="G64" s="2">
        <f t="shared" si="3"/>
        <v>-0.90062598992746157</v>
      </c>
      <c r="H64" s="2" t="e">
        <f t="shared" si="4"/>
        <v>#NUM!</v>
      </c>
    </row>
    <row r="65" spans="1:8" x14ac:dyDescent="0.3">
      <c r="A65" s="2">
        <v>12520</v>
      </c>
      <c r="B65">
        <v>0.76050701643043506</v>
      </c>
      <c r="C65" s="15">
        <f t="shared" si="0"/>
        <v>1.2071539943340239</v>
      </c>
      <c r="D65" s="15">
        <f t="shared" si="1"/>
        <v>10</v>
      </c>
      <c r="E65" s="2">
        <f t="shared" si="2"/>
        <v>3.9642300283298804</v>
      </c>
      <c r="F65" s="2">
        <v>5</v>
      </c>
      <c r="G65" s="2">
        <f t="shared" si="3"/>
        <v>-1.0357699716701196</v>
      </c>
      <c r="H65" s="2" t="e">
        <f t="shared" si="4"/>
        <v>#NUM!</v>
      </c>
    </row>
    <row r="66" spans="1:8" x14ac:dyDescent="0.3">
      <c r="A66" s="2">
        <v>12720</v>
      </c>
      <c r="B66">
        <v>0.74248379141419207</v>
      </c>
      <c r="C66" s="15">
        <f t="shared" si="0"/>
        <v>1.1785457006574478</v>
      </c>
      <c r="D66" s="15">
        <f t="shared" si="1"/>
        <v>10</v>
      </c>
      <c r="E66" s="2">
        <f t="shared" si="2"/>
        <v>4.1072714967127606</v>
      </c>
      <c r="F66" s="2">
        <v>5</v>
      </c>
      <c r="G66" s="2">
        <f t="shared" si="3"/>
        <v>-0.89272850328723941</v>
      </c>
      <c r="H66" s="2" t="e">
        <f t="shared" si="4"/>
        <v>#NUM!</v>
      </c>
    </row>
    <row r="67" spans="1:8" x14ac:dyDescent="0.3">
      <c r="A67" s="2">
        <v>12920</v>
      </c>
      <c r="B67">
        <v>0.73570198455552605</v>
      </c>
      <c r="C67" s="15">
        <f t="shared" ref="C67:C130" si="5">B67/$J$27</f>
        <v>1.1677809278659144</v>
      </c>
      <c r="D67" s="15">
        <f t="shared" ref="D67:D130" si="6">$J$28</f>
        <v>10</v>
      </c>
      <c r="E67" s="2">
        <f t="shared" si="2"/>
        <v>4.1610953606704282</v>
      </c>
      <c r="F67" s="2">
        <v>5</v>
      </c>
      <c r="G67" s="2">
        <f t="shared" si="3"/>
        <v>-0.83890463932957182</v>
      </c>
      <c r="H67" s="2" t="e">
        <f t="shared" si="4"/>
        <v>#NUM!</v>
      </c>
    </row>
    <row r="68" spans="1:8" x14ac:dyDescent="0.3">
      <c r="A68" s="2">
        <v>13120</v>
      </c>
      <c r="B68">
        <v>0.78775298741961286</v>
      </c>
      <c r="C68" s="15">
        <f t="shared" si="5"/>
        <v>1.2504015673327189</v>
      </c>
      <c r="D68" s="15">
        <f t="shared" si="6"/>
        <v>10</v>
      </c>
      <c r="E68" s="2">
        <f t="shared" ref="E68:E131" si="7">D68-(F68*C68)</f>
        <v>3.7479921633364057</v>
      </c>
      <c r="F68" s="2">
        <v>5</v>
      </c>
      <c r="G68" s="2">
        <f t="shared" ref="G68:G131" si="8">F68-(F68*C68)</f>
        <v>-1.2520078366635943</v>
      </c>
      <c r="H68" s="2" t="e">
        <f t="shared" ref="H68:H131" si="9">LN((F68*E68)/(D68*G68))</f>
        <v>#NUM!</v>
      </c>
    </row>
    <row r="69" spans="1:8" x14ac:dyDescent="0.3">
      <c r="A69" s="2">
        <v>13320</v>
      </c>
      <c r="B69">
        <v>0.77035386730697897</v>
      </c>
      <c r="C69" s="15">
        <f t="shared" si="5"/>
        <v>1.2227839163602841</v>
      </c>
      <c r="D69" s="15">
        <f t="shared" si="6"/>
        <v>10</v>
      </c>
      <c r="E69" s="2">
        <f t="shared" si="7"/>
        <v>3.8860804181985795</v>
      </c>
      <c r="F69" s="2">
        <v>5</v>
      </c>
      <c r="G69" s="2">
        <f t="shared" si="8"/>
        <v>-1.1139195818014205</v>
      </c>
      <c r="H69" s="2" t="e">
        <f t="shared" si="9"/>
        <v>#NUM!</v>
      </c>
    </row>
    <row r="70" spans="1:8" x14ac:dyDescent="0.3">
      <c r="A70" s="2">
        <v>13520</v>
      </c>
      <c r="B70">
        <v>0.74198234924214501</v>
      </c>
      <c r="C70" s="15">
        <f t="shared" si="5"/>
        <v>1.1777497607018175</v>
      </c>
      <c r="D70" s="15">
        <f t="shared" si="6"/>
        <v>10</v>
      </c>
      <c r="E70" s="2">
        <f t="shared" si="7"/>
        <v>4.1112511964909126</v>
      </c>
      <c r="F70" s="2">
        <v>5</v>
      </c>
      <c r="G70" s="2">
        <f t="shared" si="8"/>
        <v>-0.88874880350908736</v>
      </c>
      <c r="H70" s="2" t="e">
        <f t="shared" si="9"/>
        <v>#NUM!</v>
      </c>
    </row>
    <row r="71" spans="1:8" x14ac:dyDescent="0.3">
      <c r="A71" s="2">
        <v>13720</v>
      </c>
      <c r="B71">
        <v>0.75900553528607739</v>
      </c>
      <c r="C71" s="15">
        <f t="shared" si="5"/>
        <v>1.2047706909302816</v>
      </c>
      <c r="D71" s="15">
        <f t="shared" si="6"/>
        <v>10</v>
      </c>
      <c r="E71" s="2">
        <f t="shared" si="7"/>
        <v>3.976146545348592</v>
      </c>
      <c r="F71" s="2">
        <v>5</v>
      </c>
      <c r="G71" s="2">
        <f t="shared" si="8"/>
        <v>-1.023853454651408</v>
      </c>
      <c r="H71" s="2" t="e">
        <f t="shared" si="9"/>
        <v>#NUM!</v>
      </c>
    </row>
    <row r="72" spans="1:8" x14ac:dyDescent="0.3">
      <c r="A72" s="2">
        <v>13920</v>
      </c>
      <c r="B72">
        <v>0.78327500850648624</v>
      </c>
      <c r="C72" s="15">
        <f t="shared" si="5"/>
        <v>1.24329366429601</v>
      </c>
      <c r="D72" s="15">
        <f t="shared" si="6"/>
        <v>10</v>
      </c>
      <c r="E72" s="2">
        <f t="shared" si="7"/>
        <v>3.7835316785199504</v>
      </c>
      <c r="F72" s="2">
        <v>5</v>
      </c>
      <c r="G72" s="2">
        <f t="shared" si="8"/>
        <v>-1.2164683214800496</v>
      </c>
      <c r="H72" s="2" t="e">
        <f t="shared" si="9"/>
        <v>#NUM!</v>
      </c>
    </row>
    <row r="73" spans="1:8" x14ac:dyDescent="0.3">
      <c r="A73" s="2">
        <v>14120</v>
      </c>
      <c r="B73">
        <v>0.76998737946490725</v>
      </c>
      <c r="C73" s="15">
        <f t="shared" si="5"/>
        <v>1.2222021896268369</v>
      </c>
      <c r="D73" s="15">
        <f t="shared" si="6"/>
        <v>10</v>
      </c>
      <c r="E73" s="2">
        <f t="shared" si="7"/>
        <v>3.8889890518658152</v>
      </c>
      <c r="F73" s="2">
        <v>5</v>
      </c>
      <c r="G73" s="2">
        <f t="shared" si="8"/>
        <v>-1.1110109481341848</v>
      </c>
      <c r="H73" s="2" t="e">
        <f t="shared" si="9"/>
        <v>#NUM!</v>
      </c>
    </row>
    <row r="74" spans="1:8" x14ac:dyDescent="0.3">
      <c r="A74" s="2">
        <v>14320</v>
      </c>
      <c r="B74">
        <v>0.76699108160422591</v>
      </c>
      <c r="C74" s="15">
        <f t="shared" si="5"/>
        <v>1.217446161276549</v>
      </c>
      <c r="D74" s="15">
        <f t="shared" si="6"/>
        <v>10</v>
      </c>
      <c r="E74" s="2">
        <f t="shared" si="7"/>
        <v>3.9127691936172546</v>
      </c>
      <c r="F74" s="2">
        <v>5</v>
      </c>
      <c r="G74" s="2">
        <f t="shared" si="8"/>
        <v>-1.0872308063827454</v>
      </c>
      <c r="H74" s="2" t="e">
        <f t="shared" si="9"/>
        <v>#NUM!</v>
      </c>
    </row>
    <row r="75" spans="1:8" x14ac:dyDescent="0.3">
      <c r="A75" s="2">
        <v>14520</v>
      </c>
      <c r="B75">
        <v>0.76781489637162359</v>
      </c>
      <c r="C75" s="15">
        <f t="shared" si="5"/>
        <v>1.2187538037644818</v>
      </c>
      <c r="D75" s="15">
        <f t="shared" si="6"/>
        <v>10</v>
      </c>
      <c r="E75" s="2">
        <f t="shared" si="7"/>
        <v>3.9062309811775906</v>
      </c>
      <c r="F75" s="2">
        <v>5</v>
      </c>
      <c r="G75" s="2">
        <f t="shared" si="8"/>
        <v>-1.0937690188224094</v>
      </c>
      <c r="H75" s="2" t="e">
        <f t="shared" si="9"/>
        <v>#NUM!</v>
      </c>
    </row>
    <row r="76" spans="1:8" x14ac:dyDescent="0.3">
      <c r="A76" s="2">
        <v>14720</v>
      </c>
      <c r="B76">
        <v>0.77147816286277815</v>
      </c>
      <c r="C76" s="15">
        <f t="shared" si="5"/>
        <v>1.2245685124806003</v>
      </c>
      <c r="D76" s="15">
        <f t="shared" si="6"/>
        <v>10</v>
      </c>
      <c r="E76" s="2">
        <f t="shared" si="7"/>
        <v>3.877157437596999</v>
      </c>
      <c r="F76" s="2">
        <v>5</v>
      </c>
      <c r="G76" s="2">
        <f t="shared" si="8"/>
        <v>-1.122842562403001</v>
      </c>
      <c r="H76" s="2" t="e">
        <f t="shared" si="9"/>
        <v>#NUM!</v>
      </c>
    </row>
    <row r="77" spans="1:8" x14ac:dyDescent="0.3">
      <c r="A77" s="2">
        <v>14920</v>
      </c>
      <c r="B77">
        <v>0.74346157674145996</v>
      </c>
      <c r="C77" s="15">
        <f t="shared" si="5"/>
        <v>1.1800977408594602</v>
      </c>
      <c r="D77" s="15">
        <f t="shared" si="6"/>
        <v>10</v>
      </c>
      <c r="E77" s="2">
        <f t="shared" si="7"/>
        <v>4.0995112957026993</v>
      </c>
      <c r="F77" s="2">
        <v>5</v>
      </c>
      <c r="G77" s="2">
        <f t="shared" si="8"/>
        <v>-0.90048870429730066</v>
      </c>
      <c r="H77" s="2" t="e">
        <f t="shared" si="9"/>
        <v>#NUM!</v>
      </c>
    </row>
    <row r="78" spans="1:8" x14ac:dyDescent="0.3">
      <c r="A78" s="2">
        <v>15120</v>
      </c>
      <c r="B78">
        <v>0.74791698768839787</v>
      </c>
      <c r="C78" s="15">
        <f t="shared" si="5"/>
        <v>1.1871698217276156</v>
      </c>
      <c r="D78" s="15">
        <f t="shared" si="6"/>
        <v>10</v>
      </c>
      <c r="E78" s="2">
        <f t="shared" si="7"/>
        <v>4.0641508913619218</v>
      </c>
      <c r="F78" s="2">
        <v>5</v>
      </c>
      <c r="G78" s="2">
        <f t="shared" si="8"/>
        <v>-0.93584910863807824</v>
      </c>
      <c r="H78" s="2" t="e">
        <f t="shared" si="9"/>
        <v>#NUM!</v>
      </c>
    </row>
    <row r="79" spans="1:8" x14ac:dyDescent="0.3">
      <c r="A79" s="2">
        <v>15320</v>
      </c>
      <c r="B79">
        <v>0.77294873510908846</v>
      </c>
      <c r="C79" s="15">
        <f t="shared" si="5"/>
        <v>1.2269027541414101</v>
      </c>
      <c r="D79" s="15">
        <f t="shared" si="6"/>
        <v>10</v>
      </c>
      <c r="E79" s="2">
        <f t="shared" si="7"/>
        <v>3.8654862292929497</v>
      </c>
      <c r="F79" s="2">
        <v>5</v>
      </c>
      <c r="G79" s="2">
        <f t="shared" si="8"/>
        <v>-1.1345137707070503</v>
      </c>
      <c r="H79" s="2" t="e">
        <f t="shared" si="9"/>
        <v>#NUM!</v>
      </c>
    </row>
    <row r="80" spans="1:8" x14ac:dyDescent="0.3">
      <c r="A80" s="2">
        <v>15520</v>
      </c>
      <c r="B80">
        <v>0.72265635277711993</v>
      </c>
      <c r="C80" s="15">
        <f t="shared" si="5"/>
        <v>1.1470735758366983</v>
      </c>
      <c r="D80" s="15">
        <f t="shared" si="6"/>
        <v>10</v>
      </c>
      <c r="E80" s="2">
        <f t="shared" si="7"/>
        <v>4.2646321208165086</v>
      </c>
      <c r="F80" s="2">
        <v>5</v>
      </c>
      <c r="G80" s="2">
        <f t="shared" si="8"/>
        <v>-0.73536787918349145</v>
      </c>
      <c r="H80" s="2" t="e">
        <f t="shared" si="9"/>
        <v>#NUM!</v>
      </c>
    </row>
    <row r="81" spans="1:8" x14ac:dyDescent="0.3">
      <c r="A81" s="2">
        <v>15720</v>
      </c>
      <c r="B81">
        <v>0.79972419693976937</v>
      </c>
      <c r="C81" s="15">
        <f t="shared" si="5"/>
        <v>1.2694034872059832</v>
      </c>
      <c r="D81" s="15">
        <f t="shared" si="6"/>
        <v>10</v>
      </c>
      <c r="E81" s="2">
        <f t="shared" si="7"/>
        <v>3.6529825639700846</v>
      </c>
      <c r="F81" s="2">
        <v>5</v>
      </c>
      <c r="G81" s="2">
        <f t="shared" si="8"/>
        <v>-1.3470174360299154</v>
      </c>
      <c r="H81" s="2" t="e">
        <f t="shared" si="9"/>
        <v>#NUM!</v>
      </c>
    </row>
    <row r="82" spans="1:8" x14ac:dyDescent="0.3">
      <c r="A82" s="2">
        <v>15920</v>
      </c>
      <c r="B82">
        <v>0.79635092612457981</v>
      </c>
      <c r="C82" s="15">
        <f t="shared" si="5"/>
        <v>1.2640490890866345</v>
      </c>
      <c r="D82" s="15">
        <f t="shared" si="6"/>
        <v>10</v>
      </c>
      <c r="E82" s="2">
        <f t="shared" si="7"/>
        <v>3.6797545545668271</v>
      </c>
      <c r="F82" s="2">
        <v>5</v>
      </c>
      <c r="G82" s="2">
        <f t="shared" si="8"/>
        <v>-1.3202454454331729</v>
      </c>
      <c r="H82" s="2" t="e">
        <f t="shared" si="9"/>
        <v>#NUM!</v>
      </c>
    </row>
    <row r="83" spans="1:8" x14ac:dyDescent="0.3">
      <c r="A83" s="2">
        <v>16120</v>
      </c>
      <c r="B83">
        <v>0.77804683564605148</v>
      </c>
      <c r="C83" s="15">
        <f t="shared" si="5"/>
        <v>1.2349949772159547</v>
      </c>
      <c r="D83" s="15">
        <f t="shared" si="6"/>
        <v>10</v>
      </c>
      <c r="E83" s="2">
        <f t="shared" si="7"/>
        <v>3.8250251139202263</v>
      </c>
      <c r="F83" s="2">
        <v>5</v>
      </c>
      <c r="G83" s="2">
        <f t="shared" si="8"/>
        <v>-1.1749748860797737</v>
      </c>
      <c r="H83" s="2" t="e">
        <f t="shared" si="9"/>
        <v>#NUM!</v>
      </c>
    </row>
    <row r="84" spans="1:8" x14ac:dyDescent="0.3">
      <c r="A84" s="2">
        <v>16320</v>
      </c>
      <c r="B84">
        <v>0.73596167577832272</v>
      </c>
      <c r="C84" s="15">
        <f t="shared" si="5"/>
        <v>1.1681931361560678</v>
      </c>
      <c r="D84" s="15">
        <f t="shared" si="6"/>
        <v>10</v>
      </c>
      <c r="E84" s="2">
        <f t="shared" si="7"/>
        <v>4.1590343192196606</v>
      </c>
      <c r="F84" s="2">
        <v>5</v>
      </c>
      <c r="G84" s="2">
        <f t="shared" si="8"/>
        <v>-0.8409656807803394</v>
      </c>
      <c r="H84" s="2" t="e">
        <f t="shared" si="9"/>
        <v>#NUM!</v>
      </c>
    </row>
    <row r="85" spans="1:8" x14ac:dyDescent="0.3">
      <c r="A85" s="2">
        <v>16520</v>
      </c>
      <c r="B85">
        <v>0.77903144446379735</v>
      </c>
      <c r="C85" s="15">
        <f t="shared" si="5"/>
        <v>1.236557848355234</v>
      </c>
      <c r="D85" s="15">
        <f t="shared" si="6"/>
        <v>10</v>
      </c>
      <c r="E85" s="2">
        <f t="shared" si="7"/>
        <v>3.8172107582238297</v>
      </c>
      <c r="F85" s="2">
        <v>5</v>
      </c>
      <c r="G85" s="2">
        <f t="shared" si="8"/>
        <v>-1.1827892417761703</v>
      </c>
      <c r="H85" s="2" t="e">
        <f t="shared" si="9"/>
        <v>#NUM!</v>
      </c>
    </row>
    <row r="86" spans="1:8" x14ac:dyDescent="0.3">
      <c r="A86" s="2">
        <v>16720</v>
      </c>
      <c r="B86">
        <v>0.77013804048730916</v>
      </c>
      <c r="C86" s="15">
        <f t="shared" si="5"/>
        <v>1.2224413341068399</v>
      </c>
      <c r="D86" s="15">
        <f t="shared" si="6"/>
        <v>10</v>
      </c>
      <c r="E86" s="2">
        <f t="shared" si="7"/>
        <v>3.8877933294658007</v>
      </c>
      <c r="F86" s="2">
        <v>5</v>
      </c>
      <c r="G86" s="2">
        <f t="shared" si="8"/>
        <v>-1.1122066705341993</v>
      </c>
      <c r="H86" s="2" t="e">
        <f t="shared" si="9"/>
        <v>#NUM!</v>
      </c>
    </row>
    <row r="87" spans="1:8" x14ac:dyDescent="0.3">
      <c r="A87" s="2">
        <v>16920</v>
      </c>
      <c r="B87">
        <v>0.76418568700554701</v>
      </c>
      <c r="C87" s="15">
        <f t="shared" si="5"/>
        <v>1.2129931539770586</v>
      </c>
      <c r="D87" s="15">
        <f t="shared" si="6"/>
        <v>10</v>
      </c>
      <c r="E87" s="2">
        <f t="shared" si="7"/>
        <v>3.9350342301147068</v>
      </c>
      <c r="F87" s="2">
        <v>5</v>
      </c>
      <c r="G87" s="2">
        <f t="shared" si="8"/>
        <v>-1.0649657698852932</v>
      </c>
      <c r="H87" s="2" t="e">
        <f t="shared" si="9"/>
        <v>#NUM!</v>
      </c>
    </row>
    <row r="88" spans="1:8" x14ac:dyDescent="0.3">
      <c r="A88" s="2">
        <v>17120</v>
      </c>
      <c r="B88">
        <v>0.77210142698628614</v>
      </c>
      <c r="C88" s="15">
        <f t="shared" si="5"/>
        <v>1.2255578206131525</v>
      </c>
      <c r="D88" s="15">
        <f t="shared" si="6"/>
        <v>10</v>
      </c>
      <c r="E88" s="2">
        <f t="shared" si="7"/>
        <v>3.872210896934237</v>
      </c>
      <c r="F88" s="2">
        <v>5</v>
      </c>
      <c r="G88" s="2">
        <f t="shared" si="8"/>
        <v>-1.127789103065763</v>
      </c>
      <c r="H88" s="2" t="e">
        <f t="shared" si="9"/>
        <v>#NUM!</v>
      </c>
    </row>
    <row r="89" spans="1:8" x14ac:dyDescent="0.3">
      <c r="A89" s="2">
        <v>17320</v>
      </c>
      <c r="B89">
        <v>0.73777127336972281</v>
      </c>
      <c r="C89" s="15">
        <f t="shared" si="5"/>
        <v>1.1710655132852743</v>
      </c>
      <c r="D89" s="15">
        <f t="shared" si="6"/>
        <v>10</v>
      </c>
      <c r="E89" s="2">
        <f t="shared" si="7"/>
        <v>4.1446724335736285</v>
      </c>
      <c r="F89" s="2">
        <v>5</v>
      </c>
      <c r="G89" s="2">
        <f t="shared" si="8"/>
        <v>-0.85532756642637153</v>
      </c>
      <c r="H89" s="2" t="e">
        <f t="shared" si="9"/>
        <v>#NUM!</v>
      </c>
    </row>
    <row r="90" spans="1:8" x14ac:dyDescent="0.3">
      <c r="A90" s="2">
        <v>17520</v>
      </c>
      <c r="B90">
        <v>0.77448118081846851</v>
      </c>
      <c r="C90" s="15">
        <f t="shared" si="5"/>
        <v>1.2293352076483628</v>
      </c>
      <c r="D90" s="15">
        <f t="shared" si="6"/>
        <v>10</v>
      </c>
      <c r="E90" s="2">
        <f t="shared" si="7"/>
        <v>3.8533239617581856</v>
      </c>
      <c r="F90" s="2">
        <v>5</v>
      </c>
      <c r="G90" s="2">
        <f t="shared" si="8"/>
        <v>-1.1466760382418144</v>
      </c>
      <c r="H90" s="2" t="e">
        <f t="shared" si="9"/>
        <v>#NUM!</v>
      </c>
    </row>
    <row r="91" spans="1:8" x14ac:dyDescent="0.3">
      <c r="A91" s="2">
        <v>17720</v>
      </c>
      <c r="B91">
        <v>0.78402852801419376</v>
      </c>
      <c r="C91" s="15">
        <f t="shared" si="5"/>
        <v>1.2444897270066568</v>
      </c>
      <c r="D91" s="15">
        <f t="shared" si="6"/>
        <v>10</v>
      </c>
      <c r="E91" s="2">
        <f t="shared" si="7"/>
        <v>3.7775513649667154</v>
      </c>
      <c r="F91" s="2">
        <v>5</v>
      </c>
      <c r="G91" s="2">
        <f t="shared" si="8"/>
        <v>-1.2224486350332846</v>
      </c>
      <c r="H91" s="2" t="e">
        <f t="shared" si="9"/>
        <v>#NUM!</v>
      </c>
    </row>
    <row r="92" spans="1:8" x14ac:dyDescent="0.3">
      <c r="A92" s="2">
        <v>17920</v>
      </c>
      <c r="B92">
        <v>0.76754616348135285</v>
      </c>
      <c r="C92" s="15">
        <f t="shared" si="5"/>
        <v>1.2183272436211949</v>
      </c>
      <c r="D92" s="15">
        <f t="shared" si="6"/>
        <v>10</v>
      </c>
      <c r="E92" s="2">
        <f t="shared" si="7"/>
        <v>3.9083637818940256</v>
      </c>
      <c r="F92" s="2">
        <v>5</v>
      </c>
      <c r="G92" s="2">
        <f t="shared" si="8"/>
        <v>-1.0916362181059744</v>
      </c>
      <c r="H92" s="2" t="e">
        <f t="shared" si="9"/>
        <v>#NUM!</v>
      </c>
    </row>
    <row r="93" spans="1:8" x14ac:dyDescent="0.3">
      <c r="A93" s="2">
        <v>18120</v>
      </c>
      <c r="B93">
        <v>0.7781208898038543</v>
      </c>
      <c r="C93" s="15">
        <f t="shared" si="5"/>
        <v>1.2351125234981815</v>
      </c>
      <c r="D93" s="15">
        <f t="shared" si="6"/>
        <v>10</v>
      </c>
      <c r="E93" s="2">
        <f t="shared" si="7"/>
        <v>3.8244373825090925</v>
      </c>
      <c r="F93" s="2">
        <v>5</v>
      </c>
      <c r="G93" s="2">
        <f t="shared" si="8"/>
        <v>-1.1755626174909075</v>
      </c>
      <c r="H93" s="2" t="e">
        <f t="shared" si="9"/>
        <v>#NUM!</v>
      </c>
    </row>
    <row r="94" spans="1:8" x14ac:dyDescent="0.3">
      <c r="A94" s="2">
        <v>18320</v>
      </c>
      <c r="B94">
        <v>0.79583968974580488</v>
      </c>
      <c r="C94" s="15">
        <f t="shared" si="5"/>
        <v>1.2632376027711187</v>
      </c>
      <c r="D94" s="15">
        <f t="shared" si="6"/>
        <v>10</v>
      </c>
      <c r="E94" s="2">
        <f t="shared" si="7"/>
        <v>3.6838119861444065</v>
      </c>
      <c r="F94" s="2">
        <v>5</v>
      </c>
      <c r="G94" s="2">
        <f t="shared" si="8"/>
        <v>-1.3161880138555935</v>
      </c>
      <c r="H94" s="2" t="e">
        <f t="shared" si="9"/>
        <v>#NUM!</v>
      </c>
    </row>
    <row r="95" spans="1:8" x14ac:dyDescent="0.3">
      <c r="A95" s="2">
        <v>18520</v>
      </c>
      <c r="B95">
        <v>0.76835427849557059</v>
      </c>
      <c r="C95" s="15">
        <f t="shared" si="5"/>
        <v>1.2196099658659851</v>
      </c>
      <c r="D95" s="15">
        <f t="shared" si="6"/>
        <v>10</v>
      </c>
      <c r="E95" s="2">
        <f t="shared" si="7"/>
        <v>3.9019501706700748</v>
      </c>
      <c r="F95" s="2">
        <v>5</v>
      </c>
      <c r="G95" s="2">
        <f t="shared" si="8"/>
        <v>-1.0980498293299252</v>
      </c>
      <c r="H95" s="2" t="e">
        <f t="shared" si="9"/>
        <v>#NUM!</v>
      </c>
    </row>
    <row r="96" spans="1:8" x14ac:dyDescent="0.3">
      <c r="A96" s="2">
        <v>18720</v>
      </c>
      <c r="B96">
        <v>0.78113186798081025</v>
      </c>
      <c r="C96" s="15">
        <f t="shared" si="5"/>
        <v>1.2398918539377941</v>
      </c>
      <c r="D96" s="15">
        <f t="shared" si="6"/>
        <v>10</v>
      </c>
      <c r="E96" s="2">
        <f t="shared" si="7"/>
        <v>3.8005407303110292</v>
      </c>
      <c r="F96" s="2">
        <v>5</v>
      </c>
      <c r="G96" s="2">
        <f t="shared" si="8"/>
        <v>-1.1994592696889708</v>
      </c>
      <c r="H96" s="2" t="e">
        <f t="shared" si="9"/>
        <v>#NUM!</v>
      </c>
    </row>
    <row r="97" spans="1:8" x14ac:dyDescent="0.3">
      <c r="A97" s="2">
        <v>18920</v>
      </c>
      <c r="B97">
        <v>0.76577283133485952</v>
      </c>
      <c r="C97" s="15">
        <f t="shared" si="5"/>
        <v>1.2155124306902532</v>
      </c>
      <c r="D97" s="15">
        <f t="shared" si="6"/>
        <v>10</v>
      </c>
      <c r="E97" s="2">
        <f t="shared" si="7"/>
        <v>3.9224378465487337</v>
      </c>
      <c r="F97" s="2">
        <v>5</v>
      </c>
      <c r="G97" s="2">
        <f t="shared" si="8"/>
        <v>-1.0775621534512663</v>
      </c>
      <c r="H97" s="2" t="e">
        <f t="shared" si="9"/>
        <v>#NUM!</v>
      </c>
    </row>
    <row r="98" spans="1:8" x14ac:dyDescent="0.3">
      <c r="A98" s="2">
        <v>19120</v>
      </c>
      <c r="B98">
        <v>0.79504021846275597</v>
      </c>
      <c r="C98" s="15">
        <f t="shared" si="5"/>
        <v>1.2619686007345332</v>
      </c>
      <c r="D98" s="15">
        <f t="shared" si="6"/>
        <v>10</v>
      </c>
      <c r="E98" s="2">
        <f t="shared" si="7"/>
        <v>3.6901569963273335</v>
      </c>
      <c r="F98" s="2">
        <v>5</v>
      </c>
      <c r="G98" s="2">
        <f t="shared" si="8"/>
        <v>-1.3098430036726665</v>
      </c>
      <c r="H98" s="2" t="e">
        <f t="shared" si="9"/>
        <v>#NUM!</v>
      </c>
    </row>
    <row r="99" spans="1:8" x14ac:dyDescent="0.3">
      <c r="A99" s="2">
        <v>19320</v>
      </c>
      <c r="B99">
        <v>0.73273305667771094</v>
      </c>
      <c r="C99" s="15">
        <f t="shared" si="5"/>
        <v>1.1630683439328744</v>
      </c>
      <c r="D99" s="15">
        <f t="shared" si="6"/>
        <v>10</v>
      </c>
      <c r="E99" s="2">
        <f t="shared" si="7"/>
        <v>4.1846582803356283</v>
      </c>
      <c r="F99" s="2">
        <v>5</v>
      </c>
      <c r="G99" s="2">
        <f t="shared" si="8"/>
        <v>-0.81534171966437174</v>
      </c>
      <c r="H99" s="2" t="e">
        <f t="shared" si="9"/>
        <v>#NUM!</v>
      </c>
    </row>
    <row r="100" spans="1:8" x14ac:dyDescent="0.3">
      <c r="A100" s="2">
        <v>19520</v>
      </c>
      <c r="B100">
        <v>0.77870373354574052</v>
      </c>
      <c r="C100" s="15">
        <f t="shared" si="5"/>
        <v>1.2360376722948263</v>
      </c>
      <c r="D100" s="15">
        <f t="shared" si="6"/>
        <v>10</v>
      </c>
      <c r="E100" s="2">
        <f t="shared" si="7"/>
        <v>3.8198116385258682</v>
      </c>
      <c r="F100" s="2">
        <v>5</v>
      </c>
      <c r="G100" s="2">
        <f t="shared" si="8"/>
        <v>-1.1801883614741318</v>
      </c>
      <c r="H100" s="2" t="e">
        <f t="shared" si="9"/>
        <v>#NUM!</v>
      </c>
    </row>
    <row r="101" spans="1:8" x14ac:dyDescent="0.3">
      <c r="A101" s="2">
        <v>19720</v>
      </c>
      <c r="B101">
        <v>0.76034125587508072</v>
      </c>
      <c r="C101" s="15">
        <f t="shared" si="5"/>
        <v>1.206890882341398</v>
      </c>
      <c r="D101" s="15">
        <f t="shared" si="6"/>
        <v>10</v>
      </c>
      <c r="E101" s="2">
        <f t="shared" si="7"/>
        <v>3.9655455882930104</v>
      </c>
      <c r="F101" s="2">
        <v>5</v>
      </c>
      <c r="G101" s="2">
        <f t="shared" si="8"/>
        <v>-1.0344544117069896</v>
      </c>
      <c r="H101" s="2" t="e">
        <f t="shared" si="9"/>
        <v>#NUM!</v>
      </c>
    </row>
    <row r="102" spans="1:8" x14ac:dyDescent="0.3">
      <c r="A102" s="2">
        <v>19920</v>
      </c>
      <c r="B102">
        <v>0.76231973574670364</v>
      </c>
      <c r="C102" s="15">
        <f t="shared" si="5"/>
        <v>1.2100313265820692</v>
      </c>
      <c r="D102" s="15">
        <f t="shared" si="6"/>
        <v>10</v>
      </c>
      <c r="E102" s="2">
        <f t="shared" si="7"/>
        <v>3.9498433670896542</v>
      </c>
      <c r="F102" s="2">
        <v>5</v>
      </c>
      <c r="G102" s="2">
        <f t="shared" si="8"/>
        <v>-1.0501566329103458</v>
      </c>
      <c r="H102" s="2" t="e">
        <f t="shared" si="9"/>
        <v>#NUM!</v>
      </c>
    </row>
    <row r="103" spans="1:8" x14ac:dyDescent="0.3">
      <c r="A103" s="2">
        <v>20120</v>
      </c>
      <c r="B103">
        <v>0.75928661812737253</v>
      </c>
      <c r="C103" s="15">
        <f t="shared" si="5"/>
        <v>1.2052168541704327</v>
      </c>
      <c r="D103" s="15">
        <f t="shared" si="6"/>
        <v>10</v>
      </c>
      <c r="E103" s="2">
        <f t="shared" si="7"/>
        <v>3.9739157291478371</v>
      </c>
      <c r="F103" s="2">
        <v>5</v>
      </c>
      <c r="G103" s="2">
        <f t="shared" si="8"/>
        <v>-1.0260842708521629</v>
      </c>
      <c r="H103" s="2" t="e">
        <f t="shared" si="9"/>
        <v>#NUM!</v>
      </c>
    </row>
    <row r="104" spans="1:8" x14ac:dyDescent="0.3">
      <c r="A104" s="2">
        <v>20320</v>
      </c>
      <c r="B104">
        <v>0.76235051371808915</v>
      </c>
      <c r="C104" s="15">
        <f t="shared" si="5"/>
        <v>1.2100801805049035</v>
      </c>
      <c r="D104" s="15">
        <f t="shared" si="6"/>
        <v>10</v>
      </c>
      <c r="E104" s="2">
        <f t="shared" si="7"/>
        <v>3.9495990974754829</v>
      </c>
      <c r="F104" s="2">
        <v>5</v>
      </c>
      <c r="G104" s="2">
        <f t="shared" si="8"/>
        <v>-1.0504009025245171</v>
      </c>
      <c r="H104" s="2" t="e">
        <f t="shared" si="9"/>
        <v>#NUM!</v>
      </c>
    </row>
    <row r="105" spans="1:8" x14ac:dyDescent="0.3">
      <c r="A105" s="2">
        <v>20520</v>
      </c>
      <c r="B105">
        <v>0.79143060937989806</v>
      </c>
      <c r="C105" s="15">
        <f t="shared" si="5"/>
        <v>1.2562390625077746</v>
      </c>
      <c r="D105" s="15">
        <f t="shared" si="6"/>
        <v>10</v>
      </c>
      <c r="E105" s="2">
        <f t="shared" si="7"/>
        <v>3.7188046874611267</v>
      </c>
      <c r="F105" s="2">
        <v>5</v>
      </c>
      <c r="G105" s="2">
        <f t="shared" si="8"/>
        <v>-1.2811953125388733</v>
      </c>
      <c r="H105" s="2" t="e">
        <f t="shared" si="9"/>
        <v>#NUM!</v>
      </c>
    </row>
    <row r="106" spans="1:8" x14ac:dyDescent="0.3">
      <c r="A106" s="2">
        <v>20720</v>
      </c>
      <c r="B106">
        <v>0.75650734238734962</v>
      </c>
      <c r="C106" s="15">
        <f t="shared" si="5"/>
        <v>1.2008053053767453</v>
      </c>
      <c r="D106" s="15">
        <f t="shared" si="6"/>
        <v>10</v>
      </c>
      <c r="E106" s="2">
        <f t="shared" si="7"/>
        <v>3.9959734731162735</v>
      </c>
      <c r="F106" s="2">
        <v>5</v>
      </c>
      <c r="G106" s="2">
        <f t="shared" si="8"/>
        <v>-1.0040265268837265</v>
      </c>
      <c r="H106" s="2" t="e">
        <f t="shared" si="9"/>
        <v>#NUM!</v>
      </c>
    </row>
    <row r="107" spans="1:8" x14ac:dyDescent="0.3">
      <c r="A107" s="2">
        <v>20920</v>
      </c>
      <c r="B107">
        <v>0.7758325491726149</v>
      </c>
      <c r="C107" s="15">
        <f t="shared" si="5"/>
        <v>1.2314802367819284</v>
      </c>
      <c r="D107" s="15">
        <f t="shared" si="6"/>
        <v>10</v>
      </c>
      <c r="E107" s="2">
        <f t="shared" si="7"/>
        <v>3.8425988160903577</v>
      </c>
      <c r="F107" s="2">
        <v>5</v>
      </c>
      <c r="G107" s="2">
        <f t="shared" si="8"/>
        <v>-1.1574011839096423</v>
      </c>
      <c r="H107" s="2" t="e">
        <f t="shared" si="9"/>
        <v>#NUM!</v>
      </c>
    </row>
    <row r="108" spans="1:8" x14ac:dyDescent="0.3">
      <c r="A108" s="2">
        <v>21120</v>
      </c>
      <c r="B108">
        <v>0.77302228946952412</v>
      </c>
      <c r="C108" s="15">
        <f t="shared" si="5"/>
        <v>1.2270195070944827</v>
      </c>
      <c r="D108" s="15">
        <f t="shared" si="6"/>
        <v>10</v>
      </c>
      <c r="E108" s="2">
        <f t="shared" si="7"/>
        <v>3.8649024645275869</v>
      </c>
      <c r="F108" s="2">
        <v>5</v>
      </c>
      <c r="G108" s="2">
        <f t="shared" si="8"/>
        <v>-1.1350975354724131</v>
      </c>
      <c r="H108" s="2" t="e">
        <f t="shared" si="9"/>
        <v>#NUM!</v>
      </c>
    </row>
    <row r="109" spans="1:8" x14ac:dyDescent="0.3">
      <c r="A109" s="2">
        <v>21320</v>
      </c>
      <c r="B109">
        <v>0.78172562299012527</v>
      </c>
      <c r="C109" s="15">
        <f t="shared" si="5"/>
        <v>1.2408343222065481</v>
      </c>
      <c r="D109" s="15">
        <f t="shared" si="6"/>
        <v>10</v>
      </c>
      <c r="E109" s="2">
        <f t="shared" si="7"/>
        <v>3.7958283889672595</v>
      </c>
      <c r="F109" s="2">
        <v>5</v>
      </c>
      <c r="G109" s="2">
        <f t="shared" si="8"/>
        <v>-1.2041716110327405</v>
      </c>
      <c r="H109" s="2" t="e">
        <f t="shared" si="9"/>
        <v>#NUM!</v>
      </c>
    </row>
    <row r="110" spans="1:8" x14ac:dyDescent="0.3">
      <c r="A110" s="2">
        <v>21520</v>
      </c>
      <c r="B110">
        <v>0.78076486093950814</v>
      </c>
      <c r="C110" s="15">
        <f t="shared" si="5"/>
        <v>1.2393093030785844</v>
      </c>
      <c r="D110" s="15">
        <f t="shared" si="6"/>
        <v>10</v>
      </c>
      <c r="E110" s="2">
        <f t="shared" si="7"/>
        <v>3.8034534846070773</v>
      </c>
      <c r="F110" s="2">
        <v>5</v>
      </c>
      <c r="G110" s="2">
        <f t="shared" si="8"/>
        <v>-1.1965465153929227</v>
      </c>
      <c r="H110" s="2" t="e">
        <f t="shared" si="9"/>
        <v>#NUM!</v>
      </c>
    </row>
    <row r="111" spans="1:8" x14ac:dyDescent="0.3">
      <c r="A111" s="2">
        <v>21720</v>
      </c>
      <c r="B111">
        <v>0.74129875536509826</v>
      </c>
      <c r="C111" s="15">
        <f t="shared" si="5"/>
        <v>1.1766646910557115</v>
      </c>
      <c r="D111" s="15">
        <f t="shared" si="6"/>
        <v>10</v>
      </c>
      <c r="E111" s="2">
        <f t="shared" si="7"/>
        <v>4.1166765447214431</v>
      </c>
      <c r="F111" s="2">
        <v>5</v>
      </c>
      <c r="G111" s="2">
        <f t="shared" si="8"/>
        <v>-0.88332345527855693</v>
      </c>
      <c r="H111" s="2" t="e">
        <f t="shared" si="9"/>
        <v>#NUM!</v>
      </c>
    </row>
    <row r="112" spans="1:8" x14ac:dyDescent="0.3">
      <c r="A112" s="2">
        <v>21920</v>
      </c>
      <c r="B112">
        <v>0.80331305105961337</v>
      </c>
      <c r="C112" s="15">
        <f t="shared" si="5"/>
        <v>1.2751000810470052</v>
      </c>
      <c r="D112" s="15">
        <f t="shared" si="6"/>
        <v>10</v>
      </c>
      <c r="E112" s="2">
        <f t="shared" si="7"/>
        <v>3.6244995947649734</v>
      </c>
      <c r="F112" s="2">
        <v>5</v>
      </c>
      <c r="G112" s="2">
        <f t="shared" si="8"/>
        <v>-1.3755004052350266</v>
      </c>
      <c r="H112" s="2" t="e">
        <f t="shared" si="9"/>
        <v>#NUM!</v>
      </c>
    </row>
    <row r="113" spans="1:8" x14ac:dyDescent="0.3">
      <c r="A113" s="2">
        <v>22120</v>
      </c>
      <c r="B113">
        <v>0.76215900014624327</v>
      </c>
      <c r="C113" s="15">
        <f t="shared" si="5"/>
        <v>1.2097761907083227</v>
      </c>
      <c r="D113" s="15">
        <f t="shared" si="6"/>
        <v>10</v>
      </c>
      <c r="E113" s="2">
        <f t="shared" si="7"/>
        <v>3.9511190464583867</v>
      </c>
      <c r="F113" s="2">
        <v>5</v>
      </c>
      <c r="G113" s="2">
        <f t="shared" si="8"/>
        <v>-1.0488809535416133</v>
      </c>
      <c r="H113" s="2" t="e">
        <f t="shared" si="9"/>
        <v>#NUM!</v>
      </c>
    </row>
    <row r="114" spans="1:8" x14ac:dyDescent="0.3">
      <c r="A114" s="2">
        <v>22320</v>
      </c>
      <c r="B114">
        <v>0.76876244794495741</v>
      </c>
      <c r="C114" s="15">
        <f t="shared" si="5"/>
        <v>1.2202578538808848</v>
      </c>
      <c r="D114" s="15">
        <f t="shared" si="6"/>
        <v>10</v>
      </c>
      <c r="E114" s="2">
        <f t="shared" si="7"/>
        <v>3.8987107305955764</v>
      </c>
      <c r="F114" s="2">
        <v>5</v>
      </c>
      <c r="G114" s="2">
        <f t="shared" si="8"/>
        <v>-1.1012892694044236</v>
      </c>
      <c r="H114" s="2" t="e">
        <f t="shared" si="9"/>
        <v>#NUM!</v>
      </c>
    </row>
    <row r="115" spans="1:8" x14ac:dyDescent="0.3">
      <c r="A115" s="2">
        <v>22520</v>
      </c>
      <c r="B115">
        <v>0.82680356280164924</v>
      </c>
      <c r="C115" s="15">
        <f t="shared" si="5"/>
        <v>1.3123866076216655</v>
      </c>
      <c r="D115" s="15">
        <f t="shared" si="6"/>
        <v>10</v>
      </c>
      <c r="E115" s="2">
        <f t="shared" si="7"/>
        <v>3.438066961891673</v>
      </c>
      <c r="F115" s="2">
        <v>5</v>
      </c>
      <c r="G115" s="2">
        <f t="shared" si="8"/>
        <v>-1.561933038108327</v>
      </c>
      <c r="H115" s="2" t="e">
        <f t="shared" si="9"/>
        <v>#NUM!</v>
      </c>
    </row>
    <row r="116" spans="1:8" x14ac:dyDescent="0.3">
      <c r="A116" s="2">
        <v>22720</v>
      </c>
      <c r="B116">
        <v>0.76062318850251021</v>
      </c>
      <c r="C116" s="15">
        <f t="shared" si="5"/>
        <v>1.2073383944484288</v>
      </c>
      <c r="D116" s="15">
        <f t="shared" si="6"/>
        <v>10</v>
      </c>
      <c r="E116" s="2">
        <f t="shared" si="7"/>
        <v>3.9633080277578561</v>
      </c>
      <c r="F116" s="2">
        <v>5</v>
      </c>
      <c r="G116" s="2">
        <f t="shared" si="8"/>
        <v>-1.0366919722421439</v>
      </c>
      <c r="H116" s="2" t="e">
        <f t="shared" si="9"/>
        <v>#NUM!</v>
      </c>
    </row>
    <row r="117" spans="1:8" x14ac:dyDescent="0.3">
      <c r="A117" s="2">
        <v>22920</v>
      </c>
      <c r="B117">
        <v>0.74645641896281034</v>
      </c>
      <c r="C117" s="15">
        <f t="shared" si="5"/>
        <v>1.1848514586711276</v>
      </c>
      <c r="D117" s="15">
        <f t="shared" si="6"/>
        <v>10</v>
      </c>
      <c r="E117" s="2">
        <f t="shared" si="7"/>
        <v>4.0757427066443617</v>
      </c>
      <c r="F117" s="2">
        <v>5</v>
      </c>
      <c r="G117" s="2">
        <f t="shared" si="8"/>
        <v>-0.92425729335563833</v>
      </c>
      <c r="H117" s="2" t="e">
        <f t="shared" si="9"/>
        <v>#NUM!</v>
      </c>
    </row>
    <row r="118" spans="1:8" x14ac:dyDescent="0.3">
      <c r="A118" s="2">
        <v>23120</v>
      </c>
      <c r="B118">
        <v>0.77837076834174102</v>
      </c>
      <c r="C118" s="15">
        <f t="shared" si="5"/>
        <v>1.2355091560980016</v>
      </c>
      <c r="D118" s="15">
        <f t="shared" si="6"/>
        <v>10</v>
      </c>
      <c r="E118" s="2">
        <f t="shared" si="7"/>
        <v>3.822454219509992</v>
      </c>
      <c r="F118" s="2">
        <v>5</v>
      </c>
      <c r="G118" s="2">
        <f t="shared" si="8"/>
        <v>-1.177545780490008</v>
      </c>
      <c r="H118" s="2" t="e">
        <f t="shared" si="9"/>
        <v>#NUM!</v>
      </c>
    </row>
    <row r="119" spans="1:8" x14ac:dyDescent="0.3">
      <c r="A119" s="2">
        <v>23320</v>
      </c>
      <c r="B119">
        <v>0.76211943740749832</v>
      </c>
      <c r="C119" s="15">
        <f t="shared" si="5"/>
        <v>1.2097133927103147</v>
      </c>
      <c r="D119" s="15">
        <f t="shared" si="6"/>
        <v>10</v>
      </c>
      <c r="E119" s="2">
        <f t="shared" si="7"/>
        <v>3.9514330364484263</v>
      </c>
      <c r="F119" s="2">
        <v>5</v>
      </c>
      <c r="G119" s="2">
        <f t="shared" si="8"/>
        <v>-1.0485669635515737</v>
      </c>
      <c r="H119" s="2" t="e">
        <f t="shared" si="9"/>
        <v>#NUM!</v>
      </c>
    </row>
    <row r="120" spans="1:8" x14ac:dyDescent="0.3">
      <c r="A120" s="2">
        <v>23520</v>
      </c>
      <c r="B120">
        <v>0.79446771696566787</v>
      </c>
      <c r="C120" s="15">
        <f t="shared" si="5"/>
        <v>1.2610598681994727</v>
      </c>
      <c r="D120" s="15">
        <f t="shared" si="6"/>
        <v>10</v>
      </c>
      <c r="E120" s="2">
        <f t="shared" si="7"/>
        <v>3.6947006590026366</v>
      </c>
      <c r="F120" s="2">
        <v>5</v>
      </c>
      <c r="G120" s="2">
        <f t="shared" si="8"/>
        <v>-1.3052993409973634</v>
      </c>
      <c r="H120" s="2" t="e">
        <f t="shared" si="9"/>
        <v>#NUM!</v>
      </c>
    </row>
    <row r="121" spans="1:8" x14ac:dyDescent="0.3">
      <c r="A121" s="2">
        <v>23720</v>
      </c>
      <c r="B121">
        <v>0.74574631738548192</v>
      </c>
      <c r="C121" s="15">
        <f t="shared" si="5"/>
        <v>1.1837243133102888</v>
      </c>
      <c r="D121" s="15">
        <f t="shared" si="6"/>
        <v>10</v>
      </c>
      <c r="E121" s="2">
        <f t="shared" si="7"/>
        <v>4.0813784334485561</v>
      </c>
      <c r="F121" s="2">
        <v>5</v>
      </c>
      <c r="G121" s="2">
        <f t="shared" si="8"/>
        <v>-0.91862156655144389</v>
      </c>
      <c r="H121" s="2" t="e">
        <f t="shared" si="9"/>
        <v>#NUM!</v>
      </c>
    </row>
    <row r="122" spans="1:8" x14ac:dyDescent="0.3">
      <c r="A122" s="2">
        <v>23920</v>
      </c>
      <c r="B122">
        <v>0.75559098973656424</v>
      </c>
      <c r="C122" s="15">
        <f t="shared" si="5"/>
        <v>1.1993507773596257</v>
      </c>
      <c r="D122" s="15">
        <f t="shared" si="6"/>
        <v>10</v>
      </c>
      <c r="E122" s="2">
        <f t="shared" si="7"/>
        <v>4.0032461132018717</v>
      </c>
      <c r="F122" s="2">
        <v>5</v>
      </c>
      <c r="G122" s="2">
        <f t="shared" si="8"/>
        <v>-0.99675388679812826</v>
      </c>
      <c r="H122" s="2" t="e">
        <f t="shared" si="9"/>
        <v>#NUM!</v>
      </c>
    </row>
    <row r="123" spans="1:8" x14ac:dyDescent="0.3">
      <c r="A123" s="2">
        <v>24120</v>
      </c>
      <c r="B123">
        <v>0.76985342572663018</v>
      </c>
      <c r="C123" s="15">
        <f t="shared" si="5"/>
        <v>1.2219895646454446</v>
      </c>
      <c r="D123" s="15">
        <f t="shared" si="6"/>
        <v>10</v>
      </c>
      <c r="E123" s="2">
        <f t="shared" si="7"/>
        <v>3.8900521767727767</v>
      </c>
      <c r="F123" s="2">
        <v>5</v>
      </c>
      <c r="G123" s="2">
        <f t="shared" si="8"/>
        <v>-1.1099478232272233</v>
      </c>
      <c r="H123" s="2" t="e">
        <f t="shared" si="9"/>
        <v>#NUM!</v>
      </c>
    </row>
    <row r="124" spans="1:8" x14ac:dyDescent="0.3">
      <c r="A124" s="2">
        <v>24320</v>
      </c>
      <c r="B124">
        <v>0.78259198639984806</v>
      </c>
      <c r="C124" s="15">
        <f t="shared" si="5"/>
        <v>1.242209502221981</v>
      </c>
      <c r="D124" s="15">
        <f t="shared" si="6"/>
        <v>10</v>
      </c>
      <c r="E124" s="2">
        <f t="shared" si="7"/>
        <v>3.7889524888900947</v>
      </c>
      <c r="F124" s="2">
        <v>5</v>
      </c>
      <c r="G124" s="2">
        <f t="shared" si="8"/>
        <v>-1.2110475111099053</v>
      </c>
      <c r="H124" s="2" t="e">
        <f t="shared" si="9"/>
        <v>#NUM!</v>
      </c>
    </row>
    <row r="125" spans="1:8" x14ac:dyDescent="0.3">
      <c r="A125" s="2">
        <v>24520</v>
      </c>
      <c r="B125">
        <v>0.78026816910653596</v>
      </c>
      <c r="C125" s="15">
        <f t="shared" si="5"/>
        <v>1.2385209033437079</v>
      </c>
      <c r="D125" s="15">
        <f t="shared" si="6"/>
        <v>10</v>
      </c>
      <c r="E125" s="2">
        <f t="shared" si="7"/>
        <v>3.8073954832814607</v>
      </c>
      <c r="F125" s="2">
        <v>5</v>
      </c>
      <c r="G125" s="2">
        <f t="shared" si="8"/>
        <v>-1.1926045167185393</v>
      </c>
      <c r="H125" s="2" t="e">
        <f t="shared" si="9"/>
        <v>#NUM!</v>
      </c>
    </row>
    <row r="126" spans="1:8" x14ac:dyDescent="0.3">
      <c r="A126" s="2">
        <v>24720</v>
      </c>
      <c r="B126">
        <v>0.77920864855084748</v>
      </c>
      <c r="C126" s="15">
        <f t="shared" si="5"/>
        <v>1.2368391246838848</v>
      </c>
      <c r="D126" s="15">
        <f t="shared" si="6"/>
        <v>10</v>
      </c>
      <c r="E126" s="2">
        <f t="shared" si="7"/>
        <v>3.8158043765805765</v>
      </c>
      <c r="F126" s="2">
        <v>5</v>
      </c>
      <c r="G126" s="2">
        <f t="shared" si="8"/>
        <v>-1.1841956234194235</v>
      </c>
      <c r="H126" s="2" t="e">
        <f t="shared" si="9"/>
        <v>#NUM!</v>
      </c>
    </row>
    <row r="127" spans="1:8" x14ac:dyDescent="0.3">
      <c r="A127" s="2">
        <v>24920</v>
      </c>
      <c r="B127">
        <v>0.77104067503245355</v>
      </c>
      <c r="C127" s="15">
        <f t="shared" si="5"/>
        <v>1.2238740873531009</v>
      </c>
      <c r="D127" s="15">
        <f t="shared" si="6"/>
        <v>10</v>
      </c>
      <c r="E127" s="2">
        <f t="shared" si="7"/>
        <v>3.8806295632344954</v>
      </c>
      <c r="F127" s="2">
        <v>5</v>
      </c>
      <c r="G127" s="2">
        <f t="shared" si="8"/>
        <v>-1.1193704367655046</v>
      </c>
      <c r="H127" s="2" t="e">
        <f t="shared" si="9"/>
        <v>#NUM!</v>
      </c>
    </row>
    <row r="128" spans="1:8" x14ac:dyDescent="0.3">
      <c r="A128" s="2">
        <v>25120</v>
      </c>
      <c r="B128">
        <v>0.78702845399717514</v>
      </c>
      <c r="C128" s="15">
        <f t="shared" si="5"/>
        <v>1.2492515142812304</v>
      </c>
      <c r="D128" s="15">
        <f t="shared" si="6"/>
        <v>10</v>
      </c>
      <c r="E128" s="2">
        <f t="shared" si="7"/>
        <v>3.7537424285938483</v>
      </c>
      <c r="F128" s="2">
        <v>5</v>
      </c>
      <c r="G128" s="2">
        <f t="shared" si="8"/>
        <v>-1.2462575714061517</v>
      </c>
      <c r="H128" s="2" t="e">
        <f t="shared" si="9"/>
        <v>#NUM!</v>
      </c>
    </row>
    <row r="129" spans="1:8" x14ac:dyDescent="0.3">
      <c r="A129" s="2">
        <v>25320</v>
      </c>
      <c r="B129">
        <v>0.79742616381958387</v>
      </c>
      <c r="C129" s="15">
        <f t="shared" si="5"/>
        <v>1.2657558155866411</v>
      </c>
      <c r="D129" s="15">
        <f t="shared" si="6"/>
        <v>10</v>
      </c>
      <c r="E129" s="2">
        <f t="shared" si="7"/>
        <v>3.6712209220667944</v>
      </c>
      <c r="F129" s="2">
        <v>5</v>
      </c>
      <c r="G129" s="2">
        <f t="shared" si="8"/>
        <v>-1.3287790779332056</v>
      </c>
      <c r="H129" s="2" t="e">
        <f t="shared" si="9"/>
        <v>#NUM!</v>
      </c>
    </row>
    <row r="130" spans="1:8" x14ac:dyDescent="0.3">
      <c r="A130" s="2">
        <v>25520</v>
      </c>
      <c r="B130">
        <v>0.78057219827829749</v>
      </c>
      <c r="C130" s="15">
        <f t="shared" si="5"/>
        <v>1.239003489330631</v>
      </c>
      <c r="D130" s="15">
        <f t="shared" si="6"/>
        <v>10</v>
      </c>
      <c r="E130" s="2">
        <f t="shared" si="7"/>
        <v>3.8049825533468447</v>
      </c>
      <c r="F130" s="2">
        <v>5</v>
      </c>
      <c r="G130" s="2">
        <f t="shared" si="8"/>
        <v>-1.1950174466531553</v>
      </c>
      <c r="H130" s="2" t="e">
        <f t="shared" si="9"/>
        <v>#NUM!</v>
      </c>
    </row>
    <row r="131" spans="1:8" x14ac:dyDescent="0.3">
      <c r="A131" s="2">
        <v>25720</v>
      </c>
      <c r="B131">
        <v>0.78690199890085433</v>
      </c>
      <c r="C131" s="15">
        <f t="shared" ref="C131:C194" si="10">B131/$J$27</f>
        <v>1.249050791906118</v>
      </c>
      <c r="D131" s="15">
        <f t="shared" ref="D131:D194" si="11">$J$28</f>
        <v>10</v>
      </c>
      <c r="E131" s="2">
        <f t="shared" si="7"/>
        <v>3.75474604046941</v>
      </c>
      <c r="F131" s="2">
        <v>5</v>
      </c>
      <c r="G131" s="2">
        <f t="shared" si="8"/>
        <v>-1.24525395953059</v>
      </c>
      <c r="H131" s="2" t="e">
        <f t="shared" si="9"/>
        <v>#NUM!</v>
      </c>
    </row>
    <row r="132" spans="1:8" x14ac:dyDescent="0.3">
      <c r="A132" s="2">
        <v>25920</v>
      </c>
      <c r="B132">
        <v>0.79246084112685755</v>
      </c>
      <c r="C132" s="15">
        <f t="shared" si="10"/>
        <v>1.2578743509950119</v>
      </c>
      <c r="D132" s="15">
        <f t="shared" si="11"/>
        <v>10</v>
      </c>
      <c r="E132" s="2">
        <f t="shared" ref="E132:E195" si="12">D132-(F132*C132)</f>
        <v>3.7106282450249406</v>
      </c>
      <c r="F132" s="2">
        <v>5</v>
      </c>
      <c r="G132" s="2">
        <f t="shared" ref="G132:G195" si="13">F132-(F132*C132)</f>
        <v>-1.2893717549750594</v>
      </c>
      <c r="H132" s="2" t="e">
        <f t="shared" ref="H132:H195" si="14">LN((F132*E132)/(D132*G132))</f>
        <v>#NUM!</v>
      </c>
    </row>
    <row r="133" spans="1:8" x14ac:dyDescent="0.3">
      <c r="A133" s="2">
        <v>26120</v>
      </c>
      <c r="B133">
        <v>0.77317154676714961</v>
      </c>
      <c r="C133" s="15">
        <f t="shared" si="10"/>
        <v>1.2272564234399199</v>
      </c>
      <c r="D133" s="15">
        <f t="shared" si="11"/>
        <v>10</v>
      </c>
      <c r="E133" s="2">
        <f t="shared" si="12"/>
        <v>3.8637178828004002</v>
      </c>
      <c r="F133" s="2">
        <v>5</v>
      </c>
      <c r="G133" s="2">
        <f t="shared" si="13"/>
        <v>-1.1362821171995998</v>
      </c>
      <c r="H133" s="2" t="e">
        <f t="shared" si="14"/>
        <v>#NUM!</v>
      </c>
    </row>
    <row r="134" spans="1:8" x14ac:dyDescent="0.3">
      <c r="A134" s="2">
        <v>26320</v>
      </c>
      <c r="B134">
        <v>0.77623150237991623</v>
      </c>
      <c r="C134" s="15">
        <f t="shared" si="10"/>
        <v>1.2321134958411368</v>
      </c>
      <c r="D134" s="15">
        <f t="shared" si="11"/>
        <v>10</v>
      </c>
      <c r="E134" s="2">
        <f t="shared" si="12"/>
        <v>3.8394325207943156</v>
      </c>
      <c r="F134" s="2">
        <v>5</v>
      </c>
      <c r="G134" s="2">
        <f t="shared" si="13"/>
        <v>-1.1605674792056844</v>
      </c>
      <c r="H134" s="2" t="e">
        <f t="shared" si="14"/>
        <v>#NUM!</v>
      </c>
    </row>
    <row r="135" spans="1:8" x14ac:dyDescent="0.3">
      <c r="A135" s="2">
        <v>26520</v>
      </c>
      <c r="B135">
        <v>0.75922515212073882</v>
      </c>
      <c r="C135" s="15">
        <f t="shared" si="10"/>
        <v>1.2051192890805378</v>
      </c>
      <c r="D135" s="15">
        <f t="shared" si="11"/>
        <v>10</v>
      </c>
      <c r="E135" s="2">
        <f t="shared" si="12"/>
        <v>3.9744035545973109</v>
      </c>
      <c r="F135" s="2">
        <v>5</v>
      </c>
      <c r="G135" s="2">
        <f t="shared" si="13"/>
        <v>-1.0255964454026891</v>
      </c>
      <c r="H135" s="2" t="e">
        <f t="shared" si="14"/>
        <v>#NUM!</v>
      </c>
    </row>
    <row r="136" spans="1:8" x14ac:dyDescent="0.3">
      <c r="A136" s="2">
        <v>26720</v>
      </c>
      <c r="B136">
        <v>0.75943453710850228</v>
      </c>
      <c r="C136" s="15">
        <f t="shared" si="10"/>
        <v>1.2054516462039719</v>
      </c>
      <c r="D136" s="15">
        <f t="shared" si="11"/>
        <v>10</v>
      </c>
      <c r="E136" s="2">
        <f t="shared" si="12"/>
        <v>3.9727417689801401</v>
      </c>
      <c r="F136" s="2">
        <v>5</v>
      </c>
      <c r="G136" s="2">
        <f t="shared" si="13"/>
        <v>-1.0272582310198599</v>
      </c>
      <c r="H136" s="2" t="e">
        <f t="shared" si="14"/>
        <v>#NUM!</v>
      </c>
    </row>
    <row r="137" spans="1:8" x14ac:dyDescent="0.3">
      <c r="A137" s="2">
        <v>26920</v>
      </c>
      <c r="B137">
        <v>0.79380579843534294</v>
      </c>
      <c r="C137" s="15">
        <f t="shared" si="10"/>
        <v>1.2600092038656237</v>
      </c>
      <c r="D137" s="15">
        <f t="shared" si="11"/>
        <v>10</v>
      </c>
      <c r="E137" s="2">
        <f t="shared" si="12"/>
        <v>3.6999539806718822</v>
      </c>
      <c r="F137" s="2">
        <v>5</v>
      </c>
      <c r="G137" s="2">
        <f t="shared" si="13"/>
        <v>-1.3000460193281178</v>
      </c>
      <c r="H137" s="2" t="e">
        <f t="shared" si="14"/>
        <v>#NUM!</v>
      </c>
    </row>
    <row r="138" spans="1:8" x14ac:dyDescent="0.3">
      <c r="A138" s="2">
        <v>27120</v>
      </c>
      <c r="B138">
        <v>0.78263238128373347</v>
      </c>
      <c r="C138" s="15">
        <f t="shared" si="10"/>
        <v>1.2422736210852912</v>
      </c>
      <c r="D138" s="15">
        <f t="shared" si="11"/>
        <v>10</v>
      </c>
      <c r="E138" s="2">
        <f t="shared" si="12"/>
        <v>3.7886318945735447</v>
      </c>
      <c r="F138" s="2">
        <v>5</v>
      </c>
      <c r="G138" s="2">
        <f t="shared" si="13"/>
        <v>-1.2113681054264553</v>
      </c>
      <c r="H138" s="2" t="e">
        <f t="shared" si="14"/>
        <v>#NUM!</v>
      </c>
    </row>
    <row r="139" spans="1:8" x14ac:dyDescent="0.3">
      <c r="A139" s="2">
        <v>27320</v>
      </c>
      <c r="B139">
        <v>0.78995282965510216</v>
      </c>
      <c r="C139" s="15">
        <f t="shared" si="10"/>
        <v>1.2538933804049242</v>
      </c>
      <c r="D139" s="15">
        <f t="shared" si="11"/>
        <v>10</v>
      </c>
      <c r="E139" s="2">
        <f t="shared" si="12"/>
        <v>3.7305330979753792</v>
      </c>
      <c r="F139" s="2">
        <v>5</v>
      </c>
      <c r="G139" s="2">
        <f t="shared" si="13"/>
        <v>-1.2694669020246208</v>
      </c>
      <c r="H139" s="2" t="e">
        <f t="shared" si="14"/>
        <v>#NUM!</v>
      </c>
    </row>
    <row r="140" spans="1:8" x14ac:dyDescent="0.3">
      <c r="A140" s="2">
        <v>27520</v>
      </c>
      <c r="B140">
        <v>0.7857821966323455</v>
      </c>
      <c r="C140" s="15">
        <f t="shared" si="10"/>
        <v>1.2472733279878501</v>
      </c>
      <c r="D140" s="15">
        <f t="shared" si="11"/>
        <v>10</v>
      </c>
      <c r="E140" s="2">
        <f t="shared" si="12"/>
        <v>3.7636333600607497</v>
      </c>
      <c r="F140" s="2">
        <v>5</v>
      </c>
      <c r="G140" s="2">
        <f t="shared" si="13"/>
        <v>-1.2363666399392503</v>
      </c>
      <c r="H140" s="2" t="e">
        <f t="shared" si="14"/>
        <v>#NUM!</v>
      </c>
    </row>
    <row r="141" spans="1:8" x14ac:dyDescent="0.3">
      <c r="A141" s="2">
        <v>27720</v>
      </c>
      <c r="B141">
        <v>0.77779881144742447</v>
      </c>
      <c r="C141" s="15">
        <f t="shared" si="10"/>
        <v>1.2346012880117849</v>
      </c>
      <c r="D141" s="15">
        <f t="shared" si="11"/>
        <v>10</v>
      </c>
      <c r="E141" s="2">
        <f t="shared" si="12"/>
        <v>3.8269935599410756</v>
      </c>
      <c r="F141" s="2">
        <v>5</v>
      </c>
      <c r="G141" s="2">
        <f t="shared" si="13"/>
        <v>-1.1730064400589244</v>
      </c>
      <c r="H141" s="2" t="e">
        <f t="shared" si="14"/>
        <v>#NUM!</v>
      </c>
    </row>
    <row r="142" spans="1:8" x14ac:dyDescent="0.3">
      <c r="A142" s="2">
        <v>27920</v>
      </c>
      <c r="B142">
        <v>0.76981611788508708</v>
      </c>
      <c r="C142" s="15">
        <f t="shared" si="10"/>
        <v>1.2219303458493445</v>
      </c>
      <c r="D142" s="15">
        <f t="shared" si="11"/>
        <v>10</v>
      </c>
      <c r="E142" s="2">
        <f t="shared" si="12"/>
        <v>3.8903482707532779</v>
      </c>
      <c r="F142" s="2">
        <v>5</v>
      </c>
      <c r="G142" s="2">
        <f t="shared" si="13"/>
        <v>-1.1096517292467221</v>
      </c>
      <c r="H142" s="2" t="e">
        <f t="shared" si="14"/>
        <v>#NUM!</v>
      </c>
    </row>
    <row r="143" spans="1:8" x14ac:dyDescent="0.3">
      <c r="A143" s="2">
        <v>28120</v>
      </c>
      <c r="B143">
        <v>0.80064940280184027</v>
      </c>
      <c r="C143" s="15">
        <f t="shared" si="10"/>
        <v>1.270872067939429</v>
      </c>
      <c r="D143" s="15">
        <f t="shared" si="11"/>
        <v>10</v>
      </c>
      <c r="E143" s="2">
        <f t="shared" si="12"/>
        <v>3.6456396603028551</v>
      </c>
      <c r="F143" s="2">
        <v>5</v>
      </c>
      <c r="G143" s="2">
        <f t="shared" si="13"/>
        <v>-1.3543603396971449</v>
      </c>
      <c r="H143" s="2" t="e">
        <f t="shared" si="14"/>
        <v>#NUM!</v>
      </c>
    </row>
    <row r="144" spans="1:8" x14ac:dyDescent="0.3">
      <c r="A144" s="2">
        <v>28320</v>
      </c>
      <c r="B144">
        <v>0.78605998794678034</v>
      </c>
      <c r="C144" s="15">
        <f t="shared" si="10"/>
        <v>1.247714266582191</v>
      </c>
      <c r="D144" s="15">
        <f t="shared" si="11"/>
        <v>10</v>
      </c>
      <c r="E144" s="2">
        <f t="shared" si="12"/>
        <v>3.7614286670890449</v>
      </c>
      <c r="F144" s="2">
        <v>5</v>
      </c>
      <c r="G144" s="2">
        <f t="shared" si="13"/>
        <v>-1.2385713329109551</v>
      </c>
      <c r="H144" s="2" t="e">
        <f t="shared" si="14"/>
        <v>#NUM!</v>
      </c>
    </row>
    <row r="145" spans="1:8" x14ac:dyDescent="0.3">
      <c r="A145" s="2">
        <v>28520</v>
      </c>
      <c r="B145">
        <v>0.79267914052726252</v>
      </c>
      <c r="C145" s="15">
        <f t="shared" si="10"/>
        <v>1.2582208579797818</v>
      </c>
      <c r="D145" s="15">
        <f t="shared" si="11"/>
        <v>10</v>
      </c>
      <c r="E145" s="2">
        <f t="shared" si="12"/>
        <v>3.7088957101010909</v>
      </c>
      <c r="F145" s="2">
        <v>5</v>
      </c>
      <c r="G145" s="2">
        <f t="shared" si="13"/>
        <v>-1.2911042898989091</v>
      </c>
      <c r="H145" s="2" t="e">
        <f t="shared" si="14"/>
        <v>#NUM!</v>
      </c>
    </row>
    <row r="146" spans="1:8" x14ac:dyDescent="0.3">
      <c r="A146" s="2">
        <v>28720</v>
      </c>
      <c r="B146">
        <v>0.77256701474862743</v>
      </c>
      <c r="C146" s="15">
        <f t="shared" si="10"/>
        <v>1.2262968488073451</v>
      </c>
      <c r="D146" s="15">
        <f t="shared" si="11"/>
        <v>10</v>
      </c>
      <c r="E146" s="2">
        <f t="shared" si="12"/>
        <v>3.8685157559632746</v>
      </c>
      <c r="F146" s="2">
        <v>5</v>
      </c>
      <c r="G146" s="2">
        <f t="shared" si="13"/>
        <v>-1.1314842440367254</v>
      </c>
      <c r="H146" s="2" t="e">
        <f t="shared" si="14"/>
        <v>#NUM!</v>
      </c>
    </row>
    <row r="147" spans="1:8" x14ac:dyDescent="0.3">
      <c r="A147" s="2">
        <v>28920</v>
      </c>
      <c r="B147">
        <v>0.76722925457102675</v>
      </c>
      <c r="C147" s="15">
        <f t="shared" si="10"/>
        <v>1.2178242136048043</v>
      </c>
      <c r="D147" s="15">
        <f t="shared" si="11"/>
        <v>10</v>
      </c>
      <c r="E147" s="2">
        <f t="shared" si="12"/>
        <v>3.9108789319759785</v>
      </c>
      <c r="F147" s="2">
        <v>5</v>
      </c>
      <c r="G147" s="2">
        <f t="shared" si="13"/>
        <v>-1.0891210680240215</v>
      </c>
      <c r="H147" s="2" t="e">
        <f t="shared" si="14"/>
        <v>#NUM!</v>
      </c>
    </row>
    <row r="148" spans="1:8" x14ac:dyDescent="0.3">
      <c r="A148" s="2">
        <v>29120</v>
      </c>
      <c r="B148">
        <v>0.79270259206571425</v>
      </c>
      <c r="C148" s="15">
        <f t="shared" si="10"/>
        <v>1.2582580826439909</v>
      </c>
      <c r="D148" s="15">
        <f t="shared" si="11"/>
        <v>10</v>
      </c>
      <c r="E148" s="2">
        <f t="shared" si="12"/>
        <v>3.7087095867800457</v>
      </c>
      <c r="F148" s="2">
        <v>5</v>
      </c>
      <c r="G148" s="2">
        <f t="shared" si="13"/>
        <v>-1.2912904132199543</v>
      </c>
      <c r="H148" s="2" t="e">
        <f t="shared" si="14"/>
        <v>#NUM!</v>
      </c>
    </row>
    <row r="149" spans="1:8" x14ac:dyDescent="0.3">
      <c r="A149" s="2">
        <v>29320</v>
      </c>
      <c r="B149">
        <v>0.79524162132577836</v>
      </c>
      <c r="C149" s="15">
        <f t="shared" si="10"/>
        <v>1.2622882878186958</v>
      </c>
      <c r="D149" s="15">
        <f t="shared" si="11"/>
        <v>10</v>
      </c>
      <c r="E149" s="2">
        <f t="shared" si="12"/>
        <v>3.6885585609065208</v>
      </c>
      <c r="F149" s="2">
        <v>5</v>
      </c>
      <c r="G149" s="2">
        <f t="shared" si="13"/>
        <v>-1.3114414390934792</v>
      </c>
      <c r="H149" s="2" t="e">
        <f t="shared" si="14"/>
        <v>#NUM!</v>
      </c>
    </row>
    <row r="150" spans="1:8" x14ac:dyDescent="0.3">
      <c r="A150" s="2">
        <v>29520</v>
      </c>
      <c r="B150">
        <v>0.78531397013704229</v>
      </c>
      <c r="C150" s="15">
        <f t="shared" si="10"/>
        <v>1.2465301113286384</v>
      </c>
      <c r="D150" s="15">
        <f t="shared" si="11"/>
        <v>10</v>
      </c>
      <c r="E150" s="2">
        <f t="shared" si="12"/>
        <v>3.7673494433568075</v>
      </c>
      <c r="F150" s="2">
        <v>5</v>
      </c>
      <c r="G150" s="2">
        <f t="shared" si="13"/>
        <v>-1.2326505566431925</v>
      </c>
      <c r="H150" s="2" t="e">
        <f t="shared" si="14"/>
        <v>#NUM!</v>
      </c>
    </row>
    <row r="151" spans="1:8" x14ac:dyDescent="0.3">
      <c r="A151" s="2">
        <v>29720</v>
      </c>
      <c r="B151">
        <v>0.80233582357354916</v>
      </c>
      <c r="C151" s="15">
        <f t="shared" si="10"/>
        <v>1.2735489263072208</v>
      </c>
      <c r="D151" s="15">
        <f t="shared" si="11"/>
        <v>10</v>
      </c>
      <c r="E151" s="2">
        <f t="shared" si="12"/>
        <v>3.6322553684638956</v>
      </c>
      <c r="F151" s="2">
        <v>5</v>
      </c>
      <c r="G151" s="2">
        <f t="shared" si="13"/>
        <v>-1.3677446315361044</v>
      </c>
      <c r="H151" s="2" t="e">
        <f t="shared" si="14"/>
        <v>#NUM!</v>
      </c>
    </row>
    <row r="152" spans="1:8" x14ac:dyDescent="0.3">
      <c r="A152" s="2">
        <v>29920</v>
      </c>
      <c r="B152">
        <v>0.79341008336641516</v>
      </c>
      <c r="C152" s="15">
        <f t="shared" si="10"/>
        <v>1.2593810847085956</v>
      </c>
      <c r="D152" s="15">
        <f t="shared" si="11"/>
        <v>10</v>
      </c>
      <c r="E152" s="2">
        <f t="shared" si="12"/>
        <v>3.7030945764570227</v>
      </c>
      <c r="F152" s="2">
        <v>5</v>
      </c>
      <c r="G152" s="2">
        <f t="shared" si="13"/>
        <v>-1.2969054235429773</v>
      </c>
      <c r="H152" s="2" t="e">
        <f t="shared" si="14"/>
        <v>#NUM!</v>
      </c>
    </row>
    <row r="153" spans="1:8" x14ac:dyDescent="0.3">
      <c r="A153" s="2">
        <v>30120</v>
      </c>
      <c r="B153">
        <v>0.79139916509037034</v>
      </c>
      <c r="C153" s="15">
        <f t="shared" si="10"/>
        <v>1.2561891509370957</v>
      </c>
      <c r="D153" s="15">
        <f t="shared" si="11"/>
        <v>10</v>
      </c>
      <c r="E153" s="2">
        <f t="shared" si="12"/>
        <v>3.7190542453145214</v>
      </c>
      <c r="F153" s="2">
        <v>5</v>
      </c>
      <c r="G153" s="2">
        <f t="shared" si="13"/>
        <v>-1.2809457546854786</v>
      </c>
      <c r="H153" s="2" t="e">
        <f t="shared" si="14"/>
        <v>#NUM!</v>
      </c>
    </row>
    <row r="154" spans="1:8" x14ac:dyDescent="0.3">
      <c r="A154" s="2">
        <v>30320</v>
      </c>
      <c r="B154">
        <v>0.78753032639771992</v>
      </c>
      <c r="C154" s="15">
        <f t="shared" si="10"/>
        <v>1.250048137139238</v>
      </c>
      <c r="D154" s="15">
        <f t="shared" si="11"/>
        <v>10</v>
      </c>
      <c r="E154" s="2">
        <f t="shared" si="12"/>
        <v>3.7497593143038097</v>
      </c>
      <c r="F154" s="2">
        <v>5</v>
      </c>
      <c r="G154" s="2">
        <f t="shared" si="13"/>
        <v>-1.2502406856961903</v>
      </c>
      <c r="H154" s="2" t="e">
        <f t="shared" si="14"/>
        <v>#NUM!</v>
      </c>
    </row>
    <row r="155" spans="1:8" x14ac:dyDescent="0.3">
      <c r="A155" s="2">
        <v>30520</v>
      </c>
      <c r="B155">
        <v>0.74852541728271693</v>
      </c>
      <c r="C155" s="15">
        <f t="shared" si="10"/>
        <v>1.1881355829884395</v>
      </c>
      <c r="D155" s="15">
        <f t="shared" si="11"/>
        <v>10</v>
      </c>
      <c r="E155" s="2">
        <f t="shared" si="12"/>
        <v>4.0593220850578025</v>
      </c>
      <c r="F155" s="2">
        <v>5</v>
      </c>
      <c r="G155" s="2">
        <f t="shared" si="13"/>
        <v>-0.94067791494219755</v>
      </c>
      <c r="H155" s="2" t="e">
        <f t="shared" si="14"/>
        <v>#NUM!</v>
      </c>
    </row>
    <row r="156" spans="1:8" x14ac:dyDescent="0.3">
      <c r="A156" s="2">
        <v>30720</v>
      </c>
      <c r="B156">
        <v>0.77786368204908984</v>
      </c>
      <c r="C156" s="15">
        <f t="shared" si="10"/>
        <v>1.2347042572207776</v>
      </c>
      <c r="D156" s="15">
        <f t="shared" si="11"/>
        <v>10</v>
      </c>
      <c r="E156" s="2">
        <f t="shared" si="12"/>
        <v>3.8264787138961118</v>
      </c>
      <c r="F156" s="2">
        <v>5</v>
      </c>
      <c r="G156" s="2">
        <f t="shared" si="13"/>
        <v>-1.1735212861038882</v>
      </c>
      <c r="H156" s="2" t="e">
        <f t="shared" si="14"/>
        <v>#NUM!</v>
      </c>
    </row>
    <row r="157" spans="1:8" x14ac:dyDescent="0.3">
      <c r="A157" s="2">
        <v>30920</v>
      </c>
      <c r="B157">
        <v>0.77132226154823491</v>
      </c>
      <c r="C157" s="15">
        <f t="shared" si="10"/>
        <v>1.2243210500765633</v>
      </c>
      <c r="D157" s="15">
        <f t="shared" si="11"/>
        <v>10</v>
      </c>
      <c r="E157" s="2">
        <f t="shared" si="12"/>
        <v>3.8783947496171836</v>
      </c>
      <c r="F157" s="2">
        <v>5</v>
      </c>
      <c r="G157" s="2">
        <f t="shared" si="13"/>
        <v>-1.1216052503828164</v>
      </c>
      <c r="H157" s="2" t="e">
        <f t="shared" si="14"/>
        <v>#NUM!</v>
      </c>
    </row>
    <row r="158" spans="1:8" x14ac:dyDescent="0.3">
      <c r="A158" s="2">
        <v>31120</v>
      </c>
      <c r="B158">
        <v>0.76837010753565271</v>
      </c>
      <c r="C158" s="15">
        <f t="shared" si="10"/>
        <v>1.2196350913264329</v>
      </c>
      <c r="D158" s="15">
        <f t="shared" si="11"/>
        <v>10</v>
      </c>
      <c r="E158" s="2">
        <f t="shared" si="12"/>
        <v>3.9018245433678356</v>
      </c>
      <c r="F158" s="2">
        <v>5</v>
      </c>
      <c r="G158" s="2">
        <f t="shared" si="13"/>
        <v>-1.0981754566321644</v>
      </c>
      <c r="H158" s="2" t="e">
        <f t="shared" si="14"/>
        <v>#NUM!</v>
      </c>
    </row>
    <row r="159" spans="1:8" x14ac:dyDescent="0.3">
      <c r="A159" s="2">
        <v>31320</v>
      </c>
      <c r="B159">
        <v>0.77404416758711048</v>
      </c>
      <c r="C159" s="15">
        <f t="shared" si="10"/>
        <v>1.2286415358525562</v>
      </c>
      <c r="D159" s="15">
        <f t="shared" si="11"/>
        <v>10</v>
      </c>
      <c r="E159" s="2">
        <f t="shared" si="12"/>
        <v>3.8567923207372186</v>
      </c>
      <c r="F159" s="2">
        <v>5</v>
      </c>
      <c r="G159" s="2">
        <f t="shared" si="13"/>
        <v>-1.1432076792627814</v>
      </c>
      <c r="H159" s="2" t="e">
        <f t="shared" si="14"/>
        <v>#NUM!</v>
      </c>
    </row>
    <row r="160" spans="1:8" x14ac:dyDescent="0.3">
      <c r="A160" s="2">
        <v>31520</v>
      </c>
      <c r="B160">
        <v>0.80214313319045771</v>
      </c>
      <c r="C160" s="15">
        <f t="shared" si="10"/>
        <v>1.2732430685562821</v>
      </c>
      <c r="D160" s="15">
        <f t="shared" si="11"/>
        <v>10</v>
      </c>
      <c r="E160" s="2">
        <f t="shared" si="12"/>
        <v>3.6337846572185892</v>
      </c>
      <c r="F160" s="2">
        <v>5</v>
      </c>
      <c r="G160" s="2">
        <f t="shared" si="13"/>
        <v>-1.3662153427814108</v>
      </c>
      <c r="H160" s="2" t="e">
        <f t="shared" si="14"/>
        <v>#NUM!</v>
      </c>
    </row>
    <row r="161" spans="1:8" x14ac:dyDescent="0.3">
      <c r="A161" s="2">
        <v>31720</v>
      </c>
      <c r="B161">
        <v>0.78520348640901261</v>
      </c>
      <c r="C161" s="15">
        <f t="shared" si="10"/>
        <v>1.2463547403317661</v>
      </c>
      <c r="D161" s="15">
        <f t="shared" si="11"/>
        <v>10</v>
      </c>
      <c r="E161" s="2">
        <f t="shared" si="12"/>
        <v>3.7682262983411698</v>
      </c>
      <c r="F161" s="2">
        <v>5</v>
      </c>
      <c r="G161" s="2">
        <f t="shared" si="13"/>
        <v>-1.2317737016588302</v>
      </c>
      <c r="H161" s="2" t="e">
        <f t="shared" si="14"/>
        <v>#NUM!</v>
      </c>
    </row>
    <row r="162" spans="1:8" x14ac:dyDescent="0.3">
      <c r="A162" s="2">
        <v>31920</v>
      </c>
      <c r="B162">
        <v>0.7730960121706193</v>
      </c>
      <c r="C162" s="15">
        <f t="shared" si="10"/>
        <v>1.2271365272549513</v>
      </c>
      <c r="D162" s="15">
        <f t="shared" si="11"/>
        <v>10</v>
      </c>
      <c r="E162" s="2">
        <f t="shared" si="12"/>
        <v>3.8643173637252435</v>
      </c>
      <c r="F162" s="2">
        <v>5</v>
      </c>
      <c r="G162" s="2">
        <f t="shared" si="13"/>
        <v>-1.1356826362747565</v>
      </c>
      <c r="H162" s="2" t="e">
        <f t="shared" si="14"/>
        <v>#NUM!</v>
      </c>
    </row>
    <row r="163" spans="1:8" x14ac:dyDescent="0.3">
      <c r="A163" s="2">
        <v>32120</v>
      </c>
      <c r="B163">
        <v>0.77008818294407855</v>
      </c>
      <c r="C163" s="15">
        <f t="shared" si="10"/>
        <v>1.2223621951493311</v>
      </c>
      <c r="D163" s="15">
        <f t="shared" si="11"/>
        <v>10</v>
      </c>
      <c r="E163" s="2">
        <f t="shared" si="12"/>
        <v>3.8881890242533448</v>
      </c>
      <c r="F163" s="2">
        <v>5</v>
      </c>
      <c r="G163" s="2">
        <f t="shared" si="13"/>
        <v>-1.1118109757466552</v>
      </c>
      <c r="H163" s="2" t="e">
        <f t="shared" si="14"/>
        <v>#NUM!</v>
      </c>
    </row>
    <row r="164" spans="1:8" x14ac:dyDescent="0.3">
      <c r="A164" s="2">
        <v>32320</v>
      </c>
      <c r="B164">
        <v>0.79123105265452098</v>
      </c>
      <c r="C164" s="15">
        <f t="shared" si="10"/>
        <v>1.2559223058008269</v>
      </c>
      <c r="D164" s="15">
        <f t="shared" si="11"/>
        <v>10</v>
      </c>
      <c r="E164" s="2">
        <f t="shared" si="12"/>
        <v>3.7203884709958661</v>
      </c>
      <c r="F164" s="2">
        <v>5</v>
      </c>
      <c r="G164" s="2">
        <f t="shared" si="13"/>
        <v>-1.2796115290041339</v>
      </c>
      <c r="H164" s="2" t="e">
        <f t="shared" si="14"/>
        <v>#NUM!</v>
      </c>
    </row>
    <row r="165" spans="1:8" x14ac:dyDescent="0.3">
      <c r="A165" s="2">
        <v>32520</v>
      </c>
      <c r="B165">
        <v>0.76980764303232174</v>
      </c>
      <c r="C165" s="15">
        <f t="shared" si="10"/>
        <v>1.2219168937020981</v>
      </c>
      <c r="D165" s="15">
        <f t="shared" si="11"/>
        <v>10</v>
      </c>
      <c r="E165" s="2">
        <f t="shared" si="12"/>
        <v>3.8904155314895092</v>
      </c>
      <c r="F165" s="2">
        <v>5</v>
      </c>
      <c r="G165" s="2">
        <f t="shared" si="13"/>
        <v>-1.1095844685104908</v>
      </c>
      <c r="H165" s="2" t="e">
        <f t="shared" si="14"/>
        <v>#NUM!</v>
      </c>
    </row>
    <row r="166" spans="1:8" x14ac:dyDescent="0.3">
      <c r="A166" s="2">
        <v>32720</v>
      </c>
      <c r="B166">
        <v>0.78326561296541419</v>
      </c>
      <c r="C166" s="15">
        <f t="shared" si="10"/>
        <v>1.2432787507387526</v>
      </c>
      <c r="D166" s="15">
        <f t="shared" si="11"/>
        <v>10</v>
      </c>
      <c r="E166" s="2">
        <f t="shared" si="12"/>
        <v>3.7836062463062365</v>
      </c>
      <c r="F166" s="2">
        <v>5</v>
      </c>
      <c r="G166" s="2">
        <f t="shared" si="13"/>
        <v>-1.2163937536937635</v>
      </c>
      <c r="H166" s="2" t="e">
        <f t="shared" si="14"/>
        <v>#NUM!</v>
      </c>
    </row>
    <row r="167" spans="1:8" x14ac:dyDescent="0.3">
      <c r="A167" s="2">
        <v>32920</v>
      </c>
      <c r="B167">
        <v>0.77699570542244412</v>
      </c>
      <c r="C167" s="15">
        <f t="shared" si="10"/>
        <v>1.2333265165435621</v>
      </c>
      <c r="D167" s="15">
        <f t="shared" si="11"/>
        <v>10</v>
      </c>
      <c r="E167" s="2">
        <f t="shared" si="12"/>
        <v>3.8333674172821901</v>
      </c>
      <c r="F167" s="2">
        <v>5</v>
      </c>
      <c r="G167" s="2">
        <f t="shared" si="13"/>
        <v>-1.1666325827178099</v>
      </c>
      <c r="H167" s="2" t="e">
        <f t="shared" si="14"/>
        <v>#NUM!</v>
      </c>
    </row>
    <row r="168" spans="1:8" x14ac:dyDescent="0.3">
      <c r="A168" s="2">
        <v>33120</v>
      </c>
      <c r="B168">
        <v>0.79567160538149617</v>
      </c>
      <c r="C168" s="15">
        <f t="shared" si="10"/>
        <v>1.262970802192851</v>
      </c>
      <c r="D168" s="15">
        <f t="shared" si="11"/>
        <v>10</v>
      </c>
      <c r="E168" s="2">
        <f t="shared" si="12"/>
        <v>3.6851459890357452</v>
      </c>
      <c r="F168" s="2">
        <v>5</v>
      </c>
      <c r="G168" s="2">
        <f t="shared" si="13"/>
        <v>-1.3148540109642548</v>
      </c>
      <c r="H168" s="2" t="e">
        <f t="shared" si="14"/>
        <v>#NUM!</v>
      </c>
    </row>
    <row r="169" spans="1:8" x14ac:dyDescent="0.3">
      <c r="A169" s="2">
        <v>33320</v>
      </c>
      <c r="B169">
        <v>0.79754979627493838</v>
      </c>
      <c r="C169" s="15">
        <f t="shared" si="10"/>
        <v>1.2659520575792673</v>
      </c>
      <c r="D169" s="15">
        <f t="shared" si="11"/>
        <v>10</v>
      </c>
      <c r="E169" s="2">
        <f t="shared" si="12"/>
        <v>3.6702397121036636</v>
      </c>
      <c r="F169" s="2">
        <v>5</v>
      </c>
      <c r="G169" s="2">
        <f t="shared" si="13"/>
        <v>-1.3297602878963364</v>
      </c>
      <c r="H169" s="2" t="e">
        <f t="shared" si="14"/>
        <v>#NUM!</v>
      </c>
    </row>
    <row r="170" spans="1:8" x14ac:dyDescent="0.3">
      <c r="A170" s="2">
        <v>33520</v>
      </c>
      <c r="B170">
        <v>0.79295742650733791</v>
      </c>
      <c r="C170" s="15">
        <f t="shared" si="10"/>
        <v>1.2586625817576793</v>
      </c>
      <c r="D170" s="15">
        <f t="shared" si="11"/>
        <v>10</v>
      </c>
      <c r="E170" s="2">
        <f t="shared" si="12"/>
        <v>3.7066870912116032</v>
      </c>
      <c r="F170" s="2">
        <v>5</v>
      </c>
      <c r="G170" s="2">
        <f t="shared" si="13"/>
        <v>-1.2933129087883968</v>
      </c>
      <c r="H170" s="2" t="e">
        <f t="shared" si="14"/>
        <v>#NUM!</v>
      </c>
    </row>
    <row r="171" spans="1:8" x14ac:dyDescent="0.3">
      <c r="A171" s="2">
        <v>33720</v>
      </c>
      <c r="B171">
        <v>0.75052167864595398</v>
      </c>
      <c r="C171" s="15">
        <f t="shared" si="10"/>
        <v>1.1913042518189745</v>
      </c>
      <c r="D171" s="15">
        <f t="shared" si="11"/>
        <v>10</v>
      </c>
      <c r="E171" s="2">
        <f t="shared" si="12"/>
        <v>4.0434787409051278</v>
      </c>
      <c r="F171" s="2">
        <v>5</v>
      </c>
      <c r="G171" s="2">
        <f t="shared" si="13"/>
        <v>-0.95652125909487218</v>
      </c>
      <c r="H171" s="2" t="e">
        <f t="shared" si="14"/>
        <v>#NUM!</v>
      </c>
    </row>
    <row r="172" spans="1:8" x14ac:dyDescent="0.3">
      <c r="A172" s="2">
        <v>33920</v>
      </c>
      <c r="B172">
        <v>0.78057267010447517</v>
      </c>
      <c r="C172" s="15">
        <f t="shared" si="10"/>
        <v>1.2390042382610718</v>
      </c>
      <c r="D172" s="15">
        <f t="shared" si="11"/>
        <v>10</v>
      </c>
      <c r="E172" s="2">
        <f t="shared" si="12"/>
        <v>3.8049788086946412</v>
      </c>
      <c r="F172" s="2">
        <v>5</v>
      </c>
      <c r="G172" s="2">
        <f t="shared" si="13"/>
        <v>-1.1950211913053588</v>
      </c>
      <c r="H172" s="2" t="e">
        <f t="shared" si="14"/>
        <v>#NUM!</v>
      </c>
    </row>
    <row r="173" spans="1:8" x14ac:dyDescent="0.3">
      <c r="A173" s="2">
        <v>34120</v>
      </c>
      <c r="B173">
        <v>0.77956212517478296</v>
      </c>
      <c r="C173" s="15">
        <f t="shared" si="10"/>
        <v>1.2374001986901317</v>
      </c>
      <c r="D173" s="15">
        <f t="shared" si="11"/>
        <v>10</v>
      </c>
      <c r="E173" s="2">
        <f t="shared" si="12"/>
        <v>3.8129990065493411</v>
      </c>
      <c r="F173" s="2">
        <v>5</v>
      </c>
      <c r="G173" s="2">
        <f t="shared" si="13"/>
        <v>-1.1870009934506589</v>
      </c>
      <c r="H173" s="2" t="e">
        <f t="shared" si="14"/>
        <v>#NUM!</v>
      </c>
    </row>
    <row r="174" spans="1:8" x14ac:dyDescent="0.3">
      <c r="A174" s="2">
        <v>34320</v>
      </c>
      <c r="B174">
        <v>0.79804148532271502</v>
      </c>
      <c r="C174" s="15">
        <f t="shared" si="10"/>
        <v>1.2667325163852619</v>
      </c>
      <c r="D174" s="15">
        <f t="shared" si="11"/>
        <v>10</v>
      </c>
      <c r="E174" s="2">
        <f t="shared" si="12"/>
        <v>3.6663374180736907</v>
      </c>
      <c r="F174" s="2">
        <v>5</v>
      </c>
      <c r="G174" s="2">
        <f t="shared" si="13"/>
        <v>-1.3336625819263093</v>
      </c>
      <c r="H174" s="2" t="e">
        <f t="shared" si="14"/>
        <v>#NUM!</v>
      </c>
    </row>
    <row r="175" spans="1:8" x14ac:dyDescent="0.3">
      <c r="A175" s="2">
        <v>34520</v>
      </c>
      <c r="B175">
        <v>0.76160162877502546</v>
      </c>
      <c r="C175" s="15">
        <f t="shared" si="10"/>
        <v>1.2088914742460721</v>
      </c>
      <c r="D175" s="15">
        <f t="shared" si="11"/>
        <v>10</v>
      </c>
      <c r="E175" s="2">
        <f t="shared" si="12"/>
        <v>3.9555426287696394</v>
      </c>
      <c r="F175" s="2">
        <v>5</v>
      </c>
      <c r="G175" s="2">
        <f t="shared" si="13"/>
        <v>-1.0444573712303606</v>
      </c>
      <c r="H175" s="2" t="e">
        <f t="shared" si="14"/>
        <v>#NUM!</v>
      </c>
    </row>
    <row r="176" spans="1:8" x14ac:dyDescent="0.3">
      <c r="A176" s="2">
        <v>34720</v>
      </c>
      <c r="B176">
        <v>0.77272152000681116</v>
      </c>
      <c r="C176" s="15">
        <f t="shared" si="10"/>
        <v>1.2265420952489066</v>
      </c>
      <c r="D176" s="15">
        <f t="shared" si="11"/>
        <v>10</v>
      </c>
      <c r="E176" s="2">
        <f t="shared" si="12"/>
        <v>3.867289523755467</v>
      </c>
      <c r="F176" s="2">
        <v>5</v>
      </c>
      <c r="G176" s="2">
        <f t="shared" si="13"/>
        <v>-1.132710476244533</v>
      </c>
      <c r="H176" s="2" t="e">
        <f t="shared" si="14"/>
        <v>#NUM!</v>
      </c>
    </row>
    <row r="177" spans="1:8" x14ac:dyDescent="0.3">
      <c r="A177" s="2">
        <v>34920</v>
      </c>
      <c r="B177">
        <v>0.79685346084319786</v>
      </c>
      <c r="C177" s="15">
        <f t="shared" si="10"/>
        <v>1.2648467632431712</v>
      </c>
      <c r="D177" s="15">
        <f t="shared" si="11"/>
        <v>10</v>
      </c>
      <c r="E177" s="2">
        <f t="shared" si="12"/>
        <v>3.6757661837841438</v>
      </c>
      <c r="F177" s="2">
        <v>5</v>
      </c>
      <c r="G177" s="2">
        <f t="shared" si="13"/>
        <v>-1.3242338162158562</v>
      </c>
      <c r="H177" s="2" t="e">
        <f t="shared" si="14"/>
        <v>#NUM!</v>
      </c>
    </row>
    <row r="178" spans="1:8" x14ac:dyDescent="0.3">
      <c r="A178" s="2">
        <v>35120</v>
      </c>
      <c r="B178">
        <v>0.78270418762612826</v>
      </c>
      <c r="C178" s="15">
        <f t="shared" si="10"/>
        <v>1.2423875994065527</v>
      </c>
      <c r="D178" s="15">
        <f t="shared" si="11"/>
        <v>10</v>
      </c>
      <c r="E178" s="2">
        <f t="shared" si="12"/>
        <v>3.7880620029672363</v>
      </c>
      <c r="F178" s="2">
        <v>5</v>
      </c>
      <c r="G178" s="2">
        <f t="shared" si="13"/>
        <v>-1.2119379970327637</v>
      </c>
      <c r="H178" s="2" t="e">
        <f t="shared" si="14"/>
        <v>#NUM!</v>
      </c>
    </row>
    <row r="179" spans="1:8" x14ac:dyDescent="0.3">
      <c r="A179" s="2">
        <v>35320</v>
      </c>
      <c r="B179">
        <v>0.75888533202002795</v>
      </c>
      <c r="C179" s="15">
        <f t="shared" si="10"/>
        <v>1.2045798920952824</v>
      </c>
      <c r="D179" s="15">
        <f t="shared" si="11"/>
        <v>10</v>
      </c>
      <c r="E179" s="2">
        <f t="shared" si="12"/>
        <v>3.9771005395235886</v>
      </c>
      <c r="F179" s="2">
        <v>5</v>
      </c>
      <c r="G179" s="2">
        <f t="shared" si="13"/>
        <v>-1.0228994604764114</v>
      </c>
      <c r="H179" s="2" t="e">
        <f t="shared" si="14"/>
        <v>#NUM!</v>
      </c>
    </row>
    <row r="180" spans="1:8" x14ac:dyDescent="0.3">
      <c r="A180" s="2">
        <v>35520</v>
      </c>
      <c r="B180">
        <v>0.78957116267069638</v>
      </c>
      <c r="C180" s="15">
        <f t="shared" si="10"/>
        <v>1.2532875597947561</v>
      </c>
      <c r="D180" s="15">
        <f t="shared" si="11"/>
        <v>10</v>
      </c>
      <c r="E180" s="2">
        <f t="shared" si="12"/>
        <v>3.7335622010262188</v>
      </c>
      <c r="F180" s="2">
        <v>5</v>
      </c>
      <c r="G180" s="2">
        <f t="shared" si="13"/>
        <v>-1.2664377989737812</v>
      </c>
      <c r="H180" s="2" t="e">
        <f t="shared" si="14"/>
        <v>#NUM!</v>
      </c>
    </row>
    <row r="181" spans="1:8" x14ac:dyDescent="0.3">
      <c r="A181" s="2">
        <v>35720</v>
      </c>
      <c r="B181">
        <v>0.80000137936425086</v>
      </c>
      <c r="C181" s="15">
        <f t="shared" si="10"/>
        <v>1.2698434593083348</v>
      </c>
      <c r="D181" s="15">
        <f t="shared" si="11"/>
        <v>10</v>
      </c>
      <c r="E181" s="2">
        <f t="shared" si="12"/>
        <v>3.6507827034583258</v>
      </c>
      <c r="F181" s="2">
        <v>5</v>
      </c>
      <c r="G181" s="2">
        <f t="shared" si="13"/>
        <v>-1.3492172965416742</v>
      </c>
      <c r="H181" s="2" t="e">
        <f t="shared" si="14"/>
        <v>#NUM!</v>
      </c>
    </row>
    <row r="182" spans="1:8" x14ac:dyDescent="0.3">
      <c r="A182" s="2">
        <v>35920</v>
      </c>
      <c r="B182">
        <v>0.76857978427615881</v>
      </c>
      <c r="C182" s="15">
        <f t="shared" si="10"/>
        <v>1.2199679115494584</v>
      </c>
      <c r="D182" s="15">
        <f t="shared" si="11"/>
        <v>10</v>
      </c>
      <c r="E182" s="2">
        <f t="shared" si="12"/>
        <v>3.9001604422527079</v>
      </c>
      <c r="F182" s="2">
        <v>5</v>
      </c>
      <c r="G182" s="2">
        <f t="shared" si="13"/>
        <v>-1.0998395577472921</v>
      </c>
      <c r="H182" s="2" t="e">
        <f t="shared" si="14"/>
        <v>#NUM!</v>
      </c>
    </row>
    <row r="183" spans="1:8" x14ac:dyDescent="0.3">
      <c r="A183" s="2">
        <v>36120</v>
      </c>
      <c r="B183">
        <v>0.79406203780981433</v>
      </c>
      <c r="C183" s="15">
        <f t="shared" si="10"/>
        <v>1.2604159330314513</v>
      </c>
      <c r="D183" s="15">
        <f t="shared" si="11"/>
        <v>10</v>
      </c>
      <c r="E183" s="2">
        <f t="shared" si="12"/>
        <v>3.6979203348427436</v>
      </c>
      <c r="F183" s="2">
        <v>5</v>
      </c>
      <c r="G183" s="2">
        <f t="shared" si="13"/>
        <v>-1.3020796651572564</v>
      </c>
      <c r="H183" s="2" t="e">
        <f t="shared" si="14"/>
        <v>#NUM!</v>
      </c>
    </row>
    <row r="184" spans="1:8" x14ac:dyDescent="0.3">
      <c r="A184" s="2">
        <v>36320</v>
      </c>
      <c r="B184">
        <v>0.79195583884282428</v>
      </c>
      <c r="C184" s="15">
        <f t="shared" si="10"/>
        <v>1.257072760067975</v>
      </c>
      <c r="D184" s="15">
        <f t="shared" si="11"/>
        <v>10</v>
      </c>
      <c r="E184" s="2">
        <f t="shared" si="12"/>
        <v>3.7146361996601254</v>
      </c>
      <c r="F184" s="2">
        <v>5</v>
      </c>
      <c r="G184" s="2">
        <f t="shared" si="13"/>
        <v>-1.2853638003398746</v>
      </c>
      <c r="H184" s="2" t="e">
        <f t="shared" si="14"/>
        <v>#NUM!</v>
      </c>
    </row>
    <row r="185" spans="1:8" x14ac:dyDescent="0.3">
      <c r="A185" s="2">
        <v>36520</v>
      </c>
      <c r="B185">
        <v>0.77284725527752407</v>
      </c>
      <c r="C185" s="15">
        <f t="shared" si="10"/>
        <v>1.226741675043689</v>
      </c>
      <c r="D185" s="15">
        <f t="shared" si="11"/>
        <v>10</v>
      </c>
      <c r="E185" s="2">
        <f t="shared" si="12"/>
        <v>3.8662916247815549</v>
      </c>
      <c r="F185" s="2">
        <v>5</v>
      </c>
      <c r="G185" s="2">
        <f t="shared" si="13"/>
        <v>-1.1337083752184451</v>
      </c>
      <c r="H185" s="2" t="e">
        <f t="shared" si="14"/>
        <v>#NUM!</v>
      </c>
    </row>
    <row r="186" spans="1:8" x14ac:dyDescent="0.3">
      <c r="A186" s="2">
        <v>36720</v>
      </c>
      <c r="B186">
        <v>0.76672340386695204</v>
      </c>
      <c r="C186" s="15">
        <f t="shared" si="10"/>
        <v>1.2170212759792889</v>
      </c>
      <c r="D186" s="15">
        <f t="shared" si="11"/>
        <v>10</v>
      </c>
      <c r="E186" s="2">
        <f t="shared" si="12"/>
        <v>3.9148936201035553</v>
      </c>
      <c r="F186" s="2">
        <v>5</v>
      </c>
      <c r="G186" s="2">
        <f t="shared" si="13"/>
        <v>-1.0851063798964447</v>
      </c>
      <c r="H186" s="2" t="e">
        <f t="shared" si="14"/>
        <v>#NUM!</v>
      </c>
    </row>
    <row r="187" spans="1:8" x14ac:dyDescent="0.3">
      <c r="A187" s="2">
        <v>36920</v>
      </c>
      <c r="B187">
        <v>0.81383707133694505</v>
      </c>
      <c r="C187" s="15">
        <f t="shared" si="10"/>
        <v>1.291804875138008</v>
      </c>
      <c r="D187" s="15">
        <f t="shared" si="11"/>
        <v>10</v>
      </c>
      <c r="E187" s="2">
        <f t="shared" si="12"/>
        <v>3.5409756243099597</v>
      </c>
      <c r="F187" s="2">
        <v>5</v>
      </c>
      <c r="G187" s="2">
        <f t="shared" si="13"/>
        <v>-1.4590243756900403</v>
      </c>
      <c r="H187" s="2" t="e">
        <f t="shared" si="14"/>
        <v>#NUM!</v>
      </c>
    </row>
    <row r="188" spans="1:8" x14ac:dyDescent="0.3">
      <c r="A188" s="2">
        <v>37120</v>
      </c>
      <c r="B188">
        <v>0.77045316736645808</v>
      </c>
      <c r="C188" s="15">
        <f t="shared" si="10"/>
        <v>1.2229415355023143</v>
      </c>
      <c r="D188" s="15">
        <f t="shared" si="11"/>
        <v>10</v>
      </c>
      <c r="E188" s="2">
        <f t="shared" si="12"/>
        <v>3.8852923224884286</v>
      </c>
      <c r="F188" s="2">
        <v>5</v>
      </c>
      <c r="G188" s="2">
        <f t="shared" si="13"/>
        <v>-1.1147076775115714</v>
      </c>
      <c r="H188" s="2" t="e">
        <f t="shared" si="14"/>
        <v>#NUM!</v>
      </c>
    </row>
    <row r="189" spans="1:8" x14ac:dyDescent="0.3">
      <c r="A189" s="2">
        <v>37320</v>
      </c>
      <c r="B189">
        <v>0.8084858690360559</v>
      </c>
      <c r="C189" s="15">
        <f t="shared" si="10"/>
        <v>1.2833109032318348</v>
      </c>
      <c r="D189" s="15">
        <f t="shared" si="11"/>
        <v>10</v>
      </c>
      <c r="E189" s="2">
        <f t="shared" si="12"/>
        <v>3.5834454838408263</v>
      </c>
      <c r="F189" s="2">
        <v>5</v>
      </c>
      <c r="G189" s="2">
        <f t="shared" si="13"/>
        <v>-1.4165545161591737</v>
      </c>
      <c r="H189" s="2" t="e">
        <f t="shared" si="14"/>
        <v>#NUM!</v>
      </c>
    </row>
    <row r="190" spans="1:8" x14ac:dyDescent="0.3">
      <c r="A190" s="2">
        <v>37520</v>
      </c>
      <c r="B190">
        <v>0.78650411954784161</v>
      </c>
      <c r="C190" s="15">
        <f t="shared" si="10"/>
        <v>1.2484192373775262</v>
      </c>
      <c r="D190" s="15">
        <f t="shared" si="11"/>
        <v>10</v>
      </c>
      <c r="E190" s="2">
        <f t="shared" si="12"/>
        <v>3.7579038131123692</v>
      </c>
      <c r="F190" s="2">
        <v>5</v>
      </c>
      <c r="G190" s="2">
        <f t="shared" si="13"/>
        <v>-1.2420961868876308</v>
      </c>
      <c r="H190" s="2" t="e">
        <f t="shared" si="14"/>
        <v>#NUM!</v>
      </c>
    </row>
    <row r="191" spans="1:8" x14ac:dyDescent="0.3">
      <c r="A191" s="2">
        <v>37720</v>
      </c>
      <c r="B191">
        <v>0.80530763542330397</v>
      </c>
      <c r="C191" s="15">
        <f t="shared" si="10"/>
        <v>1.2782660879734984</v>
      </c>
      <c r="D191" s="15">
        <f t="shared" si="11"/>
        <v>10</v>
      </c>
      <c r="E191" s="2">
        <f t="shared" si="12"/>
        <v>3.6086695601325083</v>
      </c>
      <c r="F191" s="2">
        <v>5</v>
      </c>
      <c r="G191" s="2">
        <f t="shared" si="13"/>
        <v>-1.3913304398674917</v>
      </c>
      <c r="H191" s="2" t="e">
        <f t="shared" si="14"/>
        <v>#NUM!</v>
      </c>
    </row>
    <row r="192" spans="1:8" x14ac:dyDescent="0.3">
      <c r="A192" s="2">
        <v>37920</v>
      </c>
      <c r="B192">
        <v>0.79990622677111334</v>
      </c>
      <c r="C192" s="15">
        <f t="shared" si="10"/>
        <v>1.2696924234462117</v>
      </c>
      <c r="D192" s="15">
        <f t="shared" si="11"/>
        <v>10</v>
      </c>
      <c r="E192" s="2">
        <f t="shared" si="12"/>
        <v>3.6515378827689418</v>
      </c>
      <c r="F192" s="2">
        <v>5</v>
      </c>
      <c r="G192" s="2">
        <f t="shared" si="13"/>
        <v>-1.3484621172310582</v>
      </c>
      <c r="H192" s="2" t="e">
        <f t="shared" si="14"/>
        <v>#NUM!</v>
      </c>
    </row>
    <row r="193" spans="1:8" x14ac:dyDescent="0.3">
      <c r="A193" s="2">
        <v>38120</v>
      </c>
      <c r="B193">
        <v>0.78454794266363592</v>
      </c>
      <c r="C193" s="15">
        <f t="shared" si="10"/>
        <v>1.2453141947041839</v>
      </c>
      <c r="D193" s="15">
        <f t="shared" si="11"/>
        <v>10</v>
      </c>
      <c r="E193" s="2">
        <f t="shared" si="12"/>
        <v>3.7734290264790804</v>
      </c>
      <c r="F193" s="2">
        <v>5</v>
      </c>
      <c r="G193" s="2">
        <f t="shared" si="13"/>
        <v>-1.2265709735209196</v>
      </c>
      <c r="H193" s="2" t="e">
        <f t="shared" si="14"/>
        <v>#NUM!</v>
      </c>
    </row>
    <row r="194" spans="1:8" x14ac:dyDescent="0.3">
      <c r="A194" s="2">
        <v>38320</v>
      </c>
      <c r="B194">
        <v>0.80449866102955059</v>
      </c>
      <c r="C194" s="15">
        <f t="shared" si="10"/>
        <v>1.2769820016342073</v>
      </c>
      <c r="D194" s="15">
        <f t="shared" si="11"/>
        <v>10</v>
      </c>
      <c r="E194" s="2">
        <f t="shared" si="12"/>
        <v>3.6150899918289632</v>
      </c>
      <c r="F194" s="2">
        <v>5</v>
      </c>
      <c r="G194" s="2">
        <f t="shared" si="13"/>
        <v>-1.3849100081710368</v>
      </c>
      <c r="H194" s="2" t="e">
        <f t="shared" si="14"/>
        <v>#NUM!</v>
      </c>
    </row>
    <row r="195" spans="1:8" x14ac:dyDescent="0.3">
      <c r="A195" s="2">
        <v>38520</v>
      </c>
      <c r="B195">
        <v>0.7965219697558612</v>
      </c>
      <c r="C195" s="15">
        <f t="shared" ref="C195:C258" si="15">B195/$J$27</f>
        <v>1.2643205869140655</v>
      </c>
      <c r="D195" s="15">
        <f t="shared" ref="D195:D258" si="16">$J$28</f>
        <v>10</v>
      </c>
      <c r="E195" s="2">
        <f t="shared" si="12"/>
        <v>3.6783970654296727</v>
      </c>
      <c r="F195" s="2">
        <v>5</v>
      </c>
      <c r="G195" s="2">
        <f t="shared" si="13"/>
        <v>-1.3216029345703273</v>
      </c>
      <c r="H195" s="2" t="e">
        <f t="shared" si="14"/>
        <v>#NUM!</v>
      </c>
    </row>
    <row r="196" spans="1:8" x14ac:dyDescent="0.3">
      <c r="A196" s="2">
        <v>38720</v>
      </c>
      <c r="B196">
        <v>0.77301726580566144</v>
      </c>
      <c r="C196" s="15">
        <f t="shared" si="15"/>
        <v>1.2270115330248594</v>
      </c>
      <c r="D196" s="15">
        <f t="shared" si="16"/>
        <v>10</v>
      </c>
      <c r="E196" s="2">
        <f t="shared" ref="E196:E259" si="17">D196-(F196*C196)</f>
        <v>3.8649423348757033</v>
      </c>
      <c r="F196" s="2">
        <v>5</v>
      </c>
      <c r="G196" s="2">
        <f t="shared" ref="G196:G259" si="18">F196-(F196*C196)</f>
        <v>-1.1350576651242967</v>
      </c>
      <c r="H196" s="2" t="e">
        <f t="shared" ref="H196:H259" si="19">LN((F196*E196)/(D196*G196))</f>
        <v>#NUM!</v>
      </c>
    </row>
    <row r="197" spans="1:8" x14ac:dyDescent="0.3">
      <c r="A197" s="2">
        <v>38920</v>
      </c>
      <c r="B197">
        <v>0.78887372265466493</v>
      </c>
      <c r="C197" s="15">
        <f t="shared" si="15"/>
        <v>1.2521805121502618</v>
      </c>
      <c r="D197" s="15">
        <f t="shared" si="16"/>
        <v>10</v>
      </c>
      <c r="E197" s="2">
        <f t="shared" si="17"/>
        <v>3.7390974392486909</v>
      </c>
      <c r="F197" s="2">
        <v>5</v>
      </c>
      <c r="G197" s="2">
        <f t="shared" si="18"/>
        <v>-1.2609025607513091</v>
      </c>
      <c r="H197" s="2" t="e">
        <f t="shared" si="19"/>
        <v>#NUM!</v>
      </c>
    </row>
    <row r="198" spans="1:8" x14ac:dyDescent="0.3">
      <c r="A198" s="2">
        <v>39120</v>
      </c>
      <c r="B198">
        <v>0.7461046712353806</v>
      </c>
      <c r="C198" s="15">
        <f t="shared" si="15"/>
        <v>1.1842931289450485</v>
      </c>
      <c r="D198" s="15">
        <f t="shared" si="16"/>
        <v>10</v>
      </c>
      <c r="E198" s="2">
        <f t="shared" si="17"/>
        <v>4.0785343552747575</v>
      </c>
      <c r="F198" s="2">
        <v>5</v>
      </c>
      <c r="G198" s="2">
        <f t="shared" si="18"/>
        <v>-0.92146564472524251</v>
      </c>
      <c r="H198" s="2" t="e">
        <f t="shared" si="19"/>
        <v>#NUM!</v>
      </c>
    </row>
    <row r="199" spans="1:8" x14ac:dyDescent="0.3">
      <c r="A199" s="2">
        <v>39320</v>
      </c>
      <c r="B199">
        <v>0.78845689222591853</v>
      </c>
      <c r="C199" s="15">
        <f t="shared" si="15"/>
        <v>1.251518876549077</v>
      </c>
      <c r="D199" s="15">
        <f t="shared" si="16"/>
        <v>10</v>
      </c>
      <c r="E199" s="2">
        <f t="shared" si="17"/>
        <v>3.7424056172546152</v>
      </c>
      <c r="F199" s="2">
        <v>5</v>
      </c>
      <c r="G199" s="2">
        <f t="shared" si="18"/>
        <v>-1.2575943827453848</v>
      </c>
      <c r="H199" s="2" t="e">
        <f t="shared" si="19"/>
        <v>#NUM!</v>
      </c>
    </row>
    <row r="200" spans="1:8" x14ac:dyDescent="0.3">
      <c r="A200" s="2">
        <v>39520</v>
      </c>
      <c r="B200">
        <v>0.75000225150175159</v>
      </c>
      <c r="C200" s="15">
        <f t="shared" si="15"/>
        <v>1.1904797642884946</v>
      </c>
      <c r="D200" s="15">
        <f t="shared" si="16"/>
        <v>10</v>
      </c>
      <c r="E200" s="2">
        <f t="shared" si="17"/>
        <v>4.0476011785575272</v>
      </c>
      <c r="F200" s="2">
        <v>5</v>
      </c>
      <c r="G200" s="2">
        <f t="shared" si="18"/>
        <v>-0.95239882144247279</v>
      </c>
      <c r="H200" s="2" t="e">
        <f t="shared" si="19"/>
        <v>#NUM!</v>
      </c>
    </row>
    <row r="201" spans="1:8" x14ac:dyDescent="0.3">
      <c r="A201" s="2">
        <v>39720</v>
      </c>
      <c r="B201">
        <v>0.79300595410810248</v>
      </c>
      <c r="C201" s="15">
        <f t="shared" si="15"/>
        <v>1.2587396096954007</v>
      </c>
      <c r="D201" s="15">
        <f t="shared" si="16"/>
        <v>10</v>
      </c>
      <c r="E201" s="2">
        <f t="shared" si="17"/>
        <v>3.7063019515229971</v>
      </c>
      <c r="F201" s="2">
        <v>5</v>
      </c>
      <c r="G201" s="2">
        <f t="shared" si="18"/>
        <v>-1.2936980484770029</v>
      </c>
      <c r="H201" s="2" t="e">
        <f t="shared" si="19"/>
        <v>#NUM!</v>
      </c>
    </row>
    <row r="202" spans="1:8" x14ac:dyDescent="0.3">
      <c r="A202" s="2">
        <v>39920</v>
      </c>
      <c r="B202">
        <v>0.80522721122134922</v>
      </c>
      <c r="C202" s="15">
        <f t="shared" si="15"/>
        <v>1.278138430510078</v>
      </c>
      <c r="D202" s="15">
        <f t="shared" si="16"/>
        <v>10</v>
      </c>
      <c r="E202" s="2">
        <f t="shared" si="17"/>
        <v>3.6093078474496103</v>
      </c>
      <c r="F202" s="2">
        <v>5</v>
      </c>
      <c r="G202" s="2">
        <f t="shared" si="18"/>
        <v>-1.3906921525503897</v>
      </c>
      <c r="H202" s="2" t="e">
        <f t="shared" si="19"/>
        <v>#NUM!</v>
      </c>
    </row>
    <row r="203" spans="1:8" x14ac:dyDescent="0.3">
      <c r="A203" s="2">
        <v>40120</v>
      </c>
      <c r="B203">
        <v>0.77578929282891662</v>
      </c>
      <c r="C203" s="15">
        <f t="shared" si="15"/>
        <v>1.2314115759189153</v>
      </c>
      <c r="D203" s="15">
        <f t="shared" si="16"/>
        <v>10</v>
      </c>
      <c r="E203" s="2">
        <f t="shared" si="17"/>
        <v>3.8429421204054233</v>
      </c>
      <c r="F203" s="2">
        <v>5</v>
      </c>
      <c r="G203" s="2">
        <f t="shared" si="18"/>
        <v>-1.1570578795945767</v>
      </c>
      <c r="H203" s="2" t="e">
        <f t="shared" si="19"/>
        <v>#NUM!</v>
      </c>
    </row>
    <row r="204" spans="1:8" x14ac:dyDescent="0.3">
      <c r="A204" s="2">
        <v>40320</v>
      </c>
      <c r="B204">
        <v>0.75986251358269408</v>
      </c>
      <c r="C204" s="15">
        <f t="shared" si="15"/>
        <v>1.2061309739407842</v>
      </c>
      <c r="D204" s="15">
        <f t="shared" si="16"/>
        <v>10</v>
      </c>
      <c r="E204" s="2">
        <f t="shared" si="17"/>
        <v>3.9693451302960794</v>
      </c>
      <c r="F204" s="2">
        <v>5</v>
      </c>
      <c r="G204" s="2">
        <f t="shared" si="18"/>
        <v>-1.0306548697039206</v>
      </c>
      <c r="H204" s="2" t="e">
        <f t="shared" si="19"/>
        <v>#NUM!</v>
      </c>
    </row>
    <row r="205" spans="1:8" x14ac:dyDescent="0.3">
      <c r="A205" s="2">
        <v>40520</v>
      </c>
      <c r="B205">
        <v>0.78663435522846348</v>
      </c>
      <c r="C205" s="15">
        <f t="shared" si="15"/>
        <v>1.2486259606801007</v>
      </c>
      <c r="D205" s="15">
        <f t="shared" si="16"/>
        <v>10</v>
      </c>
      <c r="E205" s="2">
        <f t="shared" si="17"/>
        <v>3.7568701965994968</v>
      </c>
      <c r="F205" s="2">
        <v>5</v>
      </c>
      <c r="G205" s="2">
        <f t="shared" si="18"/>
        <v>-1.2431298034005032</v>
      </c>
      <c r="H205" s="2" t="e">
        <f t="shared" si="19"/>
        <v>#NUM!</v>
      </c>
    </row>
    <row r="206" spans="1:8" x14ac:dyDescent="0.3">
      <c r="A206" s="2">
        <v>40720</v>
      </c>
      <c r="B206">
        <v>0.78336941331214205</v>
      </c>
      <c r="C206" s="15">
        <f t="shared" si="15"/>
        <v>1.2434435131938764</v>
      </c>
      <c r="D206" s="15">
        <f t="shared" si="16"/>
        <v>10</v>
      </c>
      <c r="E206" s="2">
        <f t="shared" si="17"/>
        <v>3.7827824340306186</v>
      </c>
      <c r="F206" s="2">
        <v>5</v>
      </c>
      <c r="G206" s="2">
        <f t="shared" si="18"/>
        <v>-1.2172175659693814</v>
      </c>
      <c r="H206" s="2" t="e">
        <f t="shared" si="19"/>
        <v>#NUM!</v>
      </c>
    </row>
    <row r="207" spans="1:8" x14ac:dyDescent="0.3">
      <c r="A207" s="2">
        <v>40920</v>
      </c>
      <c r="B207">
        <v>0.75990785512270786</v>
      </c>
      <c r="C207" s="15">
        <f t="shared" si="15"/>
        <v>1.2062029446392188</v>
      </c>
      <c r="D207" s="15">
        <f t="shared" si="16"/>
        <v>10</v>
      </c>
      <c r="E207" s="2">
        <f t="shared" si="17"/>
        <v>3.968985276803906</v>
      </c>
      <c r="F207" s="2">
        <v>5</v>
      </c>
      <c r="G207" s="2">
        <f t="shared" si="18"/>
        <v>-1.031014723196094</v>
      </c>
      <c r="H207" s="2" t="e">
        <f t="shared" si="19"/>
        <v>#NUM!</v>
      </c>
    </row>
    <row r="208" spans="1:8" x14ac:dyDescent="0.3">
      <c r="A208" s="2">
        <v>41120</v>
      </c>
      <c r="B208">
        <v>0.75633294244679494</v>
      </c>
      <c r="C208" s="15">
        <f t="shared" si="15"/>
        <v>1.2005284800742777</v>
      </c>
      <c r="D208" s="15">
        <f t="shared" si="16"/>
        <v>10</v>
      </c>
      <c r="E208" s="2">
        <f t="shared" si="17"/>
        <v>3.9973575996286117</v>
      </c>
      <c r="F208" s="2">
        <v>5</v>
      </c>
      <c r="G208" s="2">
        <f t="shared" si="18"/>
        <v>-1.0026424003713883</v>
      </c>
      <c r="H208" s="2" t="e">
        <f t="shared" si="19"/>
        <v>#NUM!</v>
      </c>
    </row>
    <row r="209" spans="1:8" x14ac:dyDescent="0.3">
      <c r="A209" s="2">
        <v>41320</v>
      </c>
      <c r="B209">
        <v>0.77513516005948191</v>
      </c>
      <c r="C209" s="15">
        <f t="shared" si="15"/>
        <v>1.2303732699356855</v>
      </c>
      <c r="D209" s="15">
        <f t="shared" si="16"/>
        <v>10</v>
      </c>
      <c r="E209" s="2">
        <f t="shared" si="17"/>
        <v>3.8481336503215724</v>
      </c>
      <c r="F209" s="2">
        <v>5</v>
      </c>
      <c r="G209" s="2">
        <f t="shared" si="18"/>
        <v>-1.1518663496784276</v>
      </c>
      <c r="H209" s="2" t="e">
        <f t="shared" si="19"/>
        <v>#NUM!</v>
      </c>
    </row>
    <row r="210" spans="1:8" x14ac:dyDescent="0.3">
      <c r="A210" s="2">
        <v>41520</v>
      </c>
      <c r="B210">
        <v>0.78942745786902346</v>
      </c>
      <c r="C210" s="15">
        <f t="shared" si="15"/>
        <v>1.2530594569349578</v>
      </c>
      <c r="D210" s="15">
        <f t="shared" si="16"/>
        <v>10</v>
      </c>
      <c r="E210" s="2">
        <f t="shared" si="17"/>
        <v>3.734702715325211</v>
      </c>
      <c r="F210" s="2">
        <v>5</v>
      </c>
      <c r="G210" s="2">
        <f t="shared" si="18"/>
        <v>-1.265297284674789</v>
      </c>
      <c r="H210" s="2" t="e">
        <f t="shared" si="19"/>
        <v>#NUM!</v>
      </c>
    </row>
    <row r="211" spans="1:8" x14ac:dyDescent="0.3">
      <c r="A211" s="2">
        <v>41720</v>
      </c>
      <c r="B211">
        <v>0.76265615783445828</v>
      </c>
      <c r="C211" s="15">
        <f t="shared" si="15"/>
        <v>1.2105653298959655</v>
      </c>
      <c r="D211" s="15">
        <f t="shared" si="16"/>
        <v>10</v>
      </c>
      <c r="E211" s="2">
        <f t="shared" si="17"/>
        <v>3.9471733505201723</v>
      </c>
      <c r="F211" s="2">
        <v>5</v>
      </c>
      <c r="G211" s="2">
        <f t="shared" si="18"/>
        <v>-1.0528266494798277</v>
      </c>
      <c r="H211" s="2" t="e">
        <f t="shared" si="19"/>
        <v>#NUM!</v>
      </c>
    </row>
    <row r="212" spans="1:8" x14ac:dyDescent="0.3">
      <c r="A212" s="2">
        <v>41920</v>
      </c>
      <c r="B212">
        <v>0.77727157797954249</v>
      </c>
      <c r="C212" s="15">
        <f t="shared" si="15"/>
        <v>1.2337644094913374</v>
      </c>
      <c r="D212" s="15">
        <f t="shared" si="16"/>
        <v>10</v>
      </c>
      <c r="E212" s="2">
        <f t="shared" si="17"/>
        <v>3.8311779525433129</v>
      </c>
      <c r="F212" s="2">
        <v>5</v>
      </c>
      <c r="G212" s="2">
        <f t="shared" si="18"/>
        <v>-1.1688220474566871</v>
      </c>
      <c r="H212" s="2" t="e">
        <f t="shared" si="19"/>
        <v>#NUM!</v>
      </c>
    </row>
    <row r="213" spans="1:8" x14ac:dyDescent="0.3">
      <c r="A213" s="2">
        <v>42120</v>
      </c>
      <c r="B213">
        <v>0.78577970308364398</v>
      </c>
      <c r="C213" s="15">
        <f t="shared" si="15"/>
        <v>1.247269369974038</v>
      </c>
      <c r="D213" s="15">
        <f t="shared" si="16"/>
        <v>10</v>
      </c>
      <c r="E213" s="2">
        <f t="shared" si="17"/>
        <v>3.7636531501298096</v>
      </c>
      <c r="F213" s="2">
        <v>5</v>
      </c>
      <c r="G213" s="2">
        <f t="shared" si="18"/>
        <v>-1.2363468498701904</v>
      </c>
      <c r="H213" s="2" t="e">
        <f t="shared" si="19"/>
        <v>#NUM!</v>
      </c>
    </row>
    <row r="214" spans="1:8" x14ac:dyDescent="0.3">
      <c r="A214" s="2">
        <v>42320</v>
      </c>
      <c r="B214">
        <v>0.77916172627749836</v>
      </c>
      <c r="C214" s="15">
        <f t="shared" si="15"/>
        <v>1.2367646448849181</v>
      </c>
      <c r="D214" s="15">
        <f t="shared" si="16"/>
        <v>10</v>
      </c>
      <c r="E214" s="2">
        <f t="shared" si="17"/>
        <v>3.8161767755754097</v>
      </c>
      <c r="F214" s="2">
        <v>5</v>
      </c>
      <c r="G214" s="2">
        <f t="shared" si="18"/>
        <v>-1.1838232244245903</v>
      </c>
      <c r="H214" s="2" t="e">
        <f t="shared" si="19"/>
        <v>#NUM!</v>
      </c>
    </row>
    <row r="215" spans="1:8" x14ac:dyDescent="0.3">
      <c r="A215" s="2">
        <v>42520</v>
      </c>
      <c r="B215">
        <v>0.76260441051893291</v>
      </c>
      <c r="C215" s="15">
        <f t="shared" si="15"/>
        <v>1.2104831912998935</v>
      </c>
      <c r="D215" s="15">
        <f t="shared" si="16"/>
        <v>10</v>
      </c>
      <c r="E215" s="2">
        <f t="shared" si="17"/>
        <v>3.9475840435005329</v>
      </c>
      <c r="F215" s="2">
        <v>5</v>
      </c>
      <c r="G215" s="2">
        <f t="shared" si="18"/>
        <v>-1.0524159564994671</v>
      </c>
      <c r="H215" s="2" t="e">
        <f t="shared" si="19"/>
        <v>#NUM!</v>
      </c>
    </row>
    <row r="216" spans="1:8" x14ac:dyDescent="0.3">
      <c r="A216" s="2">
        <v>42720</v>
      </c>
      <c r="B216">
        <v>0.78756174256493772</v>
      </c>
      <c r="C216" s="15">
        <f t="shared" si="15"/>
        <v>1.2500980040713296</v>
      </c>
      <c r="D216" s="15">
        <f t="shared" si="16"/>
        <v>10</v>
      </c>
      <c r="E216" s="2">
        <f t="shared" si="17"/>
        <v>3.749509979643352</v>
      </c>
      <c r="F216" s="2">
        <v>5</v>
      </c>
      <c r="G216" s="2">
        <f t="shared" si="18"/>
        <v>-1.250490020356648</v>
      </c>
      <c r="H216" s="2" t="e">
        <f t="shared" si="19"/>
        <v>#NUM!</v>
      </c>
    </row>
    <row r="217" spans="1:8" x14ac:dyDescent="0.3">
      <c r="A217" s="2">
        <v>42920</v>
      </c>
      <c r="B217">
        <v>0.78269218221306658</v>
      </c>
      <c r="C217" s="15">
        <f t="shared" si="15"/>
        <v>1.2423685431953437</v>
      </c>
      <c r="D217" s="15">
        <f t="shared" si="16"/>
        <v>10</v>
      </c>
      <c r="E217" s="2">
        <f t="shared" si="17"/>
        <v>3.7881572840232813</v>
      </c>
      <c r="F217" s="2">
        <v>5</v>
      </c>
      <c r="G217" s="2">
        <f t="shared" si="18"/>
        <v>-1.2118427159767187</v>
      </c>
      <c r="H217" s="2" t="e">
        <f t="shared" si="19"/>
        <v>#NUM!</v>
      </c>
    </row>
    <row r="218" spans="1:8" x14ac:dyDescent="0.3">
      <c r="A218" s="2">
        <v>43120</v>
      </c>
      <c r="B218">
        <v>0.77794484268350927</v>
      </c>
      <c r="C218" s="15">
        <f t="shared" si="15"/>
        <v>1.234833083624618</v>
      </c>
      <c r="D218" s="15">
        <f t="shared" si="16"/>
        <v>10</v>
      </c>
      <c r="E218" s="2">
        <f t="shared" si="17"/>
        <v>3.8258345818769097</v>
      </c>
      <c r="F218" s="2">
        <v>5</v>
      </c>
      <c r="G218" s="2">
        <f t="shared" si="18"/>
        <v>-1.1741654181230903</v>
      </c>
      <c r="H218" s="2" t="e">
        <f t="shared" si="19"/>
        <v>#NUM!</v>
      </c>
    </row>
    <row r="219" spans="1:8" x14ac:dyDescent="0.3">
      <c r="A219" s="2">
        <v>43320</v>
      </c>
      <c r="B219">
        <v>0.80457011809487777</v>
      </c>
      <c r="C219" s="15">
        <f t="shared" si="15"/>
        <v>1.2770954255474249</v>
      </c>
      <c r="D219" s="15">
        <f t="shared" si="16"/>
        <v>10</v>
      </c>
      <c r="E219" s="2">
        <f t="shared" si="17"/>
        <v>3.6145228722628753</v>
      </c>
      <c r="F219" s="2">
        <v>5</v>
      </c>
      <c r="G219" s="2">
        <f t="shared" si="18"/>
        <v>-1.3854771277371247</v>
      </c>
      <c r="H219" s="2" t="e">
        <f t="shared" si="19"/>
        <v>#NUM!</v>
      </c>
    </row>
    <row r="220" spans="1:8" x14ac:dyDescent="0.3">
      <c r="A220" s="2">
        <v>43520</v>
      </c>
      <c r="B220">
        <v>0.7834578913902891</v>
      </c>
      <c r="C220" s="15">
        <f t="shared" si="15"/>
        <v>1.2435839545877605</v>
      </c>
      <c r="D220" s="15">
        <f t="shared" si="16"/>
        <v>10</v>
      </c>
      <c r="E220" s="2">
        <f t="shared" si="17"/>
        <v>3.7820802270611971</v>
      </c>
      <c r="F220" s="2">
        <v>5</v>
      </c>
      <c r="G220" s="2">
        <f t="shared" si="18"/>
        <v>-1.2179197729388029</v>
      </c>
      <c r="H220" s="2" t="e">
        <f t="shared" si="19"/>
        <v>#NUM!</v>
      </c>
    </row>
    <row r="221" spans="1:8" x14ac:dyDescent="0.3">
      <c r="A221" s="2">
        <v>43720</v>
      </c>
      <c r="B221">
        <v>0.80317595821675403</v>
      </c>
      <c r="C221" s="15">
        <f t="shared" si="15"/>
        <v>1.2748824733599271</v>
      </c>
      <c r="D221" s="15">
        <f t="shared" si="16"/>
        <v>10</v>
      </c>
      <c r="E221" s="2">
        <f t="shared" si="17"/>
        <v>3.6255876332003645</v>
      </c>
      <c r="F221" s="2">
        <v>5</v>
      </c>
      <c r="G221" s="2">
        <f t="shared" si="18"/>
        <v>-1.3744123667996355</v>
      </c>
      <c r="H221" s="2" t="e">
        <f t="shared" si="19"/>
        <v>#NUM!</v>
      </c>
    </row>
    <row r="222" spans="1:8" x14ac:dyDescent="0.3">
      <c r="A222" s="2">
        <v>43920</v>
      </c>
      <c r="B222">
        <v>0.78347522469616704</v>
      </c>
      <c r="C222" s="15">
        <f t="shared" si="15"/>
        <v>1.2436114677716936</v>
      </c>
      <c r="D222" s="15">
        <f t="shared" si="16"/>
        <v>10</v>
      </c>
      <c r="E222" s="2">
        <f t="shared" si="17"/>
        <v>3.7819426611415317</v>
      </c>
      <c r="F222" s="2">
        <v>5</v>
      </c>
      <c r="G222" s="2">
        <f t="shared" si="18"/>
        <v>-1.2180573388584683</v>
      </c>
      <c r="H222" s="2" t="e">
        <f t="shared" si="19"/>
        <v>#NUM!</v>
      </c>
    </row>
    <row r="223" spans="1:8" x14ac:dyDescent="0.3">
      <c r="A223" s="2">
        <v>44120</v>
      </c>
      <c r="B223">
        <v>0.77342426962548938</v>
      </c>
      <c r="C223" s="15">
        <f t="shared" si="15"/>
        <v>1.2276575708341102</v>
      </c>
      <c r="D223" s="15">
        <f t="shared" si="16"/>
        <v>10</v>
      </c>
      <c r="E223" s="2">
        <f t="shared" si="17"/>
        <v>3.8617121458294488</v>
      </c>
      <c r="F223" s="2">
        <v>5</v>
      </c>
      <c r="G223" s="2">
        <f t="shared" si="18"/>
        <v>-1.1382878541705512</v>
      </c>
      <c r="H223" s="2" t="e">
        <f t="shared" si="19"/>
        <v>#NUM!</v>
      </c>
    </row>
    <row r="224" spans="1:8" x14ac:dyDescent="0.3">
      <c r="A224" s="2">
        <v>44320</v>
      </c>
      <c r="B224">
        <v>0.7745849356604052</v>
      </c>
      <c r="C224" s="15">
        <f t="shared" si="15"/>
        <v>1.2294998978736591</v>
      </c>
      <c r="D224" s="15">
        <f t="shared" si="16"/>
        <v>10</v>
      </c>
      <c r="E224" s="2">
        <f t="shared" si="17"/>
        <v>3.852500510631705</v>
      </c>
      <c r="F224" s="2">
        <v>5</v>
      </c>
      <c r="G224" s="2">
        <f t="shared" si="18"/>
        <v>-1.147499489368295</v>
      </c>
      <c r="H224" s="2" t="e">
        <f t="shared" si="19"/>
        <v>#NUM!</v>
      </c>
    </row>
    <row r="225" spans="1:8" x14ac:dyDescent="0.3">
      <c r="A225" s="2">
        <v>44520</v>
      </c>
      <c r="B225">
        <v>0.7760428012920968</v>
      </c>
      <c r="C225" s="15">
        <f t="shared" si="15"/>
        <v>1.2318139703049156</v>
      </c>
      <c r="D225" s="15">
        <f t="shared" si="16"/>
        <v>10</v>
      </c>
      <c r="E225" s="2">
        <f t="shared" si="17"/>
        <v>3.8409301484754224</v>
      </c>
      <c r="F225" s="2">
        <v>5</v>
      </c>
      <c r="G225" s="2">
        <f t="shared" si="18"/>
        <v>-1.1590698515245776</v>
      </c>
      <c r="H225" s="2" t="e">
        <f t="shared" si="19"/>
        <v>#NUM!</v>
      </c>
    </row>
    <row r="226" spans="1:8" x14ac:dyDescent="0.3">
      <c r="A226" s="2">
        <v>44720</v>
      </c>
      <c r="B226">
        <v>0.78784121112196415</v>
      </c>
      <c r="C226" s="15">
        <f t="shared" si="15"/>
        <v>1.2505416049554987</v>
      </c>
      <c r="D226" s="15">
        <f t="shared" si="16"/>
        <v>10</v>
      </c>
      <c r="E226" s="2">
        <f t="shared" si="17"/>
        <v>3.747291975222506</v>
      </c>
      <c r="F226" s="2">
        <v>5</v>
      </c>
      <c r="G226" s="2">
        <f t="shared" si="18"/>
        <v>-1.252708024777494</v>
      </c>
      <c r="H226" s="2" t="e">
        <f t="shared" si="19"/>
        <v>#NUM!</v>
      </c>
    </row>
    <row r="227" spans="1:8" x14ac:dyDescent="0.3">
      <c r="A227" s="2">
        <v>44920</v>
      </c>
      <c r="B227">
        <v>0.79546699758833028</v>
      </c>
      <c r="C227" s="15">
        <f t="shared" si="15"/>
        <v>1.2626460279179845</v>
      </c>
      <c r="D227" s="15">
        <f t="shared" si="16"/>
        <v>10</v>
      </c>
      <c r="E227" s="2">
        <f t="shared" si="17"/>
        <v>3.6867698604100774</v>
      </c>
      <c r="F227" s="2">
        <v>5</v>
      </c>
      <c r="G227" s="2">
        <f t="shared" si="18"/>
        <v>-1.3132301395899226</v>
      </c>
      <c r="H227" s="2" t="e">
        <f t="shared" si="19"/>
        <v>#NUM!</v>
      </c>
    </row>
    <row r="228" spans="1:8" x14ac:dyDescent="0.3">
      <c r="A228" s="2">
        <v>45120</v>
      </c>
      <c r="B228">
        <v>0.77959510049794645</v>
      </c>
      <c r="C228" s="15">
        <f t="shared" si="15"/>
        <v>1.2374525404729309</v>
      </c>
      <c r="D228" s="15">
        <f t="shared" si="16"/>
        <v>10</v>
      </c>
      <c r="E228" s="2">
        <f t="shared" si="17"/>
        <v>3.812737297635346</v>
      </c>
      <c r="F228" s="2">
        <v>5</v>
      </c>
      <c r="G228" s="2">
        <f t="shared" si="18"/>
        <v>-1.187262702364654</v>
      </c>
      <c r="H228" s="2" t="e">
        <f t="shared" si="19"/>
        <v>#NUM!</v>
      </c>
    </row>
    <row r="229" spans="1:8" x14ac:dyDescent="0.3">
      <c r="A229" s="2">
        <v>45320</v>
      </c>
      <c r="B229">
        <v>0.75630405328987904</v>
      </c>
      <c r="C229" s="15">
        <f t="shared" si="15"/>
        <v>1.2004826242696494</v>
      </c>
      <c r="D229" s="15">
        <f t="shared" si="16"/>
        <v>10</v>
      </c>
      <c r="E229" s="2">
        <f t="shared" si="17"/>
        <v>3.9975868786517532</v>
      </c>
      <c r="F229" s="2">
        <v>5</v>
      </c>
      <c r="G229" s="2">
        <f t="shared" si="18"/>
        <v>-1.0024131213482468</v>
      </c>
      <c r="H229" s="2" t="e">
        <f t="shared" si="19"/>
        <v>#NUM!</v>
      </c>
    </row>
    <row r="230" spans="1:8" x14ac:dyDescent="0.3">
      <c r="A230" s="2">
        <v>45520</v>
      </c>
      <c r="B230">
        <v>0.76583864666642087</v>
      </c>
      <c r="C230" s="15">
        <f t="shared" si="15"/>
        <v>1.2156168994705092</v>
      </c>
      <c r="D230" s="15">
        <f t="shared" si="16"/>
        <v>10</v>
      </c>
      <c r="E230" s="2">
        <f t="shared" si="17"/>
        <v>3.9219155026474537</v>
      </c>
      <c r="F230" s="2">
        <v>5</v>
      </c>
      <c r="G230" s="2">
        <f t="shared" si="18"/>
        <v>-1.0780844973525463</v>
      </c>
      <c r="H230" s="2" t="e">
        <f t="shared" si="19"/>
        <v>#NUM!</v>
      </c>
    </row>
    <row r="231" spans="1:8" x14ac:dyDescent="0.3">
      <c r="A231" s="2">
        <v>45720</v>
      </c>
      <c r="B231">
        <v>0.80633479375369721</v>
      </c>
      <c r="C231" s="15">
        <f t="shared" si="15"/>
        <v>1.2798964980217415</v>
      </c>
      <c r="D231" s="15">
        <f t="shared" si="16"/>
        <v>10</v>
      </c>
      <c r="E231" s="2">
        <f t="shared" si="17"/>
        <v>3.6005175098912918</v>
      </c>
      <c r="F231" s="2">
        <v>5</v>
      </c>
      <c r="G231" s="2">
        <f t="shared" si="18"/>
        <v>-1.3994824901087082</v>
      </c>
      <c r="H231" s="2" t="e">
        <f t="shared" si="19"/>
        <v>#NUM!</v>
      </c>
    </row>
    <row r="232" spans="1:8" x14ac:dyDescent="0.3">
      <c r="A232" s="2">
        <v>45920</v>
      </c>
      <c r="B232">
        <v>0.79981717178820055</v>
      </c>
      <c r="C232" s="15">
        <f t="shared" si="15"/>
        <v>1.269551066330477</v>
      </c>
      <c r="D232" s="15">
        <f t="shared" si="16"/>
        <v>10</v>
      </c>
      <c r="E232" s="2">
        <f t="shared" si="17"/>
        <v>3.6522446683476151</v>
      </c>
      <c r="F232" s="2">
        <v>5</v>
      </c>
      <c r="G232" s="2">
        <f t="shared" si="18"/>
        <v>-1.3477553316523849</v>
      </c>
      <c r="H232" s="2" t="e">
        <f t="shared" si="19"/>
        <v>#NUM!</v>
      </c>
    </row>
    <row r="233" spans="1:8" x14ac:dyDescent="0.3">
      <c r="A233" s="2">
        <v>46120</v>
      </c>
      <c r="B233">
        <v>0.79296857741471172</v>
      </c>
      <c r="C233" s="15">
        <f t="shared" si="15"/>
        <v>1.2586802816106535</v>
      </c>
      <c r="D233" s="15">
        <f t="shared" si="16"/>
        <v>10</v>
      </c>
      <c r="E233" s="2">
        <f t="shared" si="17"/>
        <v>3.706598591946733</v>
      </c>
      <c r="F233" s="2">
        <v>5</v>
      </c>
      <c r="G233" s="2">
        <f t="shared" si="18"/>
        <v>-1.293401408053267</v>
      </c>
      <c r="H233" s="2" t="e">
        <f t="shared" si="19"/>
        <v>#NUM!</v>
      </c>
    </row>
    <row r="234" spans="1:8" x14ac:dyDescent="0.3">
      <c r="A234" s="2">
        <v>46320</v>
      </c>
      <c r="B234">
        <v>0.76950461981704243</v>
      </c>
      <c r="C234" s="15">
        <f t="shared" si="15"/>
        <v>1.221435904471496</v>
      </c>
      <c r="D234" s="15">
        <f t="shared" si="16"/>
        <v>10</v>
      </c>
      <c r="E234" s="2">
        <f t="shared" si="17"/>
        <v>3.8928204776425197</v>
      </c>
      <c r="F234" s="2">
        <v>5</v>
      </c>
      <c r="G234" s="2">
        <f t="shared" si="18"/>
        <v>-1.1071795223574803</v>
      </c>
      <c r="H234" s="2" t="e">
        <f t="shared" si="19"/>
        <v>#NUM!</v>
      </c>
    </row>
    <row r="235" spans="1:8" x14ac:dyDescent="0.3">
      <c r="A235" s="2">
        <v>46520</v>
      </c>
      <c r="B235">
        <v>0.78337010129477114</v>
      </c>
      <c r="C235" s="15">
        <f t="shared" si="15"/>
        <v>1.2434446052297954</v>
      </c>
      <c r="D235" s="15">
        <f t="shared" si="16"/>
        <v>10</v>
      </c>
      <c r="E235" s="2">
        <f t="shared" si="17"/>
        <v>3.7827769738510231</v>
      </c>
      <c r="F235" s="2">
        <v>5</v>
      </c>
      <c r="G235" s="2">
        <f t="shared" si="18"/>
        <v>-1.2172230261489769</v>
      </c>
      <c r="H235" s="2" t="e">
        <f t="shared" si="19"/>
        <v>#NUM!</v>
      </c>
    </row>
    <row r="236" spans="1:8" x14ac:dyDescent="0.3">
      <c r="A236" s="2">
        <v>46720</v>
      </c>
      <c r="B236">
        <v>0.79640871500294419</v>
      </c>
      <c r="C236" s="15">
        <f t="shared" si="15"/>
        <v>1.2641408174649909</v>
      </c>
      <c r="D236" s="15">
        <f t="shared" si="16"/>
        <v>10</v>
      </c>
      <c r="E236" s="2">
        <f t="shared" si="17"/>
        <v>3.6792959126750455</v>
      </c>
      <c r="F236" s="2">
        <v>5</v>
      </c>
      <c r="G236" s="2">
        <f t="shared" si="18"/>
        <v>-1.3207040873249545</v>
      </c>
      <c r="H236" s="2" t="e">
        <f t="shared" si="19"/>
        <v>#NUM!</v>
      </c>
    </row>
    <row r="237" spans="1:8" x14ac:dyDescent="0.3">
      <c r="A237" s="2">
        <v>46920</v>
      </c>
      <c r="B237">
        <v>0.76765194717534169</v>
      </c>
      <c r="C237" s="15">
        <f t="shared" si="15"/>
        <v>1.2184951542465741</v>
      </c>
      <c r="D237" s="15">
        <f t="shared" si="16"/>
        <v>10</v>
      </c>
      <c r="E237" s="2">
        <f t="shared" si="17"/>
        <v>3.9075242287671301</v>
      </c>
      <c r="F237" s="2">
        <v>5</v>
      </c>
      <c r="G237" s="2">
        <f t="shared" si="18"/>
        <v>-1.0924757712328699</v>
      </c>
      <c r="H237" s="2" t="e">
        <f t="shared" si="19"/>
        <v>#NUM!</v>
      </c>
    </row>
    <row r="238" spans="1:8" x14ac:dyDescent="0.3">
      <c r="A238" s="2">
        <v>47120</v>
      </c>
      <c r="B238">
        <v>0.81765118859067953</v>
      </c>
      <c r="C238" s="15">
        <f t="shared" si="15"/>
        <v>1.2978590295090151</v>
      </c>
      <c r="D238" s="15">
        <f t="shared" si="16"/>
        <v>10</v>
      </c>
      <c r="E238" s="2">
        <f t="shared" si="17"/>
        <v>3.5107048524549249</v>
      </c>
      <c r="F238" s="2">
        <v>5</v>
      </c>
      <c r="G238" s="2">
        <f t="shared" si="18"/>
        <v>-1.4892951475450751</v>
      </c>
      <c r="H238" s="2" t="e">
        <f t="shared" si="19"/>
        <v>#NUM!</v>
      </c>
    </row>
    <row r="239" spans="1:8" x14ac:dyDescent="0.3">
      <c r="A239" s="2">
        <v>47320</v>
      </c>
      <c r="B239">
        <v>0.78959380757941922</v>
      </c>
      <c r="C239" s="15">
        <f t="shared" si="15"/>
        <v>1.2533235040943163</v>
      </c>
      <c r="D239" s="15">
        <f t="shared" si="16"/>
        <v>10</v>
      </c>
      <c r="E239" s="2">
        <f t="shared" si="17"/>
        <v>3.7333824795284185</v>
      </c>
      <c r="F239" s="2">
        <v>5</v>
      </c>
      <c r="G239" s="2">
        <f t="shared" si="18"/>
        <v>-1.2666175204715815</v>
      </c>
      <c r="H239" s="2" t="e">
        <f t="shared" si="19"/>
        <v>#NUM!</v>
      </c>
    </row>
    <row r="240" spans="1:8" x14ac:dyDescent="0.3">
      <c r="A240" s="2">
        <v>47520</v>
      </c>
      <c r="B240">
        <v>0.77983631123919317</v>
      </c>
      <c r="C240" s="15">
        <f t="shared" si="15"/>
        <v>1.237835414665386</v>
      </c>
      <c r="D240" s="15">
        <f t="shared" si="16"/>
        <v>10</v>
      </c>
      <c r="E240" s="2">
        <f t="shared" si="17"/>
        <v>3.8108229266730698</v>
      </c>
      <c r="F240" s="2">
        <v>5</v>
      </c>
      <c r="G240" s="2">
        <f t="shared" si="18"/>
        <v>-1.1891770733269302</v>
      </c>
      <c r="H240" s="2" t="e">
        <f t="shared" si="19"/>
        <v>#NUM!</v>
      </c>
    </row>
    <row r="241" spans="1:8" x14ac:dyDescent="0.3">
      <c r="A241" s="2">
        <v>47720</v>
      </c>
      <c r="B241">
        <v>0.80558006175562413</v>
      </c>
      <c r="C241" s="15">
        <f t="shared" si="15"/>
        <v>1.2786985107232129</v>
      </c>
      <c r="D241" s="15">
        <f t="shared" si="16"/>
        <v>10</v>
      </c>
      <c r="E241" s="2">
        <f t="shared" si="17"/>
        <v>3.6065074463839348</v>
      </c>
      <c r="F241" s="2">
        <v>5</v>
      </c>
      <c r="G241" s="2">
        <f t="shared" si="18"/>
        <v>-1.3934925536160652</v>
      </c>
      <c r="H241" s="2" t="e">
        <f t="shared" si="19"/>
        <v>#NUM!</v>
      </c>
    </row>
    <row r="242" spans="1:8" x14ac:dyDescent="0.3">
      <c r="A242" s="2">
        <v>47920</v>
      </c>
      <c r="B242">
        <v>0.77122866083750852</v>
      </c>
      <c r="C242" s="15">
        <f t="shared" si="15"/>
        <v>1.2241724775198548</v>
      </c>
      <c r="D242" s="15">
        <f t="shared" si="16"/>
        <v>10</v>
      </c>
      <c r="E242" s="2">
        <f t="shared" si="17"/>
        <v>3.8791376124007257</v>
      </c>
      <c r="F242" s="2">
        <v>5</v>
      </c>
      <c r="G242" s="2">
        <f t="shared" si="18"/>
        <v>-1.1208623875992743</v>
      </c>
      <c r="H242" s="2" t="e">
        <f t="shared" si="19"/>
        <v>#NUM!</v>
      </c>
    </row>
    <row r="243" spans="1:8" x14ac:dyDescent="0.3">
      <c r="A243" s="2">
        <v>48120</v>
      </c>
      <c r="B243">
        <v>0.81778630778012951</v>
      </c>
      <c r="C243" s="15">
        <f t="shared" si="15"/>
        <v>1.2980735044129039</v>
      </c>
      <c r="D243" s="15">
        <f t="shared" si="16"/>
        <v>10</v>
      </c>
      <c r="E243" s="2">
        <f t="shared" si="17"/>
        <v>3.5096324779354804</v>
      </c>
      <c r="F243" s="2">
        <v>5</v>
      </c>
      <c r="G243" s="2">
        <f t="shared" si="18"/>
        <v>-1.4903675220645196</v>
      </c>
      <c r="H243" s="2" t="e">
        <f t="shared" si="19"/>
        <v>#NUM!</v>
      </c>
    </row>
    <row r="244" spans="1:8" x14ac:dyDescent="0.3">
      <c r="A244" s="2">
        <v>48320</v>
      </c>
      <c r="B244">
        <v>0.79563200446316595</v>
      </c>
      <c r="C244" s="15">
        <f t="shared" si="15"/>
        <v>1.2629079435923269</v>
      </c>
      <c r="D244" s="15">
        <f t="shared" si="16"/>
        <v>10</v>
      </c>
      <c r="E244" s="2">
        <f t="shared" si="17"/>
        <v>3.6854602820383651</v>
      </c>
      <c r="F244" s="2">
        <v>5</v>
      </c>
      <c r="G244" s="2">
        <f t="shared" si="18"/>
        <v>-1.3145397179616349</v>
      </c>
      <c r="H244" s="2" t="e">
        <f t="shared" si="19"/>
        <v>#NUM!</v>
      </c>
    </row>
    <row r="245" spans="1:8" x14ac:dyDescent="0.3">
      <c r="A245" s="2">
        <v>48520</v>
      </c>
      <c r="B245">
        <v>0.78233778599232684</v>
      </c>
      <c r="C245" s="15">
        <f t="shared" si="15"/>
        <v>1.2418060095116299</v>
      </c>
      <c r="D245" s="15">
        <f t="shared" si="16"/>
        <v>10</v>
      </c>
      <c r="E245" s="2">
        <f t="shared" si="17"/>
        <v>3.7909699524418503</v>
      </c>
      <c r="F245" s="2">
        <v>5</v>
      </c>
      <c r="G245" s="2">
        <f t="shared" si="18"/>
        <v>-1.2090300475581497</v>
      </c>
      <c r="H245" s="2" t="e">
        <f t="shared" si="19"/>
        <v>#NUM!</v>
      </c>
    </row>
    <row r="246" spans="1:8" x14ac:dyDescent="0.3">
      <c r="A246" s="2">
        <v>48720</v>
      </c>
      <c r="B246">
        <v>0.79196224116077618</v>
      </c>
      <c r="C246" s="15">
        <f t="shared" si="15"/>
        <v>1.2570829224774225</v>
      </c>
      <c r="D246" s="15">
        <f t="shared" si="16"/>
        <v>10</v>
      </c>
      <c r="E246" s="2">
        <f t="shared" si="17"/>
        <v>3.7145853876128871</v>
      </c>
      <c r="F246" s="2">
        <v>5</v>
      </c>
      <c r="G246" s="2">
        <f t="shared" si="18"/>
        <v>-1.2854146123871129</v>
      </c>
      <c r="H246" s="2" t="e">
        <f t="shared" si="19"/>
        <v>#NUM!</v>
      </c>
    </row>
    <row r="247" spans="1:8" x14ac:dyDescent="0.3">
      <c r="A247" s="2">
        <v>48920</v>
      </c>
      <c r="B247">
        <v>0.80349028215220031</v>
      </c>
      <c r="C247" s="15">
        <f t="shared" si="15"/>
        <v>1.2753814002415877</v>
      </c>
      <c r="D247" s="15">
        <f t="shared" si="16"/>
        <v>10</v>
      </c>
      <c r="E247" s="2">
        <f t="shared" si="17"/>
        <v>3.6230929987920613</v>
      </c>
      <c r="F247" s="2">
        <v>5</v>
      </c>
      <c r="G247" s="2">
        <f t="shared" si="18"/>
        <v>-1.3769070012079387</v>
      </c>
      <c r="H247" s="2" t="e">
        <f t="shared" si="19"/>
        <v>#NUM!</v>
      </c>
    </row>
    <row r="248" spans="1:8" x14ac:dyDescent="0.3">
      <c r="A248" s="2">
        <v>49120</v>
      </c>
      <c r="B248">
        <v>0.79707990267915507</v>
      </c>
      <c r="C248" s="15">
        <f t="shared" si="15"/>
        <v>1.2652061947288176</v>
      </c>
      <c r="D248" s="15">
        <f t="shared" si="16"/>
        <v>10</v>
      </c>
      <c r="E248" s="2">
        <f t="shared" si="17"/>
        <v>3.6739690263559126</v>
      </c>
      <c r="F248" s="2">
        <v>5</v>
      </c>
      <c r="G248" s="2">
        <f t="shared" si="18"/>
        <v>-1.3260309736440874</v>
      </c>
      <c r="H248" s="2" t="e">
        <f t="shared" si="19"/>
        <v>#NUM!</v>
      </c>
    </row>
    <row r="249" spans="1:8" x14ac:dyDescent="0.3">
      <c r="A249" s="2">
        <v>49320</v>
      </c>
      <c r="B249">
        <v>0.79876490277221757</v>
      </c>
      <c r="C249" s="15">
        <f t="shared" si="15"/>
        <v>1.2678807980511391</v>
      </c>
      <c r="D249" s="15">
        <f t="shared" si="16"/>
        <v>10</v>
      </c>
      <c r="E249" s="2">
        <f t="shared" si="17"/>
        <v>3.6605960097443049</v>
      </c>
      <c r="F249" s="2">
        <v>5</v>
      </c>
      <c r="G249" s="2">
        <f t="shared" si="18"/>
        <v>-1.3394039902556951</v>
      </c>
      <c r="H249" s="2" t="e">
        <f t="shared" si="19"/>
        <v>#NUM!</v>
      </c>
    </row>
    <row r="250" spans="1:8" x14ac:dyDescent="0.3">
      <c r="A250" s="2">
        <v>49520</v>
      </c>
      <c r="B250">
        <v>0.77656228442076869</v>
      </c>
      <c r="C250" s="15">
        <f t="shared" si="15"/>
        <v>1.2326385466996328</v>
      </c>
      <c r="D250" s="15">
        <f t="shared" si="16"/>
        <v>10</v>
      </c>
      <c r="E250" s="2">
        <f t="shared" si="17"/>
        <v>3.836807266501836</v>
      </c>
      <c r="F250" s="2">
        <v>5</v>
      </c>
      <c r="G250" s="2">
        <f t="shared" si="18"/>
        <v>-1.163192733498164</v>
      </c>
      <c r="H250" s="2" t="e">
        <f t="shared" si="19"/>
        <v>#NUM!</v>
      </c>
    </row>
    <row r="251" spans="1:8" x14ac:dyDescent="0.3">
      <c r="A251" s="2">
        <v>49720</v>
      </c>
      <c r="B251">
        <v>0.80159449607816946</v>
      </c>
      <c r="C251" s="15">
        <f t="shared" si="15"/>
        <v>1.2723722159970943</v>
      </c>
      <c r="D251" s="15">
        <f t="shared" si="16"/>
        <v>10</v>
      </c>
      <c r="E251" s="2">
        <f t="shared" si="17"/>
        <v>3.6381389200145282</v>
      </c>
      <c r="F251" s="2">
        <v>5</v>
      </c>
      <c r="G251" s="2">
        <f t="shared" si="18"/>
        <v>-1.3618610799854718</v>
      </c>
      <c r="H251" s="2" t="e">
        <f t="shared" si="19"/>
        <v>#NUM!</v>
      </c>
    </row>
    <row r="252" spans="1:8" x14ac:dyDescent="0.3">
      <c r="A252" s="2">
        <v>49920</v>
      </c>
      <c r="B252">
        <v>0.79193946723381392</v>
      </c>
      <c r="C252" s="15">
        <f t="shared" si="15"/>
        <v>1.2570467733870063</v>
      </c>
      <c r="D252" s="15">
        <f t="shared" si="16"/>
        <v>10</v>
      </c>
      <c r="E252" s="2">
        <f t="shared" si="17"/>
        <v>3.7147661330649679</v>
      </c>
      <c r="F252" s="2">
        <v>5</v>
      </c>
      <c r="G252" s="2">
        <f t="shared" si="18"/>
        <v>-1.2852338669350321</v>
      </c>
      <c r="H252" s="2" t="e">
        <f t="shared" si="19"/>
        <v>#NUM!</v>
      </c>
    </row>
    <row r="253" spans="1:8" x14ac:dyDescent="0.3">
      <c r="A253" s="2">
        <v>50120</v>
      </c>
      <c r="B253">
        <v>0.78031218286377024</v>
      </c>
      <c r="C253" s="15">
        <f t="shared" si="15"/>
        <v>1.238590766450429</v>
      </c>
      <c r="D253" s="15">
        <f t="shared" si="16"/>
        <v>10</v>
      </c>
      <c r="E253" s="2">
        <f t="shared" si="17"/>
        <v>3.8070461677478553</v>
      </c>
      <c r="F253" s="2">
        <v>5</v>
      </c>
      <c r="G253" s="2">
        <f t="shared" si="18"/>
        <v>-1.1929538322521447</v>
      </c>
      <c r="H253" s="2" t="e">
        <f t="shared" si="19"/>
        <v>#NUM!</v>
      </c>
    </row>
    <row r="254" spans="1:8" x14ac:dyDescent="0.3">
      <c r="A254" s="2">
        <v>50320</v>
      </c>
      <c r="B254">
        <v>0.79766396355916291</v>
      </c>
      <c r="C254" s="15">
        <f t="shared" si="15"/>
        <v>1.2661332754907348</v>
      </c>
      <c r="D254" s="15">
        <f t="shared" si="16"/>
        <v>10</v>
      </c>
      <c r="E254" s="2">
        <f t="shared" si="17"/>
        <v>3.6693336225463256</v>
      </c>
      <c r="F254" s="2">
        <v>5</v>
      </c>
      <c r="G254" s="2">
        <f t="shared" si="18"/>
        <v>-1.3306663774536744</v>
      </c>
      <c r="H254" s="2" t="e">
        <f t="shared" si="19"/>
        <v>#NUM!</v>
      </c>
    </row>
    <row r="255" spans="1:8" x14ac:dyDescent="0.3">
      <c r="A255" s="2">
        <v>50520</v>
      </c>
      <c r="B255">
        <v>0.77475356808703866</v>
      </c>
      <c r="C255" s="15">
        <f t="shared" si="15"/>
        <v>1.2297675683921248</v>
      </c>
      <c r="D255" s="15">
        <f t="shared" si="16"/>
        <v>10</v>
      </c>
      <c r="E255" s="2">
        <f t="shared" si="17"/>
        <v>3.8511621580393758</v>
      </c>
      <c r="F255" s="2">
        <v>5</v>
      </c>
      <c r="G255" s="2">
        <f t="shared" si="18"/>
        <v>-1.1488378419606242</v>
      </c>
      <c r="H255" s="2" t="e">
        <f t="shared" si="19"/>
        <v>#NUM!</v>
      </c>
    </row>
    <row r="256" spans="1:8" x14ac:dyDescent="0.3">
      <c r="A256" s="2">
        <v>50720</v>
      </c>
      <c r="B256">
        <v>0.75058251396880038</v>
      </c>
      <c r="C256" s="15">
        <f t="shared" si="15"/>
        <v>1.1914008158234926</v>
      </c>
      <c r="D256" s="15">
        <f t="shared" si="16"/>
        <v>10</v>
      </c>
      <c r="E256" s="2">
        <f t="shared" si="17"/>
        <v>4.0429959208825377</v>
      </c>
      <c r="F256" s="2">
        <v>5</v>
      </c>
      <c r="G256" s="2">
        <f t="shared" si="18"/>
        <v>-0.95700407911746233</v>
      </c>
      <c r="H256" s="2" t="e">
        <f t="shared" si="19"/>
        <v>#NUM!</v>
      </c>
    </row>
    <row r="257" spans="1:8" x14ac:dyDescent="0.3">
      <c r="A257" s="2">
        <v>50920</v>
      </c>
      <c r="B257">
        <v>0.79484453021800427</v>
      </c>
      <c r="C257" s="15">
        <f t="shared" si="15"/>
        <v>1.2616579844730227</v>
      </c>
      <c r="D257" s="15">
        <f t="shared" si="16"/>
        <v>10</v>
      </c>
      <c r="E257" s="2">
        <f t="shared" si="17"/>
        <v>3.6917100776348866</v>
      </c>
      <c r="F257" s="2">
        <v>5</v>
      </c>
      <c r="G257" s="2">
        <f t="shared" si="18"/>
        <v>-1.3082899223651134</v>
      </c>
      <c r="H257" s="2" t="e">
        <f t="shared" si="19"/>
        <v>#NUM!</v>
      </c>
    </row>
    <row r="258" spans="1:8" x14ac:dyDescent="0.3">
      <c r="A258" s="2">
        <v>51120</v>
      </c>
      <c r="B258">
        <v>0.77604041432149828</v>
      </c>
      <c r="C258" s="15">
        <f t="shared" si="15"/>
        <v>1.2318101814626956</v>
      </c>
      <c r="D258" s="15">
        <f t="shared" si="16"/>
        <v>10</v>
      </c>
      <c r="E258" s="2">
        <f t="shared" si="17"/>
        <v>3.8409490926865217</v>
      </c>
      <c r="F258" s="2">
        <v>5</v>
      </c>
      <c r="G258" s="2">
        <f t="shared" si="18"/>
        <v>-1.1590509073134783</v>
      </c>
      <c r="H258" s="2" t="e">
        <f t="shared" si="19"/>
        <v>#NUM!</v>
      </c>
    </row>
    <row r="259" spans="1:8" x14ac:dyDescent="0.3">
      <c r="A259" s="2">
        <v>51320</v>
      </c>
      <c r="B259">
        <v>0.77606016099946096</v>
      </c>
      <c r="C259" s="15">
        <f t="shared" ref="C259:C322" si="20">B259/$J$27</f>
        <v>1.2318415253959698</v>
      </c>
      <c r="D259" s="15">
        <f t="shared" ref="D259:D322" si="21">$J$28</f>
        <v>10</v>
      </c>
      <c r="E259" s="2">
        <f t="shared" si="17"/>
        <v>3.8407923730201512</v>
      </c>
      <c r="F259" s="2">
        <v>5</v>
      </c>
      <c r="G259" s="2">
        <f t="shared" si="18"/>
        <v>-1.1592076269798488</v>
      </c>
      <c r="H259" s="2" t="e">
        <f t="shared" si="19"/>
        <v>#NUM!</v>
      </c>
    </row>
    <row r="260" spans="1:8" x14ac:dyDescent="0.3">
      <c r="A260" s="2">
        <v>51520</v>
      </c>
      <c r="B260">
        <v>0.80381754629120195</v>
      </c>
      <c r="C260" s="15">
        <f t="shared" si="20"/>
        <v>1.2759008671288921</v>
      </c>
      <c r="D260" s="15">
        <f t="shared" si="21"/>
        <v>10</v>
      </c>
      <c r="E260" s="2">
        <f t="shared" ref="E260:E323" si="22">D260-(F260*C260)</f>
        <v>3.6204956643555395</v>
      </c>
      <c r="F260" s="2">
        <v>5</v>
      </c>
      <c r="G260" s="2">
        <f t="shared" ref="G260:G323" si="23">F260-(F260*C260)</f>
        <v>-1.3795043356444605</v>
      </c>
      <c r="H260" s="2" t="e">
        <f t="shared" ref="H260:H323" si="24">LN((F260*E260)/(D260*G260))</f>
        <v>#NUM!</v>
      </c>
    </row>
    <row r="261" spans="1:8" x14ac:dyDescent="0.3">
      <c r="A261" s="2">
        <v>51720</v>
      </c>
      <c r="B261">
        <v>0.80126808940880767</v>
      </c>
      <c r="C261" s="15">
        <f t="shared" si="20"/>
        <v>1.2718541101727106</v>
      </c>
      <c r="D261" s="15">
        <f t="shared" si="21"/>
        <v>10</v>
      </c>
      <c r="E261" s="2">
        <f t="shared" si="22"/>
        <v>3.6407294491364475</v>
      </c>
      <c r="F261" s="2">
        <v>5</v>
      </c>
      <c r="G261" s="2">
        <f t="shared" si="23"/>
        <v>-1.3592705508635525</v>
      </c>
      <c r="H261" s="2" t="e">
        <f t="shared" si="24"/>
        <v>#NUM!</v>
      </c>
    </row>
    <row r="262" spans="1:8" x14ac:dyDescent="0.3">
      <c r="A262" s="2">
        <v>51920</v>
      </c>
      <c r="B262">
        <v>0.77238577550225385</v>
      </c>
      <c r="C262" s="15">
        <f t="shared" si="20"/>
        <v>1.2260091674638949</v>
      </c>
      <c r="D262" s="15">
        <f t="shared" si="21"/>
        <v>10</v>
      </c>
      <c r="E262" s="2">
        <f t="shared" si="22"/>
        <v>3.8699541626805258</v>
      </c>
      <c r="F262" s="2">
        <v>5</v>
      </c>
      <c r="G262" s="2">
        <f t="shared" si="23"/>
        <v>-1.1300458373194742</v>
      </c>
      <c r="H262" s="2" t="e">
        <f t="shared" si="24"/>
        <v>#NUM!</v>
      </c>
    </row>
    <row r="263" spans="1:8" x14ac:dyDescent="0.3">
      <c r="A263" s="2">
        <v>52120</v>
      </c>
      <c r="B263">
        <v>0.78456787957472185</v>
      </c>
      <c r="C263" s="15">
        <f t="shared" si="20"/>
        <v>1.2453458405947966</v>
      </c>
      <c r="D263" s="15">
        <f t="shared" si="21"/>
        <v>10</v>
      </c>
      <c r="E263" s="2">
        <f t="shared" si="22"/>
        <v>3.7732707970260169</v>
      </c>
      <c r="F263" s="2">
        <v>5</v>
      </c>
      <c r="G263" s="2">
        <f t="shared" si="23"/>
        <v>-1.2267292029739831</v>
      </c>
      <c r="H263" s="2" t="e">
        <f t="shared" si="24"/>
        <v>#NUM!</v>
      </c>
    </row>
    <row r="264" spans="1:8" x14ac:dyDescent="0.3">
      <c r="A264" s="2">
        <v>52320</v>
      </c>
      <c r="B264">
        <v>0.78060297856883398</v>
      </c>
      <c r="C264" s="15">
        <f t="shared" si="20"/>
        <v>1.239052346934657</v>
      </c>
      <c r="D264" s="15">
        <f t="shared" si="21"/>
        <v>10</v>
      </c>
      <c r="E264" s="2">
        <f t="shared" si="22"/>
        <v>3.8047382653267148</v>
      </c>
      <c r="F264" s="2">
        <v>5</v>
      </c>
      <c r="G264" s="2">
        <f t="shared" si="23"/>
        <v>-1.1952617346732852</v>
      </c>
      <c r="H264" s="2" t="e">
        <f t="shared" si="24"/>
        <v>#NUM!</v>
      </c>
    </row>
    <row r="265" spans="1:8" x14ac:dyDescent="0.3">
      <c r="A265" s="2">
        <v>52520</v>
      </c>
      <c r="B265">
        <v>0.77385552224042531</v>
      </c>
      <c r="C265" s="15">
        <f t="shared" si="20"/>
        <v>1.2283420987943259</v>
      </c>
      <c r="D265" s="15">
        <f t="shared" si="21"/>
        <v>10</v>
      </c>
      <c r="E265" s="2">
        <f t="shared" si="22"/>
        <v>3.8582895060283704</v>
      </c>
      <c r="F265" s="2">
        <v>5</v>
      </c>
      <c r="G265" s="2">
        <f t="shared" si="23"/>
        <v>-1.1417104939716296</v>
      </c>
      <c r="H265" s="2" t="e">
        <f t="shared" si="24"/>
        <v>#NUM!</v>
      </c>
    </row>
    <row r="266" spans="1:8" x14ac:dyDescent="0.3">
      <c r="A266" s="2">
        <v>52720</v>
      </c>
      <c r="B266">
        <v>0.76477214779101577</v>
      </c>
      <c r="C266" s="15">
        <f t="shared" si="20"/>
        <v>1.2139240441127235</v>
      </c>
      <c r="D266" s="15">
        <f t="shared" si="21"/>
        <v>10</v>
      </c>
      <c r="E266" s="2">
        <f t="shared" si="22"/>
        <v>3.9303797794363824</v>
      </c>
      <c r="F266" s="2">
        <v>5</v>
      </c>
      <c r="G266" s="2">
        <f t="shared" si="23"/>
        <v>-1.0696202205636176</v>
      </c>
      <c r="H266" s="2" t="e">
        <f t="shared" si="24"/>
        <v>#NUM!</v>
      </c>
    </row>
    <row r="267" spans="1:8" x14ac:dyDescent="0.3">
      <c r="A267" s="2">
        <v>52920</v>
      </c>
      <c r="B267">
        <v>0.79969894725471369</v>
      </c>
      <c r="C267" s="15">
        <f t="shared" si="20"/>
        <v>1.2693634083408154</v>
      </c>
      <c r="D267" s="15">
        <f t="shared" si="21"/>
        <v>10</v>
      </c>
      <c r="E267" s="2">
        <f t="shared" si="22"/>
        <v>3.6531829582959228</v>
      </c>
      <c r="F267" s="2">
        <v>5</v>
      </c>
      <c r="G267" s="2">
        <f t="shared" si="23"/>
        <v>-1.3468170417040772</v>
      </c>
      <c r="H267" s="2" t="e">
        <f t="shared" si="24"/>
        <v>#NUM!</v>
      </c>
    </row>
    <row r="268" spans="1:8" x14ac:dyDescent="0.3">
      <c r="A268" s="2">
        <v>53120</v>
      </c>
      <c r="B268">
        <v>0.78013880044667161</v>
      </c>
      <c r="C268" s="15">
        <f t="shared" si="20"/>
        <v>1.238315556264558</v>
      </c>
      <c r="D268" s="15">
        <f t="shared" si="21"/>
        <v>10</v>
      </c>
      <c r="E268" s="2">
        <f t="shared" si="22"/>
        <v>3.8084222186772099</v>
      </c>
      <c r="F268" s="2">
        <v>5</v>
      </c>
      <c r="G268" s="2">
        <f t="shared" si="23"/>
        <v>-1.1915777813227901</v>
      </c>
      <c r="H268" s="2" t="e">
        <f t="shared" si="24"/>
        <v>#NUM!</v>
      </c>
    </row>
    <row r="269" spans="1:8" x14ac:dyDescent="0.3">
      <c r="A269" s="2">
        <v>53320</v>
      </c>
      <c r="B269">
        <v>0.75634802950901203</v>
      </c>
      <c r="C269" s="15">
        <f t="shared" si="20"/>
        <v>1.2005524277920825</v>
      </c>
      <c r="D269" s="15">
        <f t="shared" si="21"/>
        <v>10</v>
      </c>
      <c r="E269" s="2">
        <f t="shared" si="22"/>
        <v>3.9972378610395873</v>
      </c>
      <c r="F269" s="2">
        <v>5</v>
      </c>
      <c r="G269" s="2">
        <f t="shared" si="23"/>
        <v>-1.0027621389604127</v>
      </c>
      <c r="H269" s="2" t="e">
        <f t="shared" si="24"/>
        <v>#NUM!</v>
      </c>
    </row>
    <row r="270" spans="1:8" x14ac:dyDescent="0.3">
      <c r="A270" s="2">
        <v>53520</v>
      </c>
      <c r="B270">
        <v>0.81585951747222862</v>
      </c>
      <c r="C270" s="15">
        <f t="shared" si="20"/>
        <v>1.2950151070987757</v>
      </c>
      <c r="D270" s="15">
        <f t="shared" si="21"/>
        <v>10</v>
      </c>
      <c r="E270" s="2">
        <f t="shared" si="22"/>
        <v>3.524924464506122</v>
      </c>
      <c r="F270" s="2">
        <v>5</v>
      </c>
      <c r="G270" s="2">
        <f t="shared" si="23"/>
        <v>-1.475075535493878</v>
      </c>
      <c r="H270" s="2" t="e">
        <f t="shared" si="24"/>
        <v>#NUM!</v>
      </c>
    </row>
    <row r="271" spans="1:8" x14ac:dyDescent="0.3">
      <c r="A271" s="2">
        <v>53720</v>
      </c>
      <c r="B271">
        <v>0.77417579555517313</v>
      </c>
      <c r="C271" s="15">
        <f t="shared" si="20"/>
        <v>1.2288504691351954</v>
      </c>
      <c r="D271" s="15">
        <f t="shared" si="21"/>
        <v>10</v>
      </c>
      <c r="E271" s="2">
        <f t="shared" si="22"/>
        <v>3.8557476543240234</v>
      </c>
      <c r="F271" s="2">
        <v>5</v>
      </c>
      <c r="G271" s="2">
        <f t="shared" si="23"/>
        <v>-1.1442523456759766</v>
      </c>
      <c r="H271" s="2" t="e">
        <f t="shared" si="24"/>
        <v>#NUM!</v>
      </c>
    </row>
    <row r="272" spans="1:8" x14ac:dyDescent="0.3">
      <c r="A272" s="2">
        <v>53920</v>
      </c>
      <c r="B272">
        <v>0.78907840032375631</v>
      </c>
      <c r="C272" s="15">
        <f t="shared" si="20"/>
        <v>1.2525053973392957</v>
      </c>
      <c r="D272" s="15">
        <f t="shared" si="21"/>
        <v>10</v>
      </c>
      <c r="E272" s="2">
        <f t="shared" si="22"/>
        <v>3.7374730133035214</v>
      </c>
      <c r="F272" s="2">
        <v>5</v>
      </c>
      <c r="G272" s="2">
        <f t="shared" si="23"/>
        <v>-1.2625269866964786</v>
      </c>
      <c r="H272" s="2" t="e">
        <f t="shared" si="24"/>
        <v>#NUM!</v>
      </c>
    </row>
    <row r="273" spans="1:8" x14ac:dyDescent="0.3">
      <c r="A273" s="2">
        <v>54120</v>
      </c>
      <c r="B273">
        <v>0.77573708456345825</v>
      </c>
      <c r="C273" s="15">
        <f t="shared" si="20"/>
        <v>1.2313287056562829</v>
      </c>
      <c r="D273" s="15">
        <f t="shared" si="21"/>
        <v>10</v>
      </c>
      <c r="E273" s="2">
        <f t="shared" si="22"/>
        <v>3.8433564717185851</v>
      </c>
      <c r="F273" s="2">
        <v>5</v>
      </c>
      <c r="G273" s="2">
        <f t="shared" si="23"/>
        <v>-1.1566435282814149</v>
      </c>
      <c r="H273" s="2" t="e">
        <f t="shared" si="24"/>
        <v>#NUM!</v>
      </c>
    </row>
    <row r="274" spans="1:8" x14ac:dyDescent="0.3">
      <c r="A274" s="2">
        <v>54320</v>
      </c>
      <c r="B274">
        <v>0.77622480506105629</v>
      </c>
      <c r="C274" s="15">
        <f t="shared" si="20"/>
        <v>1.2321028651762798</v>
      </c>
      <c r="D274" s="15">
        <f t="shared" si="21"/>
        <v>10</v>
      </c>
      <c r="E274" s="2">
        <f t="shared" si="22"/>
        <v>3.8394856741186008</v>
      </c>
      <c r="F274" s="2">
        <v>5</v>
      </c>
      <c r="G274" s="2">
        <f t="shared" si="23"/>
        <v>-1.1605143258813992</v>
      </c>
      <c r="H274" s="2" t="e">
        <f t="shared" si="24"/>
        <v>#NUM!</v>
      </c>
    </row>
    <row r="275" spans="1:8" x14ac:dyDescent="0.3">
      <c r="A275" s="2">
        <v>54520</v>
      </c>
      <c r="B275">
        <v>0.79496534987385759</v>
      </c>
      <c r="C275" s="15">
        <f t="shared" si="20"/>
        <v>1.2618497617045359</v>
      </c>
      <c r="D275" s="15">
        <f t="shared" si="21"/>
        <v>10</v>
      </c>
      <c r="E275" s="2">
        <f t="shared" si="22"/>
        <v>3.6907511914773208</v>
      </c>
      <c r="F275" s="2">
        <v>5</v>
      </c>
      <c r="G275" s="2">
        <f t="shared" si="23"/>
        <v>-1.3092488085226792</v>
      </c>
      <c r="H275" s="2" t="e">
        <f t="shared" si="24"/>
        <v>#NUM!</v>
      </c>
    </row>
    <row r="276" spans="1:8" x14ac:dyDescent="0.3">
      <c r="A276" s="2">
        <v>54720</v>
      </c>
      <c r="B276">
        <v>0.78004243067131385</v>
      </c>
      <c r="C276" s="15">
        <f t="shared" si="20"/>
        <v>1.2381625883671648</v>
      </c>
      <c r="D276" s="15">
        <f t="shared" si="21"/>
        <v>10</v>
      </c>
      <c r="E276" s="2">
        <f t="shared" si="22"/>
        <v>3.8091870581641762</v>
      </c>
      <c r="F276" s="2">
        <v>5</v>
      </c>
      <c r="G276" s="2">
        <f t="shared" si="23"/>
        <v>-1.1908129418358238</v>
      </c>
      <c r="H276" s="2" t="e">
        <f t="shared" si="24"/>
        <v>#NUM!</v>
      </c>
    </row>
    <row r="277" spans="1:8" x14ac:dyDescent="0.3">
      <c r="A277" s="2">
        <v>54920</v>
      </c>
      <c r="B277">
        <v>0.77062323505551467</v>
      </c>
      <c r="C277" s="15">
        <f t="shared" si="20"/>
        <v>1.2232114842151027</v>
      </c>
      <c r="D277" s="15">
        <f t="shared" si="21"/>
        <v>10</v>
      </c>
      <c r="E277" s="2">
        <f t="shared" si="22"/>
        <v>3.8839425789244864</v>
      </c>
      <c r="F277" s="2">
        <v>5</v>
      </c>
      <c r="G277" s="2">
        <f t="shared" si="23"/>
        <v>-1.1160574210755136</v>
      </c>
      <c r="H277" s="2" t="e">
        <f t="shared" si="24"/>
        <v>#NUM!</v>
      </c>
    </row>
    <row r="278" spans="1:8" x14ac:dyDescent="0.3">
      <c r="A278" s="2">
        <v>55120</v>
      </c>
      <c r="B278">
        <v>0.7853664937414182</v>
      </c>
      <c r="C278" s="15">
        <f t="shared" si="20"/>
        <v>1.2466134821292352</v>
      </c>
      <c r="D278" s="15">
        <f t="shared" si="21"/>
        <v>10</v>
      </c>
      <c r="E278" s="2">
        <f t="shared" si="22"/>
        <v>3.7669325893538241</v>
      </c>
      <c r="F278" s="2">
        <v>5</v>
      </c>
      <c r="G278" s="2">
        <f t="shared" si="23"/>
        <v>-1.2330674106461759</v>
      </c>
      <c r="H278" s="2" t="e">
        <f t="shared" si="24"/>
        <v>#NUM!</v>
      </c>
    </row>
    <row r="279" spans="1:8" x14ac:dyDescent="0.3">
      <c r="A279" s="2">
        <v>55320</v>
      </c>
      <c r="B279">
        <v>0.81605618502539101</v>
      </c>
      <c r="C279" s="15">
        <f t="shared" si="20"/>
        <v>1.2953272778180809</v>
      </c>
      <c r="D279" s="15">
        <f t="shared" si="21"/>
        <v>10</v>
      </c>
      <c r="E279" s="2">
        <f t="shared" si="22"/>
        <v>3.5233636109095956</v>
      </c>
      <c r="F279" s="2">
        <v>5</v>
      </c>
      <c r="G279" s="2">
        <f t="shared" si="23"/>
        <v>-1.4766363890904044</v>
      </c>
      <c r="H279" s="2" t="e">
        <f t="shared" si="24"/>
        <v>#NUM!</v>
      </c>
    </row>
    <row r="280" spans="1:8" x14ac:dyDescent="0.3">
      <c r="A280" s="2">
        <v>55520</v>
      </c>
      <c r="B280">
        <v>0.7615278365570195</v>
      </c>
      <c r="C280" s="15">
        <f t="shared" si="20"/>
        <v>1.2087743437413008</v>
      </c>
      <c r="D280" s="15">
        <f t="shared" si="21"/>
        <v>10</v>
      </c>
      <c r="E280" s="2">
        <f t="shared" si="22"/>
        <v>3.9561282812934966</v>
      </c>
      <c r="F280" s="2">
        <v>5</v>
      </c>
      <c r="G280" s="2">
        <f t="shared" si="23"/>
        <v>-1.0438717187065034</v>
      </c>
      <c r="H280" s="2" t="e">
        <f t="shared" si="24"/>
        <v>#NUM!</v>
      </c>
    </row>
    <row r="281" spans="1:8" x14ac:dyDescent="0.3">
      <c r="A281" s="2">
        <v>55720</v>
      </c>
      <c r="B281">
        <v>0.77400941646990351</v>
      </c>
      <c r="C281" s="15">
        <f t="shared" si="20"/>
        <v>1.2285863753490531</v>
      </c>
      <c r="D281" s="15">
        <f t="shared" si="21"/>
        <v>10</v>
      </c>
      <c r="E281" s="2">
        <f t="shared" si="22"/>
        <v>3.8570681232547344</v>
      </c>
      <c r="F281" s="2">
        <v>5</v>
      </c>
      <c r="G281" s="2">
        <f t="shared" si="23"/>
        <v>-1.1429318767452656</v>
      </c>
      <c r="H281" s="2" t="e">
        <f t="shared" si="24"/>
        <v>#NUM!</v>
      </c>
    </row>
    <row r="282" spans="1:8" x14ac:dyDescent="0.3">
      <c r="A282" s="2">
        <v>55920</v>
      </c>
      <c r="B282">
        <v>0.79331286382611899</v>
      </c>
      <c r="C282" s="15">
        <f t="shared" si="20"/>
        <v>1.2592267679779667</v>
      </c>
      <c r="D282" s="15">
        <f t="shared" si="21"/>
        <v>10</v>
      </c>
      <c r="E282" s="2">
        <f t="shared" si="22"/>
        <v>3.7038661601101666</v>
      </c>
      <c r="F282" s="2">
        <v>5</v>
      </c>
      <c r="G282" s="2">
        <f t="shared" si="23"/>
        <v>-1.2961338398898334</v>
      </c>
      <c r="H282" s="2" t="e">
        <f t="shared" si="24"/>
        <v>#NUM!</v>
      </c>
    </row>
    <row r="283" spans="1:8" x14ac:dyDescent="0.3">
      <c r="A283" s="2">
        <v>56120</v>
      </c>
      <c r="B283">
        <v>0.80462152438254131</v>
      </c>
      <c r="C283" s="15">
        <f t="shared" si="20"/>
        <v>1.2771770228294306</v>
      </c>
      <c r="D283" s="15">
        <f t="shared" si="21"/>
        <v>10</v>
      </c>
      <c r="E283" s="2">
        <f t="shared" si="22"/>
        <v>3.6141148858528469</v>
      </c>
      <c r="F283" s="2">
        <v>5</v>
      </c>
      <c r="G283" s="2">
        <f t="shared" si="23"/>
        <v>-1.3858851141471531</v>
      </c>
      <c r="H283" s="2" t="e">
        <f t="shared" si="24"/>
        <v>#NUM!</v>
      </c>
    </row>
    <row r="284" spans="1:8" x14ac:dyDescent="0.3">
      <c r="A284" s="2">
        <v>56320</v>
      </c>
      <c r="B284">
        <v>0.76517529417800401</v>
      </c>
      <c r="C284" s="15">
        <f t="shared" si="20"/>
        <v>1.2145639590127049</v>
      </c>
      <c r="D284" s="15">
        <f t="shared" si="21"/>
        <v>10</v>
      </c>
      <c r="E284" s="2">
        <f t="shared" si="22"/>
        <v>3.9271802049364757</v>
      </c>
      <c r="F284" s="2">
        <v>5</v>
      </c>
      <c r="G284" s="2">
        <f t="shared" si="23"/>
        <v>-1.0728197950635243</v>
      </c>
      <c r="H284" s="2" t="e">
        <f t="shared" si="24"/>
        <v>#NUM!</v>
      </c>
    </row>
    <row r="285" spans="1:8" x14ac:dyDescent="0.3">
      <c r="A285" s="2">
        <v>56520</v>
      </c>
      <c r="B285">
        <v>0.77835147220113055</v>
      </c>
      <c r="C285" s="15">
        <f t="shared" si="20"/>
        <v>1.2354785273033817</v>
      </c>
      <c r="D285" s="15">
        <f t="shared" si="21"/>
        <v>10</v>
      </c>
      <c r="E285" s="2">
        <f t="shared" si="22"/>
        <v>3.8226073634830913</v>
      </c>
      <c r="F285" s="2">
        <v>5</v>
      </c>
      <c r="G285" s="2">
        <f t="shared" si="23"/>
        <v>-1.1773926365169087</v>
      </c>
      <c r="H285" s="2" t="e">
        <f t="shared" si="24"/>
        <v>#NUM!</v>
      </c>
    </row>
    <row r="286" spans="1:8" x14ac:dyDescent="0.3">
      <c r="A286" s="2">
        <v>56720</v>
      </c>
      <c r="B286">
        <v>0.7874313696394124</v>
      </c>
      <c r="C286" s="15">
        <f t="shared" si="20"/>
        <v>1.2498910629197022</v>
      </c>
      <c r="D286" s="15">
        <f t="shared" si="21"/>
        <v>10</v>
      </c>
      <c r="E286" s="2">
        <f t="shared" si="22"/>
        <v>3.750544685401489</v>
      </c>
      <c r="F286" s="2">
        <v>5</v>
      </c>
      <c r="G286" s="2">
        <f t="shared" si="23"/>
        <v>-1.249455314598511</v>
      </c>
      <c r="H286" s="2" t="e">
        <f t="shared" si="24"/>
        <v>#NUM!</v>
      </c>
    </row>
    <row r="287" spans="1:8" x14ac:dyDescent="0.3">
      <c r="A287" s="2">
        <v>56920</v>
      </c>
      <c r="B287">
        <v>0.7964881754628671</v>
      </c>
      <c r="C287" s="15">
        <f t="shared" si="20"/>
        <v>1.2642669451791542</v>
      </c>
      <c r="D287" s="15">
        <f t="shared" si="21"/>
        <v>10</v>
      </c>
      <c r="E287" s="2">
        <f t="shared" si="22"/>
        <v>3.6786652741042296</v>
      </c>
      <c r="F287" s="2">
        <v>5</v>
      </c>
      <c r="G287" s="2">
        <f t="shared" si="23"/>
        <v>-1.3213347258957704</v>
      </c>
      <c r="H287" s="2" t="e">
        <f t="shared" si="24"/>
        <v>#NUM!</v>
      </c>
    </row>
    <row r="288" spans="1:8" x14ac:dyDescent="0.3">
      <c r="A288" s="2">
        <v>57120</v>
      </c>
      <c r="B288">
        <v>0.79269349317500681</v>
      </c>
      <c r="C288" s="15">
        <f t="shared" si="20"/>
        <v>1.2582436399603283</v>
      </c>
      <c r="D288" s="15">
        <f t="shared" si="21"/>
        <v>10</v>
      </c>
      <c r="E288" s="2">
        <f t="shared" si="22"/>
        <v>3.7087818001983583</v>
      </c>
      <c r="F288" s="2">
        <v>5</v>
      </c>
      <c r="G288" s="2">
        <f t="shared" si="23"/>
        <v>-1.2912181998016417</v>
      </c>
      <c r="H288" s="2" t="e">
        <f t="shared" si="24"/>
        <v>#NUM!</v>
      </c>
    </row>
    <row r="289" spans="1:8" x14ac:dyDescent="0.3">
      <c r="A289" s="2">
        <v>57320</v>
      </c>
      <c r="B289">
        <v>0.7808244292033526</v>
      </c>
      <c r="C289" s="15">
        <f t="shared" si="20"/>
        <v>1.2394038558783373</v>
      </c>
      <c r="D289" s="15">
        <f t="shared" si="21"/>
        <v>10</v>
      </c>
      <c r="E289" s="2">
        <f t="shared" si="22"/>
        <v>3.8029807206083133</v>
      </c>
      <c r="F289" s="2">
        <v>5</v>
      </c>
      <c r="G289" s="2">
        <f t="shared" si="23"/>
        <v>-1.1970192793916867</v>
      </c>
      <c r="H289" s="2" t="e">
        <f t="shared" si="24"/>
        <v>#NUM!</v>
      </c>
    </row>
    <row r="290" spans="1:8" x14ac:dyDescent="0.3">
      <c r="A290" s="2">
        <v>57520</v>
      </c>
      <c r="B290">
        <v>0.78099785784561149</v>
      </c>
      <c r="C290" s="15">
        <f t="shared" si="20"/>
        <v>1.2396791394374786</v>
      </c>
      <c r="D290" s="15">
        <f t="shared" si="21"/>
        <v>10</v>
      </c>
      <c r="E290" s="2">
        <f t="shared" si="22"/>
        <v>3.8016043028126063</v>
      </c>
      <c r="F290" s="2">
        <v>5</v>
      </c>
      <c r="G290" s="2">
        <f t="shared" si="23"/>
        <v>-1.1983956971873937</v>
      </c>
      <c r="H290" s="2" t="e">
        <f t="shared" si="24"/>
        <v>#NUM!</v>
      </c>
    </row>
    <row r="291" spans="1:8" x14ac:dyDescent="0.3">
      <c r="A291" s="2">
        <v>57720</v>
      </c>
      <c r="B291">
        <v>0.7810155826178049</v>
      </c>
      <c r="C291" s="15">
        <f t="shared" si="20"/>
        <v>1.2397072739965158</v>
      </c>
      <c r="D291" s="15">
        <f t="shared" si="21"/>
        <v>10</v>
      </c>
      <c r="E291" s="2">
        <f t="shared" si="22"/>
        <v>3.8014636300174214</v>
      </c>
      <c r="F291" s="2">
        <v>5</v>
      </c>
      <c r="G291" s="2">
        <f t="shared" si="23"/>
        <v>-1.1985363699825786</v>
      </c>
      <c r="H291" s="2" t="e">
        <f t="shared" si="24"/>
        <v>#NUM!</v>
      </c>
    </row>
    <row r="292" spans="1:8" x14ac:dyDescent="0.3">
      <c r="A292" s="2">
        <v>57920</v>
      </c>
      <c r="B292">
        <v>0.79683356217202395</v>
      </c>
      <c r="C292" s="15">
        <f t="shared" si="20"/>
        <v>1.2648151780508317</v>
      </c>
      <c r="D292" s="15">
        <f t="shared" si="21"/>
        <v>10</v>
      </c>
      <c r="E292" s="2">
        <f t="shared" si="22"/>
        <v>3.6759241097458419</v>
      </c>
      <c r="F292" s="2">
        <v>5</v>
      </c>
      <c r="G292" s="2">
        <f t="shared" si="23"/>
        <v>-1.3240758902541581</v>
      </c>
      <c r="H292" s="2" t="e">
        <f t="shared" si="24"/>
        <v>#NUM!</v>
      </c>
    </row>
    <row r="293" spans="1:8" x14ac:dyDescent="0.3">
      <c r="A293" s="2">
        <v>58120</v>
      </c>
      <c r="B293">
        <v>0.77476982716847032</v>
      </c>
      <c r="C293" s="15">
        <f t="shared" si="20"/>
        <v>1.2297933764578894</v>
      </c>
      <c r="D293" s="15">
        <f t="shared" si="21"/>
        <v>10</v>
      </c>
      <c r="E293" s="2">
        <f t="shared" si="22"/>
        <v>3.8510331177105526</v>
      </c>
      <c r="F293" s="2">
        <v>5</v>
      </c>
      <c r="G293" s="2">
        <f t="shared" si="23"/>
        <v>-1.1489668822894474</v>
      </c>
      <c r="H293" s="2" t="e">
        <f t="shared" si="24"/>
        <v>#NUM!</v>
      </c>
    </row>
    <row r="294" spans="1:8" x14ac:dyDescent="0.3">
      <c r="A294" s="2">
        <v>58320</v>
      </c>
      <c r="B294">
        <v>0.78806034305806094</v>
      </c>
      <c r="C294" s="15">
        <f t="shared" si="20"/>
        <v>1.2508894334254936</v>
      </c>
      <c r="D294" s="15">
        <f t="shared" si="21"/>
        <v>10</v>
      </c>
      <c r="E294" s="2">
        <f t="shared" si="22"/>
        <v>3.7455528328725318</v>
      </c>
      <c r="F294" s="2">
        <v>5</v>
      </c>
      <c r="G294" s="2">
        <f t="shared" si="23"/>
        <v>-1.2544471671274682</v>
      </c>
      <c r="H294" s="2" t="e">
        <f t="shared" si="24"/>
        <v>#NUM!</v>
      </c>
    </row>
    <row r="295" spans="1:8" x14ac:dyDescent="0.3">
      <c r="A295" s="2">
        <v>58520</v>
      </c>
      <c r="B295">
        <v>0.78779049208616803</v>
      </c>
      <c r="C295" s="15">
        <f t="shared" si="20"/>
        <v>1.2504610985494731</v>
      </c>
      <c r="D295" s="15">
        <f t="shared" si="21"/>
        <v>10</v>
      </c>
      <c r="E295" s="2">
        <f t="shared" si="22"/>
        <v>3.7476945072526346</v>
      </c>
      <c r="F295" s="2">
        <v>5</v>
      </c>
      <c r="G295" s="2">
        <f t="shared" si="23"/>
        <v>-1.2523054927473654</v>
      </c>
      <c r="H295" s="2" t="e">
        <f t="shared" si="24"/>
        <v>#NUM!</v>
      </c>
    </row>
    <row r="296" spans="1:8" x14ac:dyDescent="0.3">
      <c r="A296" s="2">
        <v>58720</v>
      </c>
      <c r="B296">
        <v>0.77692037236621669</v>
      </c>
      <c r="C296" s="15">
        <f t="shared" si="20"/>
        <v>1.2332069402638359</v>
      </c>
      <c r="D296" s="15">
        <f t="shared" si="21"/>
        <v>10</v>
      </c>
      <c r="E296" s="2">
        <f t="shared" si="22"/>
        <v>3.8339652986808206</v>
      </c>
      <c r="F296" s="2">
        <v>5</v>
      </c>
      <c r="G296" s="2">
        <f t="shared" si="23"/>
        <v>-1.1660347013191794</v>
      </c>
      <c r="H296" s="2" t="e">
        <f t="shared" si="24"/>
        <v>#NUM!</v>
      </c>
    </row>
    <row r="297" spans="1:8" x14ac:dyDescent="0.3">
      <c r="A297" s="2">
        <v>58920</v>
      </c>
      <c r="B297">
        <v>0.802710944146521</v>
      </c>
      <c r="C297" s="15">
        <f t="shared" si="20"/>
        <v>1.2741443557881285</v>
      </c>
      <c r="D297" s="15">
        <f t="shared" si="21"/>
        <v>10</v>
      </c>
      <c r="E297" s="2">
        <f t="shared" si="22"/>
        <v>3.6292782210593577</v>
      </c>
      <c r="F297" s="2">
        <v>5</v>
      </c>
      <c r="G297" s="2">
        <f t="shared" si="23"/>
        <v>-1.3707217789406423</v>
      </c>
      <c r="H297" s="2" t="e">
        <f t="shared" si="24"/>
        <v>#NUM!</v>
      </c>
    </row>
    <row r="298" spans="1:8" x14ac:dyDescent="0.3">
      <c r="A298" s="2">
        <v>59120</v>
      </c>
      <c r="B298">
        <v>0.81730581040494277</v>
      </c>
      <c r="C298" s="15">
        <f t="shared" si="20"/>
        <v>1.2973108101665758</v>
      </c>
      <c r="D298" s="15">
        <f t="shared" si="21"/>
        <v>10</v>
      </c>
      <c r="E298" s="2">
        <f t="shared" si="22"/>
        <v>3.5134459491671208</v>
      </c>
      <c r="F298" s="2">
        <v>5</v>
      </c>
      <c r="G298" s="2">
        <f t="shared" si="23"/>
        <v>-1.4865540508328792</v>
      </c>
      <c r="H298" s="2" t="e">
        <f t="shared" si="24"/>
        <v>#NUM!</v>
      </c>
    </row>
    <row r="299" spans="1:8" x14ac:dyDescent="0.3">
      <c r="A299" s="2">
        <v>59320</v>
      </c>
      <c r="B299">
        <v>0.77598423197824973</v>
      </c>
      <c r="C299" s="15">
        <f t="shared" si="20"/>
        <v>1.2317210031400789</v>
      </c>
      <c r="D299" s="15">
        <f t="shared" si="21"/>
        <v>10</v>
      </c>
      <c r="E299" s="2">
        <f t="shared" si="22"/>
        <v>3.8413949842996056</v>
      </c>
      <c r="F299" s="2">
        <v>5</v>
      </c>
      <c r="G299" s="2">
        <f t="shared" si="23"/>
        <v>-1.1586050157003944</v>
      </c>
      <c r="H299" s="2" t="e">
        <f t="shared" si="24"/>
        <v>#NUM!</v>
      </c>
    </row>
    <row r="300" spans="1:8" x14ac:dyDescent="0.3">
      <c r="A300" s="2">
        <v>59520</v>
      </c>
      <c r="B300">
        <v>0.78806689410024577</v>
      </c>
      <c r="C300" s="15">
        <f t="shared" si="20"/>
        <v>1.2508998319051521</v>
      </c>
      <c r="D300" s="15">
        <f t="shared" si="21"/>
        <v>10</v>
      </c>
      <c r="E300" s="2">
        <f t="shared" si="22"/>
        <v>3.7455008404742394</v>
      </c>
      <c r="F300" s="2">
        <v>5</v>
      </c>
      <c r="G300" s="2">
        <f t="shared" si="23"/>
        <v>-1.2544991595257606</v>
      </c>
      <c r="H300" s="2" t="e">
        <f t="shared" si="24"/>
        <v>#NUM!</v>
      </c>
    </row>
    <row r="301" spans="1:8" x14ac:dyDescent="0.3">
      <c r="A301" s="2">
        <v>59720</v>
      </c>
      <c r="B301">
        <v>0.79287895157123389</v>
      </c>
      <c r="C301" s="15">
        <f t="shared" si="20"/>
        <v>1.2585380183670378</v>
      </c>
      <c r="D301" s="15">
        <f t="shared" si="21"/>
        <v>10</v>
      </c>
      <c r="E301" s="2">
        <f t="shared" si="22"/>
        <v>3.7073099081648113</v>
      </c>
      <c r="F301" s="2">
        <v>5</v>
      </c>
      <c r="G301" s="2">
        <f t="shared" si="23"/>
        <v>-1.2926900918351887</v>
      </c>
      <c r="H301" s="2" t="e">
        <f t="shared" si="24"/>
        <v>#NUM!</v>
      </c>
    </row>
    <row r="302" spans="1:8" x14ac:dyDescent="0.3">
      <c r="A302" s="2">
        <v>59920</v>
      </c>
      <c r="B302">
        <v>0.77941288058427394</v>
      </c>
      <c r="C302" s="15">
        <f t="shared" si="20"/>
        <v>1.2371633025147206</v>
      </c>
      <c r="D302" s="15">
        <f t="shared" si="21"/>
        <v>10</v>
      </c>
      <c r="E302" s="2">
        <f t="shared" si="22"/>
        <v>3.8141834874263969</v>
      </c>
      <c r="F302" s="2">
        <v>5</v>
      </c>
      <c r="G302" s="2">
        <f t="shared" si="23"/>
        <v>-1.1858165125736031</v>
      </c>
      <c r="H302" s="2" t="e">
        <f t="shared" si="24"/>
        <v>#NUM!</v>
      </c>
    </row>
    <row r="303" spans="1:8" x14ac:dyDescent="0.3">
      <c r="A303" s="2">
        <v>60120</v>
      </c>
      <c r="B303">
        <v>0.79897409542464015</v>
      </c>
      <c r="C303" s="15">
        <f t="shared" si="20"/>
        <v>1.2682128498803811</v>
      </c>
      <c r="D303" s="15">
        <f t="shared" si="21"/>
        <v>10</v>
      </c>
      <c r="E303" s="2">
        <f t="shared" si="22"/>
        <v>3.6589357505980944</v>
      </c>
      <c r="F303" s="2">
        <v>5</v>
      </c>
      <c r="G303" s="2">
        <f t="shared" si="23"/>
        <v>-1.3410642494019056</v>
      </c>
      <c r="H303" s="2" t="e">
        <f t="shared" si="24"/>
        <v>#NUM!</v>
      </c>
    </row>
    <row r="304" spans="1:8" x14ac:dyDescent="0.3">
      <c r="A304" s="2">
        <v>60320</v>
      </c>
      <c r="B304">
        <v>0.78613612683658807</v>
      </c>
      <c r="C304" s="15">
        <f t="shared" si="20"/>
        <v>1.2478351219628383</v>
      </c>
      <c r="D304" s="15">
        <f t="shared" si="21"/>
        <v>10</v>
      </c>
      <c r="E304" s="2">
        <f t="shared" si="22"/>
        <v>3.7608243901858085</v>
      </c>
      <c r="F304" s="2">
        <v>5</v>
      </c>
      <c r="G304" s="2">
        <f t="shared" si="23"/>
        <v>-1.2391756098141915</v>
      </c>
      <c r="H304" s="2" t="e">
        <f t="shared" si="24"/>
        <v>#NUM!</v>
      </c>
    </row>
    <row r="305" spans="1:8" x14ac:dyDescent="0.3">
      <c r="A305" s="2">
        <v>60520</v>
      </c>
      <c r="B305">
        <v>0.80078421362376173</v>
      </c>
      <c r="C305" s="15">
        <f t="shared" si="20"/>
        <v>1.2710860533710504</v>
      </c>
      <c r="D305" s="15">
        <f t="shared" si="21"/>
        <v>10</v>
      </c>
      <c r="E305" s="2">
        <f t="shared" si="22"/>
        <v>3.6445697331447482</v>
      </c>
      <c r="F305" s="2">
        <v>5</v>
      </c>
      <c r="G305" s="2">
        <f t="shared" si="23"/>
        <v>-1.3554302668552518</v>
      </c>
      <c r="H305" s="2" t="e">
        <f t="shared" si="24"/>
        <v>#NUM!</v>
      </c>
    </row>
    <row r="306" spans="1:8" x14ac:dyDescent="0.3">
      <c r="A306" s="2">
        <v>60720</v>
      </c>
      <c r="B306">
        <v>0.80930264816245312</v>
      </c>
      <c r="C306" s="15">
        <f t="shared" si="20"/>
        <v>1.28460737803564</v>
      </c>
      <c r="D306" s="15">
        <f t="shared" si="21"/>
        <v>10</v>
      </c>
      <c r="E306" s="2">
        <f t="shared" si="22"/>
        <v>3.5769631098218007</v>
      </c>
      <c r="F306" s="2">
        <v>5</v>
      </c>
      <c r="G306" s="2">
        <f t="shared" si="23"/>
        <v>-1.4230368901781993</v>
      </c>
      <c r="H306" s="2" t="e">
        <f t="shared" si="24"/>
        <v>#NUM!</v>
      </c>
    </row>
    <row r="307" spans="1:8" x14ac:dyDescent="0.3">
      <c r="A307" s="2">
        <v>60920</v>
      </c>
      <c r="B307">
        <v>0.78687959531512597</v>
      </c>
      <c r="C307" s="15">
        <f t="shared" si="20"/>
        <v>1.2490152306589302</v>
      </c>
      <c r="D307" s="15">
        <f t="shared" si="21"/>
        <v>10</v>
      </c>
      <c r="E307" s="2">
        <f t="shared" si="22"/>
        <v>3.7549238467053492</v>
      </c>
      <c r="F307" s="2">
        <v>5</v>
      </c>
      <c r="G307" s="2">
        <f t="shared" si="23"/>
        <v>-1.2450761532946508</v>
      </c>
      <c r="H307" s="2" t="e">
        <f t="shared" si="24"/>
        <v>#NUM!</v>
      </c>
    </row>
    <row r="308" spans="1:8" x14ac:dyDescent="0.3">
      <c r="A308" s="2">
        <v>61120</v>
      </c>
      <c r="B308">
        <v>0.79582499837121368</v>
      </c>
      <c r="C308" s="15">
        <f t="shared" si="20"/>
        <v>1.2632142831289106</v>
      </c>
      <c r="D308" s="15">
        <f t="shared" si="21"/>
        <v>10</v>
      </c>
      <c r="E308" s="2">
        <f t="shared" si="22"/>
        <v>3.6839285843554475</v>
      </c>
      <c r="F308" s="2">
        <v>5</v>
      </c>
      <c r="G308" s="2">
        <f t="shared" si="23"/>
        <v>-1.3160714156445525</v>
      </c>
      <c r="H308" s="2" t="e">
        <f t="shared" si="24"/>
        <v>#NUM!</v>
      </c>
    </row>
    <row r="309" spans="1:8" x14ac:dyDescent="0.3">
      <c r="A309" s="2">
        <v>61320</v>
      </c>
      <c r="B309">
        <v>0.79414060933700337</v>
      </c>
      <c r="C309" s="15">
        <f t="shared" si="20"/>
        <v>1.2605406497412752</v>
      </c>
      <c r="D309" s="15">
        <f t="shared" si="21"/>
        <v>10</v>
      </c>
      <c r="E309" s="2">
        <f t="shared" si="22"/>
        <v>3.6972967512936243</v>
      </c>
      <c r="F309" s="2">
        <v>5</v>
      </c>
      <c r="G309" s="2">
        <f t="shared" si="23"/>
        <v>-1.3027032487063757</v>
      </c>
      <c r="H309" s="2" t="e">
        <f t="shared" si="24"/>
        <v>#NUM!</v>
      </c>
    </row>
    <row r="310" spans="1:8" x14ac:dyDescent="0.3">
      <c r="A310" s="2">
        <v>61520</v>
      </c>
      <c r="B310">
        <v>0.77698132653037633</v>
      </c>
      <c r="C310" s="15">
        <f t="shared" si="20"/>
        <v>1.2333036929053594</v>
      </c>
      <c r="D310" s="15">
        <f t="shared" si="21"/>
        <v>10</v>
      </c>
      <c r="E310" s="2">
        <f t="shared" si="22"/>
        <v>3.8334815354732035</v>
      </c>
      <c r="F310" s="2">
        <v>5</v>
      </c>
      <c r="G310" s="2">
        <f t="shared" si="23"/>
        <v>-1.1665184645267965</v>
      </c>
      <c r="H310" s="2" t="e">
        <f t="shared" si="24"/>
        <v>#NUM!</v>
      </c>
    </row>
    <row r="311" spans="1:8" x14ac:dyDescent="0.3">
      <c r="A311" s="2">
        <v>61720</v>
      </c>
      <c r="B311">
        <v>0.79410287955187409</v>
      </c>
      <c r="C311" s="15">
        <f t="shared" si="20"/>
        <v>1.260480761193451</v>
      </c>
      <c r="D311" s="15">
        <f t="shared" si="21"/>
        <v>10</v>
      </c>
      <c r="E311" s="2">
        <f t="shared" si="22"/>
        <v>3.6975961940327453</v>
      </c>
      <c r="F311" s="2">
        <v>5</v>
      </c>
      <c r="G311" s="2">
        <f t="shared" si="23"/>
        <v>-1.3024038059672547</v>
      </c>
      <c r="H311" s="2" t="e">
        <f t="shared" si="24"/>
        <v>#NUM!</v>
      </c>
    </row>
    <row r="312" spans="1:8" x14ac:dyDescent="0.3">
      <c r="A312" s="2">
        <v>61920</v>
      </c>
      <c r="B312">
        <v>0.7988895218420039</v>
      </c>
      <c r="C312" s="15">
        <f t="shared" si="20"/>
        <v>1.2680786060984188</v>
      </c>
      <c r="D312" s="15">
        <f t="shared" si="21"/>
        <v>10</v>
      </c>
      <c r="E312" s="2">
        <f t="shared" si="22"/>
        <v>3.6596069695079061</v>
      </c>
      <c r="F312" s="2">
        <v>5</v>
      </c>
      <c r="G312" s="2">
        <f t="shared" si="23"/>
        <v>-1.3403930304920939</v>
      </c>
      <c r="H312" s="2" t="e">
        <f t="shared" si="24"/>
        <v>#NUM!</v>
      </c>
    </row>
    <row r="313" spans="1:8" x14ac:dyDescent="0.3">
      <c r="A313" s="2">
        <v>62120</v>
      </c>
      <c r="B313">
        <v>0.77678837704621628</v>
      </c>
      <c r="C313" s="15">
        <f t="shared" si="20"/>
        <v>1.2329974238828829</v>
      </c>
      <c r="D313" s="15">
        <f t="shared" si="21"/>
        <v>10</v>
      </c>
      <c r="E313" s="2">
        <f t="shared" si="22"/>
        <v>3.8350128805855856</v>
      </c>
      <c r="F313" s="2">
        <v>5</v>
      </c>
      <c r="G313" s="2">
        <f t="shared" si="23"/>
        <v>-1.1649871194144144</v>
      </c>
      <c r="H313" s="2" t="e">
        <f t="shared" si="24"/>
        <v>#NUM!</v>
      </c>
    </row>
    <row r="314" spans="1:8" x14ac:dyDescent="0.3">
      <c r="A314" s="2">
        <v>62320</v>
      </c>
      <c r="B314">
        <v>0.78569511509208056</v>
      </c>
      <c r="C314" s="15">
        <f t="shared" si="20"/>
        <v>1.2471351033207627</v>
      </c>
      <c r="D314" s="15">
        <f t="shared" si="21"/>
        <v>10</v>
      </c>
      <c r="E314" s="2">
        <f t="shared" si="22"/>
        <v>3.7643244833961864</v>
      </c>
      <c r="F314" s="2">
        <v>5</v>
      </c>
      <c r="G314" s="2">
        <f t="shared" si="23"/>
        <v>-1.2356755166038136</v>
      </c>
      <c r="H314" s="2" t="e">
        <f t="shared" si="24"/>
        <v>#NUM!</v>
      </c>
    </row>
    <row r="315" spans="1:8" x14ac:dyDescent="0.3">
      <c r="A315" s="2">
        <v>62520</v>
      </c>
      <c r="B315">
        <v>0.79166244948205122</v>
      </c>
      <c r="C315" s="15">
        <f t="shared" si="20"/>
        <v>1.2566070626699226</v>
      </c>
      <c r="D315" s="15">
        <f t="shared" si="21"/>
        <v>10</v>
      </c>
      <c r="E315" s="2">
        <f t="shared" si="22"/>
        <v>3.7169646866503872</v>
      </c>
      <c r="F315" s="2">
        <v>5</v>
      </c>
      <c r="G315" s="2">
        <f t="shared" si="23"/>
        <v>-1.2830353133496128</v>
      </c>
      <c r="H315" s="2" t="e">
        <f t="shared" si="24"/>
        <v>#NUM!</v>
      </c>
    </row>
    <row r="316" spans="1:8" x14ac:dyDescent="0.3">
      <c r="A316" s="2">
        <v>62720</v>
      </c>
      <c r="B316">
        <v>0.80854937839319929</v>
      </c>
      <c r="C316" s="15">
        <f t="shared" si="20"/>
        <v>1.283411711735237</v>
      </c>
      <c r="D316" s="15">
        <f t="shared" si="21"/>
        <v>10</v>
      </c>
      <c r="E316" s="2">
        <f t="shared" si="22"/>
        <v>3.5829414413238148</v>
      </c>
      <c r="F316" s="2">
        <v>5</v>
      </c>
      <c r="G316" s="2">
        <f t="shared" si="23"/>
        <v>-1.4170585586761852</v>
      </c>
      <c r="H316" s="2" t="e">
        <f t="shared" si="24"/>
        <v>#NUM!</v>
      </c>
    </row>
    <row r="317" spans="1:8" x14ac:dyDescent="0.3">
      <c r="A317" s="2">
        <v>62920</v>
      </c>
      <c r="B317">
        <v>0.78003987578433009</v>
      </c>
      <c r="C317" s="15">
        <f t="shared" si="20"/>
        <v>1.2381585329910001</v>
      </c>
      <c r="D317" s="15">
        <f t="shared" si="21"/>
        <v>10</v>
      </c>
      <c r="E317" s="2">
        <f t="shared" si="22"/>
        <v>3.8092073350449995</v>
      </c>
      <c r="F317" s="2">
        <v>5</v>
      </c>
      <c r="G317" s="2">
        <f t="shared" si="23"/>
        <v>-1.1907926649550005</v>
      </c>
      <c r="H317" s="2" t="e">
        <f t="shared" si="24"/>
        <v>#NUM!</v>
      </c>
    </row>
    <row r="318" spans="1:8" x14ac:dyDescent="0.3">
      <c r="A318" s="2">
        <v>63120</v>
      </c>
      <c r="B318">
        <v>0.77642721928863212</v>
      </c>
      <c r="C318" s="15">
        <f t="shared" si="20"/>
        <v>1.2324241576010033</v>
      </c>
      <c r="D318" s="15">
        <f t="shared" si="21"/>
        <v>10</v>
      </c>
      <c r="E318" s="2">
        <f t="shared" si="22"/>
        <v>3.8378792119949834</v>
      </c>
      <c r="F318" s="2">
        <v>5</v>
      </c>
      <c r="G318" s="2">
        <f t="shared" si="23"/>
        <v>-1.1621207880050166</v>
      </c>
      <c r="H318" s="2" t="e">
        <f t="shared" si="24"/>
        <v>#NUM!</v>
      </c>
    </row>
    <row r="319" spans="1:8" x14ac:dyDescent="0.3">
      <c r="A319" s="2">
        <v>63320</v>
      </c>
      <c r="B319">
        <v>0.75981412793182845</v>
      </c>
      <c r="C319" s="15">
        <f t="shared" si="20"/>
        <v>1.2060541713203625</v>
      </c>
      <c r="D319" s="15">
        <f t="shared" si="21"/>
        <v>10</v>
      </c>
      <c r="E319" s="2">
        <f t="shared" si="22"/>
        <v>3.9697291433981876</v>
      </c>
      <c r="F319" s="2">
        <v>5</v>
      </c>
      <c r="G319" s="2">
        <f t="shared" si="23"/>
        <v>-1.0302708566018124</v>
      </c>
      <c r="H319" s="2" t="e">
        <f t="shared" si="24"/>
        <v>#NUM!</v>
      </c>
    </row>
    <row r="320" spans="1:8" x14ac:dyDescent="0.3">
      <c r="A320" s="2">
        <v>63520</v>
      </c>
      <c r="B320">
        <v>0.79653874183055995</v>
      </c>
      <c r="C320" s="15">
        <f t="shared" si="20"/>
        <v>1.2643472092548571</v>
      </c>
      <c r="D320" s="15">
        <f t="shared" si="21"/>
        <v>10</v>
      </c>
      <c r="E320" s="2">
        <f t="shared" si="22"/>
        <v>3.6782639537257147</v>
      </c>
      <c r="F320" s="2">
        <v>5</v>
      </c>
      <c r="G320" s="2">
        <f t="shared" si="23"/>
        <v>-1.3217360462742853</v>
      </c>
      <c r="H320" s="2" t="e">
        <f t="shared" si="24"/>
        <v>#NUM!</v>
      </c>
    </row>
    <row r="321" spans="1:8" x14ac:dyDescent="0.3">
      <c r="A321" s="2">
        <v>63720</v>
      </c>
      <c r="B321">
        <v>0.80254358152308447</v>
      </c>
      <c r="C321" s="15">
        <f t="shared" si="20"/>
        <v>1.2738787008302928</v>
      </c>
      <c r="D321" s="15">
        <f t="shared" si="21"/>
        <v>10</v>
      </c>
      <c r="E321" s="2">
        <f t="shared" si="22"/>
        <v>3.6306064958485358</v>
      </c>
      <c r="F321" s="2">
        <v>5</v>
      </c>
      <c r="G321" s="2">
        <f t="shared" si="23"/>
        <v>-1.3693935041514642</v>
      </c>
      <c r="H321" s="2" t="e">
        <f t="shared" si="24"/>
        <v>#NUM!</v>
      </c>
    </row>
    <row r="322" spans="1:8" x14ac:dyDescent="0.3">
      <c r="A322" s="2">
        <v>63920</v>
      </c>
      <c r="B322">
        <v>0.81937373767012411</v>
      </c>
      <c r="C322" s="15">
        <f t="shared" si="20"/>
        <v>1.3005932343970223</v>
      </c>
      <c r="D322" s="15">
        <f t="shared" si="21"/>
        <v>10</v>
      </c>
      <c r="E322" s="2">
        <f t="shared" si="22"/>
        <v>3.4970338280148887</v>
      </c>
      <c r="F322" s="2">
        <v>5</v>
      </c>
      <c r="G322" s="2">
        <f t="shared" si="23"/>
        <v>-1.5029661719851113</v>
      </c>
      <c r="H322" s="2" t="e">
        <f t="shared" si="24"/>
        <v>#NUM!</v>
      </c>
    </row>
    <row r="323" spans="1:8" x14ac:dyDescent="0.3">
      <c r="A323" s="2">
        <v>64120</v>
      </c>
      <c r="B323">
        <v>0.78495849047791411</v>
      </c>
      <c r="C323" s="15">
        <f t="shared" ref="C323:C386" si="25">B323/$J$27</f>
        <v>1.245965857901451</v>
      </c>
      <c r="D323" s="15">
        <f t="shared" ref="D323:D386" si="26">$J$28</f>
        <v>10</v>
      </c>
      <c r="E323" s="2">
        <f t="shared" si="22"/>
        <v>3.7701707104927449</v>
      </c>
      <c r="F323" s="2">
        <v>5</v>
      </c>
      <c r="G323" s="2">
        <f t="shared" si="23"/>
        <v>-1.2298292895072551</v>
      </c>
      <c r="H323" s="2" t="e">
        <f t="shared" si="24"/>
        <v>#NUM!</v>
      </c>
    </row>
    <row r="324" spans="1:8" x14ac:dyDescent="0.3">
      <c r="A324" s="2">
        <v>64320</v>
      </c>
      <c r="B324">
        <v>0.79128200180262021</v>
      </c>
      <c r="C324" s="15">
        <f t="shared" si="25"/>
        <v>1.2560031774644764</v>
      </c>
      <c r="D324" s="15">
        <f t="shared" si="26"/>
        <v>10</v>
      </c>
      <c r="E324" s="2">
        <f t="shared" ref="E324:E387" si="27">D324-(F324*C324)</f>
        <v>3.7199841126776176</v>
      </c>
      <c r="F324" s="2">
        <v>5</v>
      </c>
      <c r="G324" s="2">
        <f t="shared" ref="G324:G387" si="28">F324-(F324*C324)</f>
        <v>-1.2800158873223824</v>
      </c>
      <c r="H324" s="2" t="e">
        <f t="shared" ref="H324:H387" si="29">LN((F324*E324)/(D324*G324))</f>
        <v>#NUM!</v>
      </c>
    </row>
    <row r="325" spans="1:8" x14ac:dyDescent="0.3">
      <c r="A325" s="2">
        <v>64520</v>
      </c>
      <c r="B325">
        <v>0.80751425855513304</v>
      </c>
      <c r="C325" s="15">
        <f t="shared" si="25"/>
        <v>1.2817686643732271</v>
      </c>
      <c r="D325" s="15">
        <f t="shared" si="26"/>
        <v>10</v>
      </c>
      <c r="E325" s="2">
        <f t="shared" si="27"/>
        <v>3.5911566781338644</v>
      </c>
      <c r="F325" s="2">
        <v>5</v>
      </c>
      <c r="G325" s="2">
        <f t="shared" si="28"/>
        <v>-1.4088433218661356</v>
      </c>
      <c r="H325" s="2" t="e">
        <f t="shared" si="29"/>
        <v>#NUM!</v>
      </c>
    </row>
    <row r="326" spans="1:8" x14ac:dyDescent="0.3">
      <c r="A326" s="2">
        <v>64720</v>
      </c>
      <c r="B326">
        <v>0.78856766075914664</v>
      </c>
      <c r="C326" s="15">
        <f t="shared" si="25"/>
        <v>1.251694699617693</v>
      </c>
      <c r="D326" s="15">
        <f t="shared" si="26"/>
        <v>10</v>
      </c>
      <c r="E326" s="2">
        <f t="shared" si="27"/>
        <v>3.7415265019115349</v>
      </c>
      <c r="F326" s="2">
        <v>5</v>
      </c>
      <c r="G326" s="2">
        <f t="shared" si="28"/>
        <v>-1.2584734980884651</v>
      </c>
      <c r="H326" s="2" t="e">
        <f t="shared" si="29"/>
        <v>#NUM!</v>
      </c>
    </row>
    <row r="327" spans="1:8" x14ac:dyDescent="0.3">
      <c r="A327" s="2">
        <v>64920</v>
      </c>
      <c r="B327">
        <v>0.81150489521825264</v>
      </c>
      <c r="C327" s="15">
        <f t="shared" si="25"/>
        <v>1.2881030082829408</v>
      </c>
      <c r="D327" s="15">
        <f t="shared" si="26"/>
        <v>10</v>
      </c>
      <c r="E327" s="2">
        <f t="shared" si="27"/>
        <v>3.5594849585852959</v>
      </c>
      <c r="F327" s="2">
        <v>5</v>
      </c>
      <c r="G327" s="2">
        <f t="shared" si="28"/>
        <v>-1.4405150414147041</v>
      </c>
      <c r="H327" s="2" t="e">
        <f t="shared" si="29"/>
        <v>#NUM!</v>
      </c>
    </row>
    <row r="328" spans="1:8" x14ac:dyDescent="0.3">
      <c r="A328" s="2">
        <v>65120</v>
      </c>
      <c r="B328">
        <v>0.78198511550620664</v>
      </c>
      <c r="C328" s="15">
        <f t="shared" si="25"/>
        <v>1.241246215089217</v>
      </c>
      <c r="D328" s="15">
        <f t="shared" si="26"/>
        <v>10</v>
      </c>
      <c r="E328" s="2">
        <f t="shared" si="27"/>
        <v>3.7937689245539152</v>
      </c>
      <c r="F328" s="2">
        <v>5</v>
      </c>
      <c r="G328" s="2">
        <f t="shared" si="28"/>
        <v>-1.2062310754460848</v>
      </c>
      <c r="H328" s="2" t="e">
        <f t="shared" si="29"/>
        <v>#NUM!</v>
      </c>
    </row>
    <row r="329" spans="1:8" x14ac:dyDescent="0.3">
      <c r="A329" s="2">
        <v>65320</v>
      </c>
      <c r="B329">
        <v>0.76788989745582126</v>
      </c>
      <c r="C329" s="15">
        <f t="shared" si="25"/>
        <v>1.2188728531044781</v>
      </c>
      <c r="D329" s="15">
        <f t="shared" si="26"/>
        <v>10</v>
      </c>
      <c r="E329" s="2">
        <f t="shared" si="27"/>
        <v>3.9056357344776096</v>
      </c>
      <c r="F329" s="2">
        <v>5</v>
      </c>
      <c r="G329" s="2">
        <f t="shared" si="28"/>
        <v>-1.0943642655223904</v>
      </c>
      <c r="H329" s="2" t="e">
        <f t="shared" si="29"/>
        <v>#NUM!</v>
      </c>
    </row>
    <row r="330" spans="1:8" x14ac:dyDescent="0.3">
      <c r="A330" s="2">
        <v>65520</v>
      </c>
      <c r="B330">
        <v>0.8051627352387033</v>
      </c>
      <c r="C330" s="15">
        <f t="shared" si="25"/>
        <v>1.2780360876804815</v>
      </c>
      <c r="D330" s="15">
        <f t="shared" si="26"/>
        <v>10</v>
      </c>
      <c r="E330" s="2">
        <f t="shared" si="27"/>
        <v>3.6098195615975923</v>
      </c>
      <c r="F330" s="2">
        <v>5</v>
      </c>
      <c r="G330" s="2">
        <f t="shared" si="28"/>
        <v>-1.3901804384024077</v>
      </c>
      <c r="H330" s="2" t="e">
        <f t="shared" si="29"/>
        <v>#NUM!</v>
      </c>
    </row>
    <row r="331" spans="1:8" x14ac:dyDescent="0.3">
      <c r="A331" s="2">
        <v>65720</v>
      </c>
      <c r="B331">
        <v>0.80531780652296181</v>
      </c>
      <c r="C331" s="15">
        <f t="shared" si="25"/>
        <v>1.2782822325761298</v>
      </c>
      <c r="D331" s="15">
        <f t="shared" si="26"/>
        <v>10</v>
      </c>
      <c r="E331" s="2">
        <f t="shared" si="27"/>
        <v>3.6085888371193509</v>
      </c>
      <c r="F331" s="2">
        <v>5</v>
      </c>
      <c r="G331" s="2">
        <f t="shared" si="28"/>
        <v>-1.3914111628806491</v>
      </c>
      <c r="H331" s="2" t="e">
        <f t="shared" si="29"/>
        <v>#NUM!</v>
      </c>
    </row>
    <row r="332" spans="1:8" x14ac:dyDescent="0.3">
      <c r="A332" s="2">
        <v>65920</v>
      </c>
      <c r="B332">
        <v>0.79670038790655584</v>
      </c>
      <c r="C332" s="15">
        <f t="shared" si="25"/>
        <v>1.2646037903278664</v>
      </c>
      <c r="D332" s="15">
        <f t="shared" si="26"/>
        <v>10</v>
      </c>
      <c r="E332" s="2">
        <f t="shared" si="27"/>
        <v>3.676981048360668</v>
      </c>
      <c r="F332" s="2">
        <v>5</v>
      </c>
      <c r="G332" s="2">
        <f t="shared" si="28"/>
        <v>-1.323018951639332</v>
      </c>
      <c r="H332" s="2" t="e">
        <f t="shared" si="29"/>
        <v>#NUM!</v>
      </c>
    </row>
    <row r="333" spans="1:8" x14ac:dyDescent="0.3">
      <c r="A333" s="2">
        <v>66120</v>
      </c>
      <c r="B333">
        <v>0.81994373241638008</v>
      </c>
      <c r="C333" s="15">
        <f t="shared" si="25"/>
        <v>1.3014979879625082</v>
      </c>
      <c r="D333" s="15">
        <f t="shared" si="26"/>
        <v>10</v>
      </c>
      <c r="E333" s="2">
        <f t="shared" si="27"/>
        <v>3.4925100601874597</v>
      </c>
      <c r="F333" s="2">
        <v>5</v>
      </c>
      <c r="G333" s="2">
        <f t="shared" si="28"/>
        <v>-1.5074899398125403</v>
      </c>
      <c r="H333" s="2" t="e">
        <f t="shared" si="29"/>
        <v>#NUM!</v>
      </c>
    </row>
    <row r="334" spans="1:8" x14ac:dyDescent="0.3">
      <c r="A334" s="2">
        <v>66320</v>
      </c>
      <c r="B334">
        <v>0.80572912093518845</v>
      </c>
      <c r="C334" s="15">
        <f t="shared" si="25"/>
        <v>1.2789351125955373</v>
      </c>
      <c r="D334" s="15">
        <f t="shared" si="26"/>
        <v>10</v>
      </c>
      <c r="E334" s="2">
        <f t="shared" si="27"/>
        <v>3.6053244370223139</v>
      </c>
      <c r="F334" s="2">
        <v>5</v>
      </c>
      <c r="G334" s="2">
        <f t="shared" si="28"/>
        <v>-1.3946755629776861</v>
      </c>
      <c r="H334" s="2" t="e">
        <f t="shared" si="29"/>
        <v>#NUM!</v>
      </c>
    </row>
    <row r="335" spans="1:8" x14ac:dyDescent="0.3">
      <c r="A335" s="2">
        <v>66520</v>
      </c>
      <c r="B335">
        <v>0.82807814717750727</v>
      </c>
      <c r="C335" s="15">
        <f t="shared" si="25"/>
        <v>1.3144097574246147</v>
      </c>
      <c r="D335" s="15">
        <f t="shared" si="26"/>
        <v>10</v>
      </c>
      <c r="E335" s="2">
        <f t="shared" si="27"/>
        <v>3.4279512128769261</v>
      </c>
      <c r="F335" s="2">
        <v>5</v>
      </c>
      <c r="G335" s="2">
        <f t="shared" si="28"/>
        <v>-1.5720487871230739</v>
      </c>
      <c r="H335" s="2" t="e">
        <f t="shared" si="29"/>
        <v>#NUM!</v>
      </c>
    </row>
    <row r="336" spans="1:8" x14ac:dyDescent="0.3">
      <c r="A336" s="2">
        <v>66720</v>
      </c>
      <c r="B336">
        <v>0.80589298275114818</v>
      </c>
      <c r="C336" s="15">
        <f t="shared" si="25"/>
        <v>1.2791952107161082</v>
      </c>
      <c r="D336" s="15">
        <f t="shared" si="26"/>
        <v>10</v>
      </c>
      <c r="E336" s="2">
        <f t="shared" si="27"/>
        <v>3.604023946419459</v>
      </c>
      <c r="F336" s="2">
        <v>5</v>
      </c>
      <c r="G336" s="2">
        <f t="shared" si="28"/>
        <v>-1.395976053580541</v>
      </c>
      <c r="H336" s="2" t="e">
        <f t="shared" si="29"/>
        <v>#NUM!</v>
      </c>
    </row>
    <row r="337" spans="1:8" x14ac:dyDescent="0.3">
      <c r="A337" s="2">
        <v>66920</v>
      </c>
      <c r="B337">
        <v>0.82099904610797658</v>
      </c>
      <c r="C337" s="15">
        <f t="shared" si="25"/>
        <v>1.3031730890602802</v>
      </c>
      <c r="D337" s="15">
        <f t="shared" si="26"/>
        <v>10</v>
      </c>
      <c r="E337" s="2">
        <f t="shared" si="27"/>
        <v>3.4841345546985991</v>
      </c>
      <c r="F337" s="2">
        <v>5</v>
      </c>
      <c r="G337" s="2">
        <f t="shared" si="28"/>
        <v>-1.5158654453014009</v>
      </c>
      <c r="H337" s="2" t="e">
        <f t="shared" si="29"/>
        <v>#NUM!</v>
      </c>
    </row>
    <row r="338" spans="1:8" x14ac:dyDescent="0.3">
      <c r="A338" s="2">
        <v>67120</v>
      </c>
      <c r="B338">
        <v>0.76945053764194415</v>
      </c>
      <c r="C338" s="15">
        <f t="shared" si="25"/>
        <v>1.2213500597491176</v>
      </c>
      <c r="D338" s="15">
        <f t="shared" si="26"/>
        <v>10</v>
      </c>
      <c r="E338" s="2">
        <f t="shared" si="27"/>
        <v>3.8932497012544118</v>
      </c>
      <c r="F338" s="2">
        <v>5</v>
      </c>
      <c r="G338" s="2">
        <f t="shared" si="28"/>
        <v>-1.1067502987455882</v>
      </c>
      <c r="H338" s="2" t="e">
        <f t="shared" si="29"/>
        <v>#NUM!</v>
      </c>
    </row>
    <row r="339" spans="1:8" x14ac:dyDescent="0.3">
      <c r="A339" s="2">
        <v>67320</v>
      </c>
      <c r="B339">
        <v>0.81195872087099541</v>
      </c>
      <c r="C339" s="15">
        <f t="shared" si="25"/>
        <v>1.2888233664618975</v>
      </c>
      <c r="D339" s="15">
        <f t="shared" si="26"/>
        <v>10</v>
      </c>
      <c r="E339" s="2">
        <f t="shared" si="27"/>
        <v>3.5558831676905118</v>
      </c>
      <c r="F339" s="2">
        <v>5</v>
      </c>
      <c r="G339" s="2">
        <f t="shared" si="28"/>
        <v>-1.4441168323094882</v>
      </c>
      <c r="H339" s="2" t="e">
        <f t="shared" si="29"/>
        <v>#NUM!</v>
      </c>
    </row>
    <row r="340" spans="1:8" x14ac:dyDescent="0.3">
      <c r="A340" s="2">
        <v>67520</v>
      </c>
      <c r="B340">
        <v>0.80388212860858699</v>
      </c>
      <c r="C340" s="15">
        <f t="shared" si="25"/>
        <v>1.2760033787437888</v>
      </c>
      <c r="D340" s="15">
        <f t="shared" si="26"/>
        <v>10</v>
      </c>
      <c r="E340" s="2">
        <f t="shared" si="27"/>
        <v>3.6199831062810564</v>
      </c>
      <c r="F340" s="2">
        <v>5</v>
      </c>
      <c r="G340" s="2">
        <f t="shared" si="28"/>
        <v>-1.3800168937189436</v>
      </c>
      <c r="H340" s="2" t="e">
        <f t="shared" si="29"/>
        <v>#NUM!</v>
      </c>
    </row>
    <row r="341" spans="1:8" x14ac:dyDescent="0.3">
      <c r="A341" s="2">
        <v>67720</v>
      </c>
      <c r="B341">
        <v>0.78162697921526447</v>
      </c>
      <c r="C341" s="15">
        <f t="shared" si="25"/>
        <v>1.2406777447861341</v>
      </c>
      <c r="D341" s="15">
        <f t="shared" si="26"/>
        <v>10</v>
      </c>
      <c r="E341" s="2">
        <f t="shared" si="27"/>
        <v>3.7966112760693296</v>
      </c>
      <c r="F341" s="2">
        <v>5</v>
      </c>
      <c r="G341" s="2">
        <f t="shared" si="28"/>
        <v>-1.2033887239306704</v>
      </c>
      <c r="H341" s="2" t="e">
        <f t="shared" si="29"/>
        <v>#NUM!</v>
      </c>
    </row>
    <row r="342" spans="1:8" x14ac:dyDescent="0.3">
      <c r="A342" s="2">
        <v>67920</v>
      </c>
      <c r="B342">
        <v>0.80403394113777582</v>
      </c>
      <c r="C342" s="15">
        <f t="shared" si="25"/>
        <v>1.2762443510123425</v>
      </c>
      <c r="D342" s="15">
        <f t="shared" si="26"/>
        <v>10</v>
      </c>
      <c r="E342" s="2">
        <f t="shared" si="27"/>
        <v>3.6187782449382873</v>
      </c>
      <c r="F342" s="2">
        <v>5</v>
      </c>
      <c r="G342" s="2">
        <f t="shared" si="28"/>
        <v>-1.3812217550617127</v>
      </c>
      <c r="H342" s="2" t="e">
        <f t="shared" si="29"/>
        <v>#NUM!</v>
      </c>
    </row>
    <row r="343" spans="1:8" x14ac:dyDescent="0.3">
      <c r="A343" s="2">
        <v>68120</v>
      </c>
      <c r="B343">
        <v>0.78480149101522656</v>
      </c>
      <c r="C343" s="15">
        <f t="shared" si="25"/>
        <v>1.2457166524051215</v>
      </c>
      <c r="D343" s="15">
        <f t="shared" si="26"/>
        <v>10</v>
      </c>
      <c r="E343" s="2">
        <f t="shared" si="27"/>
        <v>3.7714167379743921</v>
      </c>
      <c r="F343" s="2">
        <v>5</v>
      </c>
      <c r="G343" s="2">
        <f t="shared" si="28"/>
        <v>-1.2285832620256079</v>
      </c>
      <c r="H343" s="2" t="e">
        <f t="shared" si="29"/>
        <v>#NUM!</v>
      </c>
    </row>
    <row r="344" spans="1:8" x14ac:dyDescent="0.3">
      <c r="A344" s="2">
        <v>68320</v>
      </c>
      <c r="B344">
        <v>0.80555675189380349</v>
      </c>
      <c r="C344" s="15">
        <f t="shared" si="25"/>
        <v>1.2786615109425452</v>
      </c>
      <c r="D344" s="15">
        <f t="shared" si="26"/>
        <v>10</v>
      </c>
      <c r="E344" s="2">
        <f t="shared" si="27"/>
        <v>3.6066924452872744</v>
      </c>
      <c r="F344" s="2">
        <v>5</v>
      </c>
      <c r="G344" s="2">
        <f t="shared" si="28"/>
        <v>-1.3933075547127256</v>
      </c>
      <c r="H344" s="2" t="e">
        <f t="shared" si="29"/>
        <v>#NUM!</v>
      </c>
    </row>
    <row r="345" spans="1:8" x14ac:dyDescent="0.3">
      <c r="A345" s="2">
        <v>68520</v>
      </c>
      <c r="B345">
        <v>0.7985898635967793</v>
      </c>
      <c r="C345" s="15">
        <f t="shared" si="25"/>
        <v>1.2676029580901258</v>
      </c>
      <c r="D345" s="15">
        <f t="shared" si="26"/>
        <v>10</v>
      </c>
      <c r="E345" s="2">
        <f t="shared" si="27"/>
        <v>3.6619852095493712</v>
      </c>
      <c r="F345" s="2">
        <v>5</v>
      </c>
      <c r="G345" s="2">
        <f t="shared" si="28"/>
        <v>-1.3380147904506288</v>
      </c>
      <c r="H345" s="2" t="e">
        <f t="shared" si="29"/>
        <v>#NUM!</v>
      </c>
    </row>
    <row r="346" spans="1:8" x14ac:dyDescent="0.3">
      <c r="A346" s="2">
        <v>68720</v>
      </c>
      <c r="B346">
        <v>0.77140379927653124</v>
      </c>
      <c r="C346" s="15">
        <f t="shared" si="25"/>
        <v>1.224450475042113</v>
      </c>
      <c r="D346" s="15">
        <f t="shared" si="26"/>
        <v>10</v>
      </c>
      <c r="E346" s="2">
        <f t="shared" si="27"/>
        <v>3.8777476247894347</v>
      </c>
      <c r="F346" s="2">
        <v>5</v>
      </c>
      <c r="G346" s="2">
        <f t="shared" si="28"/>
        <v>-1.1222523752105653</v>
      </c>
      <c r="H346" s="2" t="e">
        <f t="shared" si="29"/>
        <v>#NUM!</v>
      </c>
    </row>
    <row r="347" spans="1:8" x14ac:dyDescent="0.3">
      <c r="A347" s="2">
        <v>68920</v>
      </c>
      <c r="B347">
        <v>0.79862000284535495</v>
      </c>
      <c r="C347" s="15">
        <f t="shared" si="25"/>
        <v>1.26765079816723</v>
      </c>
      <c r="D347" s="15">
        <f t="shared" si="26"/>
        <v>10</v>
      </c>
      <c r="E347" s="2">
        <f t="shared" si="27"/>
        <v>3.6617460091638501</v>
      </c>
      <c r="F347" s="2">
        <v>5</v>
      </c>
      <c r="G347" s="2">
        <f t="shared" si="28"/>
        <v>-1.3382539908361499</v>
      </c>
      <c r="H347" s="2" t="e">
        <f t="shared" si="29"/>
        <v>#NUM!</v>
      </c>
    </row>
    <row r="348" spans="1:8" x14ac:dyDescent="0.3">
      <c r="A348" s="2">
        <v>69120</v>
      </c>
      <c r="B348">
        <v>0.75547752320689776</v>
      </c>
      <c r="C348" s="15">
        <f t="shared" si="25"/>
        <v>1.1991706717569806</v>
      </c>
      <c r="D348" s="15">
        <f t="shared" si="26"/>
        <v>10</v>
      </c>
      <c r="E348" s="2">
        <f t="shared" si="27"/>
        <v>4.0041466412150974</v>
      </c>
      <c r="F348" s="2">
        <v>5</v>
      </c>
      <c r="G348" s="2">
        <f t="shared" si="28"/>
        <v>-0.99585335878490255</v>
      </c>
      <c r="H348" s="2" t="e">
        <f t="shared" si="29"/>
        <v>#NUM!</v>
      </c>
    </row>
    <row r="349" spans="1:8" x14ac:dyDescent="0.3">
      <c r="A349" s="2">
        <v>69320</v>
      </c>
      <c r="B349">
        <v>0.8231875583824757</v>
      </c>
      <c r="C349" s="15">
        <f t="shared" si="25"/>
        <v>1.3066469180674218</v>
      </c>
      <c r="D349" s="15">
        <f t="shared" si="26"/>
        <v>10</v>
      </c>
      <c r="E349" s="2">
        <f t="shared" si="27"/>
        <v>3.4667654096628908</v>
      </c>
      <c r="F349" s="2">
        <v>5</v>
      </c>
      <c r="G349" s="2">
        <f t="shared" si="28"/>
        <v>-1.5332345903371092</v>
      </c>
      <c r="H349" s="2" t="e">
        <f t="shared" si="29"/>
        <v>#NUM!</v>
      </c>
    </row>
    <row r="350" spans="1:8" x14ac:dyDescent="0.3">
      <c r="A350" s="2">
        <v>69520</v>
      </c>
      <c r="B350">
        <v>0.82729353607047718</v>
      </c>
      <c r="C350" s="15">
        <f t="shared" si="25"/>
        <v>1.3131643429690114</v>
      </c>
      <c r="D350" s="15">
        <f t="shared" si="26"/>
        <v>10</v>
      </c>
      <c r="E350" s="2">
        <f t="shared" si="27"/>
        <v>3.4341782851549425</v>
      </c>
      <c r="F350" s="2">
        <v>5</v>
      </c>
      <c r="G350" s="2">
        <f t="shared" si="28"/>
        <v>-1.5658217148450575</v>
      </c>
      <c r="H350" s="2" t="e">
        <f t="shared" si="29"/>
        <v>#NUM!</v>
      </c>
    </row>
    <row r="351" spans="1:8" x14ac:dyDescent="0.3">
      <c r="A351" s="2">
        <v>69720</v>
      </c>
      <c r="B351">
        <v>0.76585120778442128</v>
      </c>
      <c r="C351" s="15">
        <f t="shared" si="25"/>
        <v>1.2156368377530498</v>
      </c>
      <c r="D351" s="15">
        <f t="shared" si="26"/>
        <v>10</v>
      </c>
      <c r="E351" s="2">
        <f t="shared" si="27"/>
        <v>3.921815811234751</v>
      </c>
      <c r="F351" s="2">
        <v>5</v>
      </c>
      <c r="G351" s="2">
        <f t="shared" si="28"/>
        <v>-1.078184188765249</v>
      </c>
      <c r="H351" s="2" t="e">
        <f t="shared" si="29"/>
        <v>#NUM!</v>
      </c>
    </row>
    <row r="352" spans="1:8" x14ac:dyDescent="0.3">
      <c r="A352" s="2">
        <v>69920</v>
      </c>
      <c r="B352">
        <v>0.77091964912776856</v>
      </c>
      <c r="C352" s="15">
        <f t="shared" si="25"/>
        <v>1.2236819827424898</v>
      </c>
      <c r="D352" s="15">
        <f t="shared" si="26"/>
        <v>10</v>
      </c>
      <c r="E352" s="2">
        <f t="shared" si="27"/>
        <v>3.8815900862875505</v>
      </c>
      <c r="F352" s="2">
        <v>5</v>
      </c>
      <c r="G352" s="2">
        <f t="shared" si="28"/>
        <v>-1.1184099137124495</v>
      </c>
      <c r="H352" s="2" t="e">
        <f t="shared" si="29"/>
        <v>#NUM!</v>
      </c>
    </row>
    <row r="353" spans="1:8" x14ac:dyDescent="0.3">
      <c r="A353" s="2">
        <v>70120</v>
      </c>
      <c r="B353">
        <v>0.78743940679880087</v>
      </c>
      <c r="C353" s="15">
        <f t="shared" si="25"/>
        <v>1.249903820315557</v>
      </c>
      <c r="D353" s="15">
        <f t="shared" si="26"/>
        <v>10</v>
      </c>
      <c r="E353" s="2">
        <f t="shared" si="27"/>
        <v>3.7504808984222144</v>
      </c>
      <c r="F353" s="2">
        <v>5</v>
      </c>
      <c r="G353" s="2">
        <f t="shared" si="28"/>
        <v>-1.2495191015777856</v>
      </c>
      <c r="H353" s="2" t="e">
        <f t="shared" si="29"/>
        <v>#NUM!</v>
      </c>
    </row>
    <row r="354" spans="1:8" x14ac:dyDescent="0.3">
      <c r="A354" s="2">
        <v>70320</v>
      </c>
      <c r="B354">
        <v>0.782389609889104</v>
      </c>
      <c r="C354" s="15">
        <f t="shared" si="25"/>
        <v>1.2418882696652445</v>
      </c>
      <c r="D354" s="15">
        <f t="shared" si="26"/>
        <v>10</v>
      </c>
      <c r="E354" s="2">
        <f t="shared" si="27"/>
        <v>3.7905586516737779</v>
      </c>
      <c r="F354" s="2">
        <v>5</v>
      </c>
      <c r="G354" s="2">
        <f t="shared" si="28"/>
        <v>-1.2094413483262221</v>
      </c>
      <c r="H354" s="2" t="e">
        <f t="shared" si="29"/>
        <v>#NUM!</v>
      </c>
    </row>
    <row r="355" spans="1:8" x14ac:dyDescent="0.3">
      <c r="A355" s="2">
        <v>70520</v>
      </c>
      <c r="B355">
        <v>0.80188730446765888</v>
      </c>
      <c r="C355" s="15">
        <f t="shared" si="25"/>
        <v>1.2728369912185062</v>
      </c>
      <c r="D355" s="15">
        <f t="shared" si="26"/>
        <v>10</v>
      </c>
      <c r="E355" s="2">
        <f t="shared" si="27"/>
        <v>3.6358150439074688</v>
      </c>
      <c r="F355" s="2">
        <v>5</v>
      </c>
      <c r="G355" s="2">
        <f t="shared" si="28"/>
        <v>-1.3641849560925312</v>
      </c>
      <c r="H355" s="2" t="e">
        <f t="shared" si="29"/>
        <v>#NUM!</v>
      </c>
    </row>
    <row r="356" spans="1:8" x14ac:dyDescent="0.3">
      <c r="A356" s="2">
        <v>70720</v>
      </c>
      <c r="B356">
        <v>0.81705484598046585</v>
      </c>
      <c r="C356" s="15">
        <f t="shared" si="25"/>
        <v>1.2969124539372474</v>
      </c>
      <c r="D356" s="15">
        <f t="shared" si="26"/>
        <v>10</v>
      </c>
      <c r="E356" s="2">
        <f t="shared" si="27"/>
        <v>3.5154377303137627</v>
      </c>
      <c r="F356" s="2">
        <v>5</v>
      </c>
      <c r="G356" s="2">
        <f t="shared" si="28"/>
        <v>-1.4845622696862373</v>
      </c>
      <c r="H356" s="2" t="e">
        <f t="shared" si="29"/>
        <v>#NUM!</v>
      </c>
    </row>
    <row r="357" spans="1:8" x14ac:dyDescent="0.3">
      <c r="A357" s="2">
        <v>70920</v>
      </c>
      <c r="B357">
        <v>0.78817382709076145</v>
      </c>
      <c r="C357" s="15">
        <f t="shared" si="25"/>
        <v>1.2510695668107323</v>
      </c>
      <c r="D357" s="15">
        <f t="shared" si="26"/>
        <v>10</v>
      </c>
      <c r="E357" s="2">
        <f t="shared" si="27"/>
        <v>3.7446521659463379</v>
      </c>
      <c r="F357" s="2">
        <v>5</v>
      </c>
      <c r="G357" s="2">
        <f t="shared" si="28"/>
        <v>-1.2553478340536621</v>
      </c>
      <c r="H357" s="2" t="e">
        <f t="shared" si="29"/>
        <v>#NUM!</v>
      </c>
    </row>
    <row r="358" spans="1:8" x14ac:dyDescent="0.3">
      <c r="A358" s="2">
        <v>71120</v>
      </c>
      <c r="B358">
        <v>0.81785177917541529</v>
      </c>
      <c r="C358" s="15">
        <f t="shared" si="25"/>
        <v>1.2981774272625639</v>
      </c>
      <c r="D358" s="15">
        <f t="shared" si="26"/>
        <v>10</v>
      </c>
      <c r="E358" s="2">
        <f t="shared" si="27"/>
        <v>3.5091128636871805</v>
      </c>
      <c r="F358" s="2">
        <v>5</v>
      </c>
      <c r="G358" s="2">
        <f t="shared" si="28"/>
        <v>-1.4908871363128195</v>
      </c>
      <c r="H358" s="2" t="e">
        <f t="shared" si="29"/>
        <v>#NUM!</v>
      </c>
    </row>
    <row r="359" spans="1:8" x14ac:dyDescent="0.3">
      <c r="A359" s="2">
        <v>71320</v>
      </c>
      <c r="B359">
        <v>0.82996433671309366</v>
      </c>
      <c r="C359" s="15">
        <f t="shared" si="25"/>
        <v>1.3174037090684025</v>
      </c>
      <c r="D359" s="15">
        <f t="shared" si="26"/>
        <v>10</v>
      </c>
      <c r="E359" s="2">
        <f t="shared" si="27"/>
        <v>3.4129814546579871</v>
      </c>
      <c r="F359" s="2">
        <v>5</v>
      </c>
      <c r="G359" s="2">
        <f t="shared" si="28"/>
        <v>-1.5870185453420129</v>
      </c>
      <c r="H359" s="2" t="e">
        <f t="shared" si="29"/>
        <v>#NUM!</v>
      </c>
    </row>
    <row r="360" spans="1:8" x14ac:dyDescent="0.3">
      <c r="A360" s="2">
        <v>71520</v>
      </c>
      <c r="B360">
        <v>0.81602842670003406</v>
      </c>
      <c r="C360" s="15">
        <f t="shared" si="25"/>
        <v>1.295283216984181</v>
      </c>
      <c r="D360" s="15">
        <f t="shared" si="26"/>
        <v>10</v>
      </c>
      <c r="E360" s="2">
        <f t="shared" si="27"/>
        <v>3.5235839150790946</v>
      </c>
      <c r="F360" s="2">
        <v>5</v>
      </c>
      <c r="G360" s="2">
        <f t="shared" si="28"/>
        <v>-1.4764160849209054</v>
      </c>
      <c r="H360" s="2" t="e">
        <f t="shared" si="29"/>
        <v>#NUM!</v>
      </c>
    </row>
    <row r="361" spans="1:8" x14ac:dyDescent="0.3">
      <c r="A361" s="2">
        <v>71720</v>
      </c>
      <c r="B361">
        <v>0.84102475820080547</v>
      </c>
      <c r="C361" s="15">
        <f t="shared" si="25"/>
        <v>1.3349599336520721</v>
      </c>
      <c r="D361" s="15">
        <f t="shared" si="26"/>
        <v>10</v>
      </c>
      <c r="E361" s="2">
        <f t="shared" si="27"/>
        <v>3.325200331739639</v>
      </c>
      <c r="F361" s="2">
        <v>5</v>
      </c>
      <c r="G361" s="2">
        <f t="shared" si="28"/>
        <v>-1.674799668260361</v>
      </c>
      <c r="H361" s="2" t="e">
        <f t="shared" si="29"/>
        <v>#NUM!</v>
      </c>
    </row>
    <row r="362" spans="1:8" x14ac:dyDescent="0.3">
      <c r="A362" s="2">
        <v>71920</v>
      </c>
      <c r="B362">
        <v>0.77742902386607837</v>
      </c>
      <c r="C362" s="15">
        <f t="shared" si="25"/>
        <v>1.2340143235969498</v>
      </c>
      <c r="D362" s="15">
        <f t="shared" si="26"/>
        <v>10</v>
      </c>
      <c r="E362" s="2">
        <f t="shared" si="27"/>
        <v>3.8299283820152503</v>
      </c>
      <c r="F362" s="2">
        <v>5</v>
      </c>
      <c r="G362" s="2">
        <f t="shared" si="28"/>
        <v>-1.1700716179847497</v>
      </c>
      <c r="H362" s="2" t="e">
        <f t="shared" si="29"/>
        <v>#NUM!</v>
      </c>
    </row>
    <row r="363" spans="1:8" x14ac:dyDescent="0.3">
      <c r="A363" s="2">
        <v>72120</v>
      </c>
      <c r="B363">
        <v>0.77865992311071552</v>
      </c>
      <c r="C363" s="15">
        <f t="shared" si="25"/>
        <v>1.2359681319217706</v>
      </c>
      <c r="D363" s="15">
        <f t="shared" si="26"/>
        <v>10</v>
      </c>
      <c r="E363" s="2">
        <f t="shared" si="27"/>
        <v>3.8201593403911467</v>
      </c>
      <c r="F363" s="2">
        <v>5</v>
      </c>
      <c r="G363" s="2">
        <f t="shared" si="28"/>
        <v>-1.1798406596088533</v>
      </c>
      <c r="H363" s="2" t="e">
        <f t="shared" si="29"/>
        <v>#NUM!</v>
      </c>
    </row>
    <row r="364" spans="1:8" x14ac:dyDescent="0.3">
      <c r="A364" s="2">
        <v>72320</v>
      </c>
      <c r="B364">
        <v>0.782016518921827</v>
      </c>
      <c r="C364" s="15">
        <f t="shared" si="25"/>
        <v>1.2412960617806779</v>
      </c>
      <c r="D364" s="15">
        <f t="shared" si="26"/>
        <v>10</v>
      </c>
      <c r="E364" s="2">
        <f t="shared" si="27"/>
        <v>3.7935196910966109</v>
      </c>
      <c r="F364" s="2">
        <v>5</v>
      </c>
      <c r="G364" s="2">
        <f t="shared" si="28"/>
        <v>-1.2064803089033891</v>
      </c>
      <c r="H364" s="2" t="e">
        <f t="shared" si="29"/>
        <v>#NUM!</v>
      </c>
    </row>
    <row r="365" spans="1:8" x14ac:dyDescent="0.3">
      <c r="A365" s="2">
        <v>72520</v>
      </c>
      <c r="B365">
        <v>0.80303579260502267</v>
      </c>
      <c r="C365" s="15">
        <f t="shared" si="25"/>
        <v>1.2746599882619407</v>
      </c>
      <c r="D365" s="15">
        <f t="shared" si="26"/>
        <v>10</v>
      </c>
      <c r="E365" s="2">
        <f t="shared" si="27"/>
        <v>3.6267000586902967</v>
      </c>
      <c r="F365" s="2">
        <v>5</v>
      </c>
      <c r="G365" s="2">
        <f t="shared" si="28"/>
        <v>-1.3732999413097033</v>
      </c>
      <c r="H365" s="2" t="e">
        <f t="shared" si="29"/>
        <v>#NUM!</v>
      </c>
    </row>
    <row r="366" spans="1:8" x14ac:dyDescent="0.3">
      <c r="A366" s="2">
        <v>72720</v>
      </c>
      <c r="B366">
        <v>0.82643105986079579</v>
      </c>
      <c r="C366" s="15">
        <f t="shared" si="25"/>
        <v>1.3117953331123742</v>
      </c>
      <c r="D366" s="15">
        <f t="shared" si="26"/>
        <v>10</v>
      </c>
      <c r="E366" s="2">
        <f t="shared" si="27"/>
        <v>3.4410233344381291</v>
      </c>
      <c r="F366" s="2">
        <v>5</v>
      </c>
      <c r="G366" s="2">
        <f t="shared" si="28"/>
        <v>-1.5589766655618709</v>
      </c>
      <c r="H366" s="2" t="e">
        <f t="shared" si="29"/>
        <v>#NUM!</v>
      </c>
    </row>
    <row r="367" spans="1:8" x14ac:dyDescent="0.3">
      <c r="A367" s="2">
        <v>72920</v>
      </c>
      <c r="B367">
        <v>0.76718191571669325</v>
      </c>
      <c r="C367" s="15">
        <f t="shared" si="25"/>
        <v>1.2177490725661797</v>
      </c>
      <c r="D367" s="15">
        <f t="shared" si="26"/>
        <v>10</v>
      </c>
      <c r="E367" s="2">
        <f t="shared" si="27"/>
        <v>3.911254637169101</v>
      </c>
      <c r="F367" s="2">
        <v>5</v>
      </c>
      <c r="G367" s="2">
        <f t="shared" si="28"/>
        <v>-1.088745362830899</v>
      </c>
      <c r="H367" s="2" t="e">
        <f t="shared" si="29"/>
        <v>#NUM!</v>
      </c>
    </row>
    <row r="368" spans="1:8" x14ac:dyDescent="0.3">
      <c r="A368" s="2">
        <v>73120</v>
      </c>
      <c r="B368">
        <v>0.8191567145990738</v>
      </c>
      <c r="C368" s="15">
        <f t="shared" si="25"/>
        <v>1.3002487533318632</v>
      </c>
      <c r="D368" s="15">
        <f t="shared" si="26"/>
        <v>10</v>
      </c>
      <c r="E368" s="2">
        <f t="shared" si="27"/>
        <v>3.4987562333406839</v>
      </c>
      <c r="F368" s="2">
        <v>5</v>
      </c>
      <c r="G368" s="2">
        <f t="shared" si="28"/>
        <v>-1.5012437666593161</v>
      </c>
      <c r="H368" s="2" t="e">
        <f t="shared" si="29"/>
        <v>#NUM!</v>
      </c>
    </row>
    <row r="369" spans="1:8" x14ac:dyDescent="0.3">
      <c r="A369" s="2">
        <v>73320</v>
      </c>
      <c r="B369">
        <v>0.76549638524462205</v>
      </c>
      <c r="C369" s="15">
        <f t="shared" si="25"/>
        <v>1.2150736273724159</v>
      </c>
      <c r="D369" s="15">
        <f t="shared" si="26"/>
        <v>10</v>
      </c>
      <c r="E369" s="2">
        <f t="shared" si="27"/>
        <v>3.9246318631379209</v>
      </c>
      <c r="F369" s="2">
        <v>5</v>
      </c>
      <c r="G369" s="2">
        <f t="shared" si="28"/>
        <v>-1.0753681368620791</v>
      </c>
      <c r="H369" s="2" t="e">
        <f t="shared" si="29"/>
        <v>#NUM!</v>
      </c>
    </row>
    <row r="370" spans="1:8" x14ac:dyDescent="0.3">
      <c r="A370" s="2">
        <v>73520</v>
      </c>
      <c r="B370">
        <v>0.79204246062987416</v>
      </c>
      <c r="C370" s="15">
        <f t="shared" si="25"/>
        <v>1.2572102549680542</v>
      </c>
      <c r="D370" s="15">
        <f t="shared" si="26"/>
        <v>10</v>
      </c>
      <c r="E370" s="2">
        <f t="shared" si="27"/>
        <v>3.713948725159729</v>
      </c>
      <c r="F370" s="2">
        <v>5</v>
      </c>
      <c r="G370" s="2">
        <f t="shared" si="28"/>
        <v>-1.286051274840271</v>
      </c>
      <c r="H370" s="2" t="e">
        <f t="shared" si="29"/>
        <v>#NUM!</v>
      </c>
    </row>
    <row r="371" spans="1:8" x14ac:dyDescent="0.3">
      <c r="A371" s="2">
        <v>73720</v>
      </c>
      <c r="B371">
        <v>0.77823961857383672</v>
      </c>
      <c r="C371" s="15">
        <f t="shared" si="25"/>
        <v>1.2353009818632328</v>
      </c>
      <c r="D371" s="15">
        <f t="shared" si="26"/>
        <v>10</v>
      </c>
      <c r="E371" s="2">
        <f t="shared" si="27"/>
        <v>3.8234950906838359</v>
      </c>
      <c r="F371" s="2">
        <v>5</v>
      </c>
      <c r="G371" s="2">
        <f t="shared" si="28"/>
        <v>-1.1765049093161641</v>
      </c>
      <c r="H371" s="2" t="e">
        <f t="shared" si="29"/>
        <v>#NUM!</v>
      </c>
    </row>
    <row r="372" spans="1:8" x14ac:dyDescent="0.3">
      <c r="A372" s="2">
        <v>73920</v>
      </c>
      <c r="B372">
        <v>0.81216985233886874</v>
      </c>
      <c r="C372" s="15">
        <f t="shared" si="25"/>
        <v>1.2891584957759821</v>
      </c>
      <c r="D372" s="15">
        <f t="shared" si="26"/>
        <v>10</v>
      </c>
      <c r="E372" s="2">
        <f t="shared" si="27"/>
        <v>3.5542075211200892</v>
      </c>
      <c r="F372" s="2">
        <v>5</v>
      </c>
      <c r="G372" s="2">
        <f t="shared" si="28"/>
        <v>-1.4457924788799108</v>
      </c>
      <c r="H372" s="2" t="e">
        <f t="shared" si="29"/>
        <v>#NUM!</v>
      </c>
    </row>
    <row r="373" spans="1:8" x14ac:dyDescent="0.3">
      <c r="A373" s="2">
        <v>74120</v>
      </c>
      <c r="B373">
        <v>0.77287283189670286</v>
      </c>
      <c r="C373" s="15">
        <f t="shared" si="25"/>
        <v>1.2267822728519093</v>
      </c>
      <c r="D373" s="15">
        <f t="shared" si="26"/>
        <v>10</v>
      </c>
      <c r="E373" s="2">
        <f t="shared" si="27"/>
        <v>3.8660886357404536</v>
      </c>
      <c r="F373" s="2">
        <v>5</v>
      </c>
      <c r="G373" s="2">
        <f t="shared" si="28"/>
        <v>-1.1339113642595464</v>
      </c>
      <c r="H373" s="2" t="e">
        <f t="shared" si="29"/>
        <v>#NUM!</v>
      </c>
    </row>
    <row r="374" spans="1:8" x14ac:dyDescent="0.3">
      <c r="A374" s="2">
        <v>74320</v>
      </c>
      <c r="B374">
        <v>0.75858638495428488</v>
      </c>
      <c r="C374" s="15">
        <f t="shared" si="25"/>
        <v>1.2041053729433093</v>
      </c>
      <c r="D374" s="15">
        <f t="shared" si="26"/>
        <v>10</v>
      </c>
      <c r="E374" s="2">
        <f t="shared" si="27"/>
        <v>3.9794731352834534</v>
      </c>
      <c r="F374" s="2">
        <v>5</v>
      </c>
      <c r="G374" s="2">
        <f t="shared" si="28"/>
        <v>-1.0205268647165466</v>
      </c>
      <c r="H374" s="2" t="e">
        <f t="shared" si="29"/>
        <v>#NUM!</v>
      </c>
    </row>
    <row r="375" spans="1:8" x14ac:dyDescent="0.3">
      <c r="A375" s="2">
        <v>74520</v>
      </c>
      <c r="B375">
        <v>0.77871409993187979</v>
      </c>
      <c r="C375" s="15">
        <f t="shared" si="25"/>
        <v>1.2360541268759997</v>
      </c>
      <c r="D375" s="15">
        <f t="shared" si="26"/>
        <v>10</v>
      </c>
      <c r="E375" s="2">
        <f t="shared" si="27"/>
        <v>3.8197293656200015</v>
      </c>
      <c r="F375" s="2">
        <v>5</v>
      </c>
      <c r="G375" s="2">
        <f t="shared" si="28"/>
        <v>-1.1802706343799985</v>
      </c>
      <c r="H375" s="2" t="e">
        <f t="shared" si="29"/>
        <v>#NUM!</v>
      </c>
    </row>
    <row r="376" spans="1:8" x14ac:dyDescent="0.3">
      <c r="A376" s="2">
        <v>74720</v>
      </c>
      <c r="B376">
        <v>0.78251041720738612</v>
      </c>
      <c r="C376" s="15">
        <f t="shared" si="25"/>
        <v>1.2420800273133112</v>
      </c>
      <c r="D376" s="15">
        <f t="shared" si="26"/>
        <v>10</v>
      </c>
      <c r="E376" s="2">
        <f t="shared" si="27"/>
        <v>3.7895998634334438</v>
      </c>
      <c r="F376" s="2">
        <v>5</v>
      </c>
      <c r="G376" s="2">
        <f t="shared" si="28"/>
        <v>-1.2104001365665562</v>
      </c>
      <c r="H376" s="2" t="e">
        <f t="shared" si="29"/>
        <v>#NUM!</v>
      </c>
    </row>
    <row r="377" spans="1:8" x14ac:dyDescent="0.3">
      <c r="A377" s="2">
        <v>74920</v>
      </c>
      <c r="B377">
        <v>0.8</v>
      </c>
      <c r="C377" s="15">
        <f t="shared" si="25"/>
        <v>1.26984126984127</v>
      </c>
      <c r="D377" s="15">
        <f t="shared" si="26"/>
        <v>10</v>
      </c>
      <c r="E377" s="2">
        <f t="shared" si="27"/>
        <v>3.6507936507936503</v>
      </c>
      <c r="F377" s="2">
        <v>5</v>
      </c>
      <c r="G377" s="2">
        <f t="shared" si="28"/>
        <v>-1.3492063492063497</v>
      </c>
      <c r="H377" s="2" t="e">
        <f t="shared" si="29"/>
        <v>#NUM!</v>
      </c>
    </row>
    <row r="378" spans="1:8" x14ac:dyDescent="0.3">
      <c r="A378" s="2">
        <v>75120</v>
      </c>
      <c r="B378">
        <v>0.79855471521156218</v>
      </c>
      <c r="C378" s="15">
        <f t="shared" si="25"/>
        <v>1.2675471670024796</v>
      </c>
      <c r="D378" s="15">
        <f t="shared" si="26"/>
        <v>10</v>
      </c>
      <c r="E378" s="2">
        <f t="shared" si="27"/>
        <v>3.6622641649876018</v>
      </c>
      <c r="F378" s="2">
        <v>5</v>
      </c>
      <c r="G378" s="2">
        <f t="shared" si="28"/>
        <v>-1.3377358350123982</v>
      </c>
      <c r="H378" s="2" t="e">
        <f t="shared" si="29"/>
        <v>#NUM!</v>
      </c>
    </row>
    <row r="379" spans="1:8" x14ac:dyDescent="0.3">
      <c r="A379" s="2">
        <v>75320</v>
      </c>
      <c r="B379">
        <v>0.76434561584909011</v>
      </c>
      <c r="C379" s="15">
        <f t="shared" si="25"/>
        <v>1.21324700928427</v>
      </c>
      <c r="D379" s="15">
        <f t="shared" si="26"/>
        <v>10</v>
      </c>
      <c r="E379" s="2">
        <f t="shared" si="27"/>
        <v>3.9337649535786499</v>
      </c>
      <c r="F379" s="2">
        <v>5</v>
      </c>
      <c r="G379" s="2">
        <f t="shared" si="28"/>
        <v>-1.0662350464213501</v>
      </c>
      <c r="H379" s="2" t="e">
        <f t="shared" si="29"/>
        <v>#NUM!</v>
      </c>
    </row>
    <row r="380" spans="1:8" x14ac:dyDescent="0.3">
      <c r="A380" s="2">
        <v>75520</v>
      </c>
      <c r="B380">
        <v>0.78100977684901851</v>
      </c>
      <c r="C380" s="15">
        <f t="shared" si="25"/>
        <v>1.2396980584905055</v>
      </c>
      <c r="D380" s="15">
        <f t="shared" si="26"/>
        <v>10</v>
      </c>
      <c r="E380" s="2">
        <f t="shared" si="27"/>
        <v>3.8015097075474724</v>
      </c>
      <c r="F380" s="2">
        <v>5</v>
      </c>
      <c r="G380" s="2">
        <f t="shared" si="28"/>
        <v>-1.1984902924525276</v>
      </c>
      <c r="H380" s="2" t="e">
        <f t="shared" si="29"/>
        <v>#NUM!</v>
      </c>
    </row>
    <row r="381" spans="1:8" x14ac:dyDescent="0.3">
      <c r="A381" s="2">
        <v>75720</v>
      </c>
      <c r="B381">
        <v>0.79580342404825433</v>
      </c>
      <c r="C381" s="15">
        <f t="shared" si="25"/>
        <v>1.2631800381718323</v>
      </c>
      <c r="D381" s="15">
        <f t="shared" si="26"/>
        <v>10</v>
      </c>
      <c r="E381" s="2">
        <f t="shared" si="27"/>
        <v>3.6840998091408386</v>
      </c>
      <c r="F381" s="2">
        <v>5</v>
      </c>
      <c r="G381" s="2">
        <f t="shared" si="28"/>
        <v>-1.3159001908591614</v>
      </c>
      <c r="H381" s="2" t="e">
        <f t="shared" si="29"/>
        <v>#NUM!</v>
      </c>
    </row>
    <row r="382" spans="1:8" x14ac:dyDescent="0.3">
      <c r="A382" s="2">
        <v>75920</v>
      </c>
      <c r="B382">
        <v>0.81356566590762558</v>
      </c>
      <c r="C382" s="15">
        <f t="shared" si="25"/>
        <v>1.2913740728692469</v>
      </c>
      <c r="D382" s="15">
        <f t="shared" si="26"/>
        <v>10</v>
      </c>
      <c r="E382" s="2">
        <f t="shared" si="27"/>
        <v>3.5431296356537656</v>
      </c>
      <c r="F382" s="2">
        <v>5</v>
      </c>
      <c r="G382" s="2">
        <f t="shared" si="28"/>
        <v>-1.4568703643462344</v>
      </c>
      <c r="H382" s="2" t="e">
        <f t="shared" si="29"/>
        <v>#NUM!</v>
      </c>
    </row>
    <row r="383" spans="1:8" x14ac:dyDescent="0.3">
      <c r="A383" s="2">
        <v>76120</v>
      </c>
      <c r="B383">
        <v>0.78433819626744694</v>
      </c>
      <c r="C383" s="15">
        <f t="shared" si="25"/>
        <v>1.2449812639165825</v>
      </c>
      <c r="D383" s="15">
        <f t="shared" si="26"/>
        <v>10</v>
      </c>
      <c r="E383" s="2">
        <f t="shared" si="27"/>
        <v>3.775093680417088</v>
      </c>
      <c r="F383" s="2">
        <v>5</v>
      </c>
      <c r="G383" s="2">
        <f t="shared" si="28"/>
        <v>-1.224906319582912</v>
      </c>
      <c r="H383" s="2" t="e">
        <f t="shared" si="29"/>
        <v>#NUM!</v>
      </c>
    </row>
    <row r="384" spans="1:8" x14ac:dyDescent="0.3">
      <c r="A384" s="2">
        <v>76320</v>
      </c>
      <c r="B384">
        <v>0.77660997785838781</v>
      </c>
      <c r="C384" s="15">
        <f t="shared" si="25"/>
        <v>1.2327142505688695</v>
      </c>
      <c r="D384" s="15">
        <f t="shared" si="26"/>
        <v>10</v>
      </c>
      <c r="E384" s="2">
        <f t="shared" si="27"/>
        <v>3.8364287471556526</v>
      </c>
      <c r="F384" s="2">
        <v>5</v>
      </c>
      <c r="G384" s="2">
        <f t="shared" si="28"/>
        <v>-1.1635712528443474</v>
      </c>
      <c r="H384" s="2" t="e">
        <f t="shared" si="29"/>
        <v>#NUM!</v>
      </c>
    </row>
    <row r="385" spans="1:8" x14ac:dyDescent="0.3">
      <c r="A385" s="2">
        <v>76520</v>
      </c>
      <c r="B385">
        <v>0.79644482982874487</v>
      </c>
      <c r="C385" s="15">
        <f t="shared" si="25"/>
        <v>1.2641981425853093</v>
      </c>
      <c r="D385" s="15">
        <f t="shared" si="26"/>
        <v>10</v>
      </c>
      <c r="E385" s="2">
        <f t="shared" si="27"/>
        <v>3.6790092870734536</v>
      </c>
      <c r="F385" s="2">
        <v>5</v>
      </c>
      <c r="G385" s="2">
        <f t="shared" si="28"/>
        <v>-1.3209907129265464</v>
      </c>
      <c r="H385" s="2" t="e">
        <f t="shared" si="29"/>
        <v>#NUM!</v>
      </c>
    </row>
    <row r="386" spans="1:8" x14ac:dyDescent="0.3">
      <c r="A386" s="2">
        <v>76720</v>
      </c>
      <c r="B386">
        <v>0.79394971498852862</v>
      </c>
      <c r="C386" s="15">
        <f t="shared" si="25"/>
        <v>1.2602376428389344</v>
      </c>
      <c r="D386" s="15">
        <f t="shared" si="26"/>
        <v>10</v>
      </c>
      <c r="E386" s="2">
        <f t="shared" si="27"/>
        <v>3.6988117858053284</v>
      </c>
      <c r="F386" s="2">
        <v>5</v>
      </c>
      <c r="G386" s="2">
        <f t="shared" si="28"/>
        <v>-1.3011882141946716</v>
      </c>
      <c r="H386" s="2" t="e">
        <f t="shared" si="29"/>
        <v>#NUM!</v>
      </c>
    </row>
    <row r="387" spans="1:8" x14ac:dyDescent="0.3">
      <c r="A387" s="2">
        <v>76920</v>
      </c>
      <c r="B387">
        <v>0.79392473459117041</v>
      </c>
      <c r="C387" s="15">
        <f t="shared" ref="C387:C450" si="30">B387/$J$27</f>
        <v>1.2601979914145562</v>
      </c>
      <c r="D387" s="15">
        <f t="shared" ref="D387:D450" si="31">$J$28</f>
        <v>10</v>
      </c>
      <c r="E387" s="2">
        <f t="shared" si="27"/>
        <v>3.6990100429272186</v>
      </c>
      <c r="F387" s="2">
        <v>5</v>
      </c>
      <c r="G387" s="2">
        <f t="shared" si="28"/>
        <v>-1.3009899570727814</v>
      </c>
      <c r="H387" s="2" t="e">
        <f t="shared" si="29"/>
        <v>#NUM!</v>
      </c>
    </row>
    <row r="388" spans="1:8" x14ac:dyDescent="0.3">
      <c r="A388" s="2">
        <v>77120</v>
      </c>
      <c r="B388">
        <v>0.79367608265683343</v>
      </c>
      <c r="C388" s="15">
        <f t="shared" si="30"/>
        <v>1.2598033058044975</v>
      </c>
      <c r="D388" s="15">
        <f t="shared" si="31"/>
        <v>10</v>
      </c>
      <c r="E388" s="2">
        <f t="shared" ref="E388:E451" si="32">D388-(F388*C388)</f>
        <v>3.700983470977512</v>
      </c>
      <c r="F388" s="2">
        <v>5</v>
      </c>
      <c r="G388" s="2">
        <f t="shared" ref="G388:G451" si="33">F388-(F388*C388)</f>
        <v>-1.299016529022488</v>
      </c>
      <c r="H388" s="2" t="e">
        <f t="shared" ref="H388:H451" si="34">LN((F388*E388)/(D388*G388))</f>
        <v>#NUM!</v>
      </c>
    </row>
    <row r="389" spans="1:8" x14ac:dyDescent="0.3">
      <c r="A389" s="2">
        <v>77320</v>
      </c>
      <c r="B389">
        <v>0.80609540636042409</v>
      </c>
      <c r="C389" s="15">
        <f t="shared" si="30"/>
        <v>1.2795165180324193</v>
      </c>
      <c r="D389" s="15">
        <f t="shared" si="31"/>
        <v>10</v>
      </c>
      <c r="E389" s="2">
        <f t="shared" si="32"/>
        <v>3.6024174098379032</v>
      </c>
      <c r="F389" s="2">
        <v>5</v>
      </c>
      <c r="G389" s="2">
        <f t="shared" si="33"/>
        <v>-1.3975825901620968</v>
      </c>
      <c r="H389" s="2" t="e">
        <f t="shared" si="34"/>
        <v>#NUM!</v>
      </c>
    </row>
    <row r="390" spans="1:8" x14ac:dyDescent="0.3">
      <c r="A390" s="2">
        <v>77520</v>
      </c>
      <c r="B390">
        <v>0.76319882403148565</v>
      </c>
      <c r="C390" s="15">
        <f t="shared" si="30"/>
        <v>1.2114267048118819</v>
      </c>
      <c r="D390" s="15">
        <f t="shared" si="31"/>
        <v>10</v>
      </c>
      <c r="E390" s="2">
        <f t="shared" si="32"/>
        <v>3.9428664759405905</v>
      </c>
      <c r="F390" s="2">
        <v>5</v>
      </c>
      <c r="G390" s="2">
        <f t="shared" si="33"/>
        <v>-1.0571335240594095</v>
      </c>
      <c r="H390" s="2" t="e">
        <f t="shared" si="34"/>
        <v>#NUM!</v>
      </c>
    </row>
    <row r="391" spans="1:8" x14ac:dyDescent="0.3">
      <c r="A391" s="2">
        <v>77720</v>
      </c>
      <c r="B391">
        <v>0.7918522387351028</v>
      </c>
      <c r="C391" s="15">
        <f t="shared" si="30"/>
        <v>1.2569083154525442</v>
      </c>
      <c r="D391" s="15">
        <f t="shared" si="31"/>
        <v>10</v>
      </c>
      <c r="E391" s="2">
        <f t="shared" si="32"/>
        <v>3.7154584227372789</v>
      </c>
      <c r="F391" s="2">
        <v>5</v>
      </c>
      <c r="G391" s="2">
        <f t="shared" si="33"/>
        <v>-1.2845415772627211</v>
      </c>
      <c r="H391" s="2" t="e">
        <f t="shared" si="34"/>
        <v>#NUM!</v>
      </c>
    </row>
    <row r="392" spans="1:8" x14ac:dyDescent="0.3">
      <c r="A392" s="2">
        <v>77920</v>
      </c>
      <c r="B392">
        <v>0.79765746068738508</v>
      </c>
      <c r="C392" s="15">
        <f t="shared" si="30"/>
        <v>1.2661229534720397</v>
      </c>
      <c r="D392" s="15">
        <f t="shared" si="31"/>
        <v>10</v>
      </c>
      <c r="E392" s="2">
        <f t="shared" si="32"/>
        <v>3.6693852326398009</v>
      </c>
      <c r="F392" s="2">
        <v>5</v>
      </c>
      <c r="G392" s="2">
        <f t="shared" si="33"/>
        <v>-1.3306147673601991</v>
      </c>
      <c r="H392" s="2" t="e">
        <f t="shared" si="34"/>
        <v>#NUM!</v>
      </c>
    </row>
    <row r="393" spans="1:8" x14ac:dyDescent="0.3">
      <c r="A393" s="2">
        <v>78120</v>
      </c>
      <c r="B393">
        <v>0.80412733408107362</v>
      </c>
      <c r="C393" s="15">
        <f t="shared" si="30"/>
        <v>1.276392593779482</v>
      </c>
      <c r="D393" s="15">
        <f t="shared" si="31"/>
        <v>10</v>
      </c>
      <c r="E393" s="2">
        <f t="shared" si="32"/>
        <v>3.61803703110259</v>
      </c>
      <c r="F393" s="2">
        <v>5</v>
      </c>
      <c r="G393" s="2">
        <f t="shared" si="33"/>
        <v>-1.38196296889741</v>
      </c>
      <c r="H393" s="2" t="e">
        <f t="shared" si="34"/>
        <v>#NUM!</v>
      </c>
    </row>
    <row r="394" spans="1:8" x14ac:dyDescent="0.3">
      <c r="A394" s="2">
        <v>78320</v>
      </c>
      <c r="B394">
        <v>0.79296107149739836</v>
      </c>
      <c r="C394" s="15">
        <f t="shared" si="30"/>
        <v>1.2586683674561878</v>
      </c>
      <c r="D394" s="15">
        <f t="shared" si="31"/>
        <v>10</v>
      </c>
      <c r="E394" s="2">
        <f t="shared" si="32"/>
        <v>3.7066581627190605</v>
      </c>
      <c r="F394" s="2">
        <v>5</v>
      </c>
      <c r="G394" s="2">
        <f t="shared" si="33"/>
        <v>-1.2933418372809395</v>
      </c>
      <c r="H394" s="2" t="e">
        <f t="shared" si="34"/>
        <v>#NUM!</v>
      </c>
    </row>
    <row r="395" spans="1:8" x14ac:dyDescent="0.3">
      <c r="A395" s="2">
        <v>78520</v>
      </c>
      <c r="B395">
        <v>0.77344297673706408</v>
      </c>
      <c r="C395" s="15">
        <f t="shared" si="30"/>
        <v>1.2276872646620065</v>
      </c>
      <c r="D395" s="15">
        <f t="shared" si="31"/>
        <v>10</v>
      </c>
      <c r="E395" s="2">
        <f t="shared" si="32"/>
        <v>3.8615636766899675</v>
      </c>
      <c r="F395" s="2">
        <v>5</v>
      </c>
      <c r="G395" s="2">
        <f t="shared" si="33"/>
        <v>-1.1384363233100325</v>
      </c>
      <c r="H395" s="2" t="e">
        <f t="shared" si="34"/>
        <v>#NUM!</v>
      </c>
    </row>
    <row r="396" spans="1:8" x14ac:dyDescent="0.3">
      <c r="A396" s="2">
        <v>78720</v>
      </c>
      <c r="B396">
        <v>0.78818152076507653</v>
      </c>
      <c r="C396" s="15">
        <f t="shared" si="30"/>
        <v>1.2510817789921849</v>
      </c>
      <c r="D396" s="15">
        <f t="shared" si="31"/>
        <v>10</v>
      </c>
      <c r="E396" s="2">
        <f t="shared" si="32"/>
        <v>3.7445911050390759</v>
      </c>
      <c r="F396" s="2">
        <v>5</v>
      </c>
      <c r="G396" s="2">
        <f t="shared" si="33"/>
        <v>-1.2554088949609241</v>
      </c>
      <c r="H396" s="2" t="e">
        <f t="shared" si="34"/>
        <v>#NUM!</v>
      </c>
    </row>
    <row r="397" spans="1:8" x14ac:dyDescent="0.3">
      <c r="A397" s="2">
        <v>78920</v>
      </c>
      <c r="B397">
        <v>0.79163078387058394</v>
      </c>
      <c r="C397" s="15">
        <f t="shared" si="30"/>
        <v>1.2565567997945777</v>
      </c>
      <c r="D397" s="15">
        <f t="shared" si="31"/>
        <v>10</v>
      </c>
      <c r="E397" s="2">
        <f t="shared" si="32"/>
        <v>3.7172160010271114</v>
      </c>
      <c r="F397" s="2">
        <v>5</v>
      </c>
      <c r="G397" s="2">
        <f t="shared" si="33"/>
        <v>-1.2827839989728886</v>
      </c>
      <c r="H397" s="2" t="e">
        <f t="shared" si="34"/>
        <v>#NUM!</v>
      </c>
    </row>
    <row r="398" spans="1:8" x14ac:dyDescent="0.3">
      <c r="A398" s="2">
        <v>79120</v>
      </c>
      <c r="B398">
        <v>0.79608470825860267</v>
      </c>
      <c r="C398" s="15">
        <f t="shared" si="30"/>
        <v>1.263626521045401</v>
      </c>
      <c r="D398" s="15">
        <f t="shared" si="31"/>
        <v>10</v>
      </c>
      <c r="E398" s="2">
        <f t="shared" si="32"/>
        <v>3.6818673947729952</v>
      </c>
      <c r="F398" s="2">
        <v>5</v>
      </c>
      <c r="G398" s="2">
        <f t="shared" si="33"/>
        <v>-1.3181326052270048</v>
      </c>
      <c r="H398" s="2" t="e">
        <f t="shared" si="34"/>
        <v>#NUM!</v>
      </c>
    </row>
    <row r="399" spans="1:8" x14ac:dyDescent="0.3">
      <c r="A399" s="2">
        <v>79320</v>
      </c>
      <c r="B399">
        <v>0.79887755717820286</v>
      </c>
      <c r="C399" s="15">
        <f t="shared" si="30"/>
        <v>1.2680596145685759</v>
      </c>
      <c r="D399" s="15">
        <f t="shared" si="31"/>
        <v>10</v>
      </c>
      <c r="E399" s="2">
        <f t="shared" si="32"/>
        <v>3.6597019271571209</v>
      </c>
      <c r="F399" s="2">
        <v>5</v>
      </c>
      <c r="G399" s="2">
        <f t="shared" si="33"/>
        <v>-1.3402980728428791</v>
      </c>
      <c r="H399" s="2" t="e">
        <f t="shared" si="34"/>
        <v>#NUM!</v>
      </c>
    </row>
    <row r="400" spans="1:8" x14ac:dyDescent="0.3">
      <c r="A400" s="2">
        <v>79520</v>
      </c>
      <c r="B400">
        <v>0.7961817770569749</v>
      </c>
      <c r="C400" s="15">
        <f t="shared" si="30"/>
        <v>1.2637805985031347</v>
      </c>
      <c r="D400" s="15">
        <f t="shared" si="31"/>
        <v>10</v>
      </c>
      <c r="E400" s="2">
        <f t="shared" si="32"/>
        <v>3.6810970074843263</v>
      </c>
      <c r="F400" s="2">
        <v>5</v>
      </c>
      <c r="G400" s="2">
        <f t="shared" si="33"/>
        <v>-1.3189029925156737</v>
      </c>
      <c r="H400" s="2" t="e">
        <f t="shared" si="34"/>
        <v>#NUM!</v>
      </c>
    </row>
    <row r="401" spans="1:8" x14ac:dyDescent="0.3">
      <c r="A401" s="2">
        <v>79720</v>
      </c>
      <c r="B401">
        <v>0.81067838952688975</v>
      </c>
      <c r="C401" s="15">
        <f t="shared" si="30"/>
        <v>1.2867910944871266</v>
      </c>
      <c r="D401" s="15">
        <f t="shared" si="31"/>
        <v>10</v>
      </c>
      <c r="E401" s="2">
        <f t="shared" si="32"/>
        <v>3.5660445275643671</v>
      </c>
      <c r="F401" s="2">
        <v>5</v>
      </c>
      <c r="G401" s="2">
        <f t="shared" si="33"/>
        <v>-1.4339554724356329</v>
      </c>
      <c r="H401" s="2" t="e">
        <f t="shared" si="34"/>
        <v>#NUM!</v>
      </c>
    </row>
    <row r="402" spans="1:8" x14ac:dyDescent="0.3">
      <c r="A402" s="2">
        <v>79920</v>
      </c>
      <c r="B402">
        <v>0.77906772883488928</v>
      </c>
      <c r="C402" s="15">
        <f t="shared" si="30"/>
        <v>1.2366154425950624</v>
      </c>
      <c r="D402" s="15">
        <f t="shared" si="31"/>
        <v>10</v>
      </c>
      <c r="E402" s="2">
        <f t="shared" si="32"/>
        <v>3.816922787024688</v>
      </c>
      <c r="F402" s="2">
        <v>5</v>
      </c>
      <c r="G402" s="2">
        <f t="shared" si="33"/>
        <v>-1.183077212975312</v>
      </c>
      <c r="H402" s="2" t="e">
        <f t="shared" si="34"/>
        <v>#NUM!</v>
      </c>
    </row>
    <row r="403" spans="1:8" x14ac:dyDescent="0.3">
      <c r="A403" s="2">
        <v>80120</v>
      </c>
      <c r="B403">
        <v>0.8014169900962802</v>
      </c>
      <c r="C403" s="15">
        <f t="shared" si="30"/>
        <v>1.2720904604702861</v>
      </c>
      <c r="D403" s="15">
        <f t="shared" si="31"/>
        <v>10</v>
      </c>
      <c r="E403" s="2">
        <f t="shared" si="32"/>
        <v>3.6395476976485694</v>
      </c>
      <c r="F403" s="2">
        <v>5</v>
      </c>
      <c r="G403" s="2">
        <f t="shared" si="33"/>
        <v>-1.3604523023514306</v>
      </c>
      <c r="H403" s="2" t="e">
        <f t="shared" si="34"/>
        <v>#NUM!</v>
      </c>
    </row>
    <row r="404" spans="1:8" x14ac:dyDescent="0.3">
      <c r="A404" s="2">
        <v>80320</v>
      </c>
      <c r="B404">
        <v>0.79157559580096482</v>
      </c>
      <c r="C404" s="15">
        <f t="shared" si="30"/>
        <v>1.2564691996840711</v>
      </c>
      <c r="D404" s="15">
        <f t="shared" si="31"/>
        <v>10</v>
      </c>
      <c r="E404" s="2">
        <f t="shared" si="32"/>
        <v>3.7176540015796444</v>
      </c>
      <c r="F404" s="2">
        <v>5</v>
      </c>
      <c r="G404" s="2">
        <f t="shared" si="33"/>
        <v>-1.2823459984203556</v>
      </c>
      <c r="H404" s="2" t="e">
        <f t="shared" si="34"/>
        <v>#NUM!</v>
      </c>
    </row>
    <row r="405" spans="1:8" x14ac:dyDescent="0.3">
      <c r="A405" s="2">
        <v>80520</v>
      </c>
      <c r="B405">
        <v>0.80539938181617332</v>
      </c>
      <c r="C405" s="15">
        <f t="shared" si="30"/>
        <v>1.278411717168529</v>
      </c>
      <c r="D405" s="15">
        <f t="shared" si="31"/>
        <v>10</v>
      </c>
      <c r="E405" s="2">
        <f t="shared" si="32"/>
        <v>3.6079414141573549</v>
      </c>
      <c r="F405" s="2">
        <v>5</v>
      </c>
      <c r="G405" s="2">
        <f t="shared" si="33"/>
        <v>-1.3920585858426451</v>
      </c>
      <c r="H405" s="2" t="e">
        <f t="shared" si="34"/>
        <v>#NUM!</v>
      </c>
    </row>
    <row r="406" spans="1:8" x14ac:dyDescent="0.3">
      <c r="A406" s="2">
        <v>80720</v>
      </c>
      <c r="B406">
        <v>0.80746454054366357</v>
      </c>
      <c r="C406" s="15">
        <f t="shared" si="30"/>
        <v>1.2816897468947042</v>
      </c>
      <c r="D406" s="15">
        <f t="shared" si="31"/>
        <v>10</v>
      </c>
      <c r="E406" s="2">
        <f t="shared" si="32"/>
        <v>3.591551265526479</v>
      </c>
      <c r="F406" s="2">
        <v>5</v>
      </c>
      <c r="G406" s="2">
        <f t="shared" si="33"/>
        <v>-1.408448734473521</v>
      </c>
      <c r="H406" s="2" t="e">
        <f t="shared" si="34"/>
        <v>#NUM!</v>
      </c>
    </row>
    <row r="407" spans="1:8" x14ac:dyDescent="0.3">
      <c r="A407" s="2">
        <v>80920</v>
      </c>
      <c r="B407">
        <v>0.82736001896708433</v>
      </c>
      <c r="C407" s="15">
        <f t="shared" si="30"/>
        <v>1.3132698713763242</v>
      </c>
      <c r="D407" s="15">
        <f t="shared" si="31"/>
        <v>10</v>
      </c>
      <c r="E407" s="2">
        <f t="shared" si="32"/>
        <v>3.4336506431183791</v>
      </c>
      <c r="F407" s="2">
        <v>5</v>
      </c>
      <c r="G407" s="2">
        <f t="shared" si="33"/>
        <v>-1.5663493568816209</v>
      </c>
      <c r="H407" s="2" t="e">
        <f t="shared" si="34"/>
        <v>#NUM!</v>
      </c>
    </row>
    <row r="408" spans="1:8" x14ac:dyDescent="0.3">
      <c r="A408" s="2">
        <v>81120</v>
      </c>
      <c r="B408">
        <v>0.83693184843160884</v>
      </c>
      <c r="C408" s="15">
        <f t="shared" si="30"/>
        <v>1.3284632514787442</v>
      </c>
      <c r="D408" s="15">
        <f t="shared" si="31"/>
        <v>10</v>
      </c>
      <c r="E408" s="2">
        <f t="shared" si="32"/>
        <v>3.3576837426062784</v>
      </c>
      <c r="F408" s="2">
        <v>5</v>
      </c>
      <c r="G408" s="2">
        <f t="shared" si="33"/>
        <v>-1.6423162573937216</v>
      </c>
      <c r="H408" s="2" t="e">
        <f t="shared" si="34"/>
        <v>#NUM!</v>
      </c>
    </row>
    <row r="409" spans="1:8" x14ac:dyDescent="0.3">
      <c r="A409" s="2">
        <v>81320</v>
      </c>
      <c r="B409">
        <v>0.78387933238376972</v>
      </c>
      <c r="C409" s="15">
        <f t="shared" si="30"/>
        <v>1.2442529085456662</v>
      </c>
      <c r="D409" s="15">
        <f t="shared" si="31"/>
        <v>10</v>
      </c>
      <c r="E409" s="2">
        <f t="shared" si="32"/>
        <v>3.7787354572716687</v>
      </c>
      <c r="F409" s="2">
        <v>5</v>
      </c>
      <c r="G409" s="2">
        <f t="shared" si="33"/>
        <v>-1.2212645427283313</v>
      </c>
      <c r="H409" s="2" t="e">
        <f t="shared" si="34"/>
        <v>#NUM!</v>
      </c>
    </row>
    <row r="410" spans="1:8" x14ac:dyDescent="0.3">
      <c r="A410" s="2">
        <v>81520</v>
      </c>
      <c r="B410">
        <v>0.80783839320424689</v>
      </c>
      <c r="C410" s="15">
        <f t="shared" si="30"/>
        <v>1.2822831638162648</v>
      </c>
      <c r="D410" s="15">
        <f t="shared" si="31"/>
        <v>10</v>
      </c>
      <c r="E410" s="2">
        <f t="shared" si="32"/>
        <v>3.5885841809186756</v>
      </c>
      <c r="F410" s="2">
        <v>5</v>
      </c>
      <c r="G410" s="2">
        <f t="shared" si="33"/>
        <v>-1.4114158190813244</v>
      </c>
      <c r="H410" s="2" t="e">
        <f t="shared" si="34"/>
        <v>#NUM!</v>
      </c>
    </row>
    <row r="411" spans="1:8" x14ac:dyDescent="0.3">
      <c r="A411" s="2">
        <v>81720</v>
      </c>
      <c r="B411">
        <v>0.80581963172605031</v>
      </c>
      <c r="C411" s="15">
        <f t="shared" si="30"/>
        <v>1.2790787805175401</v>
      </c>
      <c r="D411" s="15">
        <f t="shared" si="31"/>
        <v>10</v>
      </c>
      <c r="E411" s="2">
        <f t="shared" si="32"/>
        <v>3.6046060974122991</v>
      </c>
      <c r="F411" s="2">
        <v>5</v>
      </c>
      <c r="G411" s="2">
        <f t="shared" si="33"/>
        <v>-1.3953939025877009</v>
      </c>
      <c r="H411" s="2" t="e">
        <f t="shared" si="34"/>
        <v>#NUM!</v>
      </c>
    </row>
    <row r="412" spans="1:8" x14ac:dyDescent="0.3">
      <c r="A412" s="2">
        <v>81920</v>
      </c>
      <c r="B412">
        <v>0.80520639696099128</v>
      </c>
      <c r="C412" s="15">
        <f t="shared" si="30"/>
        <v>1.2781053920015735</v>
      </c>
      <c r="D412" s="15">
        <f t="shared" si="31"/>
        <v>10</v>
      </c>
      <c r="E412" s="2">
        <f t="shared" si="32"/>
        <v>3.6094730399921326</v>
      </c>
      <c r="F412" s="2">
        <v>5</v>
      </c>
      <c r="G412" s="2">
        <f t="shared" si="33"/>
        <v>-1.3905269600078674</v>
      </c>
      <c r="H412" s="2" t="e">
        <f t="shared" si="34"/>
        <v>#NUM!</v>
      </c>
    </row>
    <row r="413" spans="1:8" x14ac:dyDescent="0.3">
      <c r="A413" s="2">
        <v>82120</v>
      </c>
      <c r="B413">
        <v>0.78849609226985706</v>
      </c>
      <c r="C413" s="15">
        <f t="shared" si="30"/>
        <v>1.251581098841043</v>
      </c>
      <c r="D413" s="15">
        <f t="shared" si="31"/>
        <v>10</v>
      </c>
      <c r="E413" s="2">
        <f t="shared" si="32"/>
        <v>3.7420945057947854</v>
      </c>
      <c r="F413" s="2">
        <v>5</v>
      </c>
      <c r="G413" s="2">
        <f t="shared" si="33"/>
        <v>-1.2579054942052146</v>
      </c>
      <c r="H413" s="2" t="e">
        <f t="shared" si="34"/>
        <v>#NUM!</v>
      </c>
    </row>
    <row r="414" spans="1:8" x14ac:dyDescent="0.3">
      <c r="A414" s="2">
        <v>82320</v>
      </c>
      <c r="B414">
        <v>0.80080106933658679</v>
      </c>
      <c r="C414" s="15">
        <f t="shared" si="30"/>
        <v>1.2711128084707726</v>
      </c>
      <c r="D414" s="15">
        <f t="shared" si="31"/>
        <v>10</v>
      </c>
      <c r="E414" s="2">
        <f t="shared" si="32"/>
        <v>3.6444359576461371</v>
      </c>
      <c r="F414" s="2">
        <v>5</v>
      </c>
      <c r="G414" s="2">
        <f t="shared" si="33"/>
        <v>-1.3555640423538629</v>
      </c>
      <c r="H414" s="2" t="e">
        <f t="shared" si="34"/>
        <v>#NUM!</v>
      </c>
    </row>
    <row r="415" spans="1:8" x14ac:dyDescent="0.3">
      <c r="A415" s="2">
        <v>82520</v>
      </c>
      <c r="B415">
        <v>0.80504173357917497</v>
      </c>
      <c r="C415" s="15">
        <f t="shared" si="30"/>
        <v>1.2778440215542459</v>
      </c>
      <c r="D415" s="15">
        <f t="shared" si="31"/>
        <v>10</v>
      </c>
      <c r="E415" s="2">
        <f t="shared" si="32"/>
        <v>3.6107798922287699</v>
      </c>
      <c r="F415" s="2">
        <v>5</v>
      </c>
      <c r="G415" s="2">
        <f t="shared" si="33"/>
        <v>-1.3892201077712301</v>
      </c>
      <c r="H415" s="2" t="e">
        <f t="shared" si="34"/>
        <v>#NUM!</v>
      </c>
    </row>
    <row r="416" spans="1:8" x14ac:dyDescent="0.3">
      <c r="A416" s="2">
        <v>82720</v>
      </c>
      <c r="B416">
        <v>0.77048082305027921</v>
      </c>
      <c r="C416" s="15">
        <f t="shared" si="30"/>
        <v>1.2229854334131416</v>
      </c>
      <c r="D416" s="15">
        <f t="shared" si="31"/>
        <v>10</v>
      </c>
      <c r="E416" s="2">
        <f t="shared" si="32"/>
        <v>3.8850728329342923</v>
      </c>
      <c r="F416" s="2">
        <v>5</v>
      </c>
      <c r="G416" s="2">
        <f t="shared" si="33"/>
        <v>-1.1149271670657077</v>
      </c>
      <c r="H416" s="2" t="e">
        <f t="shared" si="34"/>
        <v>#NUM!</v>
      </c>
    </row>
    <row r="417" spans="1:8" x14ac:dyDescent="0.3">
      <c r="A417" s="2">
        <v>82920</v>
      </c>
      <c r="B417">
        <v>0.81664148604412423</v>
      </c>
      <c r="C417" s="15">
        <f t="shared" si="30"/>
        <v>1.2962563270541654</v>
      </c>
      <c r="D417" s="15">
        <f t="shared" si="31"/>
        <v>10</v>
      </c>
      <c r="E417" s="2">
        <f t="shared" si="32"/>
        <v>3.5187183647291729</v>
      </c>
      <c r="F417" s="2">
        <v>5</v>
      </c>
      <c r="G417" s="2">
        <f t="shared" si="33"/>
        <v>-1.4812816352708271</v>
      </c>
      <c r="H417" s="2" t="e">
        <f t="shared" si="34"/>
        <v>#NUM!</v>
      </c>
    </row>
    <row r="418" spans="1:8" x14ac:dyDescent="0.3">
      <c r="A418" s="2">
        <v>83120</v>
      </c>
      <c r="B418">
        <v>0.761793030662822</v>
      </c>
      <c r="C418" s="15">
        <f t="shared" si="30"/>
        <v>1.2091952867663842</v>
      </c>
      <c r="D418" s="15">
        <f t="shared" si="31"/>
        <v>10</v>
      </c>
      <c r="E418" s="2">
        <f t="shared" si="32"/>
        <v>3.9540235661680789</v>
      </c>
      <c r="F418" s="2">
        <v>5</v>
      </c>
      <c r="G418" s="2">
        <f t="shared" si="33"/>
        <v>-1.0459764338319211</v>
      </c>
      <c r="H418" s="2" t="e">
        <f t="shared" si="34"/>
        <v>#NUM!</v>
      </c>
    </row>
    <row r="419" spans="1:8" x14ac:dyDescent="0.3">
      <c r="A419" s="2">
        <v>83320</v>
      </c>
      <c r="B419">
        <v>0.82262998409312849</v>
      </c>
      <c r="C419" s="15">
        <f t="shared" si="30"/>
        <v>1.3057618795129025</v>
      </c>
      <c r="D419" s="15">
        <f t="shared" si="31"/>
        <v>10</v>
      </c>
      <c r="E419" s="2">
        <f t="shared" si="32"/>
        <v>3.4711906024354882</v>
      </c>
      <c r="F419" s="2">
        <v>5</v>
      </c>
      <c r="G419" s="2">
        <f t="shared" si="33"/>
        <v>-1.5288093975645118</v>
      </c>
      <c r="H419" s="2" t="e">
        <f t="shared" si="34"/>
        <v>#NUM!</v>
      </c>
    </row>
    <row r="420" spans="1:8" x14ac:dyDescent="0.3">
      <c r="A420" s="2">
        <v>83520</v>
      </c>
      <c r="B420">
        <v>0.78913547673255746</v>
      </c>
      <c r="C420" s="15">
        <f t="shared" si="30"/>
        <v>1.2525959948135832</v>
      </c>
      <c r="D420" s="15">
        <f t="shared" si="31"/>
        <v>10</v>
      </c>
      <c r="E420" s="2">
        <f t="shared" si="32"/>
        <v>3.7370200259320843</v>
      </c>
      <c r="F420" s="2">
        <v>5</v>
      </c>
      <c r="G420" s="2">
        <f t="shared" si="33"/>
        <v>-1.2629799740679157</v>
      </c>
      <c r="H420" s="2" t="e">
        <f t="shared" si="34"/>
        <v>#NUM!</v>
      </c>
    </row>
    <row r="421" spans="1:8" x14ac:dyDescent="0.3">
      <c r="A421" s="2">
        <v>83720</v>
      </c>
      <c r="B421">
        <v>0.79196697965193463</v>
      </c>
      <c r="C421" s="15">
        <f t="shared" si="30"/>
        <v>1.2570904438919597</v>
      </c>
      <c r="D421" s="15">
        <f t="shared" si="31"/>
        <v>10</v>
      </c>
      <c r="E421" s="2">
        <f t="shared" si="32"/>
        <v>3.7145477805402018</v>
      </c>
      <c r="F421" s="2">
        <v>5</v>
      </c>
      <c r="G421" s="2">
        <f t="shared" si="33"/>
        <v>-1.2854522194597982</v>
      </c>
      <c r="H421" s="2" t="e">
        <f t="shared" si="34"/>
        <v>#NUM!</v>
      </c>
    </row>
    <row r="422" spans="1:8" x14ac:dyDescent="0.3">
      <c r="A422" s="2">
        <v>83920</v>
      </c>
      <c r="B422">
        <v>0.76901042282148846</v>
      </c>
      <c r="C422" s="15">
        <f t="shared" si="30"/>
        <v>1.2206514647960134</v>
      </c>
      <c r="D422" s="15">
        <f t="shared" si="31"/>
        <v>10</v>
      </c>
      <c r="E422" s="2">
        <f t="shared" si="32"/>
        <v>3.8967426760199331</v>
      </c>
      <c r="F422" s="2">
        <v>5</v>
      </c>
      <c r="G422" s="2">
        <f t="shared" si="33"/>
        <v>-1.1032573239800669</v>
      </c>
      <c r="H422" s="2" t="e">
        <f t="shared" si="34"/>
        <v>#NUM!</v>
      </c>
    </row>
    <row r="423" spans="1:8" x14ac:dyDescent="0.3">
      <c r="A423" s="2">
        <v>84120</v>
      </c>
      <c r="B423">
        <v>0.78545283725233517</v>
      </c>
      <c r="C423" s="15">
        <f t="shared" si="30"/>
        <v>1.246750535321167</v>
      </c>
      <c r="D423" s="15">
        <f t="shared" si="31"/>
        <v>10</v>
      </c>
      <c r="E423" s="2">
        <f t="shared" si="32"/>
        <v>3.7662473233941647</v>
      </c>
      <c r="F423" s="2">
        <v>5</v>
      </c>
      <c r="G423" s="2">
        <f t="shared" si="33"/>
        <v>-1.2337526766058353</v>
      </c>
      <c r="H423" s="2" t="e">
        <f t="shared" si="34"/>
        <v>#NUM!</v>
      </c>
    </row>
    <row r="424" spans="1:8" x14ac:dyDescent="0.3">
      <c r="A424" s="2">
        <v>84320</v>
      </c>
      <c r="B424">
        <v>0.79253228387570884</v>
      </c>
      <c r="C424" s="15">
        <f t="shared" si="30"/>
        <v>1.2579877521836649</v>
      </c>
      <c r="D424" s="15">
        <f t="shared" si="31"/>
        <v>10</v>
      </c>
      <c r="E424" s="2">
        <f t="shared" si="32"/>
        <v>3.7100612390816758</v>
      </c>
      <c r="F424" s="2">
        <v>5</v>
      </c>
      <c r="G424" s="2">
        <f t="shared" si="33"/>
        <v>-1.2899387609183242</v>
      </c>
      <c r="H424" s="2" t="e">
        <f t="shared" si="34"/>
        <v>#NUM!</v>
      </c>
    </row>
    <row r="425" spans="1:8" x14ac:dyDescent="0.3">
      <c r="A425" s="2">
        <v>84520</v>
      </c>
      <c r="B425">
        <v>0.75044048725856427</v>
      </c>
      <c r="C425" s="15">
        <f t="shared" si="30"/>
        <v>1.1911753766008957</v>
      </c>
      <c r="D425" s="15">
        <f t="shared" si="31"/>
        <v>10</v>
      </c>
      <c r="E425" s="2">
        <f t="shared" si="32"/>
        <v>4.0441231169955216</v>
      </c>
      <c r="F425" s="2">
        <v>5</v>
      </c>
      <c r="G425" s="2">
        <f t="shared" si="33"/>
        <v>-0.95587688300447837</v>
      </c>
      <c r="H425" s="2" t="e">
        <f t="shared" si="34"/>
        <v>#NUM!</v>
      </c>
    </row>
    <row r="426" spans="1:8" x14ac:dyDescent="0.3">
      <c r="A426" s="2">
        <v>84720</v>
      </c>
      <c r="B426">
        <v>0.79521020995577207</v>
      </c>
      <c r="C426" s="15">
        <f t="shared" si="30"/>
        <v>1.2622384285012256</v>
      </c>
      <c r="D426" s="15">
        <f t="shared" si="31"/>
        <v>10</v>
      </c>
      <c r="E426" s="2">
        <f t="shared" si="32"/>
        <v>3.6888078574938721</v>
      </c>
      <c r="F426" s="2">
        <v>5</v>
      </c>
      <c r="G426" s="2">
        <f t="shared" si="33"/>
        <v>-1.3111921425061279</v>
      </c>
      <c r="H426" s="2" t="e">
        <f t="shared" si="34"/>
        <v>#NUM!</v>
      </c>
    </row>
    <row r="427" spans="1:8" x14ac:dyDescent="0.3">
      <c r="A427" s="2">
        <v>84920</v>
      </c>
      <c r="B427">
        <v>0.79907848096460554</v>
      </c>
      <c r="C427" s="15">
        <f t="shared" si="30"/>
        <v>1.2683785412136597</v>
      </c>
      <c r="D427" s="15">
        <f t="shared" si="31"/>
        <v>10</v>
      </c>
      <c r="E427" s="2">
        <f t="shared" si="32"/>
        <v>3.6581072939317014</v>
      </c>
      <c r="F427" s="2">
        <v>5</v>
      </c>
      <c r="G427" s="2">
        <f t="shared" si="33"/>
        <v>-1.3418927060682986</v>
      </c>
      <c r="H427" s="2" t="e">
        <f t="shared" si="34"/>
        <v>#NUM!</v>
      </c>
    </row>
    <row r="428" spans="1:8" x14ac:dyDescent="0.3">
      <c r="A428" s="2">
        <v>85120</v>
      </c>
      <c r="B428">
        <v>0.81391465677179953</v>
      </c>
      <c r="C428" s="15">
        <f t="shared" si="30"/>
        <v>1.291928026621904</v>
      </c>
      <c r="D428" s="15">
        <f t="shared" si="31"/>
        <v>10</v>
      </c>
      <c r="E428" s="2">
        <f t="shared" si="32"/>
        <v>3.5403598668904799</v>
      </c>
      <c r="F428" s="2">
        <v>5</v>
      </c>
      <c r="G428" s="2">
        <f t="shared" si="33"/>
        <v>-1.4596401331095201</v>
      </c>
      <c r="H428" s="2" t="e">
        <f t="shared" si="34"/>
        <v>#NUM!</v>
      </c>
    </row>
    <row r="429" spans="1:8" x14ac:dyDescent="0.3">
      <c r="A429" s="2">
        <v>85320</v>
      </c>
      <c r="B429">
        <v>0.79080532161485773</v>
      </c>
      <c r="C429" s="15">
        <f t="shared" si="30"/>
        <v>1.2552465422458059</v>
      </c>
      <c r="D429" s="15">
        <f t="shared" si="31"/>
        <v>10</v>
      </c>
      <c r="E429" s="2">
        <f t="shared" si="32"/>
        <v>3.7237672887709703</v>
      </c>
      <c r="F429" s="2">
        <v>5</v>
      </c>
      <c r="G429" s="2">
        <f t="shared" si="33"/>
        <v>-1.2762327112290297</v>
      </c>
      <c r="H429" s="2" t="e">
        <f t="shared" si="34"/>
        <v>#NUM!</v>
      </c>
    </row>
    <row r="430" spans="1:8" x14ac:dyDescent="0.3">
      <c r="A430" s="2">
        <v>85520</v>
      </c>
      <c r="B430">
        <v>0.7903658236702692</v>
      </c>
      <c r="C430" s="15">
        <f t="shared" si="30"/>
        <v>1.2545489264607448</v>
      </c>
      <c r="D430" s="15">
        <f t="shared" si="31"/>
        <v>10</v>
      </c>
      <c r="E430" s="2">
        <f t="shared" si="32"/>
        <v>3.7272553676962765</v>
      </c>
      <c r="F430" s="2">
        <v>5</v>
      </c>
      <c r="G430" s="2">
        <f t="shared" si="33"/>
        <v>-1.2727446323037235</v>
      </c>
      <c r="H430" s="2" t="e">
        <f t="shared" si="34"/>
        <v>#NUM!</v>
      </c>
    </row>
    <row r="431" spans="1:8" x14ac:dyDescent="0.3">
      <c r="A431" s="2">
        <v>85720</v>
      </c>
      <c r="B431">
        <v>0.81317660876228481</v>
      </c>
      <c r="C431" s="15">
        <f t="shared" si="30"/>
        <v>1.2907565218448964</v>
      </c>
      <c r="D431" s="15">
        <f t="shared" si="31"/>
        <v>10</v>
      </c>
      <c r="E431" s="2">
        <f t="shared" si="32"/>
        <v>3.5462173907755181</v>
      </c>
      <c r="F431" s="2">
        <v>5</v>
      </c>
      <c r="G431" s="2">
        <f t="shared" si="33"/>
        <v>-1.4537826092244819</v>
      </c>
      <c r="H431" s="2" t="e">
        <f t="shared" si="34"/>
        <v>#NUM!</v>
      </c>
    </row>
    <row r="432" spans="1:8" x14ac:dyDescent="0.3">
      <c r="A432" s="2">
        <v>85920</v>
      </c>
      <c r="B432">
        <v>0.79522627794278566</v>
      </c>
      <c r="C432" s="15">
        <f t="shared" si="30"/>
        <v>1.262263933242517</v>
      </c>
      <c r="D432" s="15">
        <f t="shared" si="31"/>
        <v>10</v>
      </c>
      <c r="E432" s="2">
        <f t="shared" si="32"/>
        <v>3.6886803337874152</v>
      </c>
      <c r="F432" s="2">
        <v>5</v>
      </c>
      <c r="G432" s="2">
        <f t="shared" si="33"/>
        <v>-1.3113196662125848</v>
      </c>
      <c r="H432" s="2" t="e">
        <f t="shared" si="34"/>
        <v>#NUM!</v>
      </c>
    </row>
    <row r="433" spans="1:8" x14ac:dyDescent="0.3">
      <c r="A433" s="2">
        <v>86120</v>
      </c>
      <c r="B433">
        <v>0.79579722360297656</v>
      </c>
      <c r="C433" s="15">
        <f t="shared" si="30"/>
        <v>1.2631701961952009</v>
      </c>
      <c r="D433" s="15">
        <f t="shared" si="31"/>
        <v>10</v>
      </c>
      <c r="E433" s="2">
        <f t="shared" si="32"/>
        <v>3.6841490190239954</v>
      </c>
      <c r="F433" s="2">
        <v>5</v>
      </c>
      <c r="G433" s="2">
        <f t="shared" si="33"/>
        <v>-1.3158509809760046</v>
      </c>
      <c r="H433" s="2" t="e">
        <f t="shared" si="34"/>
        <v>#NUM!</v>
      </c>
    </row>
    <row r="434" spans="1:8" x14ac:dyDescent="0.3">
      <c r="A434" s="2">
        <v>86320</v>
      </c>
      <c r="B434">
        <v>0.81010773665026281</v>
      </c>
      <c r="C434" s="15">
        <f t="shared" si="30"/>
        <v>1.2858852962702585</v>
      </c>
      <c r="D434" s="15">
        <f t="shared" si="31"/>
        <v>10</v>
      </c>
      <c r="E434" s="2">
        <f t="shared" si="32"/>
        <v>3.5705735186487075</v>
      </c>
      <c r="F434" s="2">
        <v>5</v>
      </c>
      <c r="G434" s="2">
        <f t="shared" si="33"/>
        <v>-1.4294264813512925</v>
      </c>
      <c r="H434" s="2" t="e">
        <f t="shared" si="34"/>
        <v>#NUM!</v>
      </c>
    </row>
    <row r="435" spans="1:8" x14ac:dyDescent="0.3">
      <c r="A435" s="2">
        <v>86520</v>
      </c>
      <c r="B435">
        <v>0.78715178642180161</v>
      </c>
      <c r="C435" s="15">
        <f t="shared" si="30"/>
        <v>1.2494472800346057</v>
      </c>
      <c r="D435" s="15">
        <f t="shared" si="31"/>
        <v>10</v>
      </c>
      <c r="E435" s="2">
        <f t="shared" si="32"/>
        <v>3.7527635998269719</v>
      </c>
      <c r="F435" s="2">
        <v>5</v>
      </c>
      <c r="G435" s="2">
        <f t="shared" si="33"/>
        <v>-1.2472364001730281</v>
      </c>
      <c r="H435" s="2" t="e">
        <f t="shared" si="34"/>
        <v>#NUM!</v>
      </c>
    </row>
    <row r="436" spans="1:8" x14ac:dyDescent="0.3">
      <c r="A436" s="2">
        <v>86720</v>
      </c>
      <c r="B436">
        <v>0.78488106843907424</v>
      </c>
      <c r="C436" s="15">
        <f t="shared" si="30"/>
        <v>1.2458429657763084</v>
      </c>
      <c r="D436" s="15">
        <f t="shared" si="31"/>
        <v>10</v>
      </c>
      <c r="E436" s="2">
        <f t="shared" si="32"/>
        <v>3.7707851711184581</v>
      </c>
      <c r="F436" s="2">
        <v>5</v>
      </c>
      <c r="G436" s="2">
        <f t="shared" si="33"/>
        <v>-1.2292148288815419</v>
      </c>
      <c r="H436" s="2" t="e">
        <f t="shared" si="34"/>
        <v>#NUM!</v>
      </c>
    </row>
    <row r="437" spans="1:8" x14ac:dyDescent="0.3">
      <c r="A437" s="2">
        <v>86920</v>
      </c>
      <c r="B437">
        <v>0.81553393339683899</v>
      </c>
      <c r="C437" s="15">
        <f t="shared" si="30"/>
        <v>1.2944983069791096</v>
      </c>
      <c r="D437" s="15">
        <f t="shared" si="31"/>
        <v>10</v>
      </c>
      <c r="E437" s="2">
        <f t="shared" si="32"/>
        <v>3.5275084651044519</v>
      </c>
      <c r="F437" s="2">
        <v>5</v>
      </c>
      <c r="G437" s="2">
        <f t="shared" si="33"/>
        <v>-1.4724915348955481</v>
      </c>
      <c r="H437" s="2" t="e">
        <f t="shared" si="34"/>
        <v>#NUM!</v>
      </c>
    </row>
    <row r="438" spans="1:8" x14ac:dyDescent="0.3">
      <c r="A438" s="2">
        <v>87120</v>
      </c>
      <c r="B438">
        <v>0.78654065504318071</v>
      </c>
      <c r="C438" s="15">
        <f t="shared" si="30"/>
        <v>1.2484772302272709</v>
      </c>
      <c r="D438" s="15">
        <f t="shared" si="31"/>
        <v>10</v>
      </c>
      <c r="E438" s="2">
        <f t="shared" si="32"/>
        <v>3.7576138488636452</v>
      </c>
      <c r="F438" s="2">
        <v>5</v>
      </c>
      <c r="G438" s="2">
        <f t="shared" si="33"/>
        <v>-1.2423861511363548</v>
      </c>
      <c r="H438" s="2" t="e">
        <f t="shared" si="34"/>
        <v>#NUM!</v>
      </c>
    </row>
    <row r="439" spans="1:8" x14ac:dyDescent="0.3">
      <c r="A439" s="2">
        <v>87320</v>
      </c>
      <c r="B439">
        <v>0.79267100937508372</v>
      </c>
      <c r="C439" s="15">
        <f t="shared" si="30"/>
        <v>1.2582079513890219</v>
      </c>
      <c r="D439" s="15">
        <f t="shared" si="31"/>
        <v>10</v>
      </c>
      <c r="E439" s="2">
        <f t="shared" si="32"/>
        <v>3.7089602430548911</v>
      </c>
      <c r="F439" s="2">
        <v>5</v>
      </c>
      <c r="G439" s="2">
        <f t="shared" si="33"/>
        <v>-1.2910397569451089</v>
      </c>
      <c r="H439" s="2" t="e">
        <f t="shared" si="34"/>
        <v>#NUM!</v>
      </c>
    </row>
    <row r="440" spans="1:8" x14ac:dyDescent="0.3">
      <c r="A440" s="2">
        <v>87520</v>
      </c>
      <c r="B440">
        <v>0.78324143201457885</v>
      </c>
      <c r="C440" s="15">
        <f t="shared" si="30"/>
        <v>1.2432403682771094</v>
      </c>
      <c r="D440" s="15">
        <f t="shared" si="31"/>
        <v>10</v>
      </c>
      <c r="E440" s="2">
        <f t="shared" si="32"/>
        <v>3.7837981586144531</v>
      </c>
      <c r="F440" s="2">
        <v>5</v>
      </c>
      <c r="G440" s="2">
        <f t="shared" si="33"/>
        <v>-1.2162018413855469</v>
      </c>
      <c r="H440" s="2" t="e">
        <f t="shared" si="34"/>
        <v>#NUM!</v>
      </c>
    </row>
    <row r="441" spans="1:8" x14ac:dyDescent="0.3">
      <c r="A441" s="2">
        <v>87720</v>
      </c>
      <c r="B441">
        <v>0.79432811443609508</v>
      </c>
      <c r="C441" s="15">
        <f t="shared" si="30"/>
        <v>1.2608382768826907</v>
      </c>
      <c r="D441" s="15">
        <f t="shared" si="31"/>
        <v>10</v>
      </c>
      <c r="E441" s="2">
        <f t="shared" si="32"/>
        <v>3.6958086155865466</v>
      </c>
      <c r="F441" s="2">
        <v>5</v>
      </c>
      <c r="G441" s="2">
        <f t="shared" si="33"/>
        <v>-1.3041913844134534</v>
      </c>
      <c r="H441" s="2" t="e">
        <f t="shared" si="34"/>
        <v>#NUM!</v>
      </c>
    </row>
    <row r="442" spans="1:8" x14ac:dyDescent="0.3">
      <c r="A442" s="2">
        <v>87920</v>
      </c>
      <c r="B442">
        <v>0.80325448426436363</v>
      </c>
      <c r="C442" s="15">
        <f t="shared" si="30"/>
        <v>1.2750071178799423</v>
      </c>
      <c r="D442" s="15">
        <f t="shared" si="31"/>
        <v>10</v>
      </c>
      <c r="E442" s="2">
        <f t="shared" si="32"/>
        <v>3.6249644106002883</v>
      </c>
      <c r="F442" s="2">
        <v>5</v>
      </c>
      <c r="G442" s="2">
        <f t="shared" si="33"/>
        <v>-1.3750355893997117</v>
      </c>
      <c r="H442" s="2" t="e">
        <f t="shared" si="34"/>
        <v>#NUM!</v>
      </c>
    </row>
    <row r="443" spans="1:8" x14ac:dyDescent="0.3">
      <c r="A443" s="2">
        <v>88120</v>
      </c>
      <c r="B443">
        <v>0.7929796797765396</v>
      </c>
      <c r="C443" s="15">
        <f t="shared" si="30"/>
        <v>1.2586979044072057</v>
      </c>
      <c r="D443" s="15">
        <f t="shared" si="31"/>
        <v>10</v>
      </c>
      <c r="E443" s="2">
        <f t="shared" si="32"/>
        <v>3.7065104779639713</v>
      </c>
      <c r="F443" s="2">
        <v>5</v>
      </c>
      <c r="G443" s="2">
        <f t="shared" si="33"/>
        <v>-1.2934895220360287</v>
      </c>
      <c r="H443" s="2" t="e">
        <f t="shared" si="34"/>
        <v>#NUM!</v>
      </c>
    </row>
    <row r="444" spans="1:8" x14ac:dyDescent="0.3">
      <c r="A444" s="2">
        <v>88320</v>
      </c>
      <c r="B444">
        <v>0.7940969035312303</v>
      </c>
      <c r="C444" s="15">
        <f t="shared" si="30"/>
        <v>1.2604712754463974</v>
      </c>
      <c r="D444" s="15">
        <f t="shared" si="31"/>
        <v>10</v>
      </c>
      <c r="E444" s="2">
        <f t="shared" si="32"/>
        <v>3.6976436227680134</v>
      </c>
      <c r="F444" s="2">
        <v>5</v>
      </c>
      <c r="G444" s="2">
        <f t="shared" si="33"/>
        <v>-1.3023563772319866</v>
      </c>
      <c r="H444" s="2" t="e">
        <f t="shared" si="34"/>
        <v>#NUM!</v>
      </c>
    </row>
    <row r="445" spans="1:8" x14ac:dyDescent="0.3">
      <c r="A445" s="2">
        <v>88520</v>
      </c>
      <c r="B445">
        <v>0.80283738849975872</v>
      </c>
      <c r="C445" s="15">
        <f t="shared" si="30"/>
        <v>1.2743450611107281</v>
      </c>
      <c r="D445" s="15">
        <f t="shared" si="31"/>
        <v>10</v>
      </c>
      <c r="E445" s="2">
        <f t="shared" si="32"/>
        <v>3.6282746944463593</v>
      </c>
      <c r="F445" s="2">
        <v>5</v>
      </c>
      <c r="G445" s="2">
        <f t="shared" si="33"/>
        <v>-1.3717253055536407</v>
      </c>
      <c r="H445" s="2" t="e">
        <f t="shared" si="34"/>
        <v>#NUM!</v>
      </c>
    </row>
    <row r="446" spans="1:8" x14ac:dyDescent="0.3">
      <c r="A446" s="2">
        <v>88720</v>
      </c>
      <c r="B446">
        <v>0.76804668985667224</v>
      </c>
      <c r="C446" s="15">
        <f t="shared" si="30"/>
        <v>1.2191217299312258</v>
      </c>
      <c r="D446" s="15">
        <f t="shared" si="31"/>
        <v>10</v>
      </c>
      <c r="E446" s="2">
        <f t="shared" si="32"/>
        <v>3.9043913503438707</v>
      </c>
      <c r="F446" s="2">
        <v>5</v>
      </c>
      <c r="G446" s="2">
        <f t="shared" si="33"/>
        <v>-1.0956086496561293</v>
      </c>
      <c r="H446" s="2" t="e">
        <f t="shared" si="34"/>
        <v>#NUM!</v>
      </c>
    </row>
    <row r="447" spans="1:8" x14ac:dyDescent="0.3">
      <c r="A447" s="2">
        <v>88920</v>
      </c>
      <c r="B447">
        <v>0.76340146412884335</v>
      </c>
      <c r="C447" s="15">
        <f t="shared" si="30"/>
        <v>1.2117483557600688</v>
      </c>
      <c r="D447" s="15">
        <f t="shared" si="31"/>
        <v>10</v>
      </c>
      <c r="E447" s="2">
        <f t="shared" si="32"/>
        <v>3.9412582211996563</v>
      </c>
      <c r="F447" s="2">
        <v>5</v>
      </c>
      <c r="G447" s="2">
        <f t="shared" si="33"/>
        <v>-1.0587417788003437</v>
      </c>
      <c r="H447" s="2" t="e">
        <f t="shared" si="34"/>
        <v>#NUM!</v>
      </c>
    </row>
    <row r="448" spans="1:8" x14ac:dyDescent="0.3">
      <c r="A448" s="2">
        <v>89120</v>
      </c>
      <c r="B448">
        <v>0.80144003691157006</v>
      </c>
      <c r="C448" s="15">
        <f t="shared" si="30"/>
        <v>1.2721270427167779</v>
      </c>
      <c r="D448" s="15">
        <f t="shared" si="31"/>
        <v>10</v>
      </c>
      <c r="E448" s="2">
        <f t="shared" si="32"/>
        <v>3.6393647864161105</v>
      </c>
      <c r="F448" s="2">
        <v>5</v>
      </c>
      <c r="G448" s="2">
        <f t="shared" si="33"/>
        <v>-1.3606352135838895</v>
      </c>
      <c r="H448" s="2" t="e">
        <f t="shared" si="34"/>
        <v>#NUM!</v>
      </c>
    </row>
    <row r="449" spans="1:8" x14ac:dyDescent="0.3">
      <c r="A449" s="2">
        <v>89320</v>
      </c>
      <c r="B449">
        <v>0.7976900726392252</v>
      </c>
      <c r="C449" s="15">
        <f t="shared" si="30"/>
        <v>1.2661747184749605</v>
      </c>
      <c r="D449" s="15">
        <f t="shared" si="31"/>
        <v>10</v>
      </c>
      <c r="E449" s="2">
        <f t="shared" si="32"/>
        <v>3.669126407625197</v>
      </c>
      <c r="F449" s="2">
        <v>5</v>
      </c>
      <c r="G449" s="2">
        <f t="shared" si="33"/>
        <v>-1.330873592374803</v>
      </c>
      <c r="H449" s="2" t="e">
        <f t="shared" si="34"/>
        <v>#NUM!</v>
      </c>
    </row>
    <row r="450" spans="1:8" x14ac:dyDescent="0.3">
      <c r="A450" s="2">
        <v>89520</v>
      </c>
      <c r="B450">
        <v>0.79725064520299349</v>
      </c>
      <c r="C450" s="15">
        <f t="shared" si="30"/>
        <v>1.2654772146079261</v>
      </c>
      <c r="D450" s="15">
        <f t="shared" si="31"/>
        <v>10</v>
      </c>
      <c r="E450" s="2">
        <f t="shared" si="32"/>
        <v>3.6726139269603699</v>
      </c>
      <c r="F450" s="2">
        <v>5</v>
      </c>
      <c r="G450" s="2">
        <f t="shared" si="33"/>
        <v>-1.3273860730396301</v>
      </c>
      <c r="H450" s="2" t="e">
        <f t="shared" si="34"/>
        <v>#NUM!</v>
      </c>
    </row>
    <row r="451" spans="1:8" x14ac:dyDescent="0.3">
      <c r="A451" s="2">
        <v>89720</v>
      </c>
      <c r="B451">
        <v>0.78129323166269282</v>
      </c>
      <c r="C451" s="15">
        <f t="shared" ref="C451:C514" si="35">B451/$J$27</f>
        <v>1.2401479867661791</v>
      </c>
      <c r="D451" s="15">
        <f t="shared" ref="D451:D514" si="36">$J$28</f>
        <v>10</v>
      </c>
      <c r="E451" s="2">
        <f t="shared" si="32"/>
        <v>3.7992600661691043</v>
      </c>
      <c r="F451" s="2">
        <v>5</v>
      </c>
      <c r="G451" s="2">
        <f t="shared" si="33"/>
        <v>-1.2007399338308957</v>
      </c>
      <c r="H451" s="2" t="e">
        <f t="shared" si="34"/>
        <v>#NUM!</v>
      </c>
    </row>
    <row r="452" spans="1:8" x14ac:dyDescent="0.3">
      <c r="A452" s="2">
        <v>89920</v>
      </c>
      <c r="B452">
        <v>0.83160096336671308</v>
      </c>
      <c r="C452" s="15">
        <f t="shared" si="35"/>
        <v>1.3200015291535128</v>
      </c>
      <c r="D452" s="15">
        <f t="shared" si="36"/>
        <v>10</v>
      </c>
      <c r="E452" s="2">
        <f t="shared" ref="E452:E515" si="37">D452-(F452*C452)</f>
        <v>3.3999923542324364</v>
      </c>
      <c r="F452" s="2">
        <v>5</v>
      </c>
      <c r="G452" s="2">
        <f t="shared" ref="G452:G515" si="38">F452-(F452*C452)</f>
        <v>-1.6000076457675636</v>
      </c>
      <c r="H452" s="2" t="e">
        <f t="shared" ref="H452:H515" si="39">LN((F452*E452)/(D452*G452))</f>
        <v>#NUM!</v>
      </c>
    </row>
    <row r="453" spans="1:8" x14ac:dyDescent="0.3">
      <c r="A453" s="2">
        <v>90120</v>
      </c>
      <c r="B453">
        <v>0.78690544069717516</v>
      </c>
      <c r="C453" s="15">
        <f t="shared" si="35"/>
        <v>1.2490562550748812</v>
      </c>
      <c r="D453" s="15">
        <f t="shared" si="36"/>
        <v>10</v>
      </c>
      <c r="E453" s="2">
        <f t="shared" si="37"/>
        <v>3.7547187246255938</v>
      </c>
      <c r="F453" s="2">
        <v>5</v>
      </c>
      <c r="G453" s="2">
        <f t="shared" si="38"/>
        <v>-1.2452812753744062</v>
      </c>
      <c r="H453" s="2" t="e">
        <f t="shared" si="39"/>
        <v>#NUM!</v>
      </c>
    </row>
    <row r="454" spans="1:8" x14ac:dyDescent="0.3">
      <c r="A454" s="2">
        <v>90320</v>
      </c>
      <c r="B454">
        <v>0.80905156692067315</v>
      </c>
      <c r="C454" s="15">
        <f t="shared" si="35"/>
        <v>1.2842088363820208</v>
      </c>
      <c r="D454" s="15">
        <f t="shared" si="36"/>
        <v>10</v>
      </c>
      <c r="E454" s="2">
        <f t="shared" si="37"/>
        <v>3.5789558180898959</v>
      </c>
      <c r="F454" s="2">
        <v>5</v>
      </c>
      <c r="G454" s="2">
        <f t="shared" si="38"/>
        <v>-1.4210441819101041</v>
      </c>
      <c r="H454" s="2" t="e">
        <f t="shared" si="39"/>
        <v>#NUM!</v>
      </c>
    </row>
    <row r="455" spans="1:8" x14ac:dyDescent="0.3">
      <c r="A455" s="2">
        <v>90520</v>
      </c>
      <c r="B455">
        <v>0.78963910899074674</v>
      </c>
      <c r="C455" s="15">
        <f t="shared" si="35"/>
        <v>1.2533954110964234</v>
      </c>
      <c r="D455" s="15">
        <f t="shared" si="36"/>
        <v>10</v>
      </c>
      <c r="E455" s="2">
        <f t="shared" si="37"/>
        <v>3.7330229445178826</v>
      </c>
      <c r="F455" s="2">
        <v>5</v>
      </c>
      <c r="G455" s="2">
        <f t="shared" si="38"/>
        <v>-1.2669770554821174</v>
      </c>
      <c r="H455" s="2" t="e">
        <f t="shared" si="39"/>
        <v>#NUM!</v>
      </c>
    </row>
    <row r="456" spans="1:8" x14ac:dyDescent="0.3">
      <c r="A456" s="2">
        <v>90720</v>
      </c>
      <c r="B456">
        <v>0.81448601573957213</v>
      </c>
      <c r="C456" s="15">
        <f t="shared" si="35"/>
        <v>1.2928349456183685</v>
      </c>
      <c r="D456" s="15">
        <f t="shared" si="36"/>
        <v>10</v>
      </c>
      <c r="E456" s="2">
        <f t="shared" si="37"/>
        <v>3.5358252719081573</v>
      </c>
      <c r="F456" s="2">
        <v>5</v>
      </c>
      <c r="G456" s="2">
        <f t="shared" si="38"/>
        <v>-1.4641747280918427</v>
      </c>
      <c r="H456" s="2" t="e">
        <f t="shared" si="39"/>
        <v>#NUM!</v>
      </c>
    </row>
    <row r="457" spans="1:8" x14ac:dyDescent="0.3">
      <c r="A457" s="2">
        <v>90920</v>
      </c>
      <c r="B457">
        <v>0.7974646064504729</v>
      </c>
      <c r="C457" s="15">
        <f t="shared" si="35"/>
        <v>1.2658168356356712</v>
      </c>
      <c r="D457" s="15">
        <f t="shared" si="36"/>
        <v>10</v>
      </c>
      <c r="E457" s="2">
        <f t="shared" si="37"/>
        <v>3.6709158218216444</v>
      </c>
      <c r="F457" s="2">
        <v>5</v>
      </c>
      <c r="G457" s="2">
        <f t="shared" si="38"/>
        <v>-1.3290841781783556</v>
      </c>
      <c r="H457" s="2" t="e">
        <f t="shared" si="39"/>
        <v>#NUM!</v>
      </c>
    </row>
    <row r="458" spans="1:8" x14ac:dyDescent="0.3">
      <c r="A458" s="2">
        <v>91120</v>
      </c>
      <c r="B458">
        <v>0.79788471579663156</v>
      </c>
      <c r="C458" s="15">
        <f t="shared" si="35"/>
        <v>1.2664836758676692</v>
      </c>
      <c r="D458" s="15">
        <f t="shared" si="36"/>
        <v>10</v>
      </c>
      <c r="E458" s="2">
        <f t="shared" si="37"/>
        <v>3.6675816206616538</v>
      </c>
      <c r="F458" s="2">
        <v>5</v>
      </c>
      <c r="G458" s="2">
        <f t="shared" si="38"/>
        <v>-1.3324183793383462</v>
      </c>
      <c r="H458" s="2" t="e">
        <f t="shared" si="39"/>
        <v>#NUM!</v>
      </c>
    </row>
    <row r="459" spans="1:8" x14ac:dyDescent="0.3">
      <c r="A459" s="2">
        <v>91320</v>
      </c>
      <c r="B459">
        <v>0.82348716557934443</v>
      </c>
      <c r="C459" s="15">
        <f t="shared" si="35"/>
        <v>1.3071224850465784</v>
      </c>
      <c r="D459" s="15">
        <f t="shared" si="36"/>
        <v>10</v>
      </c>
      <c r="E459" s="2">
        <f t="shared" si="37"/>
        <v>3.464387574767108</v>
      </c>
      <c r="F459" s="2">
        <v>5</v>
      </c>
      <c r="G459" s="2">
        <f t="shared" si="38"/>
        <v>-1.535612425232892</v>
      </c>
      <c r="H459" s="2" t="e">
        <f t="shared" si="39"/>
        <v>#NUM!</v>
      </c>
    </row>
    <row r="460" spans="1:8" x14ac:dyDescent="0.3">
      <c r="A460" s="2">
        <v>91520</v>
      </c>
      <c r="B460">
        <v>0.79125561733751537</v>
      </c>
      <c r="C460" s="15">
        <f t="shared" si="35"/>
        <v>1.2559612973611356</v>
      </c>
      <c r="D460" s="15">
        <f t="shared" si="36"/>
        <v>10</v>
      </c>
      <c r="E460" s="2">
        <f t="shared" si="37"/>
        <v>3.7201935131943218</v>
      </c>
      <c r="F460" s="2">
        <v>5</v>
      </c>
      <c r="G460" s="2">
        <f t="shared" si="38"/>
        <v>-1.2798064868056782</v>
      </c>
      <c r="H460" s="2" t="e">
        <f t="shared" si="39"/>
        <v>#NUM!</v>
      </c>
    </row>
    <row r="461" spans="1:8" x14ac:dyDescent="0.3">
      <c r="A461" s="2">
        <v>91720</v>
      </c>
      <c r="B461">
        <v>0.80710798522443628</v>
      </c>
      <c r="C461" s="15">
        <f t="shared" si="35"/>
        <v>1.2811237860705338</v>
      </c>
      <c r="D461" s="15">
        <f t="shared" si="36"/>
        <v>10</v>
      </c>
      <c r="E461" s="2">
        <f t="shared" si="37"/>
        <v>3.5943810696473308</v>
      </c>
      <c r="F461" s="2">
        <v>5</v>
      </c>
      <c r="G461" s="2">
        <f t="shared" si="38"/>
        <v>-1.4056189303526692</v>
      </c>
      <c r="H461" s="2" t="e">
        <f t="shared" si="39"/>
        <v>#NUM!</v>
      </c>
    </row>
    <row r="462" spans="1:8" x14ac:dyDescent="0.3">
      <c r="A462" s="2">
        <v>91920</v>
      </c>
      <c r="B462">
        <v>0.80197332903392859</v>
      </c>
      <c r="C462" s="15">
        <f t="shared" si="35"/>
        <v>1.272973538149093</v>
      </c>
      <c r="D462" s="15">
        <f t="shared" si="36"/>
        <v>10</v>
      </c>
      <c r="E462" s="2">
        <f t="shared" si="37"/>
        <v>3.6351323092545353</v>
      </c>
      <c r="F462" s="2">
        <v>5</v>
      </c>
      <c r="G462" s="2">
        <f t="shared" si="38"/>
        <v>-1.3648676907454647</v>
      </c>
      <c r="H462" s="2" t="e">
        <f t="shared" si="39"/>
        <v>#NUM!</v>
      </c>
    </row>
    <row r="463" spans="1:8" x14ac:dyDescent="0.3">
      <c r="A463" s="2">
        <v>92120</v>
      </c>
      <c r="B463">
        <v>0.78143243594438483</v>
      </c>
      <c r="C463" s="15">
        <f t="shared" si="35"/>
        <v>1.2403689459434679</v>
      </c>
      <c r="D463" s="15">
        <f t="shared" si="36"/>
        <v>10</v>
      </c>
      <c r="E463" s="2">
        <f t="shared" si="37"/>
        <v>3.7981552702826606</v>
      </c>
      <c r="F463" s="2">
        <v>5</v>
      </c>
      <c r="G463" s="2">
        <f t="shared" si="38"/>
        <v>-1.2018447297173394</v>
      </c>
      <c r="H463" s="2" t="e">
        <f t="shared" si="39"/>
        <v>#NUM!</v>
      </c>
    </row>
    <row r="464" spans="1:8" x14ac:dyDescent="0.3">
      <c r="A464" s="2">
        <v>92320</v>
      </c>
      <c r="B464">
        <v>0.78170815943340244</v>
      </c>
      <c r="C464" s="15">
        <f t="shared" si="35"/>
        <v>1.240806602275242</v>
      </c>
      <c r="D464" s="15">
        <f t="shared" si="36"/>
        <v>10</v>
      </c>
      <c r="E464" s="2">
        <f t="shared" si="37"/>
        <v>3.7959669886237899</v>
      </c>
      <c r="F464" s="2">
        <v>5</v>
      </c>
      <c r="G464" s="2">
        <f t="shared" si="38"/>
        <v>-1.2040330113762101</v>
      </c>
      <c r="H464" s="2" t="e">
        <f t="shared" si="39"/>
        <v>#NUM!</v>
      </c>
    </row>
    <row r="465" spans="1:8" x14ac:dyDescent="0.3">
      <c r="A465" s="2">
        <v>92520</v>
      </c>
      <c r="B465">
        <v>0.80598867896218163</v>
      </c>
      <c r="C465" s="15">
        <f t="shared" si="35"/>
        <v>1.2793471094637803</v>
      </c>
      <c r="D465" s="15">
        <f t="shared" si="36"/>
        <v>10</v>
      </c>
      <c r="E465" s="2">
        <f t="shared" si="37"/>
        <v>3.6032644526810991</v>
      </c>
      <c r="F465" s="2">
        <v>5</v>
      </c>
      <c r="G465" s="2">
        <f t="shared" si="38"/>
        <v>-1.3967355473189009</v>
      </c>
      <c r="H465" s="2" t="e">
        <f t="shared" si="39"/>
        <v>#NUM!</v>
      </c>
    </row>
    <row r="466" spans="1:8" x14ac:dyDescent="0.3">
      <c r="A466" s="2">
        <v>92720</v>
      </c>
      <c r="B466">
        <v>0.80996119269096511</v>
      </c>
      <c r="C466" s="15">
        <f t="shared" si="35"/>
        <v>1.2856526868110558</v>
      </c>
      <c r="D466" s="15">
        <f t="shared" si="36"/>
        <v>10</v>
      </c>
      <c r="E466" s="2">
        <f t="shared" si="37"/>
        <v>3.5717365659447209</v>
      </c>
      <c r="F466" s="2">
        <v>5</v>
      </c>
      <c r="G466" s="2">
        <f t="shared" si="38"/>
        <v>-1.4282634340552791</v>
      </c>
      <c r="H466" s="2" t="e">
        <f t="shared" si="39"/>
        <v>#NUM!</v>
      </c>
    </row>
    <row r="467" spans="1:8" x14ac:dyDescent="0.3">
      <c r="A467" s="2">
        <v>92920</v>
      </c>
      <c r="B467">
        <v>0.80646973153795298</v>
      </c>
      <c r="C467" s="15">
        <f t="shared" si="35"/>
        <v>1.2801106849808777</v>
      </c>
      <c r="D467" s="15">
        <f t="shared" si="36"/>
        <v>10</v>
      </c>
      <c r="E467" s="2">
        <f t="shared" si="37"/>
        <v>3.5994465750956115</v>
      </c>
      <c r="F467" s="2">
        <v>5</v>
      </c>
      <c r="G467" s="2">
        <f t="shared" si="38"/>
        <v>-1.4005534249043885</v>
      </c>
      <c r="H467" s="2" t="e">
        <f t="shared" si="39"/>
        <v>#NUM!</v>
      </c>
    </row>
    <row r="468" spans="1:8" x14ac:dyDescent="0.3">
      <c r="A468" s="2">
        <v>93120</v>
      </c>
      <c r="B468">
        <v>0.81488896581943537</v>
      </c>
      <c r="C468" s="15">
        <f t="shared" si="35"/>
        <v>1.2934745489197388</v>
      </c>
      <c r="D468" s="15">
        <f t="shared" si="36"/>
        <v>10</v>
      </c>
      <c r="E468" s="2">
        <f t="shared" si="37"/>
        <v>3.5326272554013061</v>
      </c>
      <c r="F468" s="2">
        <v>5</v>
      </c>
      <c r="G468" s="2">
        <f t="shared" si="38"/>
        <v>-1.4673727445986939</v>
      </c>
      <c r="H468" s="2" t="e">
        <f t="shared" si="39"/>
        <v>#NUM!</v>
      </c>
    </row>
    <row r="469" spans="1:8" x14ac:dyDescent="0.3">
      <c r="A469" s="2">
        <v>93320</v>
      </c>
      <c r="B469">
        <v>0.76579853814306487</v>
      </c>
      <c r="C469" s="15">
        <f t="shared" si="35"/>
        <v>1.2155532351477221</v>
      </c>
      <c r="D469" s="15">
        <f t="shared" si="36"/>
        <v>10</v>
      </c>
      <c r="E469" s="2">
        <f t="shared" si="37"/>
        <v>3.9222338242613901</v>
      </c>
      <c r="F469" s="2">
        <v>5</v>
      </c>
      <c r="G469" s="2">
        <f t="shared" si="38"/>
        <v>-1.0777661757386099</v>
      </c>
      <c r="H469" s="2" t="e">
        <f t="shared" si="39"/>
        <v>#NUM!</v>
      </c>
    </row>
    <row r="470" spans="1:8" x14ac:dyDescent="0.3">
      <c r="A470" s="2">
        <v>93520</v>
      </c>
      <c r="B470">
        <v>0.79870883975907958</v>
      </c>
      <c r="C470" s="15">
        <f t="shared" si="35"/>
        <v>1.2677918091413962</v>
      </c>
      <c r="D470" s="15">
        <f t="shared" si="36"/>
        <v>10</v>
      </c>
      <c r="E470" s="2">
        <f t="shared" si="37"/>
        <v>3.6610409542930187</v>
      </c>
      <c r="F470" s="2">
        <v>5</v>
      </c>
      <c r="G470" s="2">
        <f t="shared" si="38"/>
        <v>-1.3389590457069813</v>
      </c>
      <c r="H470" s="2" t="e">
        <f t="shared" si="39"/>
        <v>#NUM!</v>
      </c>
    </row>
    <row r="471" spans="1:8" x14ac:dyDescent="0.3">
      <c r="A471" s="2">
        <v>93720</v>
      </c>
      <c r="B471">
        <v>0.7941180825284645</v>
      </c>
      <c r="C471" s="15">
        <f t="shared" si="35"/>
        <v>1.2605048929023246</v>
      </c>
      <c r="D471" s="15">
        <f t="shared" si="36"/>
        <v>10</v>
      </c>
      <c r="E471" s="2">
        <f t="shared" si="37"/>
        <v>3.697475535488377</v>
      </c>
      <c r="F471" s="2">
        <v>5</v>
      </c>
      <c r="G471" s="2">
        <f t="shared" si="38"/>
        <v>-1.302524464511623</v>
      </c>
      <c r="H471" s="2" t="e">
        <f t="shared" si="39"/>
        <v>#NUM!</v>
      </c>
    </row>
    <row r="472" spans="1:8" x14ac:dyDescent="0.3">
      <c r="A472" s="2">
        <v>93920</v>
      </c>
      <c r="B472">
        <v>0.80757352180077568</v>
      </c>
      <c r="C472" s="15">
        <f t="shared" si="35"/>
        <v>1.2818627330171042</v>
      </c>
      <c r="D472" s="15">
        <f t="shared" si="36"/>
        <v>10</v>
      </c>
      <c r="E472" s="2">
        <f t="shared" si="37"/>
        <v>3.5906863349144791</v>
      </c>
      <c r="F472" s="2">
        <v>5</v>
      </c>
      <c r="G472" s="2">
        <f t="shared" si="38"/>
        <v>-1.4093136650855209</v>
      </c>
      <c r="H472" s="2" t="e">
        <f t="shared" si="39"/>
        <v>#NUM!</v>
      </c>
    </row>
    <row r="473" spans="1:8" x14ac:dyDescent="0.3">
      <c r="A473" s="2">
        <v>94120</v>
      </c>
      <c r="B473">
        <v>0.78602014470964565</v>
      </c>
      <c r="C473" s="15">
        <f t="shared" si="35"/>
        <v>1.247651023348644</v>
      </c>
      <c r="D473" s="15">
        <f t="shared" si="36"/>
        <v>10</v>
      </c>
      <c r="E473" s="2">
        <f t="shared" si="37"/>
        <v>3.7617448832567799</v>
      </c>
      <c r="F473" s="2">
        <v>5</v>
      </c>
      <c r="G473" s="2">
        <f t="shared" si="38"/>
        <v>-1.2382551167432201</v>
      </c>
      <c r="H473" s="2" t="e">
        <f t="shared" si="39"/>
        <v>#NUM!</v>
      </c>
    </row>
    <row r="474" spans="1:8" x14ac:dyDescent="0.3">
      <c r="A474" s="2">
        <v>94320</v>
      </c>
      <c r="B474">
        <v>0.78280138004706012</v>
      </c>
      <c r="C474" s="15">
        <f t="shared" si="35"/>
        <v>1.2425418730905715</v>
      </c>
      <c r="D474" s="15">
        <f t="shared" si="36"/>
        <v>10</v>
      </c>
      <c r="E474" s="2">
        <f t="shared" si="37"/>
        <v>3.7872906345471424</v>
      </c>
      <c r="F474" s="2">
        <v>5</v>
      </c>
      <c r="G474" s="2">
        <f t="shared" si="38"/>
        <v>-1.2127093654528576</v>
      </c>
      <c r="H474" s="2" t="e">
        <f t="shared" si="39"/>
        <v>#NUM!</v>
      </c>
    </row>
    <row r="475" spans="1:8" x14ac:dyDescent="0.3">
      <c r="A475" s="2">
        <v>94520</v>
      </c>
      <c r="B475">
        <v>0.80705792191225012</v>
      </c>
      <c r="C475" s="15">
        <f t="shared" si="35"/>
        <v>1.281044320495635</v>
      </c>
      <c r="D475" s="15">
        <f t="shared" si="36"/>
        <v>10</v>
      </c>
      <c r="E475" s="2">
        <f t="shared" si="37"/>
        <v>3.594778397521825</v>
      </c>
      <c r="F475" s="2">
        <v>5</v>
      </c>
      <c r="G475" s="2">
        <f t="shared" si="38"/>
        <v>-1.405221602478175</v>
      </c>
      <c r="H475" s="2" t="e">
        <f t="shared" si="39"/>
        <v>#NUM!</v>
      </c>
    </row>
    <row r="476" spans="1:8" x14ac:dyDescent="0.3">
      <c r="A476" s="2">
        <v>94720</v>
      </c>
      <c r="B476">
        <v>0.79626563317209087</v>
      </c>
      <c r="C476" s="15">
        <f t="shared" si="35"/>
        <v>1.2639137034477632</v>
      </c>
      <c r="D476" s="15">
        <f t="shared" si="36"/>
        <v>10</v>
      </c>
      <c r="E476" s="2">
        <f t="shared" si="37"/>
        <v>3.6804314827611844</v>
      </c>
      <c r="F476" s="2">
        <v>5</v>
      </c>
      <c r="G476" s="2">
        <f t="shared" si="38"/>
        <v>-1.3195685172388156</v>
      </c>
      <c r="H476" s="2" t="e">
        <f t="shared" si="39"/>
        <v>#NUM!</v>
      </c>
    </row>
    <row r="477" spans="1:8" x14ac:dyDescent="0.3">
      <c r="A477" s="2">
        <v>94920</v>
      </c>
      <c r="B477">
        <v>0.79046375421917792</v>
      </c>
      <c r="C477" s="15">
        <f t="shared" si="35"/>
        <v>1.254704371776473</v>
      </c>
      <c r="D477" s="15">
        <f t="shared" si="36"/>
        <v>10</v>
      </c>
      <c r="E477" s="2">
        <f t="shared" si="37"/>
        <v>3.7264781411176351</v>
      </c>
      <c r="F477" s="2">
        <v>5</v>
      </c>
      <c r="G477" s="2">
        <f t="shared" si="38"/>
        <v>-1.2735218588823649</v>
      </c>
      <c r="H477" s="2" t="e">
        <f t="shared" si="39"/>
        <v>#NUM!</v>
      </c>
    </row>
    <row r="478" spans="1:8" x14ac:dyDescent="0.3">
      <c r="A478" s="2">
        <v>95120</v>
      </c>
      <c r="B478">
        <v>0.82471367939447882</v>
      </c>
      <c r="C478" s="15">
        <f t="shared" si="35"/>
        <v>1.3090693323721885</v>
      </c>
      <c r="D478" s="15">
        <f t="shared" si="36"/>
        <v>10</v>
      </c>
      <c r="E478" s="2">
        <f t="shared" si="37"/>
        <v>3.4546533381390576</v>
      </c>
      <c r="F478" s="2">
        <v>5</v>
      </c>
      <c r="G478" s="2">
        <f t="shared" si="38"/>
        <v>-1.5453466618609424</v>
      </c>
      <c r="H478" s="2" t="e">
        <f t="shared" si="39"/>
        <v>#NUM!</v>
      </c>
    </row>
    <row r="479" spans="1:8" x14ac:dyDescent="0.3">
      <c r="A479" s="2">
        <v>95320</v>
      </c>
      <c r="B479">
        <v>0.77543283919882311</v>
      </c>
      <c r="C479" s="15">
        <f t="shared" si="35"/>
        <v>1.2308457765060685</v>
      </c>
      <c r="D479" s="15">
        <f t="shared" si="36"/>
        <v>10</v>
      </c>
      <c r="E479" s="2">
        <f t="shared" si="37"/>
        <v>3.8457711174696572</v>
      </c>
      <c r="F479" s="2">
        <v>5</v>
      </c>
      <c r="G479" s="2">
        <f t="shared" si="38"/>
        <v>-1.1542288825303428</v>
      </c>
      <c r="H479" s="2" t="e">
        <f t="shared" si="39"/>
        <v>#NUM!</v>
      </c>
    </row>
    <row r="480" spans="1:8" x14ac:dyDescent="0.3">
      <c r="A480" s="2">
        <v>95520</v>
      </c>
      <c r="B480">
        <v>0.80525092553990874</v>
      </c>
      <c r="C480" s="15">
        <f t="shared" si="35"/>
        <v>1.2781760722855695</v>
      </c>
      <c r="D480" s="15">
        <f t="shared" si="36"/>
        <v>10</v>
      </c>
      <c r="E480" s="2">
        <f t="shared" si="37"/>
        <v>3.6091196385721522</v>
      </c>
      <c r="F480" s="2">
        <v>5</v>
      </c>
      <c r="G480" s="2">
        <f t="shared" si="38"/>
        <v>-1.3908803614278478</v>
      </c>
      <c r="H480" s="2" t="e">
        <f>LN((F480*E480)/(D480*G480))</f>
        <v>#NUM!</v>
      </c>
    </row>
    <row r="481" spans="1:8" x14ac:dyDescent="0.3">
      <c r="A481" s="2">
        <v>95720</v>
      </c>
      <c r="B481">
        <v>0.83589443899174098</v>
      </c>
      <c r="C481" s="15">
        <f t="shared" si="35"/>
        <v>1.3268165698281602</v>
      </c>
      <c r="D481" s="15">
        <f t="shared" si="36"/>
        <v>10</v>
      </c>
      <c r="E481" s="2">
        <f t="shared" si="37"/>
        <v>3.3659171508591985</v>
      </c>
      <c r="F481" s="2">
        <v>5</v>
      </c>
      <c r="G481" s="2">
        <f t="shared" si="38"/>
        <v>-1.6340828491408015</v>
      </c>
      <c r="H481" s="2" t="e">
        <f t="shared" si="39"/>
        <v>#NUM!</v>
      </c>
    </row>
    <row r="482" spans="1:8" x14ac:dyDescent="0.3">
      <c r="A482" s="2">
        <v>95920</v>
      </c>
      <c r="B482">
        <v>0.80817628823909837</v>
      </c>
      <c r="C482" s="15">
        <f t="shared" si="35"/>
        <v>1.282819505141426</v>
      </c>
      <c r="D482" s="15">
        <f t="shared" si="36"/>
        <v>10</v>
      </c>
      <c r="E482" s="2">
        <f t="shared" si="37"/>
        <v>3.5859024742928707</v>
      </c>
      <c r="F482" s="2">
        <v>5</v>
      </c>
      <c r="G482" s="2">
        <f t="shared" si="38"/>
        <v>-1.4140975257071293</v>
      </c>
      <c r="H482" s="2" t="e">
        <f t="shared" si="39"/>
        <v>#NUM!</v>
      </c>
    </row>
    <row r="483" spans="1:8" x14ac:dyDescent="0.3">
      <c r="A483" s="2">
        <v>96120</v>
      </c>
      <c r="B483">
        <v>0.79540757965891073</v>
      </c>
      <c r="C483" s="15">
        <f t="shared" si="35"/>
        <v>1.2625517137443028</v>
      </c>
      <c r="D483" s="15">
        <f t="shared" si="36"/>
        <v>10</v>
      </c>
      <c r="E483" s="2">
        <f t="shared" si="37"/>
        <v>3.687241431278486</v>
      </c>
      <c r="F483" s="2">
        <v>5</v>
      </c>
      <c r="G483" s="2">
        <f t="shared" si="38"/>
        <v>-1.312758568721514</v>
      </c>
      <c r="H483" s="2" t="e">
        <f t="shared" si="39"/>
        <v>#NUM!</v>
      </c>
    </row>
    <row r="484" spans="1:8" x14ac:dyDescent="0.3">
      <c r="A484" s="2">
        <v>96320</v>
      </c>
      <c r="B484">
        <v>0.80491049651889846</v>
      </c>
      <c r="C484" s="15">
        <f t="shared" si="35"/>
        <v>1.2776357087601562</v>
      </c>
      <c r="D484" s="15">
        <f t="shared" si="36"/>
        <v>10</v>
      </c>
      <c r="E484" s="2">
        <f t="shared" si="37"/>
        <v>3.6118214561992188</v>
      </c>
      <c r="F484" s="2">
        <v>5</v>
      </c>
      <c r="G484" s="2">
        <f t="shared" si="38"/>
        <v>-1.3881785438007812</v>
      </c>
      <c r="H484" s="2" t="e">
        <f t="shared" si="39"/>
        <v>#NUM!</v>
      </c>
    </row>
    <row r="485" spans="1:8" x14ac:dyDescent="0.3">
      <c r="A485" s="2">
        <v>96520</v>
      </c>
      <c r="B485">
        <v>0.81509932081816461</v>
      </c>
      <c r="C485" s="15">
        <f t="shared" si="35"/>
        <v>1.2938084457431185</v>
      </c>
      <c r="D485" s="15">
        <f t="shared" si="36"/>
        <v>10</v>
      </c>
      <c r="E485" s="2">
        <f t="shared" si="37"/>
        <v>3.5309577712844078</v>
      </c>
      <c r="F485" s="2">
        <v>5</v>
      </c>
      <c r="G485" s="2">
        <f t="shared" si="38"/>
        <v>-1.4690422287155922</v>
      </c>
      <c r="H485" s="2" t="e">
        <f t="shared" si="39"/>
        <v>#NUM!</v>
      </c>
    </row>
    <row r="486" spans="1:8" x14ac:dyDescent="0.3">
      <c r="A486" s="2">
        <v>96720</v>
      </c>
      <c r="B486">
        <v>0.81435354291051154</v>
      </c>
      <c r="C486" s="15">
        <f t="shared" si="35"/>
        <v>1.2926246712865261</v>
      </c>
      <c r="D486" s="15">
        <f t="shared" si="36"/>
        <v>10</v>
      </c>
      <c r="E486" s="2">
        <f t="shared" si="37"/>
        <v>3.5368766435673695</v>
      </c>
      <c r="F486" s="2">
        <v>5</v>
      </c>
      <c r="G486" s="2">
        <f t="shared" si="38"/>
        <v>-1.4631233564326305</v>
      </c>
      <c r="H486" s="2" t="e">
        <f t="shared" si="39"/>
        <v>#NUM!</v>
      </c>
    </row>
    <row r="487" spans="1:8" x14ac:dyDescent="0.3">
      <c r="A487" s="2">
        <v>96920</v>
      </c>
      <c r="B487">
        <v>0.79513102987006068</v>
      </c>
      <c r="C487" s="15">
        <f t="shared" si="35"/>
        <v>1.262112745825493</v>
      </c>
      <c r="D487" s="15">
        <f t="shared" si="36"/>
        <v>10</v>
      </c>
      <c r="E487" s="2">
        <f t="shared" si="37"/>
        <v>3.6894362708725348</v>
      </c>
      <c r="F487" s="2">
        <v>5</v>
      </c>
      <c r="G487" s="2">
        <f t="shared" si="38"/>
        <v>-1.3105637291274652</v>
      </c>
      <c r="H487" s="2" t="e">
        <f t="shared" si="39"/>
        <v>#NUM!</v>
      </c>
    </row>
    <row r="488" spans="1:8" x14ac:dyDescent="0.3">
      <c r="A488" s="2">
        <v>97120</v>
      </c>
      <c r="B488">
        <v>0.81491672700941353</v>
      </c>
      <c r="C488" s="15">
        <f t="shared" si="35"/>
        <v>1.2935186143006563</v>
      </c>
      <c r="D488" s="15">
        <f t="shared" si="36"/>
        <v>10</v>
      </c>
      <c r="E488" s="2">
        <f t="shared" si="37"/>
        <v>3.5324069284967186</v>
      </c>
      <c r="F488" s="2">
        <v>5</v>
      </c>
      <c r="G488" s="2">
        <f t="shared" si="38"/>
        <v>-1.4675930715032814</v>
      </c>
      <c r="H488" s="2" t="e">
        <f t="shared" si="39"/>
        <v>#NUM!</v>
      </c>
    </row>
    <row r="489" spans="1:8" x14ac:dyDescent="0.3">
      <c r="A489" s="2">
        <v>97320</v>
      </c>
      <c r="B489">
        <v>0.8019459198333363</v>
      </c>
      <c r="C489" s="15">
        <f t="shared" si="35"/>
        <v>1.2729300314814862</v>
      </c>
      <c r="D489" s="15">
        <f t="shared" si="36"/>
        <v>10</v>
      </c>
      <c r="E489" s="2">
        <f t="shared" si="37"/>
        <v>3.6353498425925688</v>
      </c>
      <c r="F489" s="2">
        <v>5</v>
      </c>
      <c r="G489" s="2">
        <f t="shared" si="38"/>
        <v>-1.3646501574074312</v>
      </c>
      <c r="H489" s="2" t="e">
        <f t="shared" si="39"/>
        <v>#NUM!</v>
      </c>
    </row>
    <row r="490" spans="1:8" x14ac:dyDescent="0.3">
      <c r="A490" s="2">
        <v>97520</v>
      </c>
      <c r="B490">
        <v>0.80711699889404154</v>
      </c>
      <c r="C490" s="15">
        <f t="shared" si="35"/>
        <v>1.2811380934826055</v>
      </c>
      <c r="D490" s="15">
        <f t="shared" si="36"/>
        <v>10</v>
      </c>
      <c r="E490" s="2">
        <f t="shared" si="37"/>
        <v>3.5943095325869727</v>
      </c>
      <c r="F490" s="2">
        <v>5</v>
      </c>
      <c r="G490" s="2">
        <f t="shared" si="38"/>
        <v>-1.4056904674130273</v>
      </c>
      <c r="H490" s="2" t="e">
        <f t="shared" si="39"/>
        <v>#NUM!</v>
      </c>
    </row>
    <row r="491" spans="1:8" x14ac:dyDescent="0.3">
      <c r="A491" s="2">
        <v>97720</v>
      </c>
      <c r="B491">
        <v>0.78086844178660397</v>
      </c>
      <c r="C491" s="15">
        <f t="shared" si="35"/>
        <v>1.2394737171215937</v>
      </c>
      <c r="D491" s="15">
        <f t="shared" si="36"/>
        <v>10</v>
      </c>
      <c r="E491" s="2">
        <f t="shared" si="37"/>
        <v>3.8026314143920317</v>
      </c>
      <c r="F491" s="2">
        <v>5</v>
      </c>
      <c r="G491" s="2">
        <f t="shared" si="38"/>
        <v>-1.1973685856079683</v>
      </c>
      <c r="H491" s="2" t="e">
        <f t="shared" si="39"/>
        <v>#NUM!</v>
      </c>
    </row>
    <row r="492" spans="1:8" x14ac:dyDescent="0.3">
      <c r="A492" s="2">
        <v>97920</v>
      </c>
      <c r="B492">
        <v>0.81458206299232194</v>
      </c>
      <c r="C492" s="15">
        <f t="shared" si="35"/>
        <v>1.2929874015751142</v>
      </c>
      <c r="D492" s="15">
        <f t="shared" si="36"/>
        <v>10</v>
      </c>
      <c r="E492" s="2">
        <f t="shared" si="37"/>
        <v>3.5350629921244288</v>
      </c>
      <c r="F492" s="2">
        <v>5</v>
      </c>
      <c r="G492" s="2">
        <f t="shared" si="38"/>
        <v>-1.4649370078755712</v>
      </c>
      <c r="H492" s="2" t="e">
        <f t="shared" si="39"/>
        <v>#NUM!</v>
      </c>
    </row>
    <row r="493" spans="1:8" x14ac:dyDescent="0.3">
      <c r="A493" s="2">
        <v>98120</v>
      </c>
      <c r="B493">
        <v>0.79303013719859172</v>
      </c>
      <c r="C493" s="15">
        <f t="shared" si="35"/>
        <v>1.2587779955533203</v>
      </c>
      <c r="D493" s="15">
        <f t="shared" si="36"/>
        <v>10</v>
      </c>
      <c r="E493" s="2">
        <f t="shared" si="37"/>
        <v>3.7061100222333989</v>
      </c>
      <c r="F493" s="2">
        <v>5</v>
      </c>
      <c r="G493" s="2">
        <f t="shared" si="38"/>
        <v>-1.2938899777666011</v>
      </c>
      <c r="H493" s="2" t="e">
        <f t="shared" si="39"/>
        <v>#NUM!</v>
      </c>
    </row>
    <row r="494" spans="1:8" x14ac:dyDescent="0.3">
      <c r="A494" s="2">
        <v>98320</v>
      </c>
      <c r="B494">
        <v>0.822548239506664</v>
      </c>
      <c r="C494" s="15">
        <f t="shared" si="35"/>
        <v>1.305632126201054</v>
      </c>
      <c r="D494" s="15">
        <f t="shared" si="36"/>
        <v>10</v>
      </c>
      <c r="E494" s="2">
        <f t="shared" si="37"/>
        <v>3.47183936899473</v>
      </c>
      <c r="F494" s="2">
        <v>5</v>
      </c>
      <c r="G494" s="2">
        <f t="shared" si="38"/>
        <v>-1.52816063100527</v>
      </c>
      <c r="H494" s="2" t="e">
        <f t="shared" si="39"/>
        <v>#NUM!</v>
      </c>
    </row>
    <row r="495" spans="1:8" x14ac:dyDescent="0.3">
      <c r="A495" s="2">
        <v>98520</v>
      </c>
      <c r="B495">
        <v>0.77989732478357199</v>
      </c>
      <c r="C495" s="15">
        <f t="shared" si="35"/>
        <v>1.2379322615612254</v>
      </c>
      <c r="D495" s="15">
        <f t="shared" si="36"/>
        <v>10</v>
      </c>
      <c r="E495" s="2">
        <f t="shared" si="37"/>
        <v>3.8103386921938736</v>
      </c>
      <c r="F495" s="2">
        <v>5</v>
      </c>
      <c r="G495" s="2">
        <f t="shared" si="38"/>
        <v>-1.1896613078061264</v>
      </c>
      <c r="H495" s="2" t="e">
        <f t="shared" si="39"/>
        <v>#NUM!</v>
      </c>
    </row>
    <row r="496" spans="1:8" x14ac:dyDescent="0.3">
      <c r="A496" s="2">
        <v>98720</v>
      </c>
      <c r="B496">
        <v>0.80141969661409052</v>
      </c>
      <c r="C496" s="15">
        <f t="shared" si="35"/>
        <v>1.2720947565303025</v>
      </c>
      <c r="D496" s="15">
        <f t="shared" si="36"/>
        <v>10</v>
      </c>
      <c r="E496" s="2">
        <f t="shared" si="37"/>
        <v>3.6395262173484877</v>
      </c>
      <c r="F496" s="2">
        <v>5</v>
      </c>
      <c r="G496" s="2">
        <f t="shared" si="38"/>
        <v>-1.3604737826515123</v>
      </c>
      <c r="H496" s="2" t="e">
        <f t="shared" si="39"/>
        <v>#NUM!</v>
      </c>
    </row>
    <row r="497" spans="1:8" x14ac:dyDescent="0.3">
      <c r="A497" s="2">
        <v>98920</v>
      </c>
      <c r="B497">
        <v>0.78565888740040901</v>
      </c>
      <c r="C497" s="15">
        <f t="shared" si="35"/>
        <v>1.2470775990482683</v>
      </c>
      <c r="D497" s="15">
        <f t="shared" si="36"/>
        <v>10</v>
      </c>
      <c r="E497" s="2">
        <f t="shared" si="37"/>
        <v>3.7646120047586589</v>
      </c>
      <c r="F497" s="2">
        <v>5</v>
      </c>
      <c r="G497" s="2">
        <f t="shared" si="38"/>
        <v>-1.2353879952413411</v>
      </c>
      <c r="H497" s="2" t="e">
        <f t="shared" si="39"/>
        <v>#NUM!</v>
      </c>
    </row>
    <row r="498" spans="1:8" x14ac:dyDescent="0.3">
      <c r="A498" s="2">
        <v>99120</v>
      </c>
      <c r="B498">
        <v>0.78953964100106888</v>
      </c>
      <c r="C498" s="15">
        <f t="shared" si="35"/>
        <v>1.253237525398522</v>
      </c>
      <c r="D498" s="15">
        <f t="shared" si="36"/>
        <v>10</v>
      </c>
      <c r="E498" s="2">
        <f t="shared" si="37"/>
        <v>3.7338123730073907</v>
      </c>
      <c r="F498" s="2">
        <v>5</v>
      </c>
      <c r="G498" s="2">
        <f t="shared" si="38"/>
        <v>-1.2661876269926093</v>
      </c>
      <c r="H498" s="2" t="e">
        <f t="shared" si="39"/>
        <v>#NUM!</v>
      </c>
    </row>
    <row r="499" spans="1:8" x14ac:dyDescent="0.3">
      <c r="A499" s="2">
        <v>99320</v>
      </c>
      <c r="B499">
        <v>0.79369054315130472</v>
      </c>
      <c r="C499" s="15">
        <f t="shared" si="35"/>
        <v>1.2598262589703249</v>
      </c>
      <c r="D499" s="15">
        <f t="shared" si="36"/>
        <v>10</v>
      </c>
      <c r="E499" s="2">
        <f t="shared" si="37"/>
        <v>3.700868705148376</v>
      </c>
      <c r="F499" s="2">
        <v>5</v>
      </c>
      <c r="G499" s="2">
        <f t="shared" si="38"/>
        <v>-1.299131294851624</v>
      </c>
      <c r="H499" s="2" t="e">
        <f t="shared" si="39"/>
        <v>#NUM!</v>
      </c>
    </row>
    <row r="500" spans="1:8" x14ac:dyDescent="0.3">
      <c r="A500" s="2">
        <v>99520</v>
      </c>
      <c r="B500">
        <v>0.79095618046533023</v>
      </c>
      <c r="C500" s="15">
        <f t="shared" si="35"/>
        <v>1.2554860007386195</v>
      </c>
      <c r="D500" s="15">
        <f t="shared" si="36"/>
        <v>10</v>
      </c>
      <c r="E500" s="2">
        <f t="shared" si="37"/>
        <v>3.7225699963069028</v>
      </c>
      <c r="F500" s="2">
        <v>5</v>
      </c>
      <c r="G500" s="2">
        <f t="shared" si="38"/>
        <v>-1.2774300036930972</v>
      </c>
      <c r="H500" s="2" t="e">
        <f t="shared" si="39"/>
        <v>#NUM!</v>
      </c>
    </row>
    <row r="501" spans="1:8" x14ac:dyDescent="0.3">
      <c r="A501" s="2">
        <v>99720</v>
      </c>
      <c r="B501">
        <v>0.79066594151524272</v>
      </c>
      <c r="C501" s="15">
        <f t="shared" si="35"/>
        <v>1.2550253039924488</v>
      </c>
      <c r="D501" s="15">
        <f t="shared" si="36"/>
        <v>10</v>
      </c>
      <c r="E501" s="2">
        <f t="shared" si="37"/>
        <v>3.7248734800377559</v>
      </c>
      <c r="F501" s="2">
        <v>5</v>
      </c>
      <c r="G501" s="2">
        <f t="shared" si="38"/>
        <v>-1.2751265199622441</v>
      </c>
      <c r="H501" s="2" t="e">
        <f t="shared" si="39"/>
        <v>#NUM!</v>
      </c>
    </row>
    <row r="502" spans="1:8" x14ac:dyDescent="0.3">
      <c r="A502" s="2">
        <v>99920</v>
      </c>
      <c r="B502">
        <v>0.79338327393013797</v>
      </c>
      <c r="C502" s="15">
        <f t="shared" si="35"/>
        <v>1.2593385300478381</v>
      </c>
      <c r="D502" s="15">
        <f t="shared" si="36"/>
        <v>10</v>
      </c>
      <c r="E502" s="2">
        <f t="shared" si="37"/>
        <v>3.7033073497608093</v>
      </c>
      <c r="F502" s="2">
        <v>5</v>
      </c>
      <c r="G502" s="2">
        <f t="shared" si="38"/>
        <v>-1.2966926502391907</v>
      </c>
      <c r="H502" s="2" t="e">
        <f t="shared" si="39"/>
        <v>#NUM!</v>
      </c>
    </row>
    <row r="503" spans="1:8" x14ac:dyDescent="0.3">
      <c r="A503" s="2">
        <v>100120</v>
      </c>
      <c r="B503">
        <v>0.8187245444277661</v>
      </c>
      <c r="C503" s="15">
        <f t="shared" si="35"/>
        <v>1.2995627689329621</v>
      </c>
      <c r="D503" s="15">
        <f t="shared" si="36"/>
        <v>10</v>
      </c>
      <c r="E503" s="2">
        <f t="shared" si="37"/>
        <v>3.5021861553351901</v>
      </c>
      <c r="F503" s="2">
        <v>5</v>
      </c>
      <c r="G503" s="2">
        <f t="shared" si="38"/>
        <v>-1.4978138446648099</v>
      </c>
      <c r="H503" s="2" t="e">
        <f t="shared" si="39"/>
        <v>#NUM!</v>
      </c>
    </row>
    <row r="504" spans="1:8" x14ac:dyDescent="0.3">
      <c r="A504" s="2">
        <v>100320</v>
      </c>
      <c r="B504">
        <v>0.8104929420931658</v>
      </c>
      <c r="C504" s="15">
        <f t="shared" si="35"/>
        <v>1.2864967334812156</v>
      </c>
      <c r="D504" s="15">
        <f t="shared" si="36"/>
        <v>10</v>
      </c>
      <c r="E504" s="2">
        <f t="shared" si="37"/>
        <v>3.5675163325939216</v>
      </c>
      <c r="F504" s="2">
        <v>5</v>
      </c>
      <c r="G504" s="2">
        <f t="shared" si="38"/>
        <v>-1.4324836674060784</v>
      </c>
      <c r="H504" s="2" t="e">
        <f t="shared" si="39"/>
        <v>#NUM!</v>
      </c>
    </row>
    <row r="505" spans="1:8" x14ac:dyDescent="0.3">
      <c r="A505" s="2">
        <v>100520</v>
      </c>
      <c r="B505">
        <v>0.82517930900794778</v>
      </c>
      <c r="C505" s="15">
        <f t="shared" si="35"/>
        <v>1.3098084269967425</v>
      </c>
      <c r="D505" s="15">
        <f t="shared" si="36"/>
        <v>10</v>
      </c>
      <c r="E505" s="2">
        <f t="shared" si="37"/>
        <v>3.4509578650162878</v>
      </c>
      <c r="F505" s="2">
        <v>5</v>
      </c>
      <c r="G505" s="2">
        <f t="shared" si="38"/>
        <v>-1.5490421349837122</v>
      </c>
      <c r="H505" s="2" t="e">
        <f t="shared" si="39"/>
        <v>#NUM!</v>
      </c>
    </row>
    <row r="506" spans="1:8" x14ac:dyDescent="0.3">
      <c r="A506" s="2">
        <v>100720</v>
      </c>
      <c r="B506">
        <v>0.76399227747308163</v>
      </c>
      <c r="C506" s="15">
        <f t="shared" si="35"/>
        <v>1.2126861547191772</v>
      </c>
      <c r="D506" s="15">
        <f t="shared" si="36"/>
        <v>10</v>
      </c>
      <c r="E506" s="2">
        <f t="shared" si="37"/>
        <v>3.9365692264041137</v>
      </c>
      <c r="F506" s="2">
        <v>5</v>
      </c>
      <c r="G506" s="2">
        <f t="shared" si="38"/>
        <v>-1.0634307735958863</v>
      </c>
      <c r="H506" s="2" t="e">
        <f t="shared" si="39"/>
        <v>#NUM!</v>
      </c>
    </row>
    <row r="507" spans="1:8" x14ac:dyDescent="0.3">
      <c r="A507" s="2">
        <v>100920</v>
      </c>
      <c r="B507">
        <v>0.80456695649620313</v>
      </c>
      <c r="C507" s="15">
        <f t="shared" si="35"/>
        <v>1.2770904071368303</v>
      </c>
      <c r="D507" s="15">
        <f t="shared" si="36"/>
        <v>10</v>
      </c>
      <c r="E507" s="2">
        <f t="shared" si="37"/>
        <v>3.6145479643158485</v>
      </c>
      <c r="F507" s="2">
        <v>5</v>
      </c>
      <c r="G507" s="2">
        <f t="shared" si="38"/>
        <v>-1.3854520356841515</v>
      </c>
      <c r="H507" s="2" t="e">
        <f t="shared" si="39"/>
        <v>#NUM!</v>
      </c>
    </row>
    <row r="508" spans="1:8" x14ac:dyDescent="0.3">
      <c r="A508" s="2">
        <v>101120</v>
      </c>
      <c r="B508">
        <v>0.80031478149163282</v>
      </c>
      <c r="C508" s="15">
        <f t="shared" si="35"/>
        <v>1.2703409230025917</v>
      </c>
      <c r="D508" s="15">
        <f t="shared" si="36"/>
        <v>10</v>
      </c>
      <c r="E508" s="2">
        <f t="shared" si="37"/>
        <v>3.6482953849870414</v>
      </c>
      <c r="F508" s="2">
        <v>5</v>
      </c>
      <c r="G508" s="2">
        <f t="shared" si="38"/>
        <v>-1.3517046150129586</v>
      </c>
      <c r="H508" s="2" t="e">
        <f t="shared" si="39"/>
        <v>#NUM!</v>
      </c>
    </row>
    <row r="509" spans="1:8" x14ac:dyDescent="0.3">
      <c r="A509" s="2">
        <v>101320</v>
      </c>
      <c r="B509">
        <v>0.8274654196889919</v>
      </c>
      <c r="C509" s="15">
        <f t="shared" si="35"/>
        <v>1.313437174109511</v>
      </c>
      <c r="D509" s="15">
        <f t="shared" si="36"/>
        <v>10</v>
      </c>
      <c r="E509" s="2">
        <f t="shared" si="37"/>
        <v>3.4328141294524448</v>
      </c>
      <c r="F509" s="2">
        <v>5</v>
      </c>
      <c r="G509" s="2">
        <f t="shared" si="38"/>
        <v>-1.5671858705475552</v>
      </c>
      <c r="H509" s="2" t="e">
        <f t="shared" si="39"/>
        <v>#NUM!</v>
      </c>
    </row>
    <row r="510" spans="1:8" x14ac:dyDescent="0.3">
      <c r="A510" s="2">
        <v>101520</v>
      </c>
      <c r="B510">
        <v>0.80145255065577248</v>
      </c>
      <c r="C510" s="15">
        <f t="shared" si="35"/>
        <v>1.2721469058028134</v>
      </c>
      <c r="D510" s="15">
        <f t="shared" si="36"/>
        <v>10</v>
      </c>
      <c r="E510" s="2">
        <f t="shared" si="37"/>
        <v>3.6392654709859329</v>
      </c>
      <c r="F510" s="2">
        <v>5</v>
      </c>
      <c r="G510" s="2">
        <f t="shared" si="38"/>
        <v>-1.3607345290140671</v>
      </c>
      <c r="H510" s="2" t="e">
        <f t="shared" si="39"/>
        <v>#NUM!</v>
      </c>
    </row>
    <row r="511" spans="1:8" x14ac:dyDescent="0.3">
      <c r="A511" s="2">
        <v>101720</v>
      </c>
      <c r="B511">
        <v>0.82444320878553479</v>
      </c>
      <c r="C511" s="15">
        <f t="shared" si="35"/>
        <v>1.3086400139452934</v>
      </c>
      <c r="D511" s="15">
        <f t="shared" si="36"/>
        <v>10</v>
      </c>
      <c r="E511" s="2">
        <f t="shared" si="37"/>
        <v>3.4567999302735331</v>
      </c>
      <c r="F511" s="2">
        <v>5</v>
      </c>
      <c r="G511" s="2">
        <f t="shared" si="38"/>
        <v>-1.5432000697264669</v>
      </c>
      <c r="H511" s="2" t="e">
        <f t="shared" si="39"/>
        <v>#NUM!</v>
      </c>
    </row>
    <row r="512" spans="1:8" x14ac:dyDescent="0.3">
      <c r="A512" s="2">
        <v>101920</v>
      </c>
      <c r="B512">
        <v>0.79653116951774905</v>
      </c>
      <c r="C512" s="15">
        <f t="shared" si="35"/>
        <v>1.2643351897107127</v>
      </c>
      <c r="D512" s="15">
        <f t="shared" si="36"/>
        <v>10</v>
      </c>
      <c r="E512" s="2">
        <f t="shared" si="37"/>
        <v>3.6783240514464364</v>
      </c>
      <c r="F512" s="2">
        <v>5</v>
      </c>
      <c r="G512" s="2">
        <f t="shared" si="38"/>
        <v>-1.3216759485535636</v>
      </c>
      <c r="H512" s="2" t="e">
        <f t="shared" si="39"/>
        <v>#NUM!</v>
      </c>
    </row>
    <row r="513" spans="1:8" x14ac:dyDescent="0.3">
      <c r="A513" s="2">
        <v>102120</v>
      </c>
      <c r="B513">
        <v>0.82185975143450618</v>
      </c>
      <c r="C513" s="15">
        <f t="shared" si="35"/>
        <v>1.3045392879912796</v>
      </c>
      <c r="D513" s="15">
        <f t="shared" si="36"/>
        <v>10</v>
      </c>
      <c r="E513" s="2">
        <f t="shared" si="37"/>
        <v>3.4773035600436017</v>
      </c>
      <c r="F513" s="2">
        <v>5</v>
      </c>
      <c r="G513" s="2">
        <f t="shared" si="38"/>
        <v>-1.5226964399563983</v>
      </c>
      <c r="H513" s="2" t="e">
        <f t="shared" si="39"/>
        <v>#NUM!</v>
      </c>
    </row>
    <row r="514" spans="1:8" x14ac:dyDescent="0.3">
      <c r="A514" s="2">
        <v>102320</v>
      </c>
      <c r="B514">
        <v>0.79753542761363128</v>
      </c>
      <c r="C514" s="15">
        <f t="shared" si="35"/>
        <v>1.2659292501803672</v>
      </c>
      <c r="D514" s="15">
        <f t="shared" si="36"/>
        <v>10</v>
      </c>
      <c r="E514" s="2">
        <f t="shared" si="37"/>
        <v>3.6703537490981644</v>
      </c>
      <c r="F514" s="2">
        <v>5</v>
      </c>
      <c r="G514" s="2">
        <f t="shared" si="38"/>
        <v>-1.3296462509018356</v>
      </c>
      <c r="H514" s="2" t="e">
        <f t="shared" si="39"/>
        <v>#NUM!</v>
      </c>
    </row>
    <row r="515" spans="1:8" x14ac:dyDescent="0.3">
      <c r="A515" s="2">
        <v>102520</v>
      </c>
      <c r="B515">
        <v>0.819476221805434</v>
      </c>
      <c r="C515" s="15">
        <f t="shared" ref="C515:C578" si="40">B515/$J$27</f>
        <v>1.3007559076276729</v>
      </c>
      <c r="D515" s="15">
        <f t="shared" ref="D515:D578" si="41">$J$28</f>
        <v>10</v>
      </c>
      <c r="E515" s="2">
        <f t="shared" si="37"/>
        <v>3.4962204618616353</v>
      </c>
      <c r="F515" s="2">
        <v>5</v>
      </c>
      <c r="G515" s="2">
        <f t="shared" si="38"/>
        <v>-1.5037795381383647</v>
      </c>
      <c r="H515" s="2" t="e">
        <f t="shared" si="39"/>
        <v>#NUM!</v>
      </c>
    </row>
    <row r="516" spans="1:8" x14ac:dyDescent="0.3">
      <c r="A516" s="2">
        <v>102720</v>
      </c>
      <c r="B516">
        <v>0.78661192927369761</v>
      </c>
      <c r="C516" s="15">
        <f t="shared" si="40"/>
        <v>1.2485903639265041</v>
      </c>
      <c r="D516" s="15">
        <f t="shared" si="41"/>
        <v>10</v>
      </c>
      <c r="E516" s="2">
        <f t="shared" ref="E516:E579" si="42">D516-(F516*C516)</f>
        <v>3.7570481803674793</v>
      </c>
      <c r="F516" s="2">
        <v>5</v>
      </c>
      <c r="G516" s="2">
        <f t="shared" ref="G516:G579" si="43">F516-(F516*C516)</f>
        <v>-1.2429518196325207</v>
      </c>
      <c r="H516" s="2" t="e">
        <f t="shared" ref="H516:H579" si="44">LN((F516*E516)/(D516*G516))</f>
        <v>#NUM!</v>
      </c>
    </row>
    <row r="517" spans="1:8" x14ac:dyDescent="0.3">
      <c r="A517" s="2">
        <v>102920</v>
      </c>
      <c r="B517">
        <v>0.82010234098830737</v>
      </c>
      <c r="C517" s="15">
        <f t="shared" si="40"/>
        <v>1.3017497476004878</v>
      </c>
      <c r="D517" s="15">
        <f t="shared" si="41"/>
        <v>10</v>
      </c>
      <c r="E517" s="2">
        <f t="shared" si="42"/>
        <v>3.4912512619975615</v>
      </c>
      <c r="F517" s="2">
        <v>5</v>
      </c>
      <c r="G517" s="2">
        <f t="shared" si="43"/>
        <v>-1.5087487380024385</v>
      </c>
      <c r="H517" s="2" t="e">
        <f t="shared" si="44"/>
        <v>#NUM!</v>
      </c>
    </row>
    <row r="518" spans="1:8" x14ac:dyDescent="0.3">
      <c r="A518" s="2">
        <v>103120</v>
      </c>
      <c r="B518">
        <v>0.79216936736169552</v>
      </c>
      <c r="C518" s="15">
        <f t="shared" si="40"/>
        <v>1.2574116942249136</v>
      </c>
      <c r="D518" s="15">
        <f t="shared" si="41"/>
        <v>10</v>
      </c>
      <c r="E518" s="2">
        <f t="shared" si="42"/>
        <v>3.7129415288754322</v>
      </c>
      <c r="F518" s="2">
        <v>5</v>
      </c>
      <c r="G518" s="2">
        <f t="shared" si="43"/>
        <v>-1.2870584711245678</v>
      </c>
      <c r="H518" s="2" t="e">
        <f t="shared" si="44"/>
        <v>#NUM!</v>
      </c>
    </row>
    <row r="519" spans="1:8" x14ac:dyDescent="0.3">
      <c r="A519" s="2">
        <v>103320</v>
      </c>
      <c r="B519">
        <v>0.80111066444886836</v>
      </c>
      <c r="C519" s="15">
        <f t="shared" si="40"/>
        <v>1.271604229283918</v>
      </c>
      <c r="D519" s="15">
        <f t="shared" si="41"/>
        <v>10</v>
      </c>
      <c r="E519" s="2">
        <f t="shared" si="42"/>
        <v>3.6419788535804098</v>
      </c>
      <c r="F519" s="2">
        <v>5</v>
      </c>
      <c r="G519" s="2">
        <f t="shared" si="43"/>
        <v>-1.3580211464195902</v>
      </c>
      <c r="H519" s="2" t="e">
        <f t="shared" si="44"/>
        <v>#NUM!</v>
      </c>
    </row>
    <row r="520" spans="1:8" x14ac:dyDescent="0.3">
      <c r="A520" s="2">
        <v>103520</v>
      </c>
      <c r="B520">
        <v>0.80452692225761546</v>
      </c>
      <c r="C520" s="15">
        <f t="shared" si="40"/>
        <v>1.2770268607263737</v>
      </c>
      <c r="D520" s="15">
        <f t="shared" si="41"/>
        <v>10</v>
      </c>
      <c r="E520" s="2">
        <f t="shared" si="42"/>
        <v>3.6148656963681312</v>
      </c>
      <c r="F520" s="2">
        <v>5</v>
      </c>
      <c r="G520" s="2">
        <f t="shared" si="43"/>
        <v>-1.3851343036318688</v>
      </c>
      <c r="H520" s="2" t="e">
        <f t="shared" si="44"/>
        <v>#NUM!</v>
      </c>
    </row>
    <row r="521" spans="1:8" x14ac:dyDescent="0.3">
      <c r="A521" s="2">
        <v>103720</v>
      </c>
      <c r="B521">
        <v>0.80074757511237282</v>
      </c>
      <c r="C521" s="15">
        <f t="shared" si="40"/>
        <v>1.2710278970037663</v>
      </c>
      <c r="D521" s="15">
        <f t="shared" si="41"/>
        <v>10</v>
      </c>
      <c r="E521" s="2">
        <f t="shared" si="42"/>
        <v>3.6448605149811684</v>
      </c>
      <c r="F521" s="2">
        <v>5</v>
      </c>
      <c r="G521" s="2">
        <f t="shared" si="43"/>
        <v>-1.3551394850188316</v>
      </c>
      <c r="H521" s="2" t="e">
        <f t="shared" si="44"/>
        <v>#NUM!</v>
      </c>
    </row>
    <row r="522" spans="1:8" x14ac:dyDescent="0.3">
      <c r="A522" s="2">
        <v>103920</v>
      </c>
      <c r="B522">
        <v>0.79605349067782261</v>
      </c>
      <c r="C522" s="15">
        <f t="shared" si="40"/>
        <v>1.2635769693298771</v>
      </c>
      <c r="D522" s="15">
        <f t="shared" si="41"/>
        <v>10</v>
      </c>
      <c r="E522" s="2">
        <f t="shared" si="42"/>
        <v>3.6821151533506145</v>
      </c>
      <c r="F522" s="2">
        <v>5</v>
      </c>
      <c r="G522" s="2">
        <f t="shared" si="43"/>
        <v>-1.3178848466493855</v>
      </c>
      <c r="H522" s="2" t="e">
        <f t="shared" si="44"/>
        <v>#NUM!</v>
      </c>
    </row>
    <row r="523" spans="1:8" x14ac:dyDescent="0.3">
      <c r="A523" s="2">
        <v>104120</v>
      </c>
      <c r="B523">
        <v>0.81294974568842393</v>
      </c>
      <c r="C523" s="15">
        <f t="shared" si="40"/>
        <v>1.2903964217276571</v>
      </c>
      <c r="D523" s="15">
        <f t="shared" si="41"/>
        <v>10</v>
      </c>
      <c r="E523" s="2">
        <f t="shared" si="42"/>
        <v>3.5480178913617149</v>
      </c>
      <c r="F523" s="2">
        <v>5</v>
      </c>
      <c r="G523" s="2">
        <f t="shared" si="43"/>
        <v>-1.4519821086382851</v>
      </c>
      <c r="H523" s="2" t="e">
        <f t="shared" si="44"/>
        <v>#NUM!</v>
      </c>
    </row>
    <row r="524" spans="1:8" x14ac:dyDescent="0.3">
      <c r="A524" s="2">
        <v>104320</v>
      </c>
      <c r="B524">
        <v>0.7853292201043145</v>
      </c>
      <c r="C524" s="15">
        <f t="shared" si="40"/>
        <v>1.246554317625896</v>
      </c>
      <c r="D524" s="15">
        <f t="shared" si="41"/>
        <v>10</v>
      </c>
      <c r="E524" s="2">
        <f t="shared" si="42"/>
        <v>3.7672284118705202</v>
      </c>
      <c r="F524" s="2">
        <v>5</v>
      </c>
      <c r="G524" s="2">
        <f t="shared" si="43"/>
        <v>-1.2327715881294798</v>
      </c>
      <c r="H524" s="2" t="e">
        <f t="shared" si="44"/>
        <v>#NUM!</v>
      </c>
    </row>
    <row r="525" spans="1:8" x14ac:dyDescent="0.3">
      <c r="A525" s="2">
        <v>104520</v>
      </c>
      <c r="B525">
        <v>0.78918005754732456</v>
      </c>
      <c r="C525" s="15">
        <f t="shared" si="40"/>
        <v>1.2526667580116262</v>
      </c>
      <c r="D525" s="15">
        <f t="shared" si="41"/>
        <v>10</v>
      </c>
      <c r="E525" s="2">
        <f t="shared" si="42"/>
        <v>3.7366662099418688</v>
      </c>
      <c r="F525" s="2">
        <v>5</v>
      </c>
      <c r="G525" s="2">
        <f t="shared" si="43"/>
        <v>-1.2633337900581312</v>
      </c>
      <c r="H525" s="2" t="e">
        <f t="shared" si="44"/>
        <v>#NUM!</v>
      </c>
    </row>
    <row r="526" spans="1:8" x14ac:dyDescent="0.3">
      <c r="A526" s="2">
        <v>104720</v>
      </c>
      <c r="B526">
        <v>0.82701470387221498</v>
      </c>
      <c r="C526" s="15">
        <f t="shared" si="40"/>
        <v>1.3127217521781189</v>
      </c>
      <c r="D526" s="15">
        <f t="shared" si="41"/>
        <v>10</v>
      </c>
      <c r="E526" s="2">
        <f t="shared" si="42"/>
        <v>3.4363912391094056</v>
      </c>
      <c r="F526" s="2">
        <v>5</v>
      </c>
      <c r="G526" s="2">
        <f t="shared" si="43"/>
        <v>-1.5636087608905944</v>
      </c>
      <c r="H526" s="2" t="e">
        <f t="shared" si="44"/>
        <v>#NUM!</v>
      </c>
    </row>
    <row r="527" spans="1:8" x14ac:dyDescent="0.3">
      <c r="A527" s="2">
        <v>104920</v>
      </c>
      <c r="B527">
        <v>0.81652027194680166</v>
      </c>
      <c r="C527" s="15">
        <f t="shared" si="40"/>
        <v>1.2960639237250819</v>
      </c>
      <c r="D527" s="15">
        <f t="shared" si="41"/>
        <v>10</v>
      </c>
      <c r="E527" s="2">
        <f t="shared" si="42"/>
        <v>3.5196803813745898</v>
      </c>
      <c r="F527" s="2">
        <v>5</v>
      </c>
      <c r="G527" s="2">
        <f t="shared" si="43"/>
        <v>-1.4803196186254102</v>
      </c>
      <c r="H527" s="2" t="e">
        <f t="shared" si="44"/>
        <v>#NUM!</v>
      </c>
    </row>
    <row r="528" spans="1:8" x14ac:dyDescent="0.3">
      <c r="A528" s="2">
        <v>105120</v>
      </c>
      <c r="B528">
        <v>0.81639152413932026</v>
      </c>
      <c r="C528" s="15">
        <f t="shared" si="40"/>
        <v>1.2958595621259053</v>
      </c>
      <c r="D528" s="15">
        <f t="shared" si="41"/>
        <v>10</v>
      </c>
      <c r="E528" s="2">
        <f t="shared" si="42"/>
        <v>3.520702189370474</v>
      </c>
      <c r="F528" s="2">
        <v>5</v>
      </c>
      <c r="G528" s="2">
        <f t="shared" si="43"/>
        <v>-1.479297810629526</v>
      </c>
      <c r="H528" s="2" t="e">
        <f t="shared" si="44"/>
        <v>#NUM!</v>
      </c>
    </row>
    <row r="529" spans="1:8" x14ac:dyDescent="0.3">
      <c r="A529" s="2">
        <v>105320</v>
      </c>
      <c r="B529">
        <v>0.79238660515015225</v>
      </c>
      <c r="C529" s="15">
        <f t="shared" si="40"/>
        <v>1.2577565161113529</v>
      </c>
      <c r="D529" s="15">
        <f t="shared" si="41"/>
        <v>10</v>
      </c>
      <c r="E529" s="2">
        <f t="shared" si="42"/>
        <v>3.7112174194432352</v>
      </c>
      <c r="F529" s="2">
        <v>5</v>
      </c>
      <c r="G529" s="2">
        <f t="shared" si="43"/>
        <v>-1.2887825805567648</v>
      </c>
      <c r="H529" s="2" t="e">
        <f t="shared" si="44"/>
        <v>#NUM!</v>
      </c>
    </row>
    <row r="530" spans="1:8" x14ac:dyDescent="0.3">
      <c r="A530" s="2">
        <v>105520</v>
      </c>
      <c r="B530">
        <v>0.79142011834319526</v>
      </c>
      <c r="C530" s="15">
        <f t="shared" si="40"/>
        <v>1.2562224100685639</v>
      </c>
      <c r="D530" s="15">
        <f t="shared" si="41"/>
        <v>10</v>
      </c>
      <c r="E530" s="2">
        <f t="shared" si="42"/>
        <v>3.7188879496571801</v>
      </c>
      <c r="F530" s="2">
        <v>5</v>
      </c>
      <c r="G530" s="2">
        <f t="shared" si="43"/>
        <v>-1.2811120503428199</v>
      </c>
      <c r="H530" s="2" t="e">
        <f t="shared" si="44"/>
        <v>#NUM!</v>
      </c>
    </row>
    <row r="531" spans="1:8" x14ac:dyDescent="0.3">
      <c r="A531" s="2">
        <v>105720</v>
      </c>
      <c r="B531">
        <v>0.84039299144907975</v>
      </c>
      <c r="C531" s="15">
        <f t="shared" si="40"/>
        <v>1.3339571292842536</v>
      </c>
      <c r="D531" s="15">
        <f t="shared" si="41"/>
        <v>10</v>
      </c>
      <c r="E531" s="2">
        <f t="shared" si="42"/>
        <v>3.3302143535787323</v>
      </c>
      <c r="F531" s="2">
        <v>5</v>
      </c>
      <c r="G531" s="2">
        <f t="shared" si="43"/>
        <v>-1.6697856464212677</v>
      </c>
      <c r="H531" s="2" t="e">
        <f t="shared" si="44"/>
        <v>#NUM!</v>
      </c>
    </row>
    <row r="532" spans="1:8" x14ac:dyDescent="0.3">
      <c r="A532" s="2">
        <v>105920</v>
      </c>
      <c r="B532">
        <v>0.79997887641744048</v>
      </c>
      <c r="C532" s="15">
        <f t="shared" si="40"/>
        <v>1.2698077403451435</v>
      </c>
      <c r="D532" s="15">
        <f t="shared" si="41"/>
        <v>10</v>
      </c>
      <c r="E532" s="2">
        <f t="shared" si="42"/>
        <v>3.6509612982742823</v>
      </c>
      <c r="F532" s="2">
        <v>5</v>
      </c>
      <c r="G532" s="2">
        <f t="shared" si="43"/>
        <v>-1.3490387017257177</v>
      </c>
      <c r="H532" s="2" t="e">
        <f t="shared" si="44"/>
        <v>#NUM!</v>
      </c>
    </row>
    <row r="533" spans="1:8" x14ac:dyDescent="0.3">
      <c r="A533" s="2">
        <v>106120</v>
      </c>
      <c r="B533">
        <v>0.79441642879025853</v>
      </c>
      <c r="C533" s="15">
        <f t="shared" si="40"/>
        <v>1.2609784583972357</v>
      </c>
      <c r="D533" s="15">
        <f t="shared" si="41"/>
        <v>10</v>
      </c>
      <c r="E533" s="2">
        <f t="shared" si="42"/>
        <v>3.6951077080138219</v>
      </c>
      <c r="F533" s="2">
        <v>5</v>
      </c>
      <c r="G533" s="2">
        <f t="shared" si="43"/>
        <v>-1.3048922919861781</v>
      </c>
      <c r="H533" s="2" t="e">
        <f t="shared" si="44"/>
        <v>#NUM!</v>
      </c>
    </row>
    <row r="534" spans="1:8" x14ac:dyDescent="0.3">
      <c r="A534" s="2">
        <v>106320</v>
      </c>
      <c r="B534">
        <v>0.82805251209160002</v>
      </c>
      <c r="C534" s="15">
        <f t="shared" si="40"/>
        <v>1.3143690668120636</v>
      </c>
      <c r="D534" s="15">
        <f t="shared" si="41"/>
        <v>10</v>
      </c>
      <c r="E534" s="2">
        <f t="shared" si="42"/>
        <v>3.4281546659396822</v>
      </c>
      <c r="F534" s="2">
        <v>5</v>
      </c>
      <c r="G534" s="2">
        <f t="shared" si="43"/>
        <v>-1.5718453340603178</v>
      </c>
      <c r="H534" s="2" t="e">
        <f t="shared" si="44"/>
        <v>#NUM!</v>
      </c>
    </row>
    <row r="535" spans="1:8" x14ac:dyDescent="0.3">
      <c r="A535" s="2">
        <v>106520</v>
      </c>
      <c r="B535">
        <v>0.78296216718446043</v>
      </c>
      <c r="C535" s="15">
        <f t="shared" si="40"/>
        <v>1.2427970907689847</v>
      </c>
      <c r="D535" s="15">
        <f t="shared" si="41"/>
        <v>10</v>
      </c>
      <c r="E535" s="2">
        <f t="shared" si="42"/>
        <v>3.7860145461550765</v>
      </c>
      <c r="F535" s="2">
        <v>5</v>
      </c>
      <c r="G535" s="2">
        <f t="shared" si="43"/>
        <v>-1.2139854538449235</v>
      </c>
      <c r="H535" s="2" t="e">
        <f t="shared" si="44"/>
        <v>#NUM!</v>
      </c>
    </row>
    <row r="536" spans="1:8" x14ac:dyDescent="0.3">
      <c r="A536" s="2">
        <v>106720</v>
      </c>
      <c r="B536">
        <v>0.83469279202384916</v>
      </c>
      <c r="C536" s="15">
        <f t="shared" si="40"/>
        <v>1.3249091936886495</v>
      </c>
      <c r="D536" s="15">
        <f t="shared" si="41"/>
        <v>10</v>
      </c>
      <c r="E536" s="2">
        <f t="shared" si="42"/>
        <v>3.3754540315567532</v>
      </c>
      <c r="F536" s="2">
        <v>5</v>
      </c>
      <c r="G536" s="2">
        <f t="shared" si="43"/>
        <v>-1.6245459684432468</v>
      </c>
      <c r="H536" s="2" t="e">
        <f t="shared" si="44"/>
        <v>#NUM!</v>
      </c>
    </row>
    <row r="537" spans="1:8" x14ac:dyDescent="0.3">
      <c r="A537" s="2">
        <v>106920</v>
      </c>
      <c r="B537">
        <v>0.79709920861154326</v>
      </c>
      <c r="C537" s="15">
        <f t="shared" si="40"/>
        <v>1.2652368390659416</v>
      </c>
      <c r="D537" s="15">
        <f t="shared" si="41"/>
        <v>10</v>
      </c>
      <c r="E537" s="2">
        <f t="shared" si="42"/>
        <v>3.6738158046702916</v>
      </c>
      <c r="F537" s="2">
        <v>5</v>
      </c>
      <c r="G537" s="2">
        <f t="shared" si="43"/>
        <v>-1.3261841953297084</v>
      </c>
      <c r="H537" s="2" t="e">
        <f t="shared" si="44"/>
        <v>#NUM!</v>
      </c>
    </row>
    <row r="538" spans="1:8" x14ac:dyDescent="0.3">
      <c r="A538" s="2">
        <v>107120</v>
      </c>
      <c r="B538">
        <v>0.78211392950394754</v>
      </c>
      <c r="C538" s="15">
        <f t="shared" si="40"/>
        <v>1.2414506817522977</v>
      </c>
      <c r="D538" s="15">
        <f t="shared" si="41"/>
        <v>10</v>
      </c>
      <c r="E538" s="2">
        <f t="shared" si="42"/>
        <v>3.7927465912385117</v>
      </c>
      <c r="F538" s="2">
        <v>5</v>
      </c>
      <c r="G538" s="2">
        <f t="shared" si="43"/>
        <v>-1.2072534087614883</v>
      </c>
      <c r="H538" s="2" t="e">
        <f t="shared" si="44"/>
        <v>#NUM!</v>
      </c>
    </row>
    <row r="539" spans="1:8" x14ac:dyDescent="0.3">
      <c r="A539" s="2">
        <v>107320</v>
      </c>
      <c r="B539">
        <v>0.78552480164738658</v>
      </c>
      <c r="C539" s="15">
        <f t="shared" si="40"/>
        <v>1.2468647645196613</v>
      </c>
      <c r="D539" s="15">
        <f t="shared" si="41"/>
        <v>10</v>
      </c>
      <c r="E539" s="2">
        <f t="shared" si="42"/>
        <v>3.7656761774016934</v>
      </c>
      <c r="F539" s="2">
        <v>5</v>
      </c>
      <c r="G539" s="2">
        <f t="shared" si="43"/>
        <v>-1.2343238225983066</v>
      </c>
      <c r="H539" s="2" t="e">
        <f t="shared" si="44"/>
        <v>#NUM!</v>
      </c>
    </row>
    <row r="540" spans="1:8" x14ac:dyDescent="0.3">
      <c r="A540" s="2">
        <v>107520</v>
      </c>
      <c r="B540">
        <v>0.78236473914409299</v>
      </c>
      <c r="C540" s="15">
        <f t="shared" si="40"/>
        <v>1.241848792292211</v>
      </c>
      <c r="D540" s="15">
        <f t="shared" si="41"/>
        <v>10</v>
      </c>
      <c r="E540" s="2">
        <f t="shared" si="42"/>
        <v>3.7907560385389445</v>
      </c>
      <c r="F540" s="2">
        <v>5</v>
      </c>
      <c r="G540" s="2">
        <f t="shared" si="43"/>
        <v>-1.2092439614610555</v>
      </c>
      <c r="H540" s="2" t="e">
        <f t="shared" si="44"/>
        <v>#NUM!</v>
      </c>
    </row>
    <row r="541" spans="1:8" x14ac:dyDescent="0.3">
      <c r="A541" s="2">
        <v>107720</v>
      </c>
      <c r="B541">
        <v>0.79806286867162823</v>
      </c>
      <c r="C541" s="15">
        <f t="shared" si="40"/>
        <v>1.2667664582089337</v>
      </c>
      <c r="D541" s="15">
        <f t="shared" si="41"/>
        <v>10</v>
      </c>
      <c r="E541" s="2">
        <f t="shared" si="42"/>
        <v>3.6661677089553315</v>
      </c>
      <c r="F541" s="2">
        <v>5</v>
      </c>
      <c r="G541" s="2">
        <f t="shared" si="43"/>
        <v>-1.3338322910446685</v>
      </c>
      <c r="H541" s="2" t="e">
        <f t="shared" si="44"/>
        <v>#NUM!</v>
      </c>
    </row>
    <row r="542" spans="1:8" x14ac:dyDescent="0.3">
      <c r="A542" s="2">
        <v>107920</v>
      </c>
      <c r="B542">
        <v>0.8079882574582542</v>
      </c>
      <c r="C542" s="15">
        <f t="shared" si="40"/>
        <v>1.2825210435845305</v>
      </c>
      <c r="D542" s="15">
        <f t="shared" si="41"/>
        <v>10</v>
      </c>
      <c r="E542" s="2">
        <f t="shared" si="42"/>
        <v>3.5873947820773475</v>
      </c>
      <c r="F542" s="2">
        <v>5</v>
      </c>
      <c r="G542" s="2">
        <f t="shared" si="43"/>
        <v>-1.4126052179226525</v>
      </c>
      <c r="H542" s="2" t="e">
        <f t="shared" si="44"/>
        <v>#NUM!</v>
      </c>
    </row>
    <row r="543" spans="1:8" x14ac:dyDescent="0.3">
      <c r="A543" s="2">
        <v>108120</v>
      </c>
      <c r="B543">
        <v>0.80303772183042832</v>
      </c>
      <c r="C543" s="15">
        <f t="shared" si="40"/>
        <v>1.2746630505244894</v>
      </c>
      <c r="D543" s="15">
        <f t="shared" si="41"/>
        <v>10</v>
      </c>
      <c r="E543" s="2">
        <f t="shared" si="42"/>
        <v>3.6266847473775528</v>
      </c>
      <c r="F543" s="2">
        <v>5</v>
      </c>
      <c r="G543" s="2">
        <f t="shared" si="43"/>
        <v>-1.3733152526224472</v>
      </c>
      <c r="H543" s="2" t="e">
        <f t="shared" si="44"/>
        <v>#NUM!</v>
      </c>
    </row>
    <row r="544" spans="1:8" x14ac:dyDescent="0.3">
      <c r="A544" s="2">
        <v>108320</v>
      </c>
      <c r="B544">
        <v>0.79135731328072545</v>
      </c>
      <c r="C544" s="15">
        <f t="shared" si="40"/>
        <v>1.256122719493215</v>
      </c>
      <c r="D544" s="15">
        <f t="shared" si="41"/>
        <v>10</v>
      </c>
      <c r="E544" s="2">
        <f t="shared" si="42"/>
        <v>3.7193864025339254</v>
      </c>
      <c r="F544" s="2">
        <v>5</v>
      </c>
      <c r="G544" s="2">
        <f t="shared" si="43"/>
        <v>-1.2806135974660746</v>
      </c>
      <c r="H544" s="2" t="e">
        <f t="shared" si="44"/>
        <v>#NUM!</v>
      </c>
    </row>
    <row r="545" spans="1:8" x14ac:dyDescent="0.3">
      <c r="A545" s="2">
        <v>108520</v>
      </c>
      <c r="B545">
        <v>0.82925978617327456</v>
      </c>
      <c r="C545" s="15">
        <f t="shared" si="40"/>
        <v>1.3162853748782135</v>
      </c>
      <c r="D545" s="15">
        <f t="shared" si="41"/>
        <v>10</v>
      </c>
      <c r="E545" s="2">
        <f t="shared" si="42"/>
        <v>3.4185731256089325</v>
      </c>
      <c r="F545" s="2">
        <v>5</v>
      </c>
      <c r="G545" s="2">
        <f t="shared" si="43"/>
        <v>-1.5814268743910675</v>
      </c>
      <c r="H545" s="2" t="e">
        <f t="shared" si="44"/>
        <v>#NUM!</v>
      </c>
    </row>
    <row r="546" spans="1:8" x14ac:dyDescent="0.3">
      <c r="A546" s="2">
        <v>108720</v>
      </c>
      <c r="B546">
        <v>0.78362155209375439</v>
      </c>
      <c r="C546" s="15">
        <f t="shared" si="40"/>
        <v>1.2438437334821497</v>
      </c>
      <c r="D546" s="15">
        <f t="shared" si="41"/>
        <v>10</v>
      </c>
      <c r="E546" s="2">
        <f t="shared" si="42"/>
        <v>3.7807813325892514</v>
      </c>
      <c r="F546" s="2">
        <v>5</v>
      </c>
      <c r="G546" s="2">
        <f t="shared" si="43"/>
        <v>-1.2192186674107486</v>
      </c>
      <c r="H546" s="2" t="e">
        <f t="shared" si="44"/>
        <v>#NUM!</v>
      </c>
    </row>
    <row r="547" spans="1:8" x14ac:dyDescent="0.3">
      <c r="A547" s="2">
        <v>108920</v>
      </c>
      <c r="B547">
        <v>0.79372575435603809</v>
      </c>
      <c r="C547" s="15">
        <f t="shared" si="40"/>
        <v>1.2598821497714889</v>
      </c>
      <c r="D547" s="15">
        <f t="shared" si="41"/>
        <v>10</v>
      </c>
      <c r="E547" s="2">
        <f t="shared" si="42"/>
        <v>3.7005892511425555</v>
      </c>
      <c r="F547" s="2">
        <v>5</v>
      </c>
      <c r="G547" s="2">
        <f t="shared" si="43"/>
        <v>-1.2994107488574445</v>
      </c>
      <c r="H547" s="2" t="e">
        <f t="shared" si="44"/>
        <v>#NUM!</v>
      </c>
    </row>
    <row r="548" spans="1:8" x14ac:dyDescent="0.3">
      <c r="A548" s="2">
        <v>109120</v>
      </c>
      <c r="B548">
        <v>0.81290662393637936</v>
      </c>
      <c r="C548" s="15">
        <f t="shared" si="40"/>
        <v>1.2903279745021894</v>
      </c>
      <c r="D548" s="15">
        <f t="shared" si="41"/>
        <v>10</v>
      </c>
      <c r="E548" s="2">
        <f t="shared" si="42"/>
        <v>3.5483601274890528</v>
      </c>
      <c r="F548" s="2">
        <v>5</v>
      </c>
      <c r="G548" s="2">
        <f t="shared" si="43"/>
        <v>-1.4516398725109472</v>
      </c>
      <c r="H548" s="2" t="e">
        <f t="shared" si="44"/>
        <v>#NUM!</v>
      </c>
    </row>
    <row r="549" spans="1:8" x14ac:dyDescent="0.3">
      <c r="A549" s="2">
        <v>109320</v>
      </c>
      <c r="B549">
        <v>0.79780419297136762</v>
      </c>
      <c r="C549" s="15">
        <f t="shared" si="40"/>
        <v>1.2663558618593136</v>
      </c>
      <c r="D549" s="15">
        <f t="shared" si="41"/>
        <v>10</v>
      </c>
      <c r="E549" s="2">
        <f t="shared" si="42"/>
        <v>3.668220690703432</v>
      </c>
      <c r="F549" s="2">
        <v>5</v>
      </c>
      <c r="G549" s="2">
        <f t="shared" si="43"/>
        <v>-1.331779309296568</v>
      </c>
      <c r="H549" s="2" t="e">
        <f t="shared" si="44"/>
        <v>#NUM!</v>
      </c>
    </row>
    <row r="550" spans="1:8" x14ac:dyDescent="0.3">
      <c r="A550" s="2">
        <v>109520</v>
      </c>
      <c r="B550">
        <v>0.80907136194145257</v>
      </c>
      <c r="C550" s="15">
        <f t="shared" si="40"/>
        <v>1.2842402570499247</v>
      </c>
      <c r="D550" s="15">
        <f t="shared" si="41"/>
        <v>10</v>
      </c>
      <c r="E550" s="2">
        <f t="shared" si="42"/>
        <v>3.5787987147503761</v>
      </c>
      <c r="F550" s="2">
        <v>5</v>
      </c>
      <c r="G550" s="2">
        <f t="shared" si="43"/>
        <v>-1.4212012852496239</v>
      </c>
      <c r="H550" s="2" t="e">
        <f t="shared" si="44"/>
        <v>#NUM!</v>
      </c>
    </row>
    <row r="551" spans="1:8" x14ac:dyDescent="0.3">
      <c r="A551" s="2">
        <v>109720</v>
      </c>
      <c r="B551">
        <v>0.77912028900605346</v>
      </c>
      <c r="C551" s="15">
        <f t="shared" si="40"/>
        <v>1.2366988714381801</v>
      </c>
      <c r="D551" s="15">
        <f t="shared" si="41"/>
        <v>10</v>
      </c>
      <c r="E551" s="2">
        <f t="shared" si="42"/>
        <v>3.8165056428090995</v>
      </c>
      <c r="F551" s="2">
        <v>5</v>
      </c>
      <c r="G551" s="2">
        <f t="shared" si="43"/>
        <v>-1.1834943571909005</v>
      </c>
      <c r="H551" s="2" t="e">
        <f t="shared" si="44"/>
        <v>#NUM!</v>
      </c>
    </row>
    <row r="552" spans="1:8" x14ac:dyDescent="0.3">
      <c r="A552" s="2">
        <v>109920</v>
      </c>
      <c r="B552">
        <v>0.81186269731349625</v>
      </c>
      <c r="C552" s="15">
        <f t="shared" si="40"/>
        <v>1.2886709481166607</v>
      </c>
      <c r="D552" s="15">
        <f t="shared" si="41"/>
        <v>10</v>
      </c>
      <c r="E552" s="2">
        <f t="shared" si="42"/>
        <v>3.5566452594166966</v>
      </c>
      <c r="F552" s="2">
        <v>5</v>
      </c>
      <c r="G552" s="2">
        <f t="shared" si="43"/>
        <v>-1.4433547405833034</v>
      </c>
      <c r="H552" s="2" t="e">
        <f t="shared" si="44"/>
        <v>#NUM!</v>
      </c>
    </row>
    <row r="553" spans="1:8" x14ac:dyDescent="0.3">
      <c r="A553" s="2">
        <v>110120</v>
      </c>
      <c r="B553">
        <v>0.84872388849279556</v>
      </c>
      <c r="C553" s="15">
        <f t="shared" si="40"/>
        <v>1.3471807753853897</v>
      </c>
      <c r="D553" s="15">
        <f t="shared" si="41"/>
        <v>10</v>
      </c>
      <c r="E553" s="2">
        <f t="shared" si="42"/>
        <v>3.2640961230730516</v>
      </c>
      <c r="F553" s="2">
        <v>5</v>
      </c>
      <c r="G553" s="2">
        <f t="shared" si="43"/>
        <v>-1.7359038769269484</v>
      </c>
      <c r="H553" s="2" t="e">
        <f t="shared" si="44"/>
        <v>#NUM!</v>
      </c>
    </row>
    <row r="554" spans="1:8" x14ac:dyDescent="0.3">
      <c r="A554" s="2">
        <v>110320</v>
      </c>
      <c r="B554">
        <v>0.82811864385629974</v>
      </c>
      <c r="C554" s="15">
        <f t="shared" si="40"/>
        <v>1.3144740378671425</v>
      </c>
      <c r="D554" s="15">
        <f t="shared" si="41"/>
        <v>10</v>
      </c>
      <c r="E554" s="2">
        <f t="shared" si="42"/>
        <v>3.4276298106642873</v>
      </c>
      <c r="F554" s="2">
        <v>5</v>
      </c>
      <c r="G554" s="2">
        <f t="shared" si="43"/>
        <v>-1.5723701893357127</v>
      </c>
      <c r="H554" s="2" t="e">
        <f t="shared" si="44"/>
        <v>#NUM!</v>
      </c>
    </row>
    <row r="555" spans="1:8" x14ac:dyDescent="0.3">
      <c r="A555" s="2">
        <v>110520</v>
      </c>
      <c r="B555">
        <v>0.79266844153184512</v>
      </c>
      <c r="C555" s="15">
        <f t="shared" si="40"/>
        <v>1.2582038754473732</v>
      </c>
      <c r="D555" s="15">
        <f t="shared" si="41"/>
        <v>10</v>
      </c>
      <c r="E555" s="2">
        <f t="shared" si="42"/>
        <v>3.7089806227631339</v>
      </c>
      <c r="F555" s="2">
        <v>5</v>
      </c>
      <c r="G555" s="2">
        <f t="shared" si="43"/>
        <v>-1.2910193772368661</v>
      </c>
      <c r="H555" s="2" t="e">
        <f t="shared" si="44"/>
        <v>#NUM!</v>
      </c>
    </row>
    <row r="556" spans="1:8" x14ac:dyDescent="0.3">
      <c r="A556" s="2">
        <v>110720</v>
      </c>
      <c r="B556">
        <v>0.80037866315442874</v>
      </c>
      <c r="C556" s="15">
        <f t="shared" si="40"/>
        <v>1.2704423224673471</v>
      </c>
      <c r="D556" s="15">
        <f t="shared" si="41"/>
        <v>10</v>
      </c>
      <c r="E556" s="2">
        <f t="shared" si="42"/>
        <v>3.6477883876632644</v>
      </c>
      <c r="F556" s="2">
        <v>5</v>
      </c>
      <c r="G556" s="2">
        <f t="shared" si="43"/>
        <v>-1.3522116123367356</v>
      </c>
      <c r="H556" s="2" t="e">
        <f t="shared" si="44"/>
        <v>#NUM!</v>
      </c>
    </row>
    <row r="557" spans="1:8" x14ac:dyDescent="0.3">
      <c r="A557" s="2">
        <v>110920</v>
      </c>
      <c r="B557">
        <v>0.80839900113683827</v>
      </c>
      <c r="C557" s="15">
        <f t="shared" si="40"/>
        <v>1.2831730176775211</v>
      </c>
      <c r="D557" s="15">
        <f t="shared" si="41"/>
        <v>10</v>
      </c>
      <c r="E557" s="2">
        <f t="shared" si="42"/>
        <v>3.5841349116123942</v>
      </c>
      <c r="F557" s="2">
        <v>5</v>
      </c>
      <c r="G557" s="2">
        <f t="shared" si="43"/>
        <v>-1.4158650883876058</v>
      </c>
      <c r="H557" s="2" t="e">
        <f t="shared" si="44"/>
        <v>#NUM!</v>
      </c>
    </row>
    <row r="558" spans="1:8" x14ac:dyDescent="0.3">
      <c r="A558" s="2">
        <v>111120</v>
      </c>
      <c r="B558">
        <v>0.8051578402622046</v>
      </c>
      <c r="C558" s="15">
        <f t="shared" si="40"/>
        <v>1.2780283178765153</v>
      </c>
      <c r="D558" s="15">
        <f t="shared" si="41"/>
        <v>10</v>
      </c>
      <c r="E558" s="2">
        <f t="shared" si="42"/>
        <v>3.6098584106174236</v>
      </c>
      <c r="F558" s="2">
        <v>5</v>
      </c>
      <c r="G558" s="2">
        <f t="shared" si="43"/>
        <v>-1.3901415893825764</v>
      </c>
      <c r="H558" s="2" t="e">
        <f t="shared" si="44"/>
        <v>#NUM!</v>
      </c>
    </row>
    <row r="559" spans="1:8" x14ac:dyDescent="0.3">
      <c r="A559" s="2">
        <v>111320</v>
      </c>
      <c r="B559">
        <v>0.78404008132442637</v>
      </c>
      <c r="C559" s="15">
        <f t="shared" si="40"/>
        <v>1.2445080655943275</v>
      </c>
      <c r="D559" s="15">
        <f t="shared" si="41"/>
        <v>10</v>
      </c>
      <c r="E559" s="2">
        <f t="shared" si="42"/>
        <v>3.7774596720283622</v>
      </c>
      <c r="F559" s="2">
        <v>5</v>
      </c>
      <c r="G559" s="2">
        <f t="shared" si="43"/>
        <v>-1.2225403279716378</v>
      </c>
      <c r="H559" s="2" t="e">
        <f t="shared" si="44"/>
        <v>#NUM!</v>
      </c>
    </row>
    <row r="560" spans="1:8" x14ac:dyDescent="0.3">
      <c r="A560" s="2">
        <v>111520</v>
      </c>
      <c r="B560">
        <v>0.81385330405585032</v>
      </c>
      <c r="C560" s="15">
        <f t="shared" si="40"/>
        <v>1.2918306413584926</v>
      </c>
      <c r="D560" s="15">
        <f t="shared" si="41"/>
        <v>10</v>
      </c>
      <c r="E560" s="2">
        <f t="shared" si="42"/>
        <v>3.5408467932075371</v>
      </c>
      <c r="F560" s="2">
        <v>5</v>
      </c>
      <c r="G560" s="2">
        <f t="shared" si="43"/>
        <v>-1.4591532067924629</v>
      </c>
      <c r="H560" s="2" t="e">
        <f t="shared" si="44"/>
        <v>#NUM!</v>
      </c>
    </row>
    <row r="561" spans="1:8" x14ac:dyDescent="0.3">
      <c r="A561" s="2">
        <v>111720</v>
      </c>
      <c r="B561">
        <v>0.79322347604307564</v>
      </c>
      <c r="C561" s="15">
        <f t="shared" si="40"/>
        <v>1.2590848826080565</v>
      </c>
      <c r="D561" s="15">
        <f t="shared" si="41"/>
        <v>10</v>
      </c>
      <c r="E561" s="2">
        <f t="shared" si="42"/>
        <v>3.7045755869597174</v>
      </c>
      <c r="F561" s="2">
        <v>5</v>
      </c>
      <c r="G561" s="2">
        <f t="shared" si="43"/>
        <v>-1.2954244130402826</v>
      </c>
      <c r="H561" s="2" t="e">
        <f t="shared" si="44"/>
        <v>#NUM!</v>
      </c>
    </row>
    <row r="562" spans="1:8" x14ac:dyDescent="0.3">
      <c r="A562" s="2">
        <v>111920</v>
      </c>
      <c r="B562">
        <v>0.79401294265165812</v>
      </c>
      <c r="C562" s="15">
        <f t="shared" si="40"/>
        <v>1.2603380042089811</v>
      </c>
      <c r="D562" s="15">
        <f t="shared" si="41"/>
        <v>10</v>
      </c>
      <c r="E562" s="2">
        <f t="shared" si="42"/>
        <v>3.6983099789550948</v>
      </c>
      <c r="F562" s="2">
        <v>5</v>
      </c>
      <c r="G562" s="2">
        <f t="shared" si="43"/>
        <v>-1.3016900210449052</v>
      </c>
      <c r="H562" s="2" t="e">
        <f t="shared" si="44"/>
        <v>#NUM!</v>
      </c>
    </row>
    <row r="563" spans="1:8" x14ac:dyDescent="0.3">
      <c r="A563" s="2">
        <v>112120</v>
      </c>
      <c r="B563">
        <v>0.81314486600897729</v>
      </c>
      <c r="C563" s="15">
        <f t="shared" si="40"/>
        <v>1.2907061365221861</v>
      </c>
      <c r="D563" s="15">
        <f t="shared" si="41"/>
        <v>10</v>
      </c>
      <c r="E563" s="2">
        <f t="shared" si="42"/>
        <v>3.5464693173890698</v>
      </c>
      <c r="F563" s="2">
        <v>5</v>
      </c>
      <c r="G563" s="2">
        <f t="shared" si="43"/>
        <v>-1.4535306826109302</v>
      </c>
      <c r="H563" s="2" t="e">
        <f t="shared" si="44"/>
        <v>#NUM!</v>
      </c>
    </row>
    <row r="564" spans="1:8" x14ac:dyDescent="0.3">
      <c r="A564" s="2">
        <v>112320</v>
      </c>
      <c r="B564">
        <v>0.81786289940267387</v>
      </c>
      <c r="C564" s="15">
        <f t="shared" si="40"/>
        <v>1.2981950784169427</v>
      </c>
      <c r="D564" s="15">
        <f t="shared" si="41"/>
        <v>10</v>
      </c>
      <c r="E564" s="2">
        <f t="shared" si="42"/>
        <v>3.5090246079152863</v>
      </c>
      <c r="F564" s="2">
        <v>5</v>
      </c>
      <c r="G564" s="2">
        <f t="shared" si="43"/>
        <v>-1.4909753920847137</v>
      </c>
      <c r="H564" s="2" t="e">
        <f t="shared" si="44"/>
        <v>#NUM!</v>
      </c>
    </row>
    <row r="565" spans="1:8" x14ac:dyDescent="0.3">
      <c r="A565" s="2">
        <v>112520</v>
      </c>
      <c r="B565">
        <v>0.80423321309898022</v>
      </c>
      <c r="C565" s="15">
        <f t="shared" si="40"/>
        <v>1.276560655712667</v>
      </c>
      <c r="D565" s="15">
        <f t="shared" si="41"/>
        <v>10</v>
      </c>
      <c r="E565" s="2">
        <f t="shared" si="42"/>
        <v>3.6171967214366649</v>
      </c>
      <c r="F565" s="2">
        <v>5</v>
      </c>
      <c r="G565" s="2">
        <f t="shared" si="43"/>
        <v>-1.3828032785633351</v>
      </c>
      <c r="H565" s="2" t="e">
        <f t="shared" si="44"/>
        <v>#NUM!</v>
      </c>
    </row>
    <row r="566" spans="1:8" x14ac:dyDescent="0.3">
      <c r="A566" s="2">
        <v>112720</v>
      </c>
      <c r="B566">
        <v>0.83120139833748796</v>
      </c>
      <c r="C566" s="15">
        <f t="shared" si="40"/>
        <v>1.3193672989483936</v>
      </c>
      <c r="D566" s="15">
        <f t="shared" si="41"/>
        <v>10</v>
      </c>
      <c r="E566" s="2">
        <f t="shared" si="42"/>
        <v>3.403163505258032</v>
      </c>
      <c r="F566" s="2">
        <v>5</v>
      </c>
      <c r="G566" s="2">
        <f t="shared" si="43"/>
        <v>-1.596836494741968</v>
      </c>
      <c r="H566" s="2" t="e">
        <f t="shared" si="44"/>
        <v>#NUM!</v>
      </c>
    </row>
    <row r="567" spans="1:8" x14ac:dyDescent="0.3">
      <c r="A567" s="2">
        <v>112920</v>
      </c>
      <c r="B567">
        <v>0.79866324157830015</v>
      </c>
      <c r="C567" s="15">
        <f t="shared" si="40"/>
        <v>1.2677194310766668</v>
      </c>
      <c r="D567" s="15">
        <f t="shared" si="41"/>
        <v>10</v>
      </c>
      <c r="E567" s="2">
        <f t="shared" si="42"/>
        <v>3.6614028446166653</v>
      </c>
      <c r="F567" s="2">
        <v>5</v>
      </c>
      <c r="G567" s="2">
        <f t="shared" si="43"/>
        <v>-1.3385971553833347</v>
      </c>
      <c r="H567" s="2" t="e">
        <f t="shared" si="44"/>
        <v>#NUM!</v>
      </c>
    </row>
    <row r="568" spans="1:8" x14ac:dyDescent="0.3">
      <c r="A568" s="2">
        <v>113120</v>
      </c>
      <c r="B568">
        <v>0.81294673921863214</v>
      </c>
      <c r="C568" s="15">
        <f t="shared" si="40"/>
        <v>1.2903916495533843</v>
      </c>
      <c r="D568" s="15">
        <f t="shared" si="41"/>
        <v>10</v>
      </c>
      <c r="E568" s="2">
        <f t="shared" si="42"/>
        <v>3.5480417522330789</v>
      </c>
      <c r="F568" s="2">
        <v>5</v>
      </c>
      <c r="G568" s="2">
        <f t="shared" si="43"/>
        <v>-1.4519582477669211</v>
      </c>
      <c r="H568" s="2" t="e">
        <f t="shared" si="44"/>
        <v>#NUM!</v>
      </c>
    </row>
    <row r="569" spans="1:8" x14ac:dyDescent="0.3">
      <c r="A569" s="2">
        <v>113320</v>
      </c>
      <c r="B569">
        <v>0.7905700086833235</v>
      </c>
      <c r="C569" s="15">
        <f t="shared" si="40"/>
        <v>1.2548730296560691</v>
      </c>
      <c r="D569" s="15">
        <f t="shared" si="41"/>
        <v>10</v>
      </c>
      <c r="E569" s="2">
        <f t="shared" si="42"/>
        <v>3.7256348517196543</v>
      </c>
      <c r="F569" s="2">
        <v>5</v>
      </c>
      <c r="G569" s="2">
        <f t="shared" si="43"/>
        <v>-1.2743651482803457</v>
      </c>
      <c r="H569" s="2" t="e">
        <f t="shared" si="44"/>
        <v>#NUM!</v>
      </c>
    </row>
    <row r="570" spans="1:8" x14ac:dyDescent="0.3">
      <c r="A570" s="2">
        <v>113520</v>
      </c>
      <c r="B570">
        <v>0.7981633991691568</v>
      </c>
      <c r="C570" s="15">
        <f t="shared" si="40"/>
        <v>1.266926030427233</v>
      </c>
      <c r="D570" s="15">
        <f t="shared" si="41"/>
        <v>10</v>
      </c>
      <c r="E570" s="2">
        <f t="shared" si="42"/>
        <v>3.6653698478638352</v>
      </c>
      <c r="F570" s="2">
        <v>5</v>
      </c>
      <c r="G570" s="2">
        <f t="shared" si="43"/>
        <v>-1.3346301521361648</v>
      </c>
      <c r="H570" s="2" t="e">
        <f t="shared" si="44"/>
        <v>#NUM!</v>
      </c>
    </row>
    <row r="571" spans="1:8" x14ac:dyDescent="0.3">
      <c r="A571" s="2">
        <v>113720</v>
      </c>
      <c r="B571">
        <v>0.81930821623065397</v>
      </c>
      <c r="C571" s="15">
        <f t="shared" si="40"/>
        <v>1.3004892321121491</v>
      </c>
      <c r="D571" s="15">
        <f t="shared" si="41"/>
        <v>10</v>
      </c>
      <c r="E571" s="2">
        <f t="shared" si="42"/>
        <v>3.4975538394392549</v>
      </c>
      <c r="F571" s="2">
        <v>5</v>
      </c>
      <c r="G571" s="2">
        <f t="shared" si="43"/>
        <v>-1.5024461605607451</v>
      </c>
      <c r="H571" s="2" t="e">
        <f t="shared" si="44"/>
        <v>#NUM!</v>
      </c>
    </row>
    <row r="572" spans="1:8" x14ac:dyDescent="0.3">
      <c r="A572" s="2">
        <v>113920</v>
      </c>
      <c r="B572">
        <v>0.81566129818240884</v>
      </c>
      <c r="C572" s="15">
        <f t="shared" si="40"/>
        <v>1.2947004733054108</v>
      </c>
      <c r="D572" s="15">
        <f t="shared" si="41"/>
        <v>10</v>
      </c>
      <c r="E572" s="2">
        <f t="shared" si="42"/>
        <v>3.5264976334729461</v>
      </c>
      <c r="F572" s="2">
        <v>5</v>
      </c>
      <c r="G572" s="2">
        <f t="shared" si="43"/>
        <v>-1.4735023665270539</v>
      </c>
      <c r="H572" s="2" t="e">
        <f t="shared" si="44"/>
        <v>#NUM!</v>
      </c>
    </row>
    <row r="573" spans="1:8" x14ac:dyDescent="0.3">
      <c r="A573" s="2">
        <v>114120</v>
      </c>
      <c r="B573">
        <v>0.78814112449165485</v>
      </c>
      <c r="C573" s="15">
        <f t="shared" si="40"/>
        <v>1.2510176579232617</v>
      </c>
      <c r="D573" s="15">
        <f t="shared" si="41"/>
        <v>10</v>
      </c>
      <c r="E573" s="2">
        <f t="shared" si="42"/>
        <v>3.7449117103836915</v>
      </c>
      <c r="F573" s="2">
        <v>5</v>
      </c>
      <c r="G573" s="2">
        <f t="shared" si="43"/>
        <v>-1.2550882896163085</v>
      </c>
      <c r="H573" s="2" t="e">
        <f t="shared" si="44"/>
        <v>#NUM!</v>
      </c>
    </row>
    <row r="574" spans="1:8" x14ac:dyDescent="0.3">
      <c r="A574" s="2">
        <v>114320</v>
      </c>
      <c r="B574">
        <v>0.8033718758360352</v>
      </c>
      <c r="C574" s="15">
        <f t="shared" si="40"/>
        <v>1.2751934537079923</v>
      </c>
      <c r="D574" s="15">
        <f t="shared" si="41"/>
        <v>10</v>
      </c>
      <c r="E574" s="2">
        <f t="shared" si="42"/>
        <v>3.6240327314600389</v>
      </c>
      <c r="F574" s="2">
        <v>5</v>
      </c>
      <c r="G574" s="2">
        <f t="shared" si="43"/>
        <v>-1.3759672685399611</v>
      </c>
      <c r="H574" s="2" t="e">
        <f t="shared" si="44"/>
        <v>#NUM!</v>
      </c>
    </row>
    <row r="575" spans="1:8" x14ac:dyDescent="0.3">
      <c r="A575" s="2">
        <v>114520</v>
      </c>
      <c r="B575">
        <v>0.81178850741311104</v>
      </c>
      <c r="C575" s="15">
        <f t="shared" si="40"/>
        <v>1.2885531863700175</v>
      </c>
      <c r="D575" s="15">
        <f t="shared" si="41"/>
        <v>10</v>
      </c>
      <c r="E575" s="2">
        <f t="shared" si="42"/>
        <v>3.5572340681499126</v>
      </c>
      <c r="F575" s="2">
        <v>5</v>
      </c>
      <c r="G575" s="2">
        <f t="shared" si="43"/>
        <v>-1.4427659318500874</v>
      </c>
      <c r="H575" s="2" t="e">
        <f t="shared" si="44"/>
        <v>#NUM!</v>
      </c>
    </row>
    <row r="576" spans="1:8" x14ac:dyDescent="0.3">
      <c r="A576" s="2">
        <v>114720</v>
      </c>
      <c r="B576">
        <v>0.7870052227327714</v>
      </c>
      <c r="C576" s="15">
        <f t="shared" si="40"/>
        <v>1.2492146392583674</v>
      </c>
      <c r="D576" s="15">
        <f t="shared" si="41"/>
        <v>10</v>
      </c>
      <c r="E576" s="2">
        <f t="shared" si="42"/>
        <v>3.753926803708163</v>
      </c>
      <c r="F576" s="2">
        <v>5</v>
      </c>
      <c r="G576" s="2">
        <f t="shared" si="43"/>
        <v>-1.246073196291837</v>
      </c>
      <c r="H576" s="2" t="e">
        <f t="shared" si="44"/>
        <v>#NUM!</v>
      </c>
    </row>
    <row r="577" spans="1:8" x14ac:dyDescent="0.3">
      <c r="A577" s="2">
        <v>114920</v>
      </c>
      <c r="B577">
        <v>0.80092531458054728</v>
      </c>
      <c r="C577" s="15">
        <f t="shared" si="40"/>
        <v>1.2713100231437258</v>
      </c>
      <c r="D577" s="15">
        <f t="shared" si="41"/>
        <v>10</v>
      </c>
      <c r="E577" s="2">
        <f t="shared" si="42"/>
        <v>3.6434498842813712</v>
      </c>
      <c r="F577" s="2">
        <v>5</v>
      </c>
      <c r="G577" s="2">
        <f t="shared" si="43"/>
        <v>-1.3565501157186288</v>
      </c>
      <c r="H577" s="2" t="e">
        <f t="shared" si="44"/>
        <v>#NUM!</v>
      </c>
    </row>
    <row r="578" spans="1:8" x14ac:dyDescent="0.3">
      <c r="A578" s="2">
        <v>115120</v>
      </c>
      <c r="B578">
        <v>0.81732779913684017</v>
      </c>
      <c r="C578" s="15">
        <f t="shared" si="40"/>
        <v>1.2973457129156194</v>
      </c>
      <c r="D578" s="15">
        <f t="shared" si="41"/>
        <v>10</v>
      </c>
      <c r="E578" s="2">
        <f t="shared" si="42"/>
        <v>3.5132714354219026</v>
      </c>
      <c r="F578" s="2">
        <v>5</v>
      </c>
      <c r="G578" s="2">
        <f t="shared" si="43"/>
        <v>-1.4867285645780974</v>
      </c>
      <c r="H578" s="2" t="e">
        <f t="shared" si="44"/>
        <v>#NUM!</v>
      </c>
    </row>
    <row r="579" spans="1:8" x14ac:dyDescent="0.3">
      <c r="A579" s="2">
        <v>115320</v>
      </c>
      <c r="B579">
        <v>0.82846456889243514</v>
      </c>
      <c r="C579" s="15">
        <f t="shared" ref="C579:C642" si="45">B579/$J$27</f>
        <v>1.3150231252260876</v>
      </c>
      <c r="D579" s="15">
        <f t="shared" ref="D579:D642" si="46">$J$28</f>
        <v>10</v>
      </c>
      <c r="E579" s="2">
        <f t="shared" si="42"/>
        <v>3.4248843738695625</v>
      </c>
      <c r="F579" s="2">
        <v>5</v>
      </c>
      <c r="G579" s="2">
        <f t="shared" si="43"/>
        <v>-1.5751156261304375</v>
      </c>
      <c r="H579" s="2" t="e">
        <f t="shared" si="44"/>
        <v>#NUM!</v>
      </c>
    </row>
    <row r="580" spans="1:8" x14ac:dyDescent="0.3">
      <c r="A580" s="2">
        <v>115520</v>
      </c>
      <c r="B580">
        <v>0.80175563109334724</v>
      </c>
      <c r="C580" s="15">
        <f t="shared" si="45"/>
        <v>1.2726279858624558</v>
      </c>
      <c r="D580" s="15">
        <f t="shared" si="46"/>
        <v>10</v>
      </c>
      <c r="E580" s="2">
        <f t="shared" ref="E580:E643" si="47">D580-(F580*C580)</f>
        <v>3.636860070687721</v>
      </c>
      <c r="F580" s="2">
        <v>5</v>
      </c>
      <c r="G580" s="2">
        <f t="shared" ref="G580:G643" si="48">F580-(F580*C580)</f>
        <v>-1.363139929312279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>
        <v>0.79191023248677206</v>
      </c>
      <c r="C581" s="15">
        <f t="shared" si="45"/>
        <v>1.2570003690266223</v>
      </c>
      <c r="D581" s="15">
        <f t="shared" si="46"/>
        <v>10</v>
      </c>
      <c r="E581" s="2">
        <f t="shared" si="47"/>
        <v>3.7149981548668887</v>
      </c>
      <c r="F581" s="2">
        <v>5</v>
      </c>
      <c r="G581" s="2">
        <f t="shared" si="48"/>
        <v>-1.2850018451331113</v>
      </c>
      <c r="H581" s="2" t="e">
        <f t="shared" si="49"/>
        <v>#NUM!</v>
      </c>
    </row>
    <row r="582" spans="1:8" x14ac:dyDescent="0.3">
      <c r="A582" s="2">
        <v>115920</v>
      </c>
      <c r="B582">
        <v>0.79432128256668699</v>
      </c>
      <c r="C582" s="15">
        <f t="shared" si="45"/>
        <v>1.2608274326455349</v>
      </c>
      <c r="D582" s="15">
        <f t="shared" si="46"/>
        <v>10</v>
      </c>
      <c r="E582" s="2">
        <f t="shared" si="47"/>
        <v>3.6958628367723261</v>
      </c>
      <c r="F582" s="2">
        <v>5</v>
      </c>
      <c r="G582" s="2">
        <f t="shared" si="48"/>
        <v>-1.3041371632276739</v>
      </c>
      <c r="H582" s="2" t="e">
        <f t="shared" si="49"/>
        <v>#NUM!</v>
      </c>
    </row>
    <row r="583" spans="1:8" x14ac:dyDescent="0.3">
      <c r="A583" s="2">
        <v>116120</v>
      </c>
      <c r="B583">
        <v>0.82171898462992332</v>
      </c>
      <c r="C583" s="15">
        <f t="shared" si="45"/>
        <v>1.3043158486189259</v>
      </c>
      <c r="D583" s="15">
        <f t="shared" si="46"/>
        <v>10</v>
      </c>
      <c r="E583" s="2">
        <f t="shared" si="47"/>
        <v>3.4784207569053702</v>
      </c>
      <c r="F583" s="2">
        <v>5</v>
      </c>
      <c r="G583" s="2">
        <f t="shared" si="48"/>
        <v>-1.5215792430946298</v>
      </c>
      <c r="H583" s="2" t="e">
        <f t="shared" si="49"/>
        <v>#NUM!</v>
      </c>
    </row>
    <row r="584" spans="1:8" x14ac:dyDescent="0.3">
      <c r="A584" s="2">
        <v>116320</v>
      </c>
      <c r="B584">
        <v>0.76953460250452566</v>
      </c>
      <c r="C584" s="15">
        <f t="shared" si="45"/>
        <v>1.2214834960389296</v>
      </c>
      <c r="D584" s="15">
        <f t="shared" si="46"/>
        <v>10</v>
      </c>
      <c r="E584" s="2">
        <f t="shared" si="47"/>
        <v>3.8925825198053516</v>
      </c>
      <c r="F584" s="2">
        <v>5</v>
      </c>
      <c r="G584" s="2">
        <f t="shared" si="48"/>
        <v>-1.1074174801946484</v>
      </c>
      <c r="H584" s="2" t="e">
        <f t="shared" si="49"/>
        <v>#NUM!</v>
      </c>
    </row>
    <row r="585" spans="1:8" x14ac:dyDescent="0.3">
      <c r="A585" s="2">
        <v>116520</v>
      </c>
      <c r="B585">
        <v>0.8067562897167263</v>
      </c>
      <c r="C585" s="15">
        <f t="shared" si="45"/>
        <v>1.280565539232899</v>
      </c>
      <c r="D585" s="15">
        <f t="shared" si="46"/>
        <v>10</v>
      </c>
      <c r="E585" s="2">
        <f t="shared" si="47"/>
        <v>3.5971723038355048</v>
      </c>
      <c r="F585" s="2">
        <v>5</v>
      </c>
      <c r="G585" s="2">
        <f t="shared" si="48"/>
        <v>-1.4028276961644952</v>
      </c>
      <c r="H585" s="2" t="e">
        <f t="shared" si="49"/>
        <v>#NUM!</v>
      </c>
    </row>
    <row r="586" spans="1:8" x14ac:dyDescent="0.3">
      <c r="A586" s="2">
        <v>116720</v>
      </c>
      <c r="B586">
        <v>0.82892701701377647</v>
      </c>
      <c r="C586" s="15">
        <f t="shared" si="45"/>
        <v>1.3157571698631372</v>
      </c>
      <c r="D586" s="15">
        <f t="shared" si="46"/>
        <v>10</v>
      </c>
      <c r="E586" s="2">
        <f t="shared" si="47"/>
        <v>3.4212141506843139</v>
      </c>
      <c r="F586" s="2">
        <v>5</v>
      </c>
      <c r="G586" s="2">
        <f t="shared" si="48"/>
        <v>-1.5787858493156861</v>
      </c>
      <c r="H586" s="2" t="e">
        <f t="shared" si="49"/>
        <v>#NUM!</v>
      </c>
    </row>
    <row r="587" spans="1:8" x14ac:dyDescent="0.3">
      <c r="A587" s="2">
        <v>116920</v>
      </c>
      <c r="B587">
        <v>0.79942396831825746</v>
      </c>
      <c r="C587" s="15">
        <f t="shared" si="45"/>
        <v>1.2689269338385039</v>
      </c>
      <c r="D587" s="15">
        <f t="shared" si="46"/>
        <v>10</v>
      </c>
      <c r="E587" s="2">
        <f t="shared" si="47"/>
        <v>3.6553653308074807</v>
      </c>
      <c r="F587" s="2">
        <v>5</v>
      </c>
      <c r="G587" s="2">
        <f t="shared" si="48"/>
        <v>-1.3446346691925193</v>
      </c>
      <c r="H587" s="2" t="e">
        <f t="shared" si="49"/>
        <v>#NUM!</v>
      </c>
    </row>
    <row r="588" spans="1:8" x14ac:dyDescent="0.3">
      <c r="A588" s="2">
        <v>117120</v>
      </c>
      <c r="B588">
        <v>0.8003683059163772</v>
      </c>
      <c r="C588" s="15">
        <f t="shared" si="45"/>
        <v>1.2704258824069479</v>
      </c>
      <c r="D588" s="15">
        <f t="shared" si="46"/>
        <v>10</v>
      </c>
      <c r="E588" s="2">
        <f t="shared" si="47"/>
        <v>3.6478705879652606</v>
      </c>
      <c r="F588" s="2">
        <v>5</v>
      </c>
      <c r="G588" s="2">
        <f t="shared" si="48"/>
        <v>-1.3521294120347394</v>
      </c>
      <c r="H588" s="2" t="e">
        <f t="shared" si="49"/>
        <v>#NUM!</v>
      </c>
    </row>
    <row r="589" spans="1:8" x14ac:dyDescent="0.3">
      <c r="A589" s="2">
        <v>117320</v>
      </c>
      <c r="B589">
        <v>0.82233678071558713</v>
      </c>
      <c r="C589" s="15">
        <f t="shared" si="45"/>
        <v>1.3052964773263287</v>
      </c>
      <c r="D589" s="15">
        <f t="shared" si="46"/>
        <v>10</v>
      </c>
      <c r="E589" s="2">
        <f t="shared" si="47"/>
        <v>3.4735176133683563</v>
      </c>
      <c r="F589" s="2">
        <v>5</v>
      </c>
      <c r="G589" s="2">
        <f t="shared" si="48"/>
        <v>-1.5264823866316437</v>
      </c>
      <c r="H589" s="2" t="e">
        <f t="shared" si="49"/>
        <v>#NUM!</v>
      </c>
    </row>
    <row r="590" spans="1:8" x14ac:dyDescent="0.3">
      <c r="A590" s="2">
        <v>117520</v>
      </c>
      <c r="B590">
        <v>0.81710788109995247</v>
      </c>
      <c r="C590" s="15">
        <f t="shared" si="45"/>
        <v>1.2969966366665913</v>
      </c>
      <c r="D590" s="15">
        <f t="shared" si="46"/>
        <v>10</v>
      </c>
      <c r="E590" s="2">
        <f t="shared" si="47"/>
        <v>3.5150168166670435</v>
      </c>
      <c r="F590" s="2">
        <v>5</v>
      </c>
      <c r="G590" s="2">
        <f t="shared" si="48"/>
        <v>-1.4849831833329565</v>
      </c>
      <c r="H590" s="2" t="e">
        <f t="shared" si="49"/>
        <v>#NUM!</v>
      </c>
    </row>
    <row r="591" spans="1:8" x14ac:dyDescent="0.3">
      <c r="A591" s="2">
        <v>117720</v>
      </c>
      <c r="B591">
        <v>0.81008874494877847</v>
      </c>
      <c r="C591" s="15">
        <f t="shared" si="45"/>
        <v>1.2858551507123468</v>
      </c>
      <c r="D591" s="15">
        <f t="shared" si="46"/>
        <v>10</v>
      </c>
      <c r="E591" s="2">
        <f t="shared" si="47"/>
        <v>3.5707242464382656</v>
      </c>
      <c r="F591" s="2">
        <v>5</v>
      </c>
      <c r="G591" s="2">
        <f t="shared" si="48"/>
        <v>-1.4292757535617344</v>
      </c>
      <c r="H591" s="2" t="e">
        <f t="shared" si="49"/>
        <v>#NUM!</v>
      </c>
    </row>
    <row r="592" spans="1:8" x14ac:dyDescent="0.3">
      <c r="A592" s="2">
        <v>117920</v>
      </c>
      <c r="B592">
        <v>0.83275886396162124</v>
      </c>
      <c r="C592" s="15">
        <f t="shared" si="45"/>
        <v>1.321839466605748</v>
      </c>
      <c r="D592" s="15">
        <f t="shared" si="46"/>
        <v>10</v>
      </c>
      <c r="E592" s="2">
        <f t="shared" si="47"/>
        <v>3.3908026669712594</v>
      </c>
      <c r="F592" s="2">
        <v>5</v>
      </c>
      <c r="G592" s="2">
        <f t="shared" si="48"/>
        <v>-1.6091973330287406</v>
      </c>
      <c r="H592" s="2" t="e">
        <f t="shared" si="49"/>
        <v>#NUM!</v>
      </c>
    </row>
    <row r="593" spans="1:8" x14ac:dyDescent="0.3">
      <c r="A593" s="2">
        <v>118120</v>
      </c>
      <c r="B593">
        <v>0.81618904862818642</v>
      </c>
      <c r="C593" s="15">
        <f t="shared" si="45"/>
        <v>1.2955381724256927</v>
      </c>
      <c r="D593" s="15">
        <f t="shared" si="46"/>
        <v>10</v>
      </c>
      <c r="E593" s="2">
        <f t="shared" si="47"/>
        <v>3.5223091378715363</v>
      </c>
      <c r="F593" s="2">
        <v>5</v>
      </c>
      <c r="G593" s="2">
        <f t="shared" si="48"/>
        <v>-1.4776908621284637</v>
      </c>
      <c r="H593" s="2" t="e">
        <f t="shared" si="49"/>
        <v>#NUM!</v>
      </c>
    </row>
    <row r="594" spans="1:8" x14ac:dyDescent="0.3">
      <c r="A594" s="2">
        <v>118320</v>
      </c>
      <c r="B594">
        <v>0.79941101732475794</v>
      </c>
      <c r="C594" s="15">
        <f t="shared" si="45"/>
        <v>1.268906376705965</v>
      </c>
      <c r="D594" s="15">
        <f t="shared" si="46"/>
        <v>10</v>
      </c>
      <c r="E594" s="2">
        <f t="shared" si="47"/>
        <v>3.6554681164701748</v>
      </c>
      <c r="F594" s="2">
        <v>5</v>
      </c>
      <c r="G594" s="2">
        <f t="shared" si="48"/>
        <v>-1.3445318835298252</v>
      </c>
      <c r="H594" s="2" t="e">
        <f t="shared" si="49"/>
        <v>#NUM!</v>
      </c>
    </row>
    <row r="595" spans="1:8" x14ac:dyDescent="0.3">
      <c r="A595" s="2">
        <v>118520</v>
      </c>
      <c r="B595">
        <v>0.8117099364500715</v>
      </c>
      <c r="C595" s="15">
        <f t="shared" si="45"/>
        <v>1.288428470555669</v>
      </c>
      <c r="D595" s="15">
        <f t="shared" si="46"/>
        <v>10</v>
      </c>
      <c r="E595" s="2">
        <f t="shared" si="47"/>
        <v>3.5578576472216552</v>
      </c>
      <c r="F595" s="2">
        <v>5</v>
      </c>
      <c r="G595" s="2">
        <f t="shared" si="48"/>
        <v>-1.4421423527783448</v>
      </c>
      <c r="H595" s="2" t="e">
        <f t="shared" si="49"/>
        <v>#NUM!</v>
      </c>
    </row>
    <row r="596" spans="1:8" x14ac:dyDescent="0.3">
      <c r="A596" s="2">
        <v>118720</v>
      </c>
      <c r="B596">
        <v>0.7792861373972555</v>
      </c>
      <c r="C596" s="15">
        <f t="shared" si="45"/>
        <v>1.2369621228527865</v>
      </c>
      <c r="D596" s="15">
        <f t="shared" si="46"/>
        <v>10</v>
      </c>
      <c r="E596" s="2">
        <f t="shared" si="47"/>
        <v>3.8151893857360673</v>
      </c>
      <c r="F596" s="2">
        <v>5</v>
      </c>
      <c r="G596" s="2">
        <f t="shared" si="48"/>
        <v>-1.1848106142639327</v>
      </c>
      <c r="H596" s="2" t="e">
        <f t="shared" si="49"/>
        <v>#NUM!</v>
      </c>
    </row>
    <row r="597" spans="1:8" x14ac:dyDescent="0.3">
      <c r="A597" s="2">
        <v>118920</v>
      </c>
      <c r="B597">
        <v>0.80918776911972612</v>
      </c>
      <c r="C597" s="15">
        <f t="shared" si="45"/>
        <v>1.2844250303487716</v>
      </c>
      <c r="D597" s="15">
        <f t="shared" si="46"/>
        <v>10</v>
      </c>
      <c r="E597" s="2">
        <f t="shared" si="47"/>
        <v>3.5778748482561422</v>
      </c>
      <c r="F597" s="2">
        <v>5</v>
      </c>
      <c r="G597" s="2">
        <f t="shared" si="48"/>
        <v>-1.4221251517438578</v>
      </c>
      <c r="H597" s="2" t="e">
        <f t="shared" si="49"/>
        <v>#NUM!</v>
      </c>
    </row>
    <row r="598" spans="1:8" x14ac:dyDescent="0.3">
      <c r="A598" s="2">
        <v>119120</v>
      </c>
      <c r="B598">
        <v>0.80878717534243239</v>
      </c>
      <c r="C598" s="15">
        <f t="shared" si="45"/>
        <v>1.2837891672102102</v>
      </c>
      <c r="D598" s="15">
        <f t="shared" si="46"/>
        <v>10</v>
      </c>
      <c r="E598" s="2">
        <f t="shared" si="47"/>
        <v>3.5810541639489486</v>
      </c>
      <c r="F598" s="2">
        <v>5</v>
      </c>
      <c r="G598" s="2">
        <f t="shared" si="48"/>
        <v>-1.4189458360510514</v>
      </c>
      <c r="H598" s="2" t="e">
        <f t="shared" si="49"/>
        <v>#NUM!</v>
      </c>
    </row>
    <row r="599" spans="1:8" x14ac:dyDescent="0.3">
      <c r="A599" s="2">
        <v>119320</v>
      </c>
      <c r="B599">
        <v>0.81935382050788863</v>
      </c>
      <c r="C599" s="15">
        <f t="shared" si="45"/>
        <v>1.3005616198537915</v>
      </c>
      <c r="D599" s="15">
        <f t="shared" si="46"/>
        <v>10</v>
      </c>
      <c r="E599" s="2">
        <f t="shared" si="47"/>
        <v>3.4971919007310426</v>
      </c>
      <c r="F599" s="2">
        <v>5</v>
      </c>
      <c r="G599" s="2">
        <f t="shared" si="48"/>
        <v>-1.5028080992689574</v>
      </c>
      <c r="H599" s="2" t="e">
        <f t="shared" si="49"/>
        <v>#NUM!</v>
      </c>
    </row>
    <row r="600" spans="1:8" x14ac:dyDescent="0.3">
      <c r="A600" s="2">
        <v>119520</v>
      </c>
      <c r="B600">
        <v>0.81346206394024945</v>
      </c>
      <c r="C600" s="15">
        <f t="shared" si="45"/>
        <v>1.2912096253019831</v>
      </c>
      <c r="D600" s="15">
        <f t="shared" si="46"/>
        <v>10</v>
      </c>
      <c r="E600" s="2">
        <f t="shared" si="47"/>
        <v>3.5439518734900846</v>
      </c>
      <c r="F600" s="2">
        <v>5</v>
      </c>
      <c r="G600" s="2">
        <f t="shared" si="48"/>
        <v>-1.4560481265099154</v>
      </c>
      <c r="H600" s="2" t="e">
        <f t="shared" si="49"/>
        <v>#NUM!</v>
      </c>
    </row>
    <row r="601" spans="1:8" x14ac:dyDescent="0.3">
      <c r="A601" s="2">
        <v>119720</v>
      </c>
      <c r="B601">
        <v>0.75208335825627159</v>
      </c>
      <c r="C601" s="15">
        <f t="shared" si="45"/>
        <v>1.1937831083432882</v>
      </c>
      <c r="D601" s="15">
        <f t="shared" si="46"/>
        <v>10</v>
      </c>
      <c r="E601" s="2">
        <f t="shared" si="47"/>
        <v>4.0310844582835594</v>
      </c>
      <c r="F601" s="2">
        <v>5</v>
      </c>
      <c r="G601" s="2">
        <f t="shared" si="48"/>
        <v>-0.96891554171644056</v>
      </c>
      <c r="H601" s="2" t="e">
        <f t="shared" si="49"/>
        <v>#NUM!</v>
      </c>
    </row>
    <row r="602" spans="1:8" x14ac:dyDescent="0.3">
      <c r="A602" s="2">
        <v>119920</v>
      </c>
      <c r="B602">
        <v>0.79737052919278073</v>
      </c>
      <c r="C602" s="15">
        <f t="shared" si="45"/>
        <v>1.2656675066552074</v>
      </c>
      <c r="D602" s="15">
        <f t="shared" si="46"/>
        <v>10</v>
      </c>
      <c r="E602" s="2">
        <f t="shared" si="47"/>
        <v>3.671662466723963</v>
      </c>
      <c r="F602" s="2">
        <v>5</v>
      </c>
      <c r="G602" s="2">
        <f t="shared" si="48"/>
        <v>-1.328337533276037</v>
      </c>
      <c r="H602" s="2" t="e">
        <f t="shared" si="49"/>
        <v>#NUM!</v>
      </c>
    </row>
    <row r="603" spans="1:8" x14ac:dyDescent="0.3">
      <c r="A603" s="2">
        <v>120120</v>
      </c>
      <c r="B603">
        <v>0.8106533166458072</v>
      </c>
      <c r="C603" s="15">
        <f t="shared" si="45"/>
        <v>1.286751296263186</v>
      </c>
      <c r="D603" s="15">
        <f t="shared" si="46"/>
        <v>10</v>
      </c>
      <c r="E603" s="2">
        <f t="shared" si="47"/>
        <v>3.56624351868407</v>
      </c>
      <c r="F603" s="2">
        <v>5</v>
      </c>
      <c r="G603" s="2">
        <f t="shared" si="48"/>
        <v>-1.43375648131593</v>
      </c>
      <c r="H603" s="2" t="e">
        <f t="shared" si="49"/>
        <v>#NUM!</v>
      </c>
    </row>
    <row r="604" spans="1:8" x14ac:dyDescent="0.3">
      <c r="A604" s="2">
        <v>120320</v>
      </c>
      <c r="B604">
        <v>0.79865485425933869</v>
      </c>
      <c r="C604" s="15">
        <f t="shared" si="45"/>
        <v>1.2677061178719662</v>
      </c>
      <c r="D604" s="15">
        <f t="shared" si="46"/>
        <v>10</v>
      </c>
      <c r="E604" s="2">
        <f t="shared" si="47"/>
        <v>3.6614694106401693</v>
      </c>
      <c r="F604" s="2">
        <v>5</v>
      </c>
      <c r="G604" s="2">
        <f t="shared" si="48"/>
        <v>-1.3385305893598307</v>
      </c>
      <c r="H604" s="2" t="e">
        <f t="shared" si="49"/>
        <v>#NUM!</v>
      </c>
    </row>
    <row r="605" spans="1:8" x14ac:dyDescent="0.3">
      <c r="A605" s="2">
        <v>120520</v>
      </c>
      <c r="B605">
        <v>0.81547862415533623</v>
      </c>
      <c r="C605" s="15">
        <f t="shared" si="45"/>
        <v>1.2944105145322797</v>
      </c>
      <c r="D605" s="15">
        <f t="shared" si="46"/>
        <v>10</v>
      </c>
      <c r="E605" s="2">
        <f t="shared" si="47"/>
        <v>3.5279474273386011</v>
      </c>
      <c r="F605" s="2">
        <v>5</v>
      </c>
      <c r="G605" s="2">
        <f t="shared" si="48"/>
        <v>-1.4720525726613989</v>
      </c>
      <c r="H605" s="2" t="e">
        <f t="shared" si="49"/>
        <v>#NUM!</v>
      </c>
    </row>
    <row r="606" spans="1:8" x14ac:dyDescent="0.3">
      <c r="A606" s="2">
        <v>120720</v>
      </c>
      <c r="B606">
        <v>0.77682952635837432</v>
      </c>
      <c r="C606" s="15">
        <f t="shared" si="45"/>
        <v>1.2330627402513878</v>
      </c>
      <c r="D606" s="15">
        <f t="shared" si="46"/>
        <v>10</v>
      </c>
      <c r="E606" s="2">
        <f t="shared" si="47"/>
        <v>3.834686298743061</v>
      </c>
      <c r="F606" s="2">
        <v>5</v>
      </c>
      <c r="G606" s="2">
        <f t="shared" si="48"/>
        <v>-1.165313701256939</v>
      </c>
      <c r="H606" s="2" t="e">
        <f t="shared" si="49"/>
        <v>#NUM!</v>
      </c>
    </row>
    <row r="607" spans="1:8" x14ac:dyDescent="0.3">
      <c r="A607" s="2">
        <v>120920</v>
      </c>
      <c r="B607">
        <v>0.83166755381701607</v>
      </c>
      <c r="C607" s="15">
        <f t="shared" si="45"/>
        <v>1.3201072282809778</v>
      </c>
      <c r="D607" s="15">
        <f t="shared" si="46"/>
        <v>10</v>
      </c>
      <c r="E607" s="2">
        <f t="shared" si="47"/>
        <v>3.3994638585951105</v>
      </c>
      <c r="F607" s="2">
        <v>5</v>
      </c>
      <c r="G607" s="2">
        <f t="shared" si="48"/>
        <v>-1.6005361414048895</v>
      </c>
      <c r="H607" s="2" t="e">
        <f t="shared" si="49"/>
        <v>#NUM!</v>
      </c>
    </row>
    <row r="608" spans="1:8" x14ac:dyDescent="0.3">
      <c r="A608" s="2">
        <v>121120</v>
      </c>
      <c r="B608">
        <v>0.79005085901214822</v>
      </c>
      <c r="C608" s="15">
        <f t="shared" si="45"/>
        <v>1.2540489825589654</v>
      </c>
      <c r="D608" s="15">
        <f t="shared" si="46"/>
        <v>10</v>
      </c>
      <c r="E608" s="2">
        <f t="shared" si="47"/>
        <v>3.7297550872051737</v>
      </c>
      <c r="F608" s="2">
        <v>5</v>
      </c>
      <c r="G608" s="2">
        <f t="shared" si="48"/>
        <v>-1.2702449127948263</v>
      </c>
      <c r="H608" s="2" t="e">
        <f t="shared" si="49"/>
        <v>#NUM!</v>
      </c>
    </row>
    <row r="609" spans="1:8" x14ac:dyDescent="0.3">
      <c r="A609" s="2">
        <v>121320</v>
      </c>
      <c r="B609">
        <v>0.82028459244826257</v>
      </c>
      <c r="C609" s="15">
        <f t="shared" si="45"/>
        <v>1.3020390356321627</v>
      </c>
      <c r="D609" s="15">
        <f t="shared" si="46"/>
        <v>10</v>
      </c>
      <c r="E609" s="2">
        <f t="shared" si="47"/>
        <v>3.4898048218391864</v>
      </c>
      <c r="F609" s="2">
        <v>5</v>
      </c>
      <c r="G609" s="2">
        <f t="shared" si="48"/>
        <v>-1.5101951781608136</v>
      </c>
      <c r="H609" s="2" t="e">
        <f t="shared" si="49"/>
        <v>#NUM!</v>
      </c>
    </row>
    <row r="610" spans="1:8" x14ac:dyDescent="0.3">
      <c r="A610" s="2">
        <v>121520</v>
      </c>
      <c r="B610">
        <v>0.81314933040571757</v>
      </c>
      <c r="C610" s="15">
        <f t="shared" si="45"/>
        <v>1.2907132228662184</v>
      </c>
      <c r="D610" s="15">
        <f t="shared" si="46"/>
        <v>10</v>
      </c>
      <c r="E610" s="2">
        <f t="shared" si="47"/>
        <v>3.5464338856689084</v>
      </c>
      <c r="F610" s="2">
        <v>5</v>
      </c>
      <c r="G610" s="2">
        <f t="shared" si="48"/>
        <v>-1.4535661143310916</v>
      </c>
      <c r="H610" s="2" t="e">
        <f t="shared" si="49"/>
        <v>#NUM!</v>
      </c>
    </row>
    <row r="611" spans="1:8" x14ac:dyDescent="0.3">
      <c r="A611" s="2">
        <v>121720</v>
      </c>
      <c r="B611">
        <v>0.79340508658771702</v>
      </c>
      <c r="C611" s="15">
        <f t="shared" si="45"/>
        <v>1.2593731533138366</v>
      </c>
      <c r="D611" s="15">
        <f t="shared" si="46"/>
        <v>10</v>
      </c>
      <c r="E611" s="2">
        <f t="shared" si="47"/>
        <v>3.7031342334308173</v>
      </c>
      <c r="F611" s="2">
        <v>5</v>
      </c>
      <c r="G611" s="2">
        <f t="shared" si="48"/>
        <v>-1.2968657665691827</v>
      </c>
      <c r="H611" s="2" t="e">
        <f t="shared" si="49"/>
        <v>#NUM!</v>
      </c>
    </row>
    <row r="612" spans="1:8" x14ac:dyDescent="0.3">
      <c r="A612" s="2">
        <v>121920</v>
      </c>
      <c r="B612">
        <v>0.79195409583518184</v>
      </c>
      <c r="C612" s="15">
        <f t="shared" si="45"/>
        <v>1.2570699933891776</v>
      </c>
      <c r="D612" s="15">
        <f t="shared" si="46"/>
        <v>10</v>
      </c>
      <c r="E612" s="2">
        <f t="shared" si="47"/>
        <v>3.7146500330541121</v>
      </c>
      <c r="F612" s="2">
        <v>5</v>
      </c>
      <c r="G612" s="2">
        <f t="shared" si="48"/>
        <v>-1.2853499669458879</v>
      </c>
      <c r="H612" s="2" t="e">
        <f t="shared" si="49"/>
        <v>#NUM!</v>
      </c>
    </row>
    <row r="613" spans="1:8" x14ac:dyDescent="0.3">
      <c r="A613" s="2">
        <v>122120</v>
      </c>
      <c r="B613">
        <v>0.81664231022558864</v>
      </c>
      <c r="C613" s="15">
        <f t="shared" si="45"/>
        <v>1.2962576352787121</v>
      </c>
      <c r="D613" s="15">
        <f t="shared" si="46"/>
        <v>10</v>
      </c>
      <c r="E613" s="2">
        <f t="shared" si="47"/>
        <v>3.5187118236064396</v>
      </c>
      <c r="F613" s="2">
        <v>5</v>
      </c>
      <c r="G613" s="2">
        <f t="shared" si="48"/>
        <v>-1.4812881763935604</v>
      </c>
      <c r="H613" s="2" t="e">
        <f t="shared" si="49"/>
        <v>#NUM!</v>
      </c>
    </row>
    <row r="614" spans="1:8" x14ac:dyDescent="0.3">
      <c r="A614" s="2">
        <v>122320</v>
      </c>
      <c r="B614">
        <v>0.76018110562060315</v>
      </c>
      <c r="C614" s="15">
        <f t="shared" si="45"/>
        <v>1.2066366755882589</v>
      </c>
      <c r="D614" s="15">
        <f t="shared" si="46"/>
        <v>10</v>
      </c>
      <c r="E614" s="2">
        <f t="shared" si="47"/>
        <v>3.9668166220587056</v>
      </c>
      <c r="F614" s="2">
        <v>5</v>
      </c>
      <c r="G614" s="2">
        <f t="shared" si="48"/>
        <v>-1.0331833779412944</v>
      </c>
      <c r="H614" s="2" t="e">
        <f t="shared" si="49"/>
        <v>#NUM!</v>
      </c>
    </row>
    <row r="615" spans="1:8" x14ac:dyDescent="0.3">
      <c r="A615" s="2">
        <v>122520</v>
      </c>
      <c r="B615">
        <v>0.81036262161701789</v>
      </c>
      <c r="C615" s="15">
        <f t="shared" si="45"/>
        <v>1.286289875582568</v>
      </c>
      <c r="D615" s="15">
        <f t="shared" si="46"/>
        <v>10</v>
      </c>
      <c r="E615" s="2">
        <f t="shared" si="47"/>
        <v>3.5685506220871597</v>
      </c>
      <c r="F615" s="2">
        <v>5</v>
      </c>
      <c r="G615" s="2">
        <f t="shared" si="48"/>
        <v>-1.4314493779128403</v>
      </c>
      <c r="H615" s="2" t="e">
        <f t="shared" si="49"/>
        <v>#NUM!</v>
      </c>
    </row>
    <row r="616" spans="1:8" x14ac:dyDescent="0.3">
      <c r="A616" s="2">
        <v>122720</v>
      </c>
      <c r="B616">
        <v>0.83777292741320319</v>
      </c>
      <c r="C616" s="15">
        <f t="shared" si="45"/>
        <v>1.329798297481275</v>
      </c>
      <c r="D616" s="15">
        <f t="shared" si="46"/>
        <v>10</v>
      </c>
      <c r="E616" s="2">
        <f t="shared" si="47"/>
        <v>3.3510085125936246</v>
      </c>
      <c r="F616" s="2">
        <v>5</v>
      </c>
      <c r="G616" s="2">
        <f t="shared" si="48"/>
        <v>-1.6489914874063754</v>
      </c>
      <c r="H616" s="2" t="e">
        <f t="shared" si="49"/>
        <v>#NUM!</v>
      </c>
    </row>
    <row r="617" spans="1:8" x14ac:dyDescent="0.3">
      <c r="A617" s="2">
        <v>122920</v>
      </c>
      <c r="B617">
        <v>0.79552836429655061</v>
      </c>
      <c r="C617" s="15">
        <f t="shared" si="45"/>
        <v>1.2627434353913503</v>
      </c>
      <c r="D617" s="15">
        <f t="shared" si="46"/>
        <v>10</v>
      </c>
      <c r="E617" s="2">
        <f t="shared" si="47"/>
        <v>3.6862828230432489</v>
      </c>
      <c r="F617" s="2">
        <v>5</v>
      </c>
      <c r="G617" s="2">
        <f t="shared" si="48"/>
        <v>-1.3137171769567511</v>
      </c>
      <c r="H617" s="2" t="e">
        <f t="shared" si="49"/>
        <v>#NUM!</v>
      </c>
    </row>
    <row r="618" spans="1:8" x14ac:dyDescent="0.3">
      <c r="A618" s="2">
        <v>123120</v>
      </c>
      <c r="B618">
        <v>0.77529658739020124</v>
      </c>
      <c r="C618" s="15">
        <f t="shared" si="45"/>
        <v>1.2306295037939703</v>
      </c>
      <c r="D618" s="15">
        <f t="shared" si="46"/>
        <v>10</v>
      </c>
      <c r="E618" s="2">
        <f t="shared" si="47"/>
        <v>3.8468524810301483</v>
      </c>
      <c r="F618" s="2">
        <v>5</v>
      </c>
      <c r="G618" s="2">
        <f t="shared" si="48"/>
        <v>-1.1531475189698517</v>
      </c>
      <c r="H618" s="2" t="e">
        <f t="shared" si="49"/>
        <v>#NUM!</v>
      </c>
    </row>
    <row r="619" spans="1:8" x14ac:dyDescent="0.3">
      <c r="A619" s="2">
        <v>123320</v>
      </c>
      <c r="B619">
        <v>0.79499386539125583</v>
      </c>
      <c r="C619" s="15">
        <f t="shared" si="45"/>
        <v>1.2618950244305649</v>
      </c>
      <c r="D619" s="15">
        <f t="shared" si="46"/>
        <v>10</v>
      </c>
      <c r="E619" s="2">
        <f t="shared" si="47"/>
        <v>3.6905248778471753</v>
      </c>
      <c r="F619" s="2">
        <v>5</v>
      </c>
      <c r="G619" s="2">
        <f t="shared" si="48"/>
        <v>-1.3094751221528247</v>
      </c>
      <c r="H619" s="2" t="e">
        <f t="shared" si="49"/>
        <v>#NUM!</v>
      </c>
    </row>
    <row r="620" spans="1:8" x14ac:dyDescent="0.3">
      <c r="A620" s="2">
        <v>123520</v>
      </c>
      <c r="B620">
        <v>0.81791094590051727</v>
      </c>
      <c r="C620" s="15">
        <f t="shared" si="45"/>
        <v>1.2982713426992338</v>
      </c>
      <c r="D620" s="15">
        <f t="shared" si="46"/>
        <v>10</v>
      </c>
      <c r="E620" s="2">
        <f t="shared" si="47"/>
        <v>3.5086432865038306</v>
      </c>
      <c r="F620" s="2">
        <v>5</v>
      </c>
      <c r="G620" s="2">
        <f t="shared" si="48"/>
        <v>-1.4913567134961694</v>
      </c>
      <c r="H620" s="2" t="e">
        <f t="shared" si="49"/>
        <v>#NUM!</v>
      </c>
    </row>
    <row r="621" spans="1:8" x14ac:dyDescent="0.3">
      <c r="A621" s="2">
        <v>123720</v>
      </c>
      <c r="B621">
        <v>0.79716515199451288</v>
      </c>
      <c r="C621" s="15">
        <f t="shared" si="45"/>
        <v>1.2653415111024013</v>
      </c>
      <c r="D621" s="15">
        <f t="shared" si="46"/>
        <v>10</v>
      </c>
      <c r="E621" s="2">
        <f t="shared" si="47"/>
        <v>3.6732924444879931</v>
      </c>
      <c r="F621" s="2">
        <v>5</v>
      </c>
      <c r="G621" s="2">
        <f t="shared" si="48"/>
        <v>-1.3267075555120069</v>
      </c>
      <c r="H621" s="2" t="e">
        <f t="shared" si="49"/>
        <v>#NUM!</v>
      </c>
    </row>
    <row r="622" spans="1:8" x14ac:dyDescent="0.3">
      <c r="A622" s="2">
        <v>123920</v>
      </c>
      <c r="B622">
        <v>0.78166668696933894</v>
      </c>
      <c r="C622" s="15">
        <f t="shared" si="45"/>
        <v>1.2407407729672046</v>
      </c>
      <c r="D622" s="15">
        <f t="shared" si="46"/>
        <v>10</v>
      </c>
      <c r="E622" s="2">
        <f t="shared" si="47"/>
        <v>3.7962961351639768</v>
      </c>
      <c r="F622" s="2">
        <v>5</v>
      </c>
      <c r="G622" s="2">
        <f t="shared" si="48"/>
        <v>-1.2037038648360232</v>
      </c>
      <c r="H622" s="2" t="e">
        <f t="shared" si="49"/>
        <v>#NUM!</v>
      </c>
    </row>
    <row r="623" spans="1:8" x14ac:dyDescent="0.3">
      <c r="A623" s="2">
        <v>124120</v>
      </c>
      <c r="B623">
        <v>0.79050729209188408</v>
      </c>
      <c r="C623" s="15">
        <f t="shared" si="45"/>
        <v>1.2547734795109271</v>
      </c>
      <c r="D623" s="15">
        <f t="shared" si="46"/>
        <v>10</v>
      </c>
      <c r="E623" s="2">
        <f t="shared" si="47"/>
        <v>3.7261326024453645</v>
      </c>
      <c r="F623" s="2">
        <v>5</v>
      </c>
      <c r="G623" s="2">
        <f t="shared" si="48"/>
        <v>-1.2738673975546355</v>
      </c>
      <c r="H623" s="2" t="e">
        <f t="shared" si="49"/>
        <v>#NUM!</v>
      </c>
    </row>
    <row r="624" spans="1:8" x14ac:dyDescent="0.3">
      <c r="A624" s="2">
        <v>124320</v>
      </c>
      <c r="B624">
        <v>0.77152635712277373</v>
      </c>
      <c r="C624" s="15">
        <f t="shared" si="45"/>
        <v>1.2246450113059901</v>
      </c>
      <c r="D624" s="15">
        <f t="shared" si="46"/>
        <v>10</v>
      </c>
      <c r="E624" s="2">
        <f t="shared" si="47"/>
        <v>3.8767749434700498</v>
      </c>
      <c r="F624" s="2">
        <v>5</v>
      </c>
      <c r="G624" s="2">
        <f t="shared" si="48"/>
        <v>-1.1232250565299502</v>
      </c>
      <c r="H624" s="2" t="e">
        <f t="shared" si="49"/>
        <v>#NUM!</v>
      </c>
    </row>
    <row r="625" spans="1:8" x14ac:dyDescent="0.3">
      <c r="A625" s="2">
        <v>124520</v>
      </c>
      <c r="B625">
        <v>0.82727783165739377</v>
      </c>
      <c r="C625" s="15">
        <f t="shared" si="45"/>
        <v>1.3131394153291964</v>
      </c>
      <c r="D625" s="15">
        <f t="shared" si="46"/>
        <v>10</v>
      </c>
      <c r="E625" s="2">
        <f t="shared" si="47"/>
        <v>3.4343029233540179</v>
      </c>
      <c r="F625" s="2">
        <v>5</v>
      </c>
      <c r="G625" s="2">
        <f t="shared" si="48"/>
        <v>-1.5656970766459821</v>
      </c>
      <c r="H625" s="2" t="e">
        <f t="shared" si="49"/>
        <v>#NUM!</v>
      </c>
    </row>
    <row r="626" spans="1:8" x14ac:dyDescent="0.3">
      <c r="A626" s="2">
        <v>124720</v>
      </c>
      <c r="B626">
        <v>0.80033580696292517</v>
      </c>
      <c r="C626" s="15">
        <f t="shared" si="45"/>
        <v>1.2703742967665479</v>
      </c>
      <c r="D626" s="15">
        <f t="shared" si="46"/>
        <v>10</v>
      </c>
      <c r="E626" s="2">
        <f t="shared" si="47"/>
        <v>3.6481285161672607</v>
      </c>
      <c r="F626" s="2">
        <v>5</v>
      </c>
      <c r="G626" s="2">
        <f t="shared" si="48"/>
        <v>-1.3518714838327393</v>
      </c>
      <c r="H626" s="2" t="e">
        <f t="shared" si="49"/>
        <v>#NUM!</v>
      </c>
    </row>
    <row r="627" spans="1:8" x14ac:dyDescent="0.3">
      <c r="A627" s="2">
        <v>124920</v>
      </c>
      <c r="B627">
        <v>0.78571008814887366</v>
      </c>
      <c r="C627" s="15">
        <f t="shared" si="45"/>
        <v>1.2471588700775773</v>
      </c>
      <c r="D627" s="15">
        <f t="shared" si="46"/>
        <v>10</v>
      </c>
      <c r="E627" s="2">
        <f t="shared" si="47"/>
        <v>3.7642056496121139</v>
      </c>
      <c r="F627" s="2">
        <v>5</v>
      </c>
      <c r="G627" s="2">
        <f t="shared" si="48"/>
        <v>-1.2357943503878861</v>
      </c>
      <c r="H627" s="2" t="e">
        <f t="shared" si="49"/>
        <v>#NUM!</v>
      </c>
    </row>
    <row r="628" spans="1:8" x14ac:dyDescent="0.3">
      <c r="A628" s="2">
        <v>125120</v>
      </c>
      <c r="B628">
        <v>0.79813304481565772</v>
      </c>
      <c r="C628" s="15">
        <f t="shared" si="45"/>
        <v>1.2668778489137424</v>
      </c>
      <c r="D628" s="15">
        <f t="shared" si="46"/>
        <v>10</v>
      </c>
      <c r="E628" s="2">
        <f t="shared" si="47"/>
        <v>3.6656107554312882</v>
      </c>
      <c r="F628" s="2">
        <v>5</v>
      </c>
      <c r="G628" s="2">
        <f t="shared" si="48"/>
        <v>-1.3343892445687118</v>
      </c>
      <c r="H628" s="2" t="e">
        <f t="shared" si="49"/>
        <v>#NUM!</v>
      </c>
    </row>
    <row r="629" spans="1:8" x14ac:dyDescent="0.3">
      <c r="A629" s="2">
        <v>125320</v>
      </c>
      <c r="B629">
        <v>0.7954029119500583</v>
      </c>
      <c r="C629" s="15">
        <f t="shared" si="45"/>
        <v>1.2625443046826321</v>
      </c>
      <c r="D629" s="15">
        <f t="shared" si="46"/>
        <v>10</v>
      </c>
      <c r="E629" s="2">
        <f t="shared" si="47"/>
        <v>3.6872784765868394</v>
      </c>
      <c r="F629" s="2">
        <v>5</v>
      </c>
      <c r="G629" s="2">
        <f t="shared" si="48"/>
        <v>-1.3127215234131606</v>
      </c>
      <c r="H629" s="2" t="e">
        <f t="shared" si="49"/>
        <v>#NUM!</v>
      </c>
    </row>
    <row r="630" spans="1:8" x14ac:dyDescent="0.3">
      <c r="A630" s="2">
        <v>125520</v>
      </c>
      <c r="B630">
        <v>0.77587706373221976</v>
      </c>
      <c r="C630" s="15">
        <f t="shared" si="45"/>
        <v>1.2315508948130471</v>
      </c>
      <c r="D630" s="15">
        <f t="shared" si="46"/>
        <v>10</v>
      </c>
      <c r="E630" s="2">
        <f t="shared" si="47"/>
        <v>3.8422455259347643</v>
      </c>
      <c r="F630" s="2">
        <v>5</v>
      </c>
      <c r="G630" s="2">
        <f t="shared" si="48"/>
        <v>-1.1577544740652357</v>
      </c>
      <c r="H630" s="2" t="e">
        <f t="shared" si="49"/>
        <v>#NUM!</v>
      </c>
    </row>
    <row r="631" spans="1:8" x14ac:dyDescent="0.3">
      <c r="A631" s="2">
        <v>125720</v>
      </c>
      <c r="B631">
        <v>0.80206087214707433</v>
      </c>
      <c r="C631" s="15">
        <f t="shared" si="45"/>
        <v>1.2731124954715465</v>
      </c>
      <c r="D631" s="15">
        <f t="shared" si="46"/>
        <v>10</v>
      </c>
      <c r="E631" s="2">
        <f t="shared" si="47"/>
        <v>3.6344375226422674</v>
      </c>
      <c r="F631" s="2">
        <v>5</v>
      </c>
      <c r="G631" s="2">
        <f t="shared" si="48"/>
        <v>-1.3655624773577326</v>
      </c>
      <c r="H631" s="2" t="e">
        <f t="shared" si="49"/>
        <v>#NUM!</v>
      </c>
    </row>
    <row r="632" spans="1:8" x14ac:dyDescent="0.3">
      <c r="A632" s="2">
        <v>125920</v>
      </c>
      <c r="B632">
        <v>0.80358031207149516</v>
      </c>
      <c r="C632" s="15">
        <f t="shared" si="45"/>
        <v>1.275524304875389</v>
      </c>
      <c r="D632" s="15">
        <f t="shared" si="46"/>
        <v>10</v>
      </c>
      <c r="E632" s="2">
        <f t="shared" si="47"/>
        <v>3.622378475623055</v>
      </c>
      <c r="F632" s="2">
        <v>5</v>
      </c>
      <c r="G632" s="2">
        <f t="shared" si="48"/>
        <v>-1.377621524376945</v>
      </c>
      <c r="H632" s="2" t="e">
        <f t="shared" si="49"/>
        <v>#NUM!</v>
      </c>
    </row>
    <row r="633" spans="1:8" x14ac:dyDescent="0.3">
      <c r="A633" s="2">
        <v>126120</v>
      </c>
      <c r="B633">
        <v>0.8240741911900491</v>
      </c>
      <c r="C633" s="15">
        <f t="shared" si="45"/>
        <v>1.3080542717302366</v>
      </c>
      <c r="D633" s="15">
        <f t="shared" si="46"/>
        <v>10</v>
      </c>
      <c r="E633" s="2">
        <f t="shared" si="47"/>
        <v>3.4597286413488169</v>
      </c>
      <c r="F633" s="2">
        <v>5</v>
      </c>
      <c r="G633" s="2">
        <f t="shared" si="48"/>
        <v>-1.5402713586511831</v>
      </c>
      <c r="H633" s="2" t="e">
        <f t="shared" si="49"/>
        <v>#NUM!</v>
      </c>
    </row>
    <row r="634" spans="1:8" x14ac:dyDescent="0.3">
      <c r="A634" s="2">
        <v>126320</v>
      </c>
      <c r="B634">
        <v>0.80293244375269535</v>
      </c>
      <c r="C634" s="15">
        <f t="shared" si="45"/>
        <v>1.2744959424645959</v>
      </c>
      <c r="D634" s="15">
        <f t="shared" si="46"/>
        <v>10</v>
      </c>
      <c r="E634" s="2">
        <f t="shared" si="47"/>
        <v>3.6275202876770205</v>
      </c>
      <c r="F634" s="2">
        <v>5</v>
      </c>
      <c r="G634" s="2">
        <f t="shared" si="48"/>
        <v>-1.3724797123229795</v>
      </c>
      <c r="H634" s="2" t="e">
        <f t="shared" si="49"/>
        <v>#NUM!</v>
      </c>
    </row>
    <row r="635" spans="1:8" x14ac:dyDescent="0.3">
      <c r="A635" s="2">
        <v>126520</v>
      </c>
      <c r="B635">
        <v>0.77730444398070531</v>
      </c>
      <c r="C635" s="15">
        <f t="shared" si="45"/>
        <v>1.2338165777471513</v>
      </c>
      <c r="D635" s="15">
        <f t="shared" si="46"/>
        <v>10</v>
      </c>
      <c r="E635" s="2">
        <f t="shared" si="47"/>
        <v>3.8309171112642435</v>
      </c>
      <c r="F635" s="2">
        <v>5</v>
      </c>
      <c r="G635" s="2">
        <f t="shared" si="48"/>
        <v>-1.1690828887357565</v>
      </c>
      <c r="H635" s="2" t="e">
        <f t="shared" si="49"/>
        <v>#NUM!</v>
      </c>
    </row>
    <row r="636" spans="1:8" x14ac:dyDescent="0.3">
      <c r="A636" s="2">
        <v>126720</v>
      </c>
      <c r="B636">
        <v>0.77929012465535319</v>
      </c>
      <c r="C636" s="15">
        <f t="shared" si="45"/>
        <v>1.2369684518338939</v>
      </c>
      <c r="D636" s="15">
        <f t="shared" si="46"/>
        <v>10</v>
      </c>
      <c r="E636" s="2">
        <f t="shared" si="47"/>
        <v>3.8151577408305304</v>
      </c>
      <c r="F636" s="2">
        <v>5</v>
      </c>
      <c r="G636" s="2">
        <f t="shared" si="48"/>
        <v>-1.1848422591694696</v>
      </c>
      <c r="H636" s="2" t="e">
        <f t="shared" si="49"/>
        <v>#NUM!</v>
      </c>
    </row>
    <row r="637" spans="1:8" x14ac:dyDescent="0.3">
      <c r="A637" s="2">
        <v>126920</v>
      </c>
      <c r="B637">
        <v>0.78751978272699596</v>
      </c>
      <c r="C637" s="15">
        <f t="shared" si="45"/>
        <v>1.2500314011539619</v>
      </c>
      <c r="D637" s="15">
        <f t="shared" si="46"/>
        <v>10</v>
      </c>
      <c r="E637" s="2">
        <f t="shared" si="47"/>
        <v>3.7498429942301907</v>
      </c>
      <c r="F637" s="2">
        <v>5</v>
      </c>
      <c r="G637" s="2">
        <f t="shared" si="48"/>
        <v>-1.2501570057698093</v>
      </c>
      <c r="H637" s="2" t="e">
        <f t="shared" si="49"/>
        <v>#NUM!</v>
      </c>
    </row>
    <row r="638" spans="1:8" x14ac:dyDescent="0.3">
      <c r="A638" s="2">
        <v>127120</v>
      </c>
      <c r="B638">
        <v>0.77266831166551264</v>
      </c>
      <c r="C638" s="15">
        <f t="shared" si="45"/>
        <v>1.2264576375643057</v>
      </c>
      <c r="D638" s="15">
        <f t="shared" si="46"/>
        <v>10</v>
      </c>
      <c r="E638" s="2">
        <f t="shared" si="47"/>
        <v>3.8677118121784719</v>
      </c>
      <c r="F638" s="2">
        <v>5</v>
      </c>
      <c r="G638" s="2">
        <f t="shared" si="48"/>
        <v>-1.1322881878215281</v>
      </c>
      <c r="H638" s="2" t="e">
        <f t="shared" si="49"/>
        <v>#NUM!</v>
      </c>
    </row>
    <row r="639" spans="1:8" x14ac:dyDescent="0.3">
      <c r="A639" s="2">
        <v>127320</v>
      </c>
      <c r="B639">
        <v>0.8004449979571443</v>
      </c>
      <c r="C639" s="15">
        <f t="shared" si="45"/>
        <v>1.2705476158049909</v>
      </c>
      <c r="D639" s="15">
        <f t="shared" si="46"/>
        <v>10</v>
      </c>
      <c r="E639" s="2">
        <f t="shared" si="47"/>
        <v>3.6472619209750459</v>
      </c>
      <c r="F639" s="2">
        <v>5</v>
      </c>
      <c r="G639" s="2">
        <f t="shared" si="48"/>
        <v>-1.3527380790249541</v>
      </c>
      <c r="H639" s="2" t="e">
        <f t="shared" si="49"/>
        <v>#NUM!</v>
      </c>
    </row>
    <row r="640" spans="1:8" x14ac:dyDescent="0.3">
      <c r="A640" s="2">
        <v>127520</v>
      </c>
      <c r="B640">
        <v>0.83045927220585769</v>
      </c>
      <c r="C640" s="15">
        <f t="shared" si="45"/>
        <v>1.3181893209616788</v>
      </c>
      <c r="D640" s="15">
        <f t="shared" si="46"/>
        <v>10</v>
      </c>
      <c r="E640" s="2">
        <f t="shared" si="47"/>
        <v>3.4090533951916058</v>
      </c>
      <c r="F640" s="2">
        <v>5</v>
      </c>
      <c r="G640" s="2">
        <f t="shared" si="48"/>
        <v>-1.5909466048083942</v>
      </c>
      <c r="H640" s="2" t="e">
        <f t="shared" si="49"/>
        <v>#NUM!</v>
      </c>
    </row>
    <row r="641" spans="1:8" x14ac:dyDescent="0.3">
      <c r="A641" s="2">
        <v>127720</v>
      </c>
      <c r="B641">
        <v>0.79625792863615208</v>
      </c>
      <c r="C641" s="15">
        <f t="shared" si="45"/>
        <v>1.2639014740256382</v>
      </c>
      <c r="D641" s="15">
        <f t="shared" si="46"/>
        <v>10</v>
      </c>
      <c r="E641" s="2">
        <f t="shared" si="47"/>
        <v>3.680492629871809</v>
      </c>
      <c r="F641" s="2">
        <v>5</v>
      </c>
      <c r="G641" s="2">
        <f t="shared" si="48"/>
        <v>-1.319507370128191</v>
      </c>
      <c r="H641" s="2" t="e">
        <f t="shared" si="49"/>
        <v>#NUM!</v>
      </c>
    </row>
    <row r="642" spans="1:8" x14ac:dyDescent="0.3">
      <c r="A642" s="2">
        <v>127920</v>
      </c>
      <c r="B642">
        <v>0.81159859993932082</v>
      </c>
      <c r="C642" s="15">
        <f t="shared" si="45"/>
        <v>1.2882517459354299</v>
      </c>
      <c r="D642" s="15">
        <f t="shared" si="46"/>
        <v>10</v>
      </c>
      <c r="E642" s="2">
        <f t="shared" si="47"/>
        <v>3.5587412703228507</v>
      </c>
      <c r="F642" s="2">
        <v>5</v>
      </c>
      <c r="G642" s="2">
        <f t="shared" si="48"/>
        <v>-1.4412587296771493</v>
      </c>
      <c r="H642" s="2" t="e">
        <f t="shared" si="49"/>
        <v>#NUM!</v>
      </c>
    </row>
    <row r="643" spans="1:8" x14ac:dyDescent="0.3">
      <c r="A643" s="2">
        <v>128120</v>
      </c>
      <c r="B643">
        <v>0.80316917268499077</v>
      </c>
      <c r="C643" s="15">
        <f t="shared" ref="C643:C706" si="50">B643/$J$27</f>
        <v>1.2748717026745886</v>
      </c>
      <c r="D643" s="15">
        <f t="shared" ref="D643:D706" si="51">$J$28</f>
        <v>10</v>
      </c>
      <c r="E643" s="2">
        <f t="shared" si="47"/>
        <v>3.6256414866270568</v>
      </c>
      <c r="F643" s="2">
        <v>5</v>
      </c>
      <c r="G643" s="2">
        <f t="shared" si="48"/>
        <v>-1.3743585133729432</v>
      </c>
      <c r="H643" s="2" t="e">
        <f t="shared" si="49"/>
        <v>#NUM!</v>
      </c>
    </row>
    <row r="644" spans="1:8" x14ac:dyDescent="0.3">
      <c r="A644" s="2">
        <v>128320</v>
      </c>
      <c r="B644">
        <v>0.81174949196379087</v>
      </c>
      <c r="C644" s="15">
        <f t="shared" si="50"/>
        <v>1.2884912570853824</v>
      </c>
      <c r="D644" s="15">
        <f t="shared" si="51"/>
        <v>10</v>
      </c>
      <c r="E644" s="2">
        <f t="shared" ref="E644:E707" si="52">D644-(F644*C644)</f>
        <v>3.5575437145730877</v>
      </c>
      <c r="F644" s="2">
        <v>5</v>
      </c>
      <c r="G644" s="2">
        <f t="shared" ref="G644:G707" si="53">F644-(F644*C644)</f>
        <v>-1.4424562854269123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0.80481728407438968</v>
      </c>
      <c r="C645" s="15">
        <f t="shared" si="50"/>
        <v>1.2774877524990311</v>
      </c>
      <c r="D645" s="15">
        <f t="shared" si="51"/>
        <v>10</v>
      </c>
      <c r="E645" s="2">
        <f t="shared" si="52"/>
        <v>3.6125612375048446</v>
      </c>
      <c r="F645" s="2">
        <v>5</v>
      </c>
      <c r="G645" s="2">
        <f t="shared" si="53"/>
        <v>-1.3874387624951554</v>
      </c>
      <c r="H645" s="2" t="e">
        <f t="shared" si="54"/>
        <v>#NUM!</v>
      </c>
    </row>
    <row r="646" spans="1:8" x14ac:dyDescent="0.3">
      <c r="A646" s="2">
        <v>128720</v>
      </c>
      <c r="B646">
        <v>0.81185424946326412</v>
      </c>
      <c r="C646" s="15">
        <f t="shared" si="50"/>
        <v>1.2886575388305779</v>
      </c>
      <c r="D646" s="15">
        <f t="shared" si="51"/>
        <v>10</v>
      </c>
      <c r="E646" s="2">
        <f t="shared" si="52"/>
        <v>3.5567123058471104</v>
      </c>
      <c r="F646" s="2">
        <v>5</v>
      </c>
      <c r="G646" s="2">
        <f t="shared" si="53"/>
        <v>-1.4432876941528896</v>
      </c>
      <c r="H646" s="2" t="e">
        <f t="shared" si="54"/>
        <v>#NUM!</v>
      </c>
    </row>
    <row r="647" spans="1:8" x14ac:dyDescent="0.3">
      <c r="A647" s="2">
        <v>128920</v>
      </c>
      <c r="B647">
        <v>0.7974027635619243</v>
      </c>
      <c r="C647" s="15">
        <f t="shared" si="50"/>
        <v>1.2657186723205147</v>
      </c>
      <c r="D647" s="15">
        <f t="shared" si="51"/>
        <v>10</v>
      </c>
      <c r="E647" s="2">
        <f t="shared" si="52"/>
        <v>3.6714066383974266</v>
      </c>
      <c r="F647" s="2">
        <v>5</v>
      </c>
      <c r="G647" s="2">
        <f t="shared" si="53"/>
        <v>-1.3285933616025734</v>
      </c>
      <c r="H647" s="2" t="e">
        <f t="shared" si="54"/>
        <v>#NUM!</v>
      </c>
    </row>
    <row r="648" spans="1:8" x14ac:dyDescent="0.3">
      <c r="A648" s="2">
        <v>129120</v>
      </c>
      <c r="B648">
        <v>0.8035245703219559</v>
      </c>
      <c r="C648" s="15">
        <f t="shared" si="50"/>
        <v>1.2754358259078664</v>
      </c>
      <c r="D648" s="15">
        <f t="shared" si="51"/>
        <v>10</v>
      </c>
      <c r="E648" s="2">
        <f t="shared" si="52"/>
        <v>3.6228208704606679</v>
      </c>
      <c r="F648" s="2">
        <v>5</v>
      </c>
      <c r="G648" s="2">
        <f t="shared" si="53"/>
        <v>-1.3771791295393321</v>
      </c>
      <c r="H648" s="2" t="e">
        <f t="shared" si="54"/>
        <v>#NUM!</v>
      </c>
    </row>
    <row r="649" spans="1:8" x14ac:dyDescent="0.3">
      <c r="A649" s="2">
        <v>129320</v>
      </c>
      <c r="B649">
        <v>0.79806352964627691</v>
      </c>
      <c r="C649" s="15">
        <f t="shared" si="50"/>
        <v>1.2667675073750426</v>
      </c>
      <c r="D649" s="15">
        <f t="shared" si="51"/>
        <v>10</v>
      </c>
      <c r="E649" s="2">
        <f t="shared" si="52"/>
        <v>3.6661624631247864</v>
      </c>
      <c r="F649" s="2">
        <v>5</v>
      </c>
      <c r="G649" s="2">
        <f t="shared" si="53"/>
        <v>-1.3338375368752136</v>
      </c>
      <c r="H649" s="2" t="e">
        <f t="shared" si="54"/>
        <v>#NUM!</v>
      </c>
    </row>
    <row r="650" spans="1:8" x14ac:dyDescent="0.3">
      <c r="A650" s="2">
        <v>129520</v>
      </c>
      <c r="B650">
        <v>0.81275212353681636</v>
      </c>
      <c r="C650" s="15">
        <f t="shared" si="50"/>
        <v>1.2900827357727245</v>
      </c>
      <c r="D650" s="15">
        <f t="shared" si="51"/>
        <v>10</v>
      </c>
      <c r="E650" s="2">
        <f t="shared" si="52"/>
        <v>3.5495863211363776</v>
      </c>
      <c r="F650" s="2">
        <v>5</v>
      </c>
      <c r="G650" s="2">
        <f t="shared" si="53"/>
        <v>-1.4504136788636224</v>
      </c>
      <c r="H650" s="2" t="e">
        <f t="shared" si="54"/>
        <v>#NUM!</v>
      </c>
    </row>
    <row r="651" spans="1:8" x14ac:dyDescent="0.3">
      <c r="A651" s="2">
        <v>129720</v>
      </c>
      <c r="B651">
        <v>0.79110538285071641</v>
      </c>
      <c r="C651" s="15">
        <f t="shared" si="50"/>
        <v>1.255722829921772</v>
      </c>
      <c r="D651" s="15">
        <f t="shared" si="51"/>
        <v>10</v>
      </c>
      <c r="E651" s="2">
        <f t="shared" si="52"/>
        <v>3.7213858503911403</v>
      </c>
      <c r="F651" s="2">
        <v>5</v>
      </c>
      <c r="G651" s="2">
        <f t="shared" si="53"/>
        <v>-1.2786141496088597</v>
      </c>
      <c r="H651" s="2" t="e">
        <f t="shared" si="54"/>
        <v>#NUM!</v>
      </c>
    </row>
    <row r="652" spans="1:8" x14ac:dyDescent="0.3">
      <c r="A652" s="2">
        <v>129920</v>
      </c>
      <c r="B652">
        <v>0.82298806324361062</v>
      </c>
      <c r="C652" s="15">
        <f t="shared" si="50"/>
        <v>1.3063302591168422</v>
      </c>
      <c r="D652" s="15">
        <f t="shared" si="51"/>
        <v>10</v>
      </c>
      <c r="E652" s="2">
        <f t="shared" si="52"/>
        <v>3.4683487044157886</v>
      </c>
      <c r="F652" s="2">
        <v>5</v>
      </c>
      <c r="G652" s="2">
        <f t="shared" si="53"/>
        <v>-1.5316512955842114</v>
      </c>
      <c r="H652" s="2" t="e">
        <f t="shared" si="54"/>
        <v>#NUM!</v>
      </c>
    </row>
    <row r="653" spans="1:8" x14ac:dyDescent="0.3">
      <c r="A653" s="2">
        <v>130120</v>
      </c>
      <c r="B653">
        <v>0.81557515702147076</v>
      </c>
      <c r="C653" s="15">
        <f t="shared" si="50"/>
        <v>1.2945637413039219</v>
      </c>
      <c r="D653" s="15">
        <f t="shared" si="51"/>
        <v>10</v>
      </c>
      <c r="E653" s="2">
        <f t="shared" si="52"/>
        <v>3.5271812934803908</v>
      </c>
      <c r="F653" s="2">
        <v>5</v>
      </c>
      <c r="G653" s="2">
        <f t="shared" si="53"/>
        <v>-1.4728187065196092</v>
      </c>
      <c r="H653" s="2" t="e">
        <f t="shared" si="54"/>
        <v>#NUM!</v>
      </c>
    </row>
    <row r="654" spans="1:8" x14ac:dyDescent="0.3">
      <c r="A654" s="2">
        <v>130320</v>
      </c>
      <c r="B654">
        <v>0.76044427305796336</v>
      </c>
      <c r="C654" s="15">
        <f t="shared" si="50"/>
        <v>1.207054401679307</v>
      </c>
      <c r="D654" s="15">
        <f t="shared" si="51"/>
        <v>10</v>
      </c>
      <c r="E654" s="2">
        <f t="shared" si="52"/>
        <v>3.964727991603465</v>
      </c>
      <c r="F654" s="2">
        <v>5</v>
      </c>
      <c r="G654" s="2">
        <f t="shared" si="53"/>
        <v>-1.035272008396535</v>
      </c>
      <c r="H654" s="2" t="e">
        <f t="shared" si="54"/>
        <v>#NUM!</v>
      </c>
    </row>
    <row r="655" spans="1:8" x14ac:dyDescent="0.3">
      <c r="A655" s="2">
        <v>130520</v>
      </c>
      <c r="B655">
        <v>0.8062520164366157</v>
      </c>
      <c r="C655" s="15">
        <f t="shared" si="50"/>
        <v>1.2797651054549455</v>
      </c>
      <c r="D655" s="15">
        <f t="shared" si="51"/>
        <v>10</v>
      </c>
      <c r="E655" s="2">
        <f t="shared" si="52"/>
        <v>3.6011744727252726</v>
      </c>
      <c r="F655" s="2">
        <v>5</v>
      </c>
      <c r="G655" s="2">
        <f t="shared" si="53"/>
        <v>-1.3988255272747274</v>
      </c>
      <c r="H655" s="2" t="e">
        <f t="shared" si="54"/>
        <v>#NUM!</v>
      </c>
    </row>
    <row r="656" spans="1:8" x14ac:dyDescent="0.3">
      <c r="A656" s="2">
        <v>130720</v>
      </c>
      <c r="B656">
        <v>0.82803026158062532</v>
      </c>
      <c r="C656" s="15">
        <f t="shared" si="50"/>
        <v>1.3143337485406752</v>
      </c>
      <c r="D656" s="15">
        <f t="shared" si="51"/>
        <v>10</v>
      </c>
      <c r="E656" s="2">
        <f t="shared" si="52"/>
        <v>3.428331257296624</v>
      </c>
      <c r="F656" s="2">
        <v>5</v>
      </c>
      <c r="G656" s="2">
        <f t="shared" si="53"/>
        <v>-1.571668742703376</v>
      </c>
      <c r="H656" s="2" t="e">
        <f t="shared" si="54"/>
        <v>#NUM!</v>
      </c>
    </row>
    <row r="657" spans="1:8" x14ac:dyDescent="0.3">
      <c r="A657" s="2">
        <v>130920</v>
      </c>
      <c r="B657">
        <v>0.83940510580093286</v>
      </c>
      <c r="C657" s="15">
        <f t="shared" si="50"/>
        <v>1.3323890568268775</v>
      </c>
      <c r="D657" s="15">
        <f t="shared" si="51"/>
        <v>10</v>
      </c>
      <c r="E657" s="2">
        <f t="shared" si="52"/>
        <v>3.3380547158656126</v>
      </c>
      <c r="F657" s="2">
        <v>5</v>
      </c>
      <c r="G657" s="2">
        <f t="shared" si="53"/>
        <v>-1.6619452841343874</v>
      </c>
      <c r="H657" s="2" t="e">
        <f t="shared" si="54"/>
        <v>#NUM!</v>
      </c>
    </row>
    <row r="658" spans="1:8" x14ac:dyDescent="0.3">
      <c r="A658" s="2">
        <v>131120</v>
      </c>
      <c r="B658">
        <v>0.81145629424003984</v>
      </c>
      <c r="C658" s="15">
        <f t="shared" si="50"/>
        <v>1.288025863873079</v>
      </c>
      <c r="D658" s="15">
        <f t="shared" si="51"/>
        <v>10</v>
      </c>
      <c r="E658" s="2">
        <f t="shared" si="52"/>
        <v>3.5598706806346048</v>
      </c>
      <c r="F658" s="2">
        <v>5</v>
      </c>
      <c r="G658" s="2">
        <f t="shared" si="53"/>
        <v>-1.4401293193653952</v>
      </c>
      <c r="H658" s="2" t="e">
        <f t="shared" si="54"/>
        <v>#NUM!</v>
      </c>
    </row>
    <row r="659" spans="1:8" x14ac:dyDescent="0.3">
      <c r="A659" s="2">
        <v>131320</v>
      </c>
      <c r="B659">
        <v>0.80838636075548231</v>
      </c>
      <c r="C659" s="15">
        <f t="shared" si="50"/>
        <v>1.2831529535801307</v>
      </c>
      <c r="D659" s="15">
        <f t="shared" si="51"/>
        <v>10</v>
      </c>
      <c r="E659" s="2">
        <f t="shared" si="52"/>
        <v>3.5842352320993465</v>
      </c>
      <c r="F659" s="2">
        <v>5</v>
      </c>
      <c r="G659" s="2">
        <f t="shared" si="53"/>
        <v>-1.4157647679006535</v>
      </c>
      <c r="H659" s="2" t="e">
        <f t="shared" si="54"/>
        <v>#NUM!</v>
      </c>
    </row>
    <row r="660" spans="1:8" x14ac:dyDescent="0.3">
      <c r="A660" s="2">
        <v>131520</v>
      </c>
      <c r="B660">
        <v>0.81362975169621687</v>
      </c>
      <c r="C660" s="15">
        <f t="shared" si="50"/>
        <v>1.2914757963432013</v>
      </c>
      <c r="D660" s="15">
        <f t="shared" si="51"/>
        <v>10</v>
      </c>
      <c r="E660" s="2">
        <f t="shared" si="52"/>
        <v>3.5426210182839935</v>
      </c>
      <c r="F660" s="2">
        <v>5</v>
      </c>
      <c r="G660" s="2">
        <f t="shared" si="53"/>
        <v>-1.4573789817160065</v>
      </c>
      <c r="H660" s="2" t="e">
        <f t="shared" si="54"/>
        <v>#NUM!</v>
      </c>
    </row>
    <row r="661" spans="1:8" x14ac:dyDescent="0.3">
      <c r="A661" s="2">
        <v>131720</v>
      </c>
      <c r="B661">
        <v>0.79934549495414298</v>
      </c>
      <c r="C661" s="15">
        <f t="shared" si="50"/>
        <v>1.2688023729430842</v>
      </c>
      <c r="D661" s="15">
        <f t="shared" si="51"/>
        <v>10</v>
      </c>
      <c r="E661" s="2">
        <f t="shared" si="52"/>
        <v>3.6559881352845789</v>
      </c>
      <c r="F661" s="2">
        <v>5</v>
      </c>
      <c r="G661" s="2">
        <f t="shared" si="53"/>
        <v>-1.3440118647154211</v>
      </c>
      <c r="H661" s="2" t="e">
        <f t="shared" si="54"/>
        <v>#NUM!</v>
      </c>
    </row>
    <row r="662" spans="1:8" x14ac:dyDescent="0.3">
      <c r="A662" s="2">
        <v>131920</v>
      </c>
      <c r="B662">
        <v>0.79896923796351516</v>
      </c>
      <c r="C662" s="15">
        <f t="shared" si="50"/>
        <v>1.2682051396246272</v>
      </c>
      <c r="D662" s="15">
        <f t="shared" si="51"/>
        <v>10</v>
      </c>
      <c r="E662" s="2">
        <f t="shared" si="52"/>
        <v>3.6589743018768637</v>
      </c>
      <c r="F662" s="2">
        <v>5</v>
      </c>
      <c r="G662" s="2">
        <f t="shared" si="53"/>
        <v>-1.3410256981231363</v>
      </c>
      <c r="H662" s="2" t="e">
        <f t="shared" si="54"/>
        <v>#NUM!</v>
      </c>
    </row>
    <row r="663" spans="1:8" x14ac:dyDescent="0.3">
      <c r="A663" s="2">
        <v>132120</v>
      </c>
      <c r="B663">
        <v>0.792168849851968</v>
      </c>
      <c r="C663" s="15">
        <f t="shared" si="50"/>
        <v>1.2574108727809017</v>
      </c>
      <c r="D663" s="15">
        <f t="shared" si="51"/>
        <v>10</v>
      </c>
      <c r="E663" s="2">
        <f t="shared" si="52"/>
        <v>3.7129456360954913</v>
      </c>
      <c r="F663" s="2">
        <v>5</v>
      </c>
      <c r="G663" s="2">
        <f t="shared" si="53"/>
        <v>-1.2870543639045087</v>
      </c>
      <c r="H663" s="2" t="e">
        <f t="shared" si="54"/>
        <v>#NUM!</v>
      </c>
    </row>
    <row r="664" spans="1:8" x14ac:dyDescent="0.3">
      <c r="A664" s="2">
        <v>132320</v>
      </c>
      <c r="B664">
        <v>0.80259175179720021</v>
      </c>
      <c r="C664" s="15">
        <f t="shared" si="50"/>
        <v>1.2739551615828575</v>
      </c>
      <c r="D664" s="15">
        <f t="shared" si="51"/>
        <v>10</v>
      </c>
      <c r="E664" s="2">
        <f t="shared" si="52"/>
        <v>3.6302241920857128</v>
      </c>
      <c r="F664" s="2">
        <v>5</v>
      </c>
      <c r="G664" s="2">
        <f t="shared" si="53"/>
        <v>-1.3697758079142872</v>
      </c>
      <c r="H664" s="2" t="e">
        <f t="shared" si="54"/>
        <v>#NUM!</v>
      </c>
    </row>
    <row r="665" spans="1:8" x14ac:dyDescent="0.3">
      <c r="A665" s="2">
        <v>132520</v>
      </c>
      <c r="B665">
        <v>0.81425447122861583</v>
      </c>
      <c r="C665" s="15">
        <f t="shared" si="50"/>
        <v>1.2924674146485966</v>
      </c>
      <c r="D665" s="15">
        <f t="shared" si="51"/>
        <v>10</v>
      </c>
      <c r="E665" s="2">
        <f t="shared" si="52"/>
        <v>3.537662926757017</v>
      </c>
      <c r="F665" s="2">
        <v>5</v>
      </c>
      <c r="G665" s="2">
        <f t="shared" si="53"/>
        <v>-1.462337073242983</v>
      </c>
      <c r="H665" s="2" t="e">
        <f t="shared" si="54"/>
        <v>#NUM!</v>
      </c>
    </row>
    <row r="666" spans="1:8" x14ac:dyDescent="0.3">
      <c r="A666" s="2">
        <v>132720</v>
      </c>
      <c r="B666">
        <v>0.7744757659087329</v>
      </c>
      <c r="C666" s="15">
        <f t="shared" si="50"/>
        <v>1.2293266125535443</v>
      </c>
      <c r="D666" s="15">
        <f t="shared" si="51"/>
        <v>10</v>
      </c>
      <c r="E666" s="2">
        <f t="shared" si="52"/>
        <v>3.8533669372322787</v>
      </c>
      <c r="F666" s="2">
        <v>5</v>
      </c>
      <c r="G666" s="2">
        <f t="shared" si="53"/>
        <v>-1.1466330627677213</v>
      </c>
      <c r="H666" s="2" t="e">
        <f t="shared" si="54"/>
        <v>#NUM!</v>
      </c>
    </row>
    <row r="667" spans="1:8" x14ac:dyDescent="0.3">
      <c r="A667" s="2">
        <v>132920</v>
      </c>
      <c r="B667">
        <v>0.81672529105771607</v>
      </c>
      <c r="C667" s="15">
        <f t="shared" si="50"/>
        <v>1.2963893508852635</v>
      </c>
      <c r="D667" s="15">
        <f t="shared" si="51"/>
        <v>10</v>
      </c>
      <c r="E667" s="2">
        <f t="shared" si="52"/>
        <v>3.5180532455736824</v>
      </c>
      <c r="F667" s="2">
        <v>5</v>
      </c>
      <c r="G667" s="2">
        <f t="shared" si="53"/>
        <v>-1.4819467544263176</v>
      </c>
      <c r="H667" s="2" t="e">
        <f t="shared" si="54"/>
        <v>#NUM!</v>
      </c>
    </row>
    <row r="668" spans="1:8" x14ac:dyDescent="0.3">
      <c r="A668" s="2">
        <v>133120</v>
      </c>
      <c r="B668">
        <v>0.81120613136263386</v>
      </c>
      <c r="C668" s="15">
        <f t="shared" si="50"/>
        <v>1.2876287799406887</v>
      </c>
      <c r="D668" s="15">
        <f t="shared" si="51"/>
        <v>10</v>
      </c>
      <c r="E668" s="2">
        <f t="shared" si="52"/>
        <v>3.5618561002965565</v>
      </c>
      <c r="F668" s="2">
        <v>5</v>
      </c>
      <c r="G668" s="2">
        <f t="shared" si="53"/>
        <v>-1.4381438997034435</v>
      </c>
      <c r="H668" s="2" t="e">
        <f t="shared" si="54"/>
        <v>#NUM!</v>
      </c>
    </row>
    <row r="669" spans="1:8" x14ac:dyDescent="0.3">
      <c r="A669" s="2">
        <v>133320</v>
      </c>
      <c r="B669">
        <v>0.8468157999787771</v>
      </c>
      <c r="C669" s="15">
        <f t="shared" si="50"/>
        <v>1.3441520634583763</v>
      </c>
      <c r="D669" s="15">
        <f t="shared" si="51"/>
        <v>10</v>
      </c>
      <c r="E669" s="2">
        <f t="shared" si="52"/>
        <v>3.2792396827081181</v>
      </c>
      <c r="F669" s="2">
        <v>5</v>
      </c>
      <c r="G669" s="2">
        <f t="shared" si="53"/>
        <v>-1.7207603172918819</v>
      </c>
      <c r="H669" s="2" t="e">
        <f t="shared" si="54"/>
        <v>#NUM!</v>
      </c>
    </row>
    <row r="670" spans="1:8" x14ac:dyDescent="0.3">
      <c r="A670" s="2">
        <v>133520</v>
      </c>
      <c r="B670">
        <v>0.82733325979482752</v>
      </c>
      <c r="C670" s="15">
        <f t="shared" si="50"/>
        <v>1.3132273964997263</v>
      </c>
      <c r="D670" s="15">
        <f t="shared" si="51"/>
        <v>10</v>
      </c>
      <c r="E670" s="2">
        <f t="shared" si="52"/>
        <v>3.433863017501368</v>
      </c>
      <c r="F670" s="2">
        <v>5</v>
      </c>
      <c r="G670" s="2">
        <f t="shared" si="53"/>
        <v>-1.566136982498632</v>
      </c>
      <c r="H670" s="2" t="e">
        <f t="shared" si="54"/>
        <v>#NUM!</v>
      </c>
    </row>
    <row r="671" spans="1:8" x14ac:dyDescent="0.3">
      <c r="A671" s="2">
        <v>133720</v>
      </c>
      <c r="B671">
        <v>0.81040211269159756</v>
      </c>
      <c r="C671" s="15">
        <f t="shared" si="50"/>
        <v>1.2863525598279326</v>
      </c>
      <c r="D671" s="15">
        <f t="shared" si="51"/>
        <v>10</v>
      </c>
      <c r="E671" s="2">
        <f t="shared" si="52"/>
        <v>3.5682372008603371</v>
      </c>
      <c r="F671" s="2">
        <v>5</v>
      </c>
      <c r="G671" s="2">
        <f t="shared" si="53"/>
        <v>-1.4317627991396629</v>
      </c>
      <c r="H671" s="2" t="e">
        <f t="shared" si="54"/>
        <v>#NUM!</v>
      </c>
    </row>
    <row r="672" spans="1:8" x14ac:dyDescent="0.3">
      <c r="A672" s="2">
        <v>133920</v>
      </c>
      <c r="B672">
        <v>0.80714872411976624</v>
      </c>
      <c r="C672" s="15">
        <f t="shared" si="50"/>
        <v>1.2811884509837559</v>
      </c>
      <c r="D672" s="15">
        <f t="shared" si="51"/>
        <v>10</v>
      </c>
      <c r="E672" s="2">
        <f t="shared" si="52"/>
        <v>3.594057745081221</v>
      </c>
      <c r="F672" s="2">
        <v>5</v>
      </c>
      <c r="G672" s="2">
        <f t="shared" si="53"/>
        <v>-1.405942254918779</v>
      </c>
      <c r="H672" s="2" t="e">
        <f t="shared" si="54"/>
        <v>#NUM!</v>
      </c>
    </row>
    <row r="673" spans="1:8" x14ac:dyDescent="0.3">
      <c r="A673" s="2">
        <v>134120</v>
      </c>
      <c r="B673">
        <v>0.82130957608595878</v>
      </c>
      <c r="C673" s="15">
        <f t="shared" si="50"/>
        <v>1.3036659937872361</v>
      </c>
      <c r="D673" s="15">
        <f t="shared" si="51"/>
        <v>10</v>
      </c>
      <c r="E673" s="2">
        <f t="shared" si="52"/>
        <v>3.4816700310638193</v>
      </c>
      <c r="F673" s="2">
        <v>5</v>
      </c>
      <c r="G673" s="2">
        <f t="shared" si="53"/>
        <v>-1.5183299689361807</v>
      </c>
      <c r="H673" s="2" t="e">
        <f t="shared" si="54"/>
        <v>#NUM!</v>
      </c>
    </row>
    <row r="674" spans="1:8" x14ac:dyDescent="0.3">
      <c r="A674" s="2">
        <v>134320</v>
      </c>
      <c r="B674">
        <v>0.80738435393816299</v>
      </c>
      <c r="C674" s="15">
        <f t="shared" si="50"/>
        <v>1.2815624665685126</v>
      </c>
      <c r="D674" s="15">
        <f t="shared" si="51"/>
        <v>10</v>
      </c>
      <c r="E674" s="2">
        <f t="shared" si="52"/>
        <v>3.5921876671574369</v>
      </c>
      <c r="F674" s="2">
        <v>5</v>
      </c>
      <c r="G674" s="2">
        <f t="shared" si="53"/>
        <v>-1.4078123328425631</v>
      </c>
      <c r="H674" s="2" t="e">
        <f t="shared" si="54"/>
        <v>#NUM!</v>
      </c>
    </row>
    <row r="675" spans="1:8" x14ac:dyDescent="0.3">
      <c r="A675" s="2">
        <v>134520</v>
      </c>
      <c r="B675">
        <v>0.83632077591933163</v>
      </c>
      <c r="C675" s="15">
        <f t="shared" si="50"/>
        <v>1.3274932951100502</v>
      </c>
      <c r="D675" s="15">
        <f t="shared" si="51"/>
        <v>10</v>
      </c>
      <c r="E675" s="2">
        <f t="shared" si="52"/>
        <v>3.3625335244497485</v>
      </c>
      <c r="F675" s="2">
        <v>5</v>
      </c>
      <c r="G675" s="2">
        <f t="shared" si="53"/>
        <v>-1.6374664755502515</v>
      </c>
      <c r="H675" s="2" t="e">
        <f t="shared" si="54"/>
        <v>#NUM!</v>
      </c>
    </row>
    <row r="676" spans="1:8" x14ac:dyDescent="0.3">
      <c r="A676" s="2">
        <v>134720</v>
      </c>
      <c r="B676">
        <v>0.82343883225798242</v>
      </c>
      <c r="C676" s="15">
        <f t="shared" si="50"/>
        <v>1.307045765488861</v>
      </c>
      <c r="D676" s="15">
        <f t="shared" si="51"/>
        <v>10</v>
      </c>
      <c r="E676" s="2">
        <f t="shared" si="52"/>
        <v>3.4647711725556949</v>
      </c>
      <c r="F676" s="2">
        <v>5</v>
      </c>
      <c r="G676" s="2">
        <f t="shared" si="53"/>
        <v>-1.5352288274443051</v>
      </c>
      <c r="H676" s="2" t="e">
        <f t="shared" si="54"/>
        <v>#NUM!</v>
      </c>
    </row>
    <row r="677" spans="1:8" x14ac:dyDescent="0.3">
      <c r="A677" s="2">
        <v>134920</v>
      </c>
      <c r="B677">
        <v>0.8025200413314203</v>
      </c>
      <c r="C677" s="15">
        <f t="shared" si="50"/>
        <v>1.2738413354466989</v>
      </c>
      <c r="D677" s="15">
        <f t="shared" si="51"/>
        <v>10</v>
      </c>
      <c r="E677" s="2">
        <f t="shared" si="52"/>
        <v>3.6307933227665057</v>
      </c>
      <c r="F677" s="2">
        <v>5</v>
      </c>
      <c r="G677" s="2">
        <f t="shared" si="53"/>
        <v>-1.3692066772334943</v>
      </c>
      <c r="H677" s="2" t="e">
        <f t="shared" si="54"/>
        <v>#NUM!</v>
      </c>
    </row>
    <row r="678" spans="1:8" x14ac:dyDescent="0.3">
      <c r="A678" s="2">
        <v>135120</v>
      </c>
      <c r="B678">
        <v>0.81195706214135788</v>
      </c>
      <c r="C678" s="15">
        <f t="shared" si="50"/>
        <v>1.2888207335577109</v>
      </c>
      <c r="D678" s="15">
        <f t="shared" si="51"/>
        <v>10</v>
      </c>
      <c r="E678" s="2">
        <f t="shared" si="52"/>
        <v>3.5558963322114456</v>
      </c>
      <c r="F678" s="2">
        <v>5</v>
      </c>
      <c r="G678" s="2">
        <f t="shared" si="53"/>
        <v>-1.4441036677885544</v>
      </c>
      <c r="H678" s="2" t="e">
        <f t="shared" si="54"/>
        <v>#NUM!</v>
      </c>
    </row>
    <row r="679" spans="1:8" x14ac:dyDescent="0.3">
      <c r="A679" s="2">
        <v>135320</v>
      </c>
      <c r="B679">
        <v>0.80069670435913665</v>
      </c>
      <c r="C679" s="15">
        <f t="shared" si="50"/>
        <v>1.2709471497764073</v>
      </c>
      <c r="D679" s="15">
        <f t="shared" si="51"/>
        <v>10</v>
      </c>
      <c r="E679" s="2">
        <f t="shared" si="52"/>
        <v>3.6452642511179629</v>
      </c>
      <c r="F679" s="2">
        <v>5</v>
      </c>
      <c r="G679" s="2">
        <f t="shared" si="53"/>
        <v>-1.3547357488820371</v>
      </c>
      <c r="H679" s="2" t="e">
        <f t="shared" si="54"/>
        <v>#NUM!</v>
      </c>
    </row>
    <row r="680" spans="1:8" x14ac:dyDescent="0.3">
      <c r="A680" s="2">
        <v>135520</v>
      </c>
      <c r="B680">
        <v>0.81837734917668625</v>
      </c>
      <c r="C680" s="15">
        <f t="shared" si="50"/>
        <v>1.2990116653598194</v>
      </c>
      <c r="D680" s="15">
        <f t="shared" si="51"/>
        <v>10</v>
      </c>
      <c r="E680" s="2">
        <f t="shared" si="52"/>
        <v>3.5049416732009036</v>
      </c>
      <c r="F680" s="2">
        <v>5</v>
      </c>
      <c r="G680" s="2">
        <f t="shared" si="53"/>
        <v>-1.4950583267990964</v>
      </c>
      <c r="H680" s="2" t="e">
        <f t="shared" si="54"/>
        <v>#NUM!</v>
      </c>
    </row>
    <row r="681" spans="1:8" x14ac:dyDescent="0.3">
      <c r="A681" s="2">
        <v>135720</v>
      </c>
      <c r="B681">
        <v>0.80120839055815196</v>
      </c>
      <c r="C681" s="15">
        <f t="shared" si="50"/>
        <v>1.2717593500923048</v>
      </c>
      <c r="D681" s="15">
        <f t="shared" si="51"/>
        <v>10</v>
      </c>
      <c r="E681" s="2">
        <f t="shared" si="52"/>
        <v>3.6412032495384761</v>
      </c>
      <c r="F681" s="2">
        <v>5</v>
      </c>
      <c r="G681" s="2">
        <f t="shared" si="53"/>
        <v>-1.3587967504615239</v>
      </c>
      <c r="H681" s="2" t="e">
        <f t="shared" si="54"/>
        <v>#NUM!</v>
      </c>
    </row>
    <row r="682" spans="1:8" x14ac:dyDescent="0.3">
      <c r="A682" s="2">
        <v>135920</v>
      </c>
      <c r="B682">
        <v>0.7834492655412274</v>
      </c>
      <c r="C682" s="15">
        <f t="shared" si="50"/>
        <v>1.243570262763853</v>
      </c>
      <c r="D682" s="15">
        <f t="shared" si="51"/>
        <v>10</v>
      </c>
      <c r="E682" s="2">
        <f t="shared" si="52"/>
        <v>3.7821486861807347</v>
      </c>
      <c r="F682" s="2">
        <v>5</v>
      </c>
      <c r="G682" s="2">
        <f t="shared" si="53"/>
        <v>-1.2178513138192653</v>
      </c>
      <c r="H682" s="2" t="e">
        <f t="shared" si="54"/>
        <v>#NUM!</v>
      </c>
    </row>
    <row r="683" spans="1:8" x14ac:dyDescent="0.3">
      <c r="A683" s="2">
        <v>136120</v>
      </c>
      <c r="B683">
        <v>0.80283370322413894</v>
      </c>
      <c r="C683" s="15">
        <f t="shared" si="50"/>
        <v>1.2743392114668872</v>
      </c>
      <c r="D683" s="15">
        <f t="shared" si="51"/>
        <v>10</v>
      </c>
      <c r="E683" s="2">
        <f t="shared" si="52"/>
        <v>3.6283039426655641</v>
      </c>
      <c r="F683" s="2">
        <v>5</v>
      </c>
      <c r="G683" s="2">
        <f t="shared" si="53"/>
        <v>-1.3716960573344359</v>
      </c>
      <c r="H683" s="2" t="e">
        <f t="shared" si="54"/>
        <v>#NUM!</v>
      </c>
    </row>
    <row r="684" spans="1:8" x14ac:dyDescent="0.3">
      <c r="A684" s="2">
        <v>136320</v>
      </c>
      <c r="B684">
        <v>0.80259935771252555</v>
      </c>
      <c r="C684" s="15">
        <f t="shared" si="50"/>
        <v>1.2739672344643262</v>
      </c>
      <c r="D684" s="15">
        <f t="shared" si="51"/>
        <v>10</v>
      </c>
      <c r="E684" s="2">
        <f t="shared" si="52"/>
        <v>3.630163827678369</v>
      </c>
      <c r="F684" s="2">
        <v>5</v>
      </c>
      <c r="G684" s="2">
        <f t="shared" si="53"/>
        <v>-1.369836172321631</v>
      </c>
      <c r="H684" s="2" t="e">
        <f t="shared" si="54"/>
        <v>#NUM!</v>
      </c>
    </row>
    <row r="685" spans="1:8" x14ac:dyDescent="0.3">
      <c r="A685" s="2">
        <v>136520</v>
      </c>
      <c r="B685">
        <v>0.81607196238823831</v>
      </c>
      <c r="C685" s="15">
        <f t="shared" si="50"/>
        <v>1.2953523212511719</v>
      </c>
      <c r="D685" s="15">
        <f t="shared" si="51"/>
        <v>10</v>
      </c>
      <c r="E685" s="2">
        <f t="shared" si="52"/>
        <v>3.5232383937441405</v>
      </c>
      <c r="F685" s="2">
        <v>5</v>
      </c>
      <c r="G685" s="2">
        <f t="shared" si="53"/>
        <v>-1.4767616062558595</v>
      </c>
      <c r="H685" s="2" t="e">
        <f t="shared" si="54"/>
        <v>#NUM!</v>
      </c>
    </row>
    <row r="686" spans="1:8" x14ac:dyDescent="0.3">
      <c r="A686" s="2">
        <v>136720</v>
      </c>
      <c r="B686">
        <v>0.79014787236383099</v>
      </c>
      <c r="C686" s="15">
        <f t="shared" si="50"/>
        <v>1.254202972006081</v>
      </c>
      <c r="D686" s="15">
        <f t="shared" si="51"/>
        <v>10</v>
      </c>
      <c r="E686" s="2">
        <f t="shared" si="52"/>
        <v>3.7289851399695948</v>
      </c>
      <c r="F686" s="2">
        <v>5</v>
      </c>
      <c r="G686" s="2">
        <f t="shared" si="53"/>
        <v>-1.2710148600304052</v>
      </c>
      <c r="H686" s="2" t="e">
        <f t="shared" si="54"/>
        <v>#NUM!</v>
      </c>
    </row>
    <row r="687" spans="1:8" x14ac:dyDescent="0.3">
      <c r="A687" s="2">
        <v>136920</v>
      </c>
      <c r="B687">
        <v>0.81058343551667145</v>
      </c>
      <c r="C687" s="15">
        <f t="shared" si="50"/>
        <v>1.2866403738359864</v>
      </c>
      <c r="D687" s="15">
        <f t="shared" si="51"/>
        <v>10</v>
      </c>
      <c r="E687" s="2">
        <f t="shared" si="52"/>
        <v>3.566798130820068</v>
      </c>
      <c r="F687" s="2">
        <v>5</v>
      </c>
      <c r="G687" s="2">
        <f t="shared" si="53"/>
        <v>-1.433201869179932</v>
      </c>
      <c r="H687" s="2" t="e">
        <f t="shared" si="54"/>
        <v>#NUM!</v>
      </c>
    </row>
    <row r="688" spans="1:8" x14ac:dyDescent="0.3">
      <c r="A688" s="2">
        <v>137120</v>
      </c>
      <c r="B688">
        <v>0.78133643550116949</v>
      </c>
      <c r="C688" s="15">
        <f t="shared" si="50"/>
        <v>1.2402165642875707</v>
      </c>
      <c r="D688" s="15">
        <f t="shared" si="51"/>
        <v>10</v>
      </c>
      <c r="E688" s="2">
        <f t="shared" si="52"/>
        <v>3.7989171785621467</v>
      </c>
      <c r="F688" s="2">
        <v>5</v>
      </c>
      <c r="G688" s="2">
        <f t="shared" si="53"/>
        <v>-1.2010828214378533</v>
      </c>
      <c r="H688" s="2" t="e">
        <f t="shared" si="54"/>
        <v>#NUM!</v>
      </c>
    </row>
    <row r="689" spans="1:8" x14ac:dyDescent="0.3">
      <c r="A689" s="2">
        <v>137320</v>
      </c>
      <c r="B689">
        <v>0.80432233204891945</v>
      </c>
      <c r="C689" s="15">
        <f t="shared" si="50"/>
        <v>1.2767021143633641</v>
      </c>
      <c r="D689" s="15">
        <f t="shared" si="51"/>
        <v>10</v>
      </c>
      <c r="E689" s="2">
        <f t="shared" si="52"/>
        <v>3.6164894281831792</v>
      </c>
      <c r="F689" s="2">
        <v>5</v>
      </c>
      <c r="G689" s="2">
        <f t="shared" si="53"/>
        <v>-1.3835105718168208</v>
      </c>
      <c r="H689" s="2" t="e">
        <f t="shared" si="54"/>
        <v>#NUM!</v>
      </c>
    </row>
    <row r="690" spans="1:8" x14ac:dyDescent="0.3">
      <c r="A690" s="2">
        <v>137520</v>
      </c>
      <c r="B690">
        <v>0.80381912109240983</v>
      </c>
      <c r="C690" s="15">
        <f t="shared" si="50"/>
        <v>1.2759033668133488</v>
      </c>
      <c r="D690" s="15">
        <f t="shared" si="51"/>
        <v>10</v>
      </c>
      <c r="E690" s="2">
        <f t="shared" si="52"/>
        <v>3.6204831659332557</v>
      </c>
      <c r="F690" s="2">
        <v>5</v>
      </c>
      <c r="G690" s="2">
        <f t="shared" si="53"/>
        <v>-1.3795168340667443</v>
      </c>
      <c r="H690" s="2" t="e">
        <f t="shared" si="54"/>
        <v>#NUM!</v>
      </c>
    </row>
    <row r="691" spans="1:8" x14ac:dyDescent="0.3">
      <c r="A691" s="2">
        <v>137720</v>
      </c>
      <c r="B691">
        <v>0.80251634634436297</v>
      </c>
      <c r="C691" s="15">
        <f t="shared" si="50"/>
        <v>1.2738354703878778</v>
      </c>
      <c r="D691" s="15">
        <f t="shared" si="51"/>
        <v>10</v>
      </c>
      <c r="E691" s="2">
        <f t="shared" si="52"/>
        <v>3.6308226480606107</v>
      </c>
      <c r="F691" s="2">
        <v>5</v>
      </c>
      <c r="G691" s="2">
        <f t="shared" si="53"/>
        <v>-1.3691773519393893</v>
      </c>
      <c r="H691" s="2" t="e">
        <f t="shared" si="54"/>
        <v>#NUM!</v>
      </c>
    </row>
    <row r="692" spans="1:8" x14ac:dyDescent="0.3">
      <c r="A692" s="2">
        <v>137920</v>
      </c>
      <c r="B692">
        <v>0.80712917647478877</v>
      </c>
      <c r="C692" s="15">
        <f t="shared" si="50"/>
        <v>1.2811574229758551</v>
      </c>
      <c r="D692" s="15">
        <f t="shared" si="51"/>
        <v>10</v>
      </c>
      <c r="E692" s="2">
        <f t="shared" si="52"/>
        <v>3.594212885120724</v>
      </c>
      <c r="F692" s="2">
        <v>5</v>
      </c>
      <c r="G692" s="2">
        <f t="shared" si="53"/>
        <v>-1.405787114879276</v>
      </c>
      <c r="H692" s="2" t="e">
        <f t="shared" si="54"/>
        <v>#NUM!</v>
      </c>
    </row>
    <row r="693" spans="1:8" x14ac:dyDescent="0.3">
      <c r="A693" s="2">
        <v>138120</v>
      </c>
      <c r="B693">
        <v>0.79519694141549613</v>
      </c>
      <c r="C693" s="15">
        <f t="shared" si="50"/>
        <v>1.2622173673261843</v>
      </c>
      <c r="D693" s="15">
        <f t="shared" si="51"/>
        <v>10</v>
      </c>
      <c r="E693" s="2">
        <f t="shared" si="52"/>
        <v>3.6889131633690786</v>
      </c>
      <c r="F693" s="2">
        <v>5</v>
      </c>
      <c r="G693" s="2">
        <f t="shared" si="53"/>
        <v>-1.3110868366309214</v>
      </c>
      <c r="H693" s="2" t="e">
        <f t="shared" si="54"/>
        <v>#NUM!</v>
      </c>
    </row>
    <row r="694" spans="1:8" x14ac:dyDescent="0.3">
      <c r="A694" s="2">
        <v>138320</v>
      </c>
      <c r="B694">
        <v>0.81414277593605211</v>
      </c>
      <c r="C694" s="15">
        <f t="shared" si="50"/>
        <v>1.2922901205334161</v>
      </c>
      <c r="D694" s="15">
        <f t="shared" si="51"/>
        <v>10</v>
      </c>
      <c r="E694" s="2">
        <f t="shared" si="52"/>
        <v>3.5385493973329201</v>
      </c>
      <c r="F694" s="2">
        <v>5</v>
      </c>
      <c r="G694" s="2">
        <f t="shared" si="53"/>
        <v>-1.4614506026670799</v>
      </c>
      <c r="H694" s="2" t="e">
        <f t="shared" si="54"/>
        <v>#NUM!</v>
      </c>
    </row>
    <row r="695" spans="1:8" x14ac:dyDescent="0.3">
      <c r="A695" s="2">
        <v>138520</v>
      </c>
      <c r="B695">
        <v>0.83329888306416455</v>
      </c>
      <c r="C695" s="15">
        <f t="shared" si="50"/>
        <v>1.3226966397843882</v>
      </c>
      <c r="D695" s="15">
        <f t="shared" si="51"/>
        <v>10</v>
      </c>
      <c r="E695" s="2">
        <f t="shared" si="52"/>
        <v>3.3865168010780593</v>
      </c>
      <c r="F695" s="2">
        <v>5</v>
      </c>
      <c r="G695" s="2">
        <f t="shared" si="53"/>
        <v>-1.6134831989219407</v>
      </c>
      <c r="H695" s="2" t="e">
        <f t="shared" si="54"/>
        <v>#NUM!</v>
      </c>
    </row>
    <row r="696" spans="1:8" x14ac:dyDescent="0.3">
      <c r="A696" s="2">
        <v>138720</v>
      </c>
      <c r="B696">
        <v>0.82302958381828284</v>
      </c>
      <c r="C696" s="15">
        <f t="shared" si="50"/>
        <v>1.3063961647909252</v>
      </c>
      <c r="D696" s="15">
        <f t="shared" si="51"/>
        <v>10</v>
      </c>
      <c r="E696" s="2">
        <f t="shared" si="52"/>
        <v>3.4680191760453738</v>
      </c>
      <c r="F696" s="2">
        <v>5</v>
      </c>
      <c r="G696" s="2">
        <f t="shared" si="53"/>
        <v>-1.5319808239546262</v>
      </c>
      <c r="H696" s="2" t="e">
        <f t="shared" si="54"/>
        <v>#NUM!</v>
      </c>
    </row>
    <row r="697" spans="1:8" x14ac:dyDescent="0.3">
      <c r="A697" s="2">
        <v>138920</v>
      </c>
      <c r="B697">
        <v>0.78844698726366502</v>
      </c>
      <c r="C697" s="15">
        <f t="shared" si="50"/>
        <v>1.2515031543867698</v>
      </c>
      <c r="D697" s="15">
        <f t="shared" si="51"/>
        <v>10</v>
      </c>
      <c r="E697" s="2">
        <f t="shared" si="52"/>
        <v>3.742484228066151</v>
      </c>
      <c r="F697" s="2">
        <v>5</v>
      </c>
      <c r="G697" s="2">
        <f t="shared" si="53"/>
        <v>-1.257515771933849</v>
      </c>
      <c r="H697" s="2" t="e">
        <f t="shared" si="54"/>
        <v>#NUM!</v>
      </c>
    </row>
    <row r="698" spans="1:8" x14ac:dyDescent="0.3">
      <c r="A698" s="2">
        <v>139120</v>
      </c>
      <c r="B698">
        <v>0.76678307727924255</v>
      </c>
      <c r="C698" s="15">
        <f t="shared" si="50"/>
        <v>1.2171159956813373</v>
      </c>
      <c r="D698" s="15">
        <f t="shared" si="51"/>
        <v>10</v>
      </c>
      <c r="E698" s="2">
        <f t="shared" si="52"/>
        <v>3.9144200215933136</v>
      </c>
      <c r="F698" s="2">
        <v>5</v>
      </c>
      <c r="G698" s="2">
        <f t="shared" si="53"/>
        <v>-1.0855799784066864</v>
      </c>
      <c r="H698" s="2" t="e">
        <f t="shared" si="54"/>
        <v>#NUM!</v>
      </c>
    </row>
    <row r="699" spans="1:8" x14ac:dyDescent="0.3">
      <c r="A699" s="2">
        <v>139320</v>
      </c>
      <c r="B699">
        <v>0.80553567288014283</v>
      </c>
      <c r="C699" s="15">
        <f t="shared" si="50"/>
        <v>1.278628052190703</v>
      </c>
      <c r="D699" s="15">
        <f t="shared" si="51"/>
        <v>10</v>
      </c>
      <c r="E699" s="2">
        <f t="shared" si="52"/>
        <v>3.6068597390464854</v>
      </c>
      <c r="F699" s="2">
        <v>5</v>
      </c>
      <c r="G699" s="2">
        <f t="shared" si="53"/>
        <v>-1.3931402609535146</v>
      </c>
      <c r="H699" s="2" t="e">
        <f t="shared" si="54"/>
        <v>#NUM!</v>
      </c>
    </row>
    <row r="700" spans="1:8" x14ac:dyDescent="0.3">
      <c r="A700" s="2">
        <v>139520</v>
      </c>
      <c r="B700">
        <v>0.8120867809493646</v>
      </c>
      <c r="C700" s="15">
        <f t="shared" si="50"/>
        <v>1.2890266364275629</v>
      </c>
      <c r="D700" s="15">
        <f t="shared" si="51"/>
        <v>10</v>
      </c>
      <c r="E700" s="2">
        <f t="shared" si="52"/>
        <v>3.5548668178621856</v>
      </c>
      <c r="F700" s="2">
        <v>5</v>
      </c>
      <c r="G700" s="2">
        <f t="shared" si="53"/>
        <v>-1.4451331821378144</v>
      </c>
      <c r="H700" s="2" t="e">
        <f t="shared" si="54"/>
        <v>#NUM!</v>
      </c>
    </row>
    <row r="701" spans="1:8" x14ac:dyDescent="0.3">
      <c r="A701" s="2">
        <v>139720</v>
      </c>
      <c r="B701">
        <v>0.83159905213510887</v>
      </c>
      <c r="C701" s="15">
        <f t="shared" si="50"/>
        <v>1.3199984954525537</v>
      </c>
      <c r="D701" s="15">
        <f t="shared" si="51"/>
        <v>10</v>
      </c>
      <c r="E701" s="2">
        <f t="shared" si="52"/>
        <v>3.4000075227372317</v>
      </c>
      <c r="F701" s="2">
        <v>5</v>
      </c>
      <c r="G701" s="2">
        <f t="shared" si="53"/>
        <v>-1.5999924772627683</v>
      </c>
      <c r="H701" s="2" t="e">
        <f t="shared" si="54"/>
        <v>#NUM!</v>
      </c>
    </row>
    <row r="702" spans="1:8" x14ac:dyDescent="0.3">
      <c r="A702" s="2">
        <v>139920</v>
      </c>
      <c r="B702">
        <v>0.78095770726917957</v>
      </c>
      <c r="C702" s="15">
        <f t="shared" si="50"/>
        <v>1.2396154083637771</v>
      </c>
      <c r="D702" s="15">
        <f t="shared" si="51"/>
        <v>10</v>
      </c>
      <c r="E702" s="2">
        <f t="shared" si="52"/>
        <v>3.8019229581811143</v>
      </c>
      <c r="F702" s="2">
        <v>5</v>
      </c>
      <c r="G702" s="2">
        <f t="shared" si="53"/>
        <v>-1.1980770418188857</v>
      </c>
      <c r="H702" s="2" t="e">
        <f t="shared" si="54"/>
        <v>#NUM!</v>
      </c>
    </row>
    <row r="703" spans="1:8" x14ac:dyDescent="0.3">
      <c r="A703" s="2">
        <v>140120</v>
      </c>
      <c r="B703">
        <v>0.81717497228595737</v>
      </c>
      <c r="C703" s="15">
        <f t="shared" si="50"/>
        <v>1.2971031306126308</v>
      </c>
      <c r="D703" s="15">
        <f t="shared" si="51"/>
        <v>10</v>
      </c>
      <c r="E703" s="2">
        <f t="shared" si="52"/>
        <v>3.5144843469368459</v>
      </c>
      <c r="F703" s="2">
        <v>5</v>
      </c>
      <c r="G703" s="2">
        <f t="shared" si="53"/>
        <v>-1.4855156530631541</v>
      </c>
      <c r="H703" s="2" t="e">
        <f t="shared" si="54"/>
        <v>#NUM!</v>
      </c>
    </row>
    <row r="704" spans="1:8" x14ac:dyDescent="0.3">
      <c r="A704" s="2">
        <v>140320</v>
      </c>
      <c r="B704">
        <v>0.82347105095315709</v>
      </c>
      <c r="C704" s="15">
        <f t="shared" si="50"/>
        <v>1.3070969062748525</v>
      </c>
      <c r="D704" s="15">
        <f t="shared" si="51"/>
        <v>10</v>
      </c>
      <c r="E704" s="2">
        <f t="shared" si="52"/>
        <v>3.4645154686257378</v>
      </c>
      <c r="F704" s="2">
        <v>5</v>
      </c>
      <c r="G704" s="2">
        <f t="shared" si="53"/>
        <v>-1.5354845313742622</v>
      </c>
      <c r="H704" s="2" t="e">
        <f t="shared" si="54"/>
        <v>#NUM!</v>
      </c>
    </row>
    <row r="705" spans="1:8" x14ac:dyDescent="0.3">
      <c r="A705" s="2">
        <v>140520</v>
      </c>
      <c r="B705">
        <v>0.7991011005787001</v>
      </c>
      <c r="C705" s="15">
        <f t="shared" si="50"/>
        <v>1.268414445363016</v>
      </c>
      <c r="D705" s="15">
        <f t="shared" si="51"/>
        <v>10</v>
      </c>
      <c r="E705" s="2">
        <f t="shared" si="52"/>
        <v>3.6579277731849205</v>
      </c>
      <c r="F705" s="2">
        <v>5</v>
      </c>
      <c r="G705" s="2">
        <f t="shared" si="53"/>
        <v>-1.3420722268150795</v>
      </c>
      <c r="H705" s="2" t="e">
        <f t="shared" si="54"/>
        <v>#NUM!</v>
      </c>
    </row>
    <row r="706" spans="1:8" x14ac:dyDescent="0.3">
      <c r="A706" s="2">
        <v>140720</v>
      </c>
      <c r="B706">
        <v>0.82351217100316809</v>
      </c>
      <c r="C706" s="15">
        <f t="shared" si="50"/>
        <v>1.3071621761955048</v>
      </c>
      <c r="D706" s="15">
        <f t="shared" si="51"/>
        <v>10</v>
      </c>
      <c r="E706" s="2">
        <f t="shared" si="52"/>
        <v>3.4641891190224765</v>
      </c>
      <c r="F706" s="2">
        <v>5</v>
      </c>
      <c r="G706" s="2">
        <f t="shared" si="53"/>
        <v>-1.5358108809775235</v>
      </c>
      <c r="H706" s="2" t="e">
        <f t="shared" si="54"/>
        <v>#NUM!</v>
      </c>
    </row>
    <row r="707" spans="1:8" x14ac:dyDescent="0.3">
      <c r="A707" s="2">
        <v>140920</v>
      </c>
      <c r="B707">
        <v>0.83204890936706277</v>
      </c>
      <c r="C707" s="15">
        <f t="shared" ref="C707:C752" si="55">B707/$J$27</f>
        <v>1.3207125545508933</v>
      </c>
      <c r="D707" s="15">
        <f t="shared" ref="D707:D770" si="56">$J$28</f>
        <v>10</v>
      </c>
      <c r="E707" s="2">
        <f t="shared" si="52"/>
        <v>3.3964372272455332</v>
      </c>
      <c r="F707" s="2">
        <v>5</v>
      </c>
      <c r="G707" s="2">
        <f t="shared" si="53"/>
        <v>-1.6035627727544668</v>
      </c>
      <c r="H707" s="2" t="e">
        <f t="shared" si="54"/>
        <v>#NUM!</v>
      </c>
    </row>
    <row r="708" spans="1:8" x14ac:dyDescent="0.3">
      <c r="A708" s="2">
        <v>141120</v>
      </c>
      <c r="B708">
        <v>0.8227752429117452</v>
      </c>
      <c r="C708" s="15">
        <f t="shared" si="55"/>
        <v>1.3059924490662622</v>
      </c>
      <c r="D708" s="15">
        <f t="shared" si="56"/>
        <v>10</v>
      </c>
      <c r="E708" s="2">
        <f t="shared" ref="E708:E752" si="57">D708-(F708*C708)</f>
        <v>3.4700377546686889</v>
      </c>
      <c r="F708" s="2">
        <v>5</v>
      </c>
      <c r="G708" s="2">
        <f t="shared" ref="G708:G752" si="58">F708-(F708*C708)</f>
        <v>-1.5299622453313111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>
        <v>0.81541638758651491</v>
      </c>
      <c r="C709" s="15">
        <f t="shared" si="55"/>
        <v>1.2943117263278014</v>
      </c>
      <c r="D709" s="15">
        <f t="shared" si="56"/>
        <v>10</v>
      </c>
      <c r="E709" s="2">
        <f t="shared" si="57"/>
        <v>3.5284413683609923</v>
      </c>
      <c r="F709" s="2">
        <v>5</v>
      </c>
      <c r="G709" s="2">
        <f t="shared" si="58"/>
        <v>-1.4715586316390077</v>
      </c>
      <c r="H709" s="2" t="e">
        <f t="shared" si="59"/>
        <v>#NUM!</v>
      </c>
    </row>
    <row r="710" spans="1:8" x14ac:dyDescent="0.3">
      <c r="A710" s="2">
        <v>141520</v>
      </c>
      <c r="B710">
        <v>0.78252746841599841</v>
      </c>
      <c r="C710" s="15">
        <f t="shared" si="55"/>
        <v>1.2421070927238069</v>
      </c>
      <c r="D710" s="15">
        <f t="shared" si="56"/>
        <v>10</v>
      </c>
      <c r="E710" s="2">
        <f t="shared" si="57"/>
        <v>3.7894645363809651</v>
      </c>
      <c r="F710" s="2">
        <v>5</v>
      </c>
      <c r="G710" s="2">
        <f t="shared" si="58"/>
        <v>-1.2105354636190349</v>
      </c>
      <c r="H710" s="2" t="e">
        <f t="shared" si="59"/>
        <v>#NUM!</v>
      </c>
    </row>
    <row r="711" spans="1:8" x14ac:dyDescent="0.3">
      <c r="A711" s="2">
        <v>141720</v>
      </c>
      <c r="B711">
        <v>0.79857032056633881</v>
      </c>
      <c r="C711" s="15">
        <f t="shared" si="55"/>
        <v>1.267571937406887</v>
      </c>
      <c r="D711" s="15">
        <f t="shared" si="56"/>
        <v>10</v>
      </c>
      <c r="E711" s="2">
        <f t="shared" si="57"/>
        <v>3.6621403129655654</v>
      </c>
      <c r="F711" s="2">
        <v>5</v>
      </c>
      <c r="G711" s="2">
        <f t="shared" si="58"/>
        <v>-1.3378596870344346</v>
      </c>
      <c r="H711" s="2" t="e">
        <f t="shared" si="59"/>
        <v>#NUM!</v>
      </c>
    </row>
    <row r="712" spans="1:8" x14ac:dyDescent="0.3">
      <c r="A712" s="2">
        <v>141920</v>
      </c>
      <c r="B712">
        <v>0.77630916012711271</v>
      </c>
      <c r="C712" s="15">
        <f t="shared" si="55"/>
        <v>1.232236762106528</v>
      </c>
      <c r="D712" s="15">
        <f t="shared" si="56"/>
        <v>10</v>
      </c>
      <c r="E712" s="2">
        <f t="shared" si="57"/>
        <v>3.8388161894673605</v>
      </c>
      <c r="F712" s="2">
        <v>5</v>
      </c>
      <c r="G712" s="2">
        <f t="shared" si="58"/>
        <v>-1.1611838105326395</v>
      </c>
      <c r="H712" s="2" t="e">
        <f t="shared" si="59"/>
        <v>#NUM!</v>
      </c>
    </row>
    <row r="713" spans="1:8" x14ac:dyDescent="0.3">
      <c r="A713" s="2">
        <v>142120</v>
      </c>
      <c r="B713">
        <v>0.8304254775282307</v>
      </c>
      <c r="C713" s="15">
        <f t="shared" si="55"/>
        <v>1.3181356786162393</v>
      </c>
      <c r="D713" s="15">
        <f t="shared" si="56"/>
        <v>10</v>
      </c>
      <c r="E713" s="2">
        <f t="shared" si="57"/>
        <v>3.4093216069188035</v>
      </c>
      <c r="F713" s="2">
        <v>5</v>
      </c>
      <c r="G713" s="2">
        <f t="shared" si="58"/>
        <v>-1.5906783930811965</v>
      </c>
      <c r="H713" s="2" t="e">
        <f t="shared" si="59"/>
        <v>#NUM!</v>
      </c>
    </row>
    <row r="714" spans="1:8" x14ac:dyDescent="0.3">
      <c r="A714" s="2">
        <v>142320</v>
      </c>
      <c r="B714">
        <v>0.76470970791946713</v>
      </c>
      <c r="C714" s="15">
        <f t="shared" si="55"/>
        <v>1.2138249332055033</v>
      </c>
      <c r="D714" s="15">
        <f t="shared" si="56"/>
        <v>10</v>
      </c>
      <c r="E714" s="2">
        <f t="shared" si="57"/>
        <v>3.9308753339724838</v>
      </c>
      <c r="F714" s="2">
        <v>5</v>
      </c>
      <c r="G714" s="2">
        <f t="shared" si="58"/>
        <v>-1.0691246660275162</v>
      </c>
      <c r="H714" s="2" t="e">
        <f t="shared" si="59"/>
        <v>#NUM!</v>
      </c>
    </row>
    <row r="715" spans="1:8" x14ac:dyDescent="0.3">
      <c r="A715" s="2">
        <v>142520</v>
      </c>
      <c r="B715">
        <v>0.79953108748920265</v>
      </c>
      <c r="C715" s="15">
        <f t="shared" si="55"/>
        <v>1.2690969642685757</v>
      </c>
      <c r="D715" s="15">
        <f t="shared" si="56"/>
        <v>10</v>
      </c>
      <c r="E715" s="2">
        <f t="shared" si="57"/>
        <v>3.6545151786571219</v>
      </c>
      <c r="F715" s="2">
        <v>5</v>
      </c>
      <c r="G715" s="2">
        <f t="shared" si="58"/>
        <v>-1.3454848213428781</v>
      </c>
      <c r="H715" s="2" t="e">
        <f t="shared" si="59"/>
        <v>#NUM!</v>
      </c>
    </row>
    <row r="716" spans="1:8" x14ac:dyDescent="0.3">
      <c r="A716" s="2">
        <v>142720</v>
      </c>
      <c r="B716">
        <v>0.81141796473273631</v>
      </c>
      <c r="C716" s="15">
        <f t="shared" si="55"/>
        <v>1.2879650233852957</v>
      </c>
      <c r="D716" s="15">
        <f t="shared" si="56"/>
        <v>10</v>
      </c>
      <c r="E716" s="2">
        <f t="shared" si="57"/>
        <v>3.5601748830735218</v>
      </c>
      <c r="F716" s="2">
        <v>5</v>
      </c>
      <c r="G716" s="2">
        <f t="shared" si="58"/>
        <v>-1.4398251169264782</v>
      </c>
      <c r="H716" s="2" t="e">
        <f t="shared" si="59"/>
        <v>#NUM!</v>
      </c>
    </row>
    <row r="717" spans="1:8" x14ac:dyDescent="0.3">
      <c r="A717" s="2">
        <v>142920</v>
      </c>
      <c r="B717">
        <v>0.81663193881243212</v>
      </c>
      <c r="C717" s="15">
        <f t="shared" si="55"/>
        <v>1.2962411727181462</v>
      </c>
      <c r="D717" s="15">
        <f t="shared" si="56"/>
        <v>10</v>
      </c>
      <c r="E717" s="2">
        <f t="shared" si="57"/>
        <v>3.5187941364092694</v>
      </c>
      <c r="F717" s="2">
        <v>5</v>
      </c>
      <c r="G717" s="2">
        <f t="shared" si="58"/>
        <v>-1.4812058635907306</v>
      </c>
      <c r="H717" s="2" t="e">
        <f t="shared" si="59"/>
        <v>#NUM!</v>
      </c>
    </row>
    <row r="718" spans="1:8" x14ac:dyDescent="0.3">
      <c r="A718" s="2">
        <v>143120</v>
      </c>
      <c r="B718">
        <v>0.81908304243329622</v>
      </c>
      <c r="C718" s="15">
        <f t="shared" si="55"/>
        <v>1.3001318133861846</v>
      </c>
      <c r="D718" s="15">
        <f t="shared" si="56"/>
        <v>10</v>
      </c>
      <c r="E718" s="2">
        <f t="shared" si="57"/>
        <v>3.4993409330690772</v>
      </c>
      <c r="F718" s="2">
        <v>5</v>
      </c>
      <c r="G718" s="2">
        <f t="shared" si="58"/>
        <v>-1.5006590669309228</v>
      </c>
      <c r="H718" s="2" t="e">
        <f t="shared" si="59"/>
        <v>#NUM!</v>
      </c>
    </row>
    <row r="719" spans="1:8" x14ac:dyDescent="0.3">
      <c r="A719" s="2">
        <v>143320</v>
      </c>
      <c r="B719">
        <v>0.77909746867708474</v>
      </c>
      <c r="C719" s="15">
        <f t="shared" si="55"/>
        <v>1.2366626486937853</v>
      </c>
      <c r="D719" s="15">
        <f t="shared" si="56"/>
        <v>10</v>
      </c>
      <c r="E719" s="2">
        <f t="shared" si="57"/>
        <v>3.8166867565310731</v>
      </c>
      <c r="F719" s="2">
        <v>5</v>
      </c>
      <c r="G719" s="2">
        <f t="shared" si="58"/>
        <v>-1.1833132434689269</v>
      </c>
      <c r="H719" s="2" t="e">
        <f t="shared" si="59"/>
        <v>#NUM!</v>
      </c>
    </row>
    <row r="720" spans="1:8" x14ac:dyDescent="0.3">
      <c r="A720" s="2">
        <v>143520</v>
      </c>
      <c r="B720">
        <v>0.79636853256242202</v>
      </c>
      <c r="C720" s="15">
        <f t="shared" si="55"/>
        <v>1.2640770358133682</v>
      </c>
      <c r="D720" s="15">
        <f t="shared" si="56"/>
        <v>10</v>
      </c>
      <c r="E720" s="2">
        <f t="shared" si="57"/>
        <v>3.6796148209331587</v>
      </c>
      <c r="F720" s="2">
        <v>5</v>
      </c>
      <c r="G720" s="2">
        <f t="shared" si="58"/>
        <v>-1.3203851790668413</v>
      </c>
      <c r="H720" s="2" t="e">
        <f t="shared" si="59"/>
        <v>#NUM!</v>
      </c>
    </row>
    <row r="721" spans="1:8" x14ac:dyDescent="0.3">
      <c r="A721" s="2">
        <v>143720</v>
      </c>
      <c r="B721">
        <v>0.7742587601078168</v>
      </c>
      <c r="C721" s="15">
        <f t="shared" si="55"/>
        <v>1.2289821589012966</v>
      </c>
      <c r="D721" s="15">
        <f t="shared" si="56"/>
        <v>10</v>
      </c>
      <c r="E721" s="2">
        <f t="shared" si="57"/>
        <v>3.8550892054935169</v>
      </c>
      <c r="F721" s="2">
        <v>5</v>
      </c>
      <c r="G721" s="2">
        <f t="shared" si="58"/>
        <v>-1.1449107945064831</v>
      </c>
      <c r="H721" s="2" t="e">
        <f t="shared" si="59"/>
        <v>#NUM!</v>
      </c>
    </row>
    <row r="722" spans="1:8" x14ac:dyDescent="0.3">
      <c r="A722" s="2">
        <v>143920</v>
      </c>
      <c r="B722">
        <v>0.83730263817577377</v>
      </c>
      <c r="C722" s="15">
        <f t="shared" si="55"/>
        <v>1.3290518066282124</v>
      </c>
      <c r="D722" s="15">
        <f t="shared" si="56"/>
        <v>10</v>
      </c>
      <c r="E722" s="2">
        <f t="shared" si="57"/>
        <v>3.3547409668589374</v>
      </c>
      <c r="F722" s="2">
        <v>5</v>
      </c>
      <c r="G722" s="2">
        <f t="shared" si="58"/>
        <v>-1.6452590331410626</v>
      </c>
      <c r="H722" s="2" t="e">
        <f t="shared" si="59"/>
        <v>#NUM!</v>
      </c>
    </row>
    <row r="723" spans="1:8" x14ac:dyDescent="0.3">
      <c r="A723" s="2">
        <v>144120</v>
      </c>
      <c r="B723">
        <v>0.82957155897960611</v>
      </c>
      <c r="C723" s="15">
        <f t="shared" si="55"/>
        <v>1.3167802523485812</v>
      </c>
      <c r="D723" s="15">
        <f t="shared" si="56"/>
        <v>10</v>
      </c>
      <c r="E723" s="2">
        <f t="shared" si="57"/>
        <v>3.4160987382570944</v>
      </c>
      <c r="F723" s="2">
        <v>5</v>
      </c>
      <c r="G723" s="2">
        <f t="shared" si="58"/>
        <v>-1.5839012617429056</v>
      </c>
      <c r="H723" s="2" t="e">
        <f t="shared" si="59"/>
        <v>#NUM!</v>
      </c>
    </row>
    <row r="724" spans="1:8" x14ac:dyDescent="0.3">
      <c r="A724" s="2">
        <v>144320</v>
      </c>
      <c r="B724">
        <v>0.81820204098656946</v>
      </c>
      <c r="C724" s="15">
        <f t="shared" si="55"/>
        <v>1.29873339839138</v>
      </c>
      <c r="D724" s="15">
        <f t="shared" si="56"/>
        <v>10</v>
      </c>
      <c r="E724" s="2">
        <f t="shared" si="57"/>
        <v>3.5063330080431001</v>
      </c>
      <c r="F724" s="2">
        <v>5</v>
      </c>
      <c r="G724" s="2">
        <f t="shared" si="58"/>
        <v>-1.4936669919568999</v>
      </c>
      <c r="H724" s="2" t="e">
        <f t="shared" si="59"/>
        <v>#NUM!</v>
      </c>
    </row>
    <row r="725" spans="1:8" x14ac:dyDescent="0.3">
      <c r="A725" s="2">
        <v>144520</v>
      </c>
      <c r="B725">
        <v>0.82429709633538917</v>
      </c>
      <c r="C725" s="15">
        <f t="shared" si="55"/>
        <v>1.3084080894212526</v>
      </c>
      <c r="D725" s="15">
        <f t="shared" si="56"/>
        <v>10</v>
      </c>
      <c r="E725" s="2">
        <f t="shared" si="57"/>
        <v>3.4579595528937368</v>
      </c>
      <c r="F725" s="2">
        <v>5</v>
      </c>
      <c r="G725" s="2">
        <f t="shared" si="58"/>
        <v>-1.5420404471062632</v>
      </c>
      <c r="H725" s="2" t="e">
        <f t="shared" si="59"/>
        <v>#NUM!</v>
      </c>
    </row>
    <row r="726" spans="1:8" x14ac:dyDescent="0.3">
      <c r="A726" s="2">
        <v>144720</v>
      </c>
      <c r="B726">
        <v>0.81246075875613422</v>
      </c>
      <c r="C726" s="15">
        <f t="shared" si="55"/>
        <v>1.2896202519938638</v>
      </c>
      <c r="D726" s="15">
        <f t="shared" si="56"/>
        <v>10</v>
      </c>
      <c r="E726" s="2">
        <f t="shared" si="57"/>
        <v>3.5518987400306816</v>
      </c>
      <c r="F726" s="2">
        <v>5</v>
      </c>
      <c r="G726" s="2">
        <f t="shared" si="58"/>
        <v>-1.4481012599693184</v>
      </c>
      <c r="H726" s="2" t="e">
        <f t="shared" si="59"/>
        <v>#NUM!</v>
      </c>
    </row>
    <row r="727" spans="1:8" x14ac:dyDescent="0.3">
      <c r="A727" s="2">
        <v>144920</v>
      </c>
      <c r="B727">
        <v>0.82030532911938803</v>
      </c>
      <c r="C727" s="15">
        <f t="shared" si="55"/>
        <v>1.3020719509831555</v>
      </c>
      <c r="D727" s="15">
        <f t="shared" si="56"/>
        <v>10</v>
      </c>
      <c r="E727" s="2">
        <f t="shared" si="57"/>
        <v>3.4896402450842228</v>
      </c>
      <c r="F727" s="2">
        <v>5</v>
      </c>
      <c r="G727" s="2">
        <f t="shared" si="58"/>
        <v>-1.5103597549157772</v>
      </c>
      <c r="H727" s="2" t="e">
        <f t="shared" si="59"/>
        <v>#NUM!</v>
      </c>
    </row>
    <row r="728" spans="1:8" x14ac:dyDescent="0.3">
      <c r="A728" s="2">
        <v>145120</v>
      </c>
      <c r="B728">
        <v>0.82730493078067768</v>
      </c>
      <c r="C728" s="15">
        <f t="shared" si="55"/>
        <v>1.3131824298105994</v>
      </c>
      <c r="D728" s="15">
        <f t="shared" si="56"/>
        <v>10</v>
      </c>
      <c r="E728" s="2">
        <f t="shared" si="57"/>
        <v>3.4340878509470034</v>
      </c>
      <c r="F728" s="2">
        <v>5</v>
      </c>
      <c r="G728" s="2">
        <f t="shared" si="58"/>
        <v>-1.5659121490529966</v>
      </c>
      <c r="H728" s="2" t="e">
        <f t="shared" si="59"/>
        <v>#NUM!</v>
      </c>
    </row>
    <row r="729" spans="1:8" x14ac:dyDescent="0.3">
      <c r="A729" s="2">
        <v>145320</v>
      </c>
      <c r="B729">
        <v>0.78177416054182924</v>
      </c>
      <c r="C729" s="15">
        <f t="shared" si="55"/>
        <v>1.2409113659394115</v>
      </c>
      <c r="D729" s="15">
        <f t="shared" si="56"/>
        <v>10</v>
      </c>
      <c r="E729" s="2">
        <f t="shared" si="57"/>
        <v>3.7954431703029421</v>
      </c>
      <c r="F729" s="2">
        <v>5</v>
      </c>
      <c r="G729" s="2">
        <f t="shared" si="58"/>
        <v>-1.2045568296970579</v>
      </c>
      <c r="H729" s="2" t="e">
        <f t="shared" si="59"/>
        <v>#NUM!</v>
      </c>
    </row>
    <row r="730" spans="1:8" x14ac:dyDescent="0.3">
      <c r="A730" s="2">
        <v>145520</v>
      </c>
      <c r="B730">
        <v>0.81149899312071627</v>
      </c>
      <c r="C730" s="15">
        <f t="shared" si="55"/>
        <v>1.2880936398741527</v>
      </c>
      <c r="D730" s="15">
        <f t="shared" si="56"/>
        <v>10</v>
      </c>
      <c r="E730" s="2">
        <f t="shared" si="57"/>
        <v>3.5595318006292365</v>
      </c>
      <c r="F730" s="2">
        <v>5</v>
      </c>
      <c r="G730" s="2">
        <f t="shared" si="58"/>
        <v>-1.4404681993707635</v>
      </c>
      <c r="H730" s="2" t="e">
        <f t="shared" si="59"/>
        <v>#NUM!</v>
      </c>
    </row>
    <row r="731" spans="1:8" x14ac:dyDescent="0.3">
      <c r="A731" s="2">
        <v>145720</v>
      </c>
      <c r="B731">
        <v>0.7978489280136305</v>
      </c>
      <c r="C731" s="15">
        <f t="shared" si="55"/>
        <v>1.2664268698629055</v>
      </c>
      <c r="D731" s="15">
        <f t="shared" si="56"/>
        <v>10</v>
      </c>
      <c r="E731" s="2">
        <f t="shared" si="57"/>
        <v>3.6678656506854725</v>
      </c>
      <c r="F731" s="2">
        <v>5</v>
      </c>
      <c r="G731" s="2">
        <f t="shared" si="58"/>
        <v>-1.3321343493145275</v>
      </c>
      <c r="H731" s="2" t="e">
        <f t="shared" si="59"/>
        <v>#NUM!</v>
      </c>
    </row>
    <row r="732" spans="1:8" x14ac:dyDescent="0.3">
      <c r="A732" s="2">
        <v>145920</v>
      </c>
      <c r="B732">
        <v>0.80993311128712686</v>
      </c>
      <c r="C732" s="15">
        <f t="shared" si="55"/>
        <v>1.2856081131541697</v>
      </c>
      <c r="D732" s="15">
        <f t="shared" si="56"/>
        <v>10</v>
      </c>
      <c r="E732" s="2">
        <f t="shared" si="57"/>
        <v>3.5719594342291519</v>
      </c>
      <c r="F732" s="2">
        <v>5</v>
      </c>
      <c r="G732" s="2">
        <f t="shared" si="58"/>
        <v>-1.4280405657708481</v>
      </c>
      <c r="H732" s="2" t="e">
        <f t="shared" si="59"/>
        <v>#NUM!</v>
      </c>
    </row>
    <row r="733" spans="1:8" x14ac:dyDescent="0.3">
      <c r="A733" s="2">
        <v>146120</v>
      </c>
      <c r="B733">
        <v>0.81380297215438202</v>
      </c>
      <c r="C733" s="15">
        <f t="shared" si="55"/>
        <v>1.2917507494514</v>
      </c>
      <c r="D733" s="15">
        <f t="shared" si="56"/>
        <v>10</v>
      </c>
      <c r="E733" s="2">
        <f t="shared" si="57"/>
        <v>3.541246252743</v>
      </c>
      <c r="F733" s="2">
        <v>5</v>
      </c>
      <c r="G733" s="2">
        <f t="shared" si="58"/>
        <v>-1.458753747257</v>
      </c>
      <c r="H733" s="2" t="e">
        <f t="shared" si="59"/>
        <v>#NUM!</v>
      </c>
    </row>
    <row r="734" spans="1:8" x14ac:dyDescent="0.3">
      <c r="A734" s="2">
        <v>146320</v>
      </c>
      <c r="B734">
        <v>0.81223804286436208</v>
      </c>
      <c r="C734" s="15">
        <f t="shared" si="55"/>
        <v>1.2892667347053366</v>
      </c>
      <c r="D734" s="15">
        <f t="shared" si="56"/>
        <v>10</v>
      </c>
      <c r="E734" s="2">
        <f t="shared" si="57"/>
        <v>3.5536663264733175</v>
      </c>
      <c r="F734" s="2">
        <v>5</v>
      </c>
      <c r="G734" s="2">
        <f t="shared" si="58"/>
        <v>-1.4463336735266825</v>
      </c>
      <c r="H734" s="2" t="e">
        <f t="shared" si="59"/>
        <v>#NUM!</v>
      </c>
    </row>
    <row r="735" spans="1:8" x14ac:dyDescent="0.3">
      <c r="A735" s="2">
        <v>146520</v>
      </c>
      <c r="B735">
        <v>0.78288517850757311</v>
      </c>
      <c r="C735" s="15">
        <f t="shared" si="55"/>
        <v>1.2426748865199573</v>
      </c>
      <c r="D735" s="15">
        <f t="shared" si="56"/>
        <v>10</v>
      </c>
      <c r="E735" s="2">
        <f t="shared" si="57"/>
        <v>3.7866255674002138</v>
      </c>
      <c r="F735" s="2">
        <v>5</v>
      </c>
      <c r="G735" s="2">
        <f t="shared" si="58"/>
        <v>-1.2133744325997862</v>
      </c>
      <c r="H735" s="2" t="e">
        <f t="shared" si="59"/>
        <v>#NUM!</v>
      </c>
    </row>
    <row r="736" spans="1:8" x14ac:dyDescent="0.3">
      <c r="A736" s="2">
        <v>146720</v>
      </c>
      <c r="B736">
        <v>0.81967192062811256</v>
      </c>
      <c r="C736" s="15">
        <f t="shared" si="55"/>
        <v>1.3010665406795436</v>
      </c>
      <c r="D736" s="15">
        <f t="shared" si="56"/>
        <v>10</v>
      </c>
      <c r="E736" s="2">
        <f t="shared" si="57"/>
        <v>3.494667296602282</v>
      </c>
      <c r="F736" s="2">
        <v>5</v>
      </c>
      <c r="G736" s="2">
        <f t="shared" si="58"/>
        <v>-1.505332703397718</v>
      </c>
      <c r="H736" s="2" t="e">
        <f t="shared" si="59"/>
        <v>#NUM!</v>
      </c>
    </row>
    <row r="737" spans="1:8" x14ac:dyDescent="0.3">
      <c r="A737" s="2">
        <v>146920</v>
      </c>
      <c r="B737">
        <v>0.78399837916716886</v>
      </c>
      <c r="C737" s="15">
        <f t="shared" si="55"/>
        <v>1.2444418716939187</v>
      </c>
      <c r="D737" s="15">
        <f t="shared" si="56"/>
        <v>10</v>
      </c>
      <c r="E737" s="2">
        <f t="shared" si="57"/>
        <v>3.7777906415304061</v>
      </c>
      <c r="F737" s="2">
        <v>5</v>
      </c>
      <c r="G737" s="2">
        <f t="shared" si="58"/>
        <v>-1.2222093584695939</v>
      </c>
      <c r="H737" s="2" t="e">
        <f t="shared" si="59"/>
        <v>#NUM!</v>
      </c>
    </row>
    <row r="738" spans="1:8" x14ac:dyDescent="0.3">
      <c r="A738" s="2">
        <v>147120</v>
      </c>
      <c r="B738">
        <v>0.83160016468680464</v>
      </c>
      <c r="C738" s="15">
        <f t="shared" si="55"/>
        <v>1.3200002614076265</v>
      </c>
      <c r="D738" s="15">
        <f t="shared" si="56"/>
        <v>10</v>
      </c>
      <c r="E738" s="2">
        <f t="shared" si="57"/>
        <v>3.3999986929618675</v>
      </c>
      <c r="F738" s="2">
        <v>5</v>
      </c>
      <c r="G738" s="2">
        <f t="shared" si="58"/>
        <v>-1.6000013070381325</v>
      </c>
      <c r="H738" s="2" t="e">
        <f t="shared" si="59"/>
        <v>#NUM!</v>
      </c>
    </row>
    <row r="739" spans="1:8" x14ac:dyDescent="0.3">
      <c r="A739" s="2">
        <v>147320</v>
      </c>
      <c r="B739">
        <v>0.81589901973949241</v>
      </c>
      <c r="C739" s="15">
        <f t="shared" si="55"/>
        <v>1.2950778091103055</v>
      </c>
      <c r="D739" s="15">
        <f t="shared" si="56"/>
        <v>10</v>
      </c>
      <c r="E739" s="2">
        <f t="shared" si="57"/>
        <v>3.5246109544484732</v>
      </c>
      <c r="F739" s="2">
        <v>5</v>
      </c>
      <c r="G739" s="2">
        <f t="shared" si="58"/>
        <v>-1.4753890455515268</v>
      </c>
      <c r="H739" s="2" t="e">
        <f t="shared" si="59"/>
        <v>#NUM!</v>
      </c>
    </row>
    <row r="740" spans="1:8" x14ac:dyDescent="0.3">
      <c r="A740" s="2">
        <v>147520</v>
      </c>
      <c r="B740">
        <v>0.78706738308102764</v>
      </c>
      <c r="C740" s="15">
        <f t="shared" si="55"/>
        <v>1.2493133064778217</v>
      </c>
      <c r="D740" s="15">
        <f t="shared" si="56"/>
        <v>10</v>
      </c>
      <c r="E740" s="2">
        <f t="shared" si="57"/>
        <v>3.7534334676108916</v>
      </c>
      <c r="F740" s="2">
        <v>5</v>
      </c>
      <c r="G740" s="2">
        <f t="shared" si="58"/>
        <v>-1.2465665323891084</v>
      </c>
      <c r="H740" s="2" t="e">
        <f t="shared" si="59"/>
        <v>#NUM!</v>
      </c>
    </row>
    <row r="741" spans="1:8" x14ac:dyDescent="0.3">
      <c r="A741" s="2">
        <v>147720</v>
      </c>
      <c r="B741">
        <v>0.81857868891345054</v>
      </c>
      <c r="C741" s="15">
        <f t="shared" si="55"/>
        <v>1.2993312522435723</v>
      </c>
      <c r="D741" s="15">
        <f t="shared" si="56"/>
        <v>10</v>
      </c>
      <c r="E741" s="2">
        <f t="shared" si="57"/>
        <v>3.5033437387821387</v>
      </c>
      <c r="F741" s="2">
        <v>5</v>
      </c>
      <c r="G741" s="2">
        <f t="shared" si="58"/>
        <v>-1.4966562612178613</v>
      </c>
      <c r="H741" s="2" t="e">
        <f t="shared" si="59"/>
        <v>#NUM!</v>
      </c>
    </row>
    <row r="742" spans="1:8" x14ac:dyDescent="0.3">
      <c r="A742" s="2">
        <v>147920</v>
      </c>
      <c r="B742">
        <v>0.83458881726493317</v>
      </c>
      <c r="C742" s="15">
        <f t="shared" si="55"/>
        <v>1.3247441543887828</v>
      </c>
      <c r="D742" s="15">
        <f t="shared" si="56"/>
        <v>10</v>
      </c>
      <c r="E742" s="2">
        <f t="shared" si="57"/>
        <v>3.3762792280560863</v>
      </c>
      <c r="F742" s="2">
        <v>5</v>
      </c>
      <c r="G742" s="2">
        <f t="shared" si="58"/>
        <v>-1.6237207719439137</v>
      </c>
      <c r="H742" s="2" t="e">
        <f t="shared" si="59"/>
        <v>#NUM!</v>
      </c>
    </row>
    <row r="743" spans="1:8" x14ac:dyDescent="0.3">
      <c r="A743" s="2">
        <v>148120</v>
      </c>
      <c r="B743">
        <v>0.84085940978828488</v>
      </c>
      <c r="C743" s="15">
        <f t="shared" si="55"/>
        <v>1.3346974758544203</v>
      </c>
      <c r="D743" s="15">
        <f t="shared" si="56"/>
        <v>10</v>
      </c>
      <c r="E743" s="2">
        <f t="shared" si="57"/>
        <v>3.3265126207278986</v>
      </c>
      <c r="F743" s="2">
        <v>5</v>
      </c>
      <c r="G743" s="2">
        <f t="shared" si="58"/>
        <v>-1.6734873792721014</v>
      </c>
      <c r="H743" s="2" t="e">
        <f t="shared" si="59"/>
        <v>#NUM!</v>
      </c>
    </row>
    <row r="744" spans="1:8" x14ac:dyDescent="0.3">
      <c r="A744" s="2">
        <v>148320</v>
      </c>
      <c r="B744">
        <v>0.81668539899867165</v>
      </c>
      <c r="C744" s="15">
        <f t="shared" si="55"/>
        <v>1.2963260301566217</v>
      </c>
      <c r="D744" s="15">
        <f t="shared" si="56"/>
        <v>10</v>
      </c>
      <c r="E744" s="2">
        <f t="shared" si="57"/>
        <v>3.5183698492168913</v>
      </c>
      <c r="F744" s="2">
        <v>5</v>
      </c>
      <c r="G744" s="2">
        <f t="shared" si="58"/>
        <v>-1.4816301507831087</v>
      </c>
      <c r="H744" s="2" t="e">
        <f t="shared" si="59"/>
        <v>#NUM!</v>
      </c>
    </row>
    <row r="745" spans="1:8" x14ac:dyDescent="0.3">
      <c r="A745" s="2">
        <v>148520</v>
      </c>
      <c r="B745">
        <v>0.82467457318392456</v>
      </c>
      <c r="C745" s="15">
        <f t="shared" si="55"/>
        <v>1.3090072590221025</v>
      </c>
      <c r="D745" s="15">
        <f t="shared" si="56"/>
        <v>10</v>
      </c>
      <c r="E745" s="2">
        <f t="shared" si="57"/>
        <v>3.4549637048894875</v>
      </c>
      <c r="F745" s="2">
        <v>5</v>
      </c>
      <c r="G745" s="2">
        <f t="shared" si="58"/>
        <v>-1.5450362951105125</v>
      </c>
      <c r="H745" s="2" t="e">
        <f t="shared" si="59"/>
        <v>#NUM!</v>
      </c>
    </row>
    <row r="746" spans="1:8" x14ac:dyDescent="0.3">
      <c r="A746" s="2">
        <v>148720</v>
      </c>
      <c r="B746">
        <v>0.81275494115373259</v>
      </c>
      <c r="C746" s="15">
        <f t="shared" si="55"/>
        <v>1.2900872081805279</v>
      </c>
      <c r="D746" s="15">
        <f t="shared" si="56"/>
        <v>10</v>
      </c>
      <c r="E746" s="2">
        <f t="shared" si="57"/>
        <v>3.5495639590973607</v>
      </c>
      <c r="F746" s="2">
        <v>5</v>
      </c>
      <c r="G746" s="2">
        <f t="shared" si="58"/>
        <v>-1.4504360409026393</v>
      </c>
      <c r="H746" s="2" t="e">
        <f t="shared" si="59"/>
        <v>#NUM!</v>
      </c>
    </row>
    <row r="747" spans="1:8" x14ac:dyDescent="0.3">
      <c r="A747" s="2">
        <v>148920</v>
      </c>
      <c r="B747">
        <v>0.80883637533906483</v>
      </c>
      <c r="C747" s="15">
        <f t="shared" si="55"/>
        <v>1.2838672624429601</v>
      </c>
      <c r="D747" s="15">
        <f t="shared" si="56"/>
        <v>10</v>
      </c>
      <c r="E747" s="2">
        <f t="shared" si="57"/>
        <v>3.5806636877851989</v>
      </c>
      <c r="F747" s="2">
        <v>5</v>
      </c>
      <c r="G747" s="2">
        <f t="shared" si="58"/>
        <v>-1.4193363122148011</v>
      </c>
      <c r="H747" s="2" t="e">
        <f t="shared" si="59"/>
        <v>#NUM!</v>
      </c>
    </row>
    <row r="748" spans="1:8" x14ac:dyDescent="0.3">
      <c r="A748" s="2">
        <v>149120</v>
      </c>
      <c r="B748">
        <v>0.80284543603579028</v>
      </c>
      <c r="C748" s="15">
        <f t="shared" si="55"/>
        <v>1.2743578349774449</v>
      </c>
      <c r="D748" s="15">
        <f t="shared" si="56"/>
        <v>10</v>
      </c>
      <c r="E748" s="2">
        <f t="shared" si="57"/>
        <v>3.6282108251127756</v>
      </c>
      <c r="F748" s="2">
        <v>5</v>
      </c>
      <c r="G748" s="2">
        <f t="shared" si="58"/>
        <v>-1.3717891748872244</v>
      </c>
      <c r="H748" s="2" t="e">
        <f t="shared" si="59"/>
        <v>#NUM!</v>
      </c>
    </row>
    <row r="749" spans="1:8" x14ac:dyDescent="0.3">
      <c r="A749" s="2">
        <v>149320</v>
      </c>
      <c r="B749">
        <v>0.79173906234852831</v>
      </c>
      <c r="C749" s="15">
        <f t="shared" si="55"/>
        <v>1.2567286703944893</v>
      </c>
      <c r="D749" s="15">
        <f t="shared" si="56"/>
        <v>10</v>
      </c>
      <c r="E749" s="2">
        <f t="shared" si="57"/>
        <v>3.7163566480275536</v>
      </c>
      <c r="F749" s="2">
        <v>5</v>
      </c>
      <c r="G749" s="2">
        <f t="shared" si="58"/>
        <v>-1.2836433519724464</v>
      </c>
      <c r="H749" s="2" t="e">
        <f t="shared" si="59"/>
        <v>#NUM!</v>
      </c>
    </row>
    <row r="750" spans="1:8" x14ac:dyDescent="0.3">
      <c r="A750" s="2">
        <v>149520</v>
      </c>
      <c r="B750">
        <v>0.81673370635115439</v>
      </c>
      <c r="C750" s="15">
        <f t="shared" si="55"/>
        <v>1.2964027084938958</v>
      </c>
      <c r="D750" s="15">
        <f t="shared" si="56"/>
        <v>10</v>
      </c>
      <c r="E750" s="2">
        <f t="shared" si="57"/>
        <v>3.5179864575305206</v>
      </c>
      <c r="F750" s="2">
        <v>5</v>
      </c>
      <c r="G750" s="2">
        <f t="shared" si="58"/>
        <v>-1.4820135424694794</v>
      </c>
      <c r="H750" s="2" t="e">
        <f t="shared" si="59"/>
        <v>#NUM!</v>
      </c>
    </row>
    <row r="751" spans="1:8" x14ac:dyDescent="0.3">
      <c r="A751" s="2">
        <v>149720</v>
      </c>
      <c r="B751">
        <v>0.78321623751110747</v>
      </c>
      <c r="C751" s="15">
        <f t="shared" si="55"/>
        <v>1.2432003770017579</v>
      </c>
      <c r="D751" s="15">
        <f t="shared" si="56"/>
        <v>10</v>
      </c>
      <c r="E751" s="2">
        <f t="shared" si="57"/>
        <v>3.7839981149912107</v>
      </c>
      <c r="F751" s="2">
        <v>5</v>
      </c>
      <c r="G751" s="2">
        <f t="shared" si="58"/>
        <v>-1.2160018850087893</v>
      </c>
      <c r="H751" s="2" t="e">
        <f t="shared" si="59"/>
        <v>#NUM!</v>
      </c>
    </row>
    <row r="752" spans="1:8" x14ac:dyDescent="0.3">
      <c r="A752" s="2">
        <v>149920</v>
      </c>
      <c r="B752">
        <v>0.80541032166967752</v>
      </c>
      <c r="C752" s="15">
        <f t="shared" si="55"/>
        <v>1.2784290820153612</v>
      </c>
      <c r="D752" s="15">
        <f t="shared" si="56"/>
        <v>10</v>
      </c>
      <c r="E752" s="2">
        <f t="shared" si="57"/>
        <v>3.6078545899231944</v>
      </c>
      <c r="F752" s="2">
        <v>5</v>
      </c>
      <c r="G752" s="2">
        <f t="shared" si="58"/>
        <v>-1.3921454100768056</v>
      </c>
      <c r="H752" s="2" t="e">
        <f t="shared" si="59"/>
        <v>#NUM!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2022-05-28T16:12:49Z</dcterms:modified>
</cp:coreProperties>
</file>