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3AF526F0-95B6-488D-8A49-344DB74BDADB}" xr6:coauthVersionLast="47" xr6:coauthVersionMax="47" xr10:uidLastSave="{00000000-0000-0000-0000-000000000000}"/>
  <bookViews>
    <workbookView xWindow="1536" yWindow="1536" windowWidth="17280" windowHeight="8964" xr2:uid="{52A5A8CA-54FA-4C0D-A752-F3D59DDB8A55}"/>
  </bookViews>
  <sheets>
    <sheet name="Normalised0.8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53" i="5" l="1"/>
  <c r="D753" i="5"/>
  <c r="E753" i="5"/>
  <c r="H753" i="5" s="1"/>
  <c r="G753" i="5"/>
  <c r="C754" i="5"/>
  <c r="G754" i="5" s="1"/>
  <c r="D754" i="5"/>
  <c r="E754" i="5"/>
  <c r="H754" i="5" s="1"/>
  <c r="C755" i="5"/>
  <c r="D755" i="5"/>
  <c r="E755" i="5" s="1"/>
  <c r="G755" i="5"/>
  <c r="H755" i="5"/>
  <c r="C756" i="5"/>
  <c r="D756" i="5"/>
  <c r="C757" i="5"/>
  <c r="D757" i="5"/>
  <c r="E757" i="5"/>
  <c r="H757" i="5" s="1"/>
  <c r="G757" i="5"/>
  <c r="C758" i="5"/>
  <c r="G758" i="5" s="1"/>
  <c r="D758" i="5"/>
  <c r="E758" i="5"/>
  <c r="H758" i="5"/>
  <c r="C759" i="5"/>
  <c r="G759" i="5" s="1"/>
  <c r="D759" i="5"/>
  <c r="E759" i="5" s="1"/>
  <c r="H759" i="5" s="1"/>
  <c r="C760" i="5"/>
  <c r="D760" i="5"/>
  <c r="E760" i="5"/>
  <c r="G760" i="5"/>
  <c r="H760" i="5" s="1"/>
  <c r="C761" i="5"/>
  <c r="D761" i="5"/>
  <c r="E761" i="5"/>
  <c r="H761" i="5" s="1"/>
  <c r="G761" i="5"/>
  <c r="C762" i="5"/>
  <c r="G762" i="5" s="1"/>
  <c r="D762" i="5"/>
  <c r="E762" i="5"/>
  <c r="H762" i="5" s="1"/>
  <c r="C763" i="5"/>
  <c r="D763" i="5"/>
  <c r="E763" i="5" s="1"/>
  <c r="G763" i="5"/>
  <c r="H763" i="5"/>
  <c r="C764" i="5"/>
  <c r="D764" i="5"/>
  <c r="C765" i="5"/>
  <c r="D765" i="5"/>
  <c r="E765" i="5" s="1"/>
  <c r="H765" i="5" s="1"/>
  <c r="G765" i="5"/>
  <c r="C766" i="5"/>
  <c r="G766" i="5" s="1"/>
  <c r="H766" i="5" s="1"/>
  <c r="D766" i="5"/>
  <c r="E766" i="5"/>
  <c r="C767" i="5"/>
  <c r="G767" i="5" s="1"/>
  <c r="D767" i="5"/>
  <c r="E767" i="5" s="1"/>
  <c r="H767" i="5" s="1"/>
  <c r="C768" i="5"/>
  <c r="D768" i="5"/>
  <c r="E768" i="5"/>
  <c r="G768" i="5"/>
  <c r="H768" i="5"/>
  <c r="C769" i="5"/>
  <c r="D769" i="5"/>
  <c r="E769" i="5"/>
  <c r="H769" i="5" s="1"/>
  <c r="G769" i="5"/>
  <c r="C770" i="5"/>
  <c r="G770" i="5" s="1"/>
  <c r="D770" i="5"/>
  <c r="E770" i="5"/>
  <c r="H770" i="5" s="1"/>
  <c r="C771" i="5"/>
  <c r="D771" i="5"/>
  <c r="E771" i="5" s="1"/>
  <c r="G771" i="5"/>
  <c r="H771" i="5"/>
  <c r="C772" i="5"/>
  <c r="D772" i="5"/>
  <c r="C773" i="5"/>
  <c r="D773" i="5"/>
  <c r="E773" i="5"/>
  <c r="H773" i="5" s="1"/>
  <c r="G773" i="5"/>
  <c r="C774" i="5"/>
  <c r="G774" i="5" s="1"/>
  <c r="D774" i="5"/>
  <c r="E774" i="5"/>
  <c r="H774" i="5"/>
  <c r="C775" i="5"/>
  <c r="G775" i="5" s="1"/>
  <c r="D775" i="5"/>
  <c r="E775" i="5" s="1"/>
  <c r="H775" i="5" s="1"/>
  <c r="C776" i="5"/>
  <c r="D776" i="5"/>
  <c r="E776" i="5"/>
  <c r="G776" i="5"/>
  <c r="H776" i="5" s="1"/>
  <c r="C777" i="5"/>
  <c r="D777" i="5"/>
  <c r="E777" i="5"/>
  <c r="H777" i="5" s="1"/>
  <c r="G777" i="5"/>
  <c r="C778" i="5"/>
  <c r="G778" i="5" s="1"/>
  <c r="D778" i="5"/>
  <c r="E778" i="5"/>
  <c r="H778" i="5" s="1"/>
  <c r="C779" i="5"/>
  <c r="D779" i="5"/>
  <c r="E779" i="5" s="1"/>
  <c r="G779" i="5"/>
  <c r="H779" i="5"/>
  <c r="C780" i="5"/>
  <c r="D780" i="5"/>
  <c r="C781" i="5"/>
  <c r="D781" i="5"/>
  <c r="E781" i="5" s="1"/>
  <c r="H781" i="5" s="1"/>
  <c r="G781" i="5"/>
  <c r="C782" i="5"/>
  <c r="G782" i="5" s="1"/>
  <c r="H782" i="5" s="1"/>
  <c r="D782" i="5"/>
  <c r="E782" i="5"/>
  <c r="C783" i="5"/>
  <c r="G783" i="5" s="1"/>
  <c r="D783" i="5"/>
  <c r="E783" i="5" s="1"/>
  <c r="H783" i="5" s="1"/>
  <c r="C784" i="5"/>
  <c r="D784" i="5"/>
  <c r="E784" i="5"/>
  <c r="G784" i="5"/>
  <c r="H784" i="5"/>
  <c r="C785" i="5"/>
  <c r="D785" i="5"/>
  <c r="E785" i="5"/>
  <c r="H785" i="5" s="1"/>
  <c r="G785" i="5"/>
  <c r="C786" i="5"/>
  <c r="G786" i="5" s="1"/>
  <c r="D786" i="5"/>
  <c r="E786" i="5"/>
  <c r="H786" i="5" s="1"/>
  <c r="C787" i="5"/>
  <c r="D787" i="5"/>
  <c r="E787" i="5" s="1"/>
  <c r="G787" i="5"/>
  <c r="H787" i="5"/>
  <c r="C788" i="5"/>
  <c r="D788" i="5"/>
  <c r="C789" i="5"/>
  <c r="D789" i="5"/>
  <c r="E789" i="5"/>
  <c r="H789" i="5" s="1"/>
  <c r="G789" i="5"/>
  <c r="C790" i="5"/>
  <c r="G790" i="5" s="1"/>
  <c r="D790" i="5"/>
  <c r="E790" i="5"/>
  <c r="H790" i="5"/>
  <c r="C791" i="5"/>
  <c r="G791" i="5" s="1"/>
  <c r="D791" i="5"/>
  <c r="E791" i="5" s="1"/>
  <c r="H791" i="5" s="1"/>
  <c r="C792" i="5"/>
  <c r="D792" i="5"/>
  <c r="E792" i="5"/>
  <c r="G792" i="5"/>
  <c r="H792" i="5" s="1"/>
  <c r="C793" i="5"/>
  <c r="D793" i="5"/>
  <c r="E793" i="5"/>
  <c r="H793" i="5" s="1"/>
  <c r="G793" i="5"/>
  <c r="C794" i="5"/>
  <c r="G794" i="5" s="1"/>
  <c r="D794" i="5"/>
  <c r="E794" i="5"/>
  <c r="H794" i="5" s="1"/>
  <c r="C795" i="5"/>
  <c r="D795" i="5"/>
  <c r="E795" i="5" s="1"/>
  <c r="G795" i="5"/>
  <c r="H795" i="5"/>
  <c r="C796" i="5"/>
  <c r="D796" i="5"/>
  <c r="C797" i="5"/>
  <c r="D797" i="5"/>
  <c r="E797" i="5" s="1"/>
  <c r="H797" i="5" s="1"/>
  <c r="G797" i="5"/>
  <c r="C798" i="5"/>
  <c r="G798" i="5" s="1"/>
  <c r="H798" i="5" s="1"/>
  <c r="D798" i="5"/>
  <c r="E798" i="5"/>
  <c r="C799" i="5"/>
  <c r="G799" i="5" s="1"/>
  <c r="D799" i="5"/>
  <c r="E799" i="5" s="1"/>
  <c r="H799" i="5" s="1"/>
  <c r="C800" i="5"/>
  <c r="D800" i="5"/>
  <c r="E800" i="5"/>
  <c r="G800" i="5"/>
  <c r="H800" i="5"/>
  <c r="C801" i="5"/>
  <c r="D801" i="5"/>
  <c r="E801" i="5"/>
  <c r="H801" i="5" s="1"/>
  <c r="G801" i="5"/>
  <c r="C802" i="5"/>
  <c r="G802" i="5" s="1"/>
  <c r="D802" i="5"/>
  <c r="E802" i="5"/>
  <c r="H802" i="5" s="1"/>
  <c r="C803" i="5"/>
  <c r="D803" i="5"/>
  <c r="E803" i="5" s="1"/>
  <c r="G803" i="5"/>
  <c r="H803" i="5"/>
  <c r="C804" i="5"/>
  <c r="D804" i="5"/>
  <c r="C805" i="5"/>
  <c r="D805" i="5"/>
  <c r="E805" i="5" s="1"/>
  <c r="H805" i="5" s="1"/>
  <c r="G805" i="5"/>
  <c r="C806" i="5"/>
  <c r="G806" i="5" s="1"/>
  <c r="D806" i="5"/>
  <c r="E806" i="5"/>
  <c r="H806" i="5"/>
  <c r="C807" i="5"/>
  <c r="G807" i="5" s="1"/>
  <c r="D807" i="5"/>
  <c r="E807" i="5" s="1"/>
  <c r="H807" i="5" s="1"/>
  <c r="C808" i="5"/>
  <c r="D808" i="5"/>
  <c r="E808" i="5"/>
  <c r="H808" i="5" s="1"/>
  <c r="G808" i="5"/>
  <c r="C809" i="5"/>
  <c r="D809" i="5"/>
  <c r="E809" i="5"/>
  <c r="H809" i="5" s="1"/>
  <c r="G809" i="5"/>
  <c r="C810" i="5"/>
  <c r="G810" i="5" s="1"/>
  <c r="D810" i="5"/>
  <c r="E810" i="5" s="1"/>
  <c r="H810" i="5" s="1"/>
  <c r="C811" i="5"/>
  <c r="D811" i="5"/>
  <c r="E811" i="5" s="1"/>
  <c r="G811" i="5"/>
  <c r="H811" i="5"/>
  <c r="C812" i="5"/>
  <c r="E812" i="5" s="1"/>
  <c r="D812" i="5"/>
  <c r="G812" i="5"/>
  <c r="H812" i="5" s="1"/>
  <c r="C813" i="5"/>
  <c r="D813" i="5"/>
  <c r="E813" i="5"/>
  <c r="G813" i="5"/>
  <c r="C814" i="5"/>
  <c r="G814" i="5" s="1"/>
  <c r="D814" i="5"/>
  <c r="E814" i="5"/>
  <c r="H814" i="5" s="1"/>
  <c r="C815" i="5"/>
  <c r="G815" i="5" s="1"/>
  <c r="D815" i="5"/>
  <c r="E815" i="5" s="1"/>
  <c r="H815" i="5"/>
  <c r="C816" i="5"/>
  <c r="G816" i="5" s="1"/>
  <c r="D816" i="5"/>
  <c r="C817" i="5"/>
  <c r="D817" i="5"/>
  <c r="E817" i="5"/>
  <c r="G817" i="5"/>
  <c r="C818" i="5"/>
  <c r="G818" i="5" s="1"/>
  <c r="D818" i="5"/>
  <c r="E818" i="5"/>
  <c r="H818" i="5" s="1"/>
  <c r="C819" i="5"/>
  <c r="D819" i="5"/>
  <c r="G819" i="5"/>
  <c r="C820" i="5"/>
  <c r="E820" i="5" s="1"/>
  <c r="D820" i="5"/>
  <c r="C821" i="5"/>
  <c r="D821" i="5"/>
  <c r="E821" i="5"/>
  <c r="G821" i="5"/>
  <c r="C822" i="5"/>
  <c r="G822" i="5" s="1"/>
  <c r="H822" i="5" s="1"/>
  <c r="D822" i="5"/>
  <c r="E822" i="5"/>
  <c r="C823" i="5"/>
  <c r="G823" i="5" s="1"/>
  <c r="D823" i="5"/>
  <c r="C824" i="5"/>
  <c r="E824" i="5" s="1"/>
  <c r="D824" i="5"/>
  <c r="C825" i="5"/>
  <c r="D825" i="5"/>
  <c r="E825" i="5"/>
  <c r="G825" i="5"/>
  <c r="C826" i="5"/>
  <c r="G826" i="5" s="1"/>
  <c r="D826" i="5"/>
  <c r="C827" i="5"/>
  <c r="G827" i="5" s="1"/>
  <c r="D827" i="5"/>
  <c r="C828" i="5"/>
  <c r="E828" i="5" s="1"/>
  <c r="D828" i="5"/>
  <c r="C829" i="5"/>
  <c r="D829" i="5"/>
  <c r="E829" i="5" s="1"/>
  <c r="H829" i="5" s="1"/>
  <c r="G829" i="5"/>
  <c r="C830" i="5"/>
  <c r="G830" i="5" s="1"/>
  <c r="D830" i="5"/>
  <c r="E830" i="5" s="1"/>
  <c r="H830" i="5" s="1"/>
  <c r="C831" i="5"/>
  <c r="G831" i="5" s="1"/>
  <c r="D831" i="5"/>
  <c r="C832" i="5"/>
  <c r="G832" i="5" s="1"/>
  <c r="D832" i="5"/>
  <c r="E832" i="5"/>
  <c r="C833" i="5"/>
  <c r="D833" i="5"/>
  <c r="E833" i="5"/>
  <c r="G833" i="5"/>
  <c r="C834" i="5"/>
  <c r="G834" i="5" s="1"/>
  <c r="D834" i="5"/>
  <c r="E834" i="5" s="1"/>
  <c r="H834" i="5" s="1"/>
  <c r="C835" i="5"/>
  <c r="D835" i="5"/>
  <c r="E835" i="5" s="1"/>
  <c r="H835" i="5" s="1"/>
  <c r="G835" i="5"/>
  <c r="C836" i="5"/>
  <c r="E836" i="5" s="1"/>
  <c r="H836" i="5" s="1"/>
  <c r="D836" i="5"/>
  <c r="G836" i="5"/>
  <c r="C837" i="5"/>
  <c r="D837" i="5"/>
  <c r="E837" i="5" s="1"/>
  <c r="H837" i="5" s="1"/>
  <c r="G837" i="5"/>
  <c r="C838" i="5"/>
  <c r="G838" i="5" s="1"/>
  <c r="D838" i="5"/>
  <c r="E838" i="5"/>
  <c r="H838" i="5" s="1"/>
  <c r="C839" i="5"/>
  <c r="G839" i="5" s="1"/>
  <c r="D839" i="5"/>
  <c r="E839" i="5" s="1"/>
  <c r="H839" i="5" s="1"/>
  <c r="C840" i="5"/>
  <c r="D840" i="5"/>
  <c r="E840" i="5"/>
  <c r="H840" i="5" s="1"/>
  <c r="G840" i="5"/>
  <c r="C841" i="5"/>
  <c r="D841" i="5"/>
  <c r="E841" i="5"/>
  <c r="H841" i="5" s="1"/>
  <c r="G841" i="5"/>
  <c r="C842" i="5"/>
  <c r="G842" i="5" s="1"/>
  <c r="D842" i="5"/>
  <c r="E842" i="5"/>
  <c r="H842" i="5" s="1"/>
  <c r="C843" i="5"/>
  <c r="D843" i="5"/>
  <c r="E843" i="5" s="1"/>
  <c r="G843" i="5"/>
  <c r="H843" i="5" s="1"/>
  <c r="C844" i="5"/>
  <c r="E844" i="5" s="1"/>
  <c r="D844" i="5"/>
  <c r="G844" i="5"/>
  <c r="H844" i="5"/>
  <c r="C845" i="5"/>
  <c r="D845" i="5"/>
  <c r="E845" i="5"/>
  <c r="H845" i="5" s="1"/>
  <c r="G845" i="5"/>
  <c r="C846" i="5"/>
  <c r="G846" i="5" s="1"/>
  <c r="D846" i="5"/>
  <c r="E846" i="5"/>
  <c r="H846" i="5"/>
  <c r="C847" i="5"/>
  <c r="G847" i="5" s="1"/>
  <c r="D847" i="5"/>
  <c r="E847" i="5" s="1"/>
  <c r="H847" i="5"/>
  <c r="C848" i="5"/>
  <c r="D848" i="5"/>
  <c r="E848" i="5"/>
  <c r="G848" i="5"/>
  <c r="H848" i="5"/>
  <c r="C849" i="5"/>
  <c r="D849" i="5"/>
  <c r="E849" i="5"/>
  <c r="H849" i="5" s="1"/>
  <c r="G849" i="5"/>
  <c r="C850" i="5"/>
  <c r="G850" i="5" s="1"/>
  <c r="D850" i="5"/>
  <c r="E850" i="5"/>
  <c r="H850" i="5" s="1"/>
  <c r="C851" i="5"/>
  <c r="G851" i="5" s="1"/>
  <c r="D851" i="5"/>
  <c r="C852" i="5"/>
  <c r="E852" i="5" s="1"/>
  <c r="D852" i="5"/>
  <c r="G852" i="5"/>
  <c r="H852" i="5"/>
  <c r="C853" i="5"/>
  <c r="D853" i="5"/>
  <c r="E853" i="5"/>
  <c r="G853" i="5"/>
  <c r="C854" i="5"/>
  <c r="G854" i="5" s="1"/>
  <c r="D854" i="5"/>
  <c r="E854" i="5"/>
  <c r="H854" i="5"/>
  <c r="C855" i="5"/>
  <c r="G855" i="5" s="1"/>
  <c r="D855" i="5"/>
  <c r="C856" i="5"/>
  <c r="E856" i="5" s="1"/>
  <c r="H856" i="5" s="1"/>
  <c r="D856" i="5"/>
  <c r="G856" i="5"/>
  <c r="C857" i="5"/>
  <c r="D857" i="5"/>
  <c r="E857" i="5"/>
  <c r="G857" i="5"/>
  <c r="C858" i="5"/>
  <c r="G858" i="5" s="1"/>
  <c r="D858" i="5"/>
  <c r="E858" i="5"/>
  <c r="H858" i="5" s="1"/>
  <c r="C859" i="5"/>
  <c r="G859" i="5" s="1"/>
  <c r="D859" i="5"/>
  <c r="E859" i="5" s="1"/>
  <c r="H859" i="5" s="1"/>
  <c r="C860" i="5"/>
  <c r="E860" i="5" s="1"/>
  <c r="D860" i="5"/>
  <c r="C861" i="5"/>
  <c r="D861" i="5"/>
  <c r="E861" i="5" s="1"/>
  <c r="H861" i="5" s="1"/>
  <c r="G861" i="5"/>
  <c r="C862" i="5"/>
  <c r="G862" i="5" s="1"/>
  <c r="D862" i="5"/>
  <c r="E862" i="5" s="1"/>
  <c r="H862" i="5" s="1"/>
  <c r="C863" i="5"/>
  <c r="G863" i="5" s="1"/>
  <c r="D863" i="5"/>
  <c r="E863" i="5" s="1"/>
  <c r="H863" i="5" s="1"/>
  <c r="C864" i="5"/>
  <c r="D864" i="5"/>
  <c r="E864" i="5"/>
  <c r="G864" i="5"/>
  <c r="H864" i="5"/>
  <c r="C865" i="5"/>
  <c r="D865" i="5"/>
  <c r="E865" i="5"/>
  <c r="G865" i="5"/>
  <c r="C866" i="5"/>
  <c r="G866" i="5" s="1"/>
  <c r="D866" i="5"/>
  <c r="E866" i="5" s="1"/>
  <c r="H866" i="5" s="1"/>
  <c r="C867" i="5"/>
  <c r="D867" i="5"/>
  <c r="E867" i="5" s="1"/>
  <c r="H867" i="5" s="1"/>
  <c r="G867" i="5"/>
  <c r="C868" i="5"/>
  <c r="E868" i="5" s="1"/>
  <c r="D868" i="5"/>
  <c r="G868" i="5"/>
  <c r="H868" i="5" s="1"/>
  <c r="C869" i="5"/>
  <c r="D869" i="5"/>
  <c r="E869" i="5"/>
  <c r="H869" i="5" s="1"/>
  <c r="G869" i="5"/>
  <c r="C870" i="5"/>
  <c r="G870" i="5" s="1"/>
  <c r="D870" i="5"/>
  <c r="E870" i="5" s="1"/>
  <c r="H870" i="5" s="1"/>
  <c r="C871" i="5"/>
  <c r="G871" i="5" s="1"/>
  <c r="D871" i="5"/>
  <c r="E871" i="5" s="1"/>
  <c r="H871" i="5"/>
  <c r="C872" i="5"/>
  <c r="D872" i="5"/>
  <c r="E872" i="5"/>
  <c r="H872" i="5" s="1"/>
  <c r="G872" i="5"/>
  <c r="C873" i="5"/>
  <c r="D873" i="5"/>
  <c r="E873" i="5"/>
  <c r="H873" i="5" s="1"/>
  <c r="G873" i="5"/>
  <c r="C874" i="5"/>
  <c r="G874" i="5" s="1"/>
  <c r="D874" i="5"/>
  <c r="E874" i="5" s="1"/>
  <c r="H874" i="5" s="1"/>
  <c r="C875" i="5"/>
  <c r="D875" i="5"/>
  <c r="E875" i="5" s="1"/>
  <c r="G875" i="5"/>
  <c r="H875" i="5"/>
  <c r="C876" i="5"/>
  <c r="E876" i="5" s="1"/>
  <c r="D876" i="5"/>
  <c r="G876" i="5"/>
  <c r="H876" i="5"/>
  <c r="C877" i="5"/>
  <c r="D877" i="5"/>
  <c r="E877" i="5"/>
  <c r="G877" i="5"/>
  <c r="C878" i="5"/>
  <c r="G878" i="5" s="1"/>
  <c r="D878" i="5"/>
  <c r="E878" i="5"/>
  <c r="H878" i="5"/>
  <c r="C879" i="5"/>
  <c r="G879" i="5" s="1"/>
  <c r="D879" i="5"/>
  <c r="E879" i="5" s="1"/>
  <c r="H879" i="5"/>
  <c r="C880" i="5"/>
  <c r="E880" i="5" s="1"/>
  <c r="D880" i="5"/>
  <c r="C881" i="5"/>
  <c r="D881" i="5"/>
  <c r="E881" i="5"/>
  <c r="G881" i="5"/>
  <c r="C882" i="5"/>
  <c r="G882" i="5" s="1"/>
  <c r="D882" i="5"/>
  <c r="E882" i="5"/>
  <c r="H882" i="5" s="1"/>
  <c r="C883" i="5"/>
  <c r="D883" i="5"/>
  <c r="G883" i="5"/>
  <c r="C884" i="5"/>
  <c r="E884" i="5" s="1"/>
  <c r="D884" i="5"/>
  <c r="C885" i="5"/>
  <c r="D885" i="5"/>
  <c r="E885" i="5"/>
  <c r="G885" i="5"/>
  <c r="C886" i="5"/>
  <c r="G886" i="5" s="1"/>
  <c r="H886" i="5" s="1"/>
  <c r="D886" i="5"/>
  <c r="E886" i="5"/>
  <c r="C887" i="5"/>
  <c r="G887" i="5" s="1"/>
  <c r="D887" i="5"/>
  <c r="C888" i="5"/>
  <c r="E888" i="5" s="1"/>
  <c r="D888" i="5"/>
  <c r="C889" i="5"/>
  <c r="D889" i="5"/>
  <c r="E889" i="5"/>
  <c r="G889" i="5"/>
  <c r="C890" i="5"/>
  <c r="G890" i="5" s="1"/>
  <c r="D890" i="5"/>
  <c r="C891" i="5"/>
  <c r="G891" i="5" s="1"/>
  <c r="H891" i="5" s="1"/>
  <c r="D891" i="5"/>
  <c r="E891" i="5" s="1"/>
  <c r="C892" i="5"/>
  <c r="E892" i="5" s="1"/>
  <c r="D892" i="5"/>
  <c r="C893" i="5"/>
  <c r="D893" i="5"/>
  <c r="E893" i="5" s="1"/>
  <c r="H893" i="5" s="1"/>
  <c r="G893" i="5"/>
  <c r="C894" i="5"/>
  <c r="G894" i="5" s="1"/>
  <c r="D894" i="5"/>
  <c r="E894" i="5" s="1"/>
  <c r="H894" i="5" s="1"/>
  <c r="C895" i="5"/>
  <c r="G895" i="5" s="1"/>
  <c r="D895" i="5"/>
  <c r="E895" i="5" s="1"/>
  <c r="H895" i="5" s="1"/>
  <c r="C896" i="5"/>
  <c r="G896" i="5" s="1"/>
  <c r="D896" i="5"/>
  <c r="E896" i="5"/>
  <c r="H896" i="5" s="1"/>
  <c r="C897" i="5"/>
  <c r="D897" i="5"/>
  <c r="E897" i="5"/>
  <c r="G897" i="5"/>
  <c r="C898" i="5"/>
  <c r="G898" i="5" s="1"/>
  <c r="D898" i="5"/>
  <c r="E898" i="5" s="1"/>
  <c r="H898" i="5" s="1"/>
  <c r="C899" i="5"/>
  <c r="D899" i="5"/>
  <c r="E899" i="5" s="1"/>
  <c r="H899" i="5" s="1"/>
  <c r="G899" i="5"/>
  <c r="C900" i="5"/>
  <c r="E900" i="5" s="1"/>
  <c r="H900" i="5" s="1"/>
  <c r="D900" i="5"/>
  <c r="G900" i="5"/>
  <c r="C901" i="5"/>
  <c r="D901" i="5"/>
  <c r="E901" i="5"/>
  <c r="H901" i="5" s="1"/>
  <c r="G901" i="5"/>
  <c r="C902" i="5"/>
  <c r="G902" i="5" s="1"/>
  <c r="D902" i="5"/>
  <c r="E902" i="5"/>
  <c r="H902" i="5" s="1"/>
  <c r="C903" i="5"/>
  <c r="G903" i="5" s="1"/>
  <c r="D903" i="5"/>
  <c r="E903" i="5" s="1"/>
  <c r="H903" i="5"/>
  <c r="C904" i="5"/>
  <c r="D904" i="5"/>
  <c r="E904" i="5"/>
  <c r="H904" i="5" s="1"/>
  <c r="G904" i="5"/>
  <c r="C905" i="5"/>
  <c r="D905" i="5"/>
  <c r="E905" i="5"/>
  <c r="H905" i="5" s="1"/>
  <c r="G905" i="5"/>
  <c r="C906" i="5"/>
  <c r="G906" i="5" s="1"/>
  <c r="D906" i="5"/>
  <c r="E906" i="5"/>
  <c r="H906" i="5" s="1"/>
  <c r="C907" i="5"/>
  <c r="D907" i="5"/>
  <c r="E907" i="5" s="1"/>
  <c r="G907" i="5"/>
  <c r="H907" i="5"/>
  <c r="C908" i="5"/>
  <c r="E908" i="5" s="1"/>
  <c r="D908" i="5"/>
  <c r="G908" i="5"/>
  <c r="H908" i="5"/>
  <c r="C909" i="5"/>
  <c r="D909" i="5"/>
  <c r="E909" i="5"/>
  <c r="G909" i="5"/>
  <c r="C910" i="5"/>
  <c r="G910" i="5" s="1"/>
  <c r="D910" i="5"/>
  <c r="E910" i="5"/>
  <c r="H910" i="5"/>
  <c r="C911" i="5"/>
  <c r="G911" i="5" s="1"/>
  <c r="D911" i="5"/>
  <c r="E911" i="5" s="1"/>
  <c r="H911" i="5"/>
  <c r="C912" i="5"/>
  <c r="D912" i="5"/>
  <c r="E912" i="5"/>
  <c r="G912" i="5"/>
  <c r="H912" i="5"/>
  <c r="C913" i="5"/>
  <c r="D913" i="5"/>
  <c r="E913" i="5"/>
  <c r="G913" i="5"/>
  <c r="C914" i="5"/>
  <c r="G914" i="5" s="1"/>
  <c r="D914" i="5"/>
  <c r="E914" i="5"/>
  <c r="H914" i="5" s="1"/>
  <c r="C915" i="5"/>
  <c r="G915" i="5" s="1"/>
  <c r="D915" i="5"/>
  <c r="C916" i="5"/>
  <c r="E916" i="5" s="1"/>
  <c r="D916" i="5"/>
  <c r="G916" i="5"/>
  <c r="H916" i="5"/>
  <c r="C917" i="5"/>
  <c r="D917" i="5"/>
  <c r="E917" i="5"/>
  <c r="G917" i="5"/>
  <c r="C918" i="5"/>
  <c r="G918" i="5" s="1"/>
  <c r="D918" i="5"/>
  <c r="E918" i="5"/>
  <c r="H918" i="5"/>
  <c r="C919" i="5"/>
  <c r="G919" i="5" s="1"/>
  <c r="D919" i="5"/>
  <c r="C920" i="5"/>
  <c r="E920" i="5" s="1"/>
  <c r="H920" i="5" s="1"/>
  <c r="D920" i="5"/>
  <c r="G920" i="5"/>
  <c r="C921" i="5"/>
  <c r="D921" i="5"/>
  <c r="E921" i="5"/>
  <c r="G921" i="5"/>
  <c r="C922" i="5"/>
  <c r="G922" i="5" s="1"/>
  <c r="D922" i="5"/>
  <c r="E922" i="5"/>
  <c r="H922" i="5" s="1"/>
  <c r="C923" i="5"/>
  <c r="G923" i="5" s="1"/>
  <c r="D923" i="5"/>
  <c r="E923" i="5" s="1"/>
  <c r="H923" i="5" s="1"/>
  <c r="C924" i="5"/>
  <c r="E924" i="5" s="1"/>
  <c r="D924" i="5"/>
  <c r="C925" i="5"/>
  <c r="D925" i="5"/>
  <c r="E925" i="5" s="1"/>
  <c r="H925" i="5" s="1"/>
  <c r="G925" i="5"/>
  <c r="C926" i="5"/>
  <c r="G926" i="5" s="1"/>
  <c r="D926" i="5"/>
  <c r="E926" i="5" s="1"/>
  <c r="H926" i="5" s="1"/>
  <c r="C927" i="5"/>
  <c r="G927" i="5" s="1"/>
  <c r="D927" i="5"/>
  <c r="E927" i="5" s="1"/>
  <c r="H927" i="5" s="1"/>
  <c r="C928" i="5"/>
  <c r="D928" i="5"/>
  <c r="E928" i="5"/>
  <c r="G928" i="5"/>
  <c r="H928" i="5"/>
  <c r="C929" i="5"/>
  <c r="D929" i="5"/>
  <c r="E929" i="5"/>
  <c r="G929" i="5"/>
  <c r="C930" i="5"/>
  <c r="G930" i="5" s="1"/>
  <c r="D930" i="5"/>
  <c r="E930" i="5" s="1"/>
  <c r="H930" i="5" s="1"/>
  <c r="C931" i="5"/>
  <c r="D931" i="5"/>
  <c r="E931" i="5" s="1"/>
  <c r="H931" i="5" s="1"/>
  <c r="G931" i="5"/>
  <c r="C932" i="5"/>
  <c r="E932" i="5" s="1"/>
  <c r="D932" i="5"/>
  <c r="G932" i="5"/>
  <c r="H932" i="5" s="1"/>
  <c r="C933" i="5"/>
  <c r="D933" i="5"/>
  <c r="E933" i="5"/>
  <c r="H933" i="5" s="1"/>
  <c r="G933" i="5"/>
  <c r="C934" i="5"/>
  <c r="G934" i="5" s="1"/>
  <c r="D934" i="5"/>
  <c r="E934" i="5"/>
  <c r="H934" i="5" s="1"/>
  <c r="C935" i="5"/>
  <c r="G935" i="5" s="1"/>
  <c r="D935" i="5"/>
  <c r="E935" i="5" s="1"/>
  <c r="H935" i="5"/>
  <c r="C936" i="5"/>
  <c r="D936" i="5"/>
  <c r="E936" i="5"/>
  <c r="H936" i="5" s="1"/>
  <c r="G936" i="5"/>
  <c r="C937" i="5"/>
  <c r="D937" i="5"/>
  <c r="E937" i="5"/>
  <c r="H937" i="5" s="1"/>
  <c r="G937" i="5"/>
  <c r="C938" i="5"/>
  <c r="G938" i="5" s="1"/>
  <c r="D938" i="5"/>
  <c r="E938" i="5"/>
  <c r="H938" i="5" s="1"/>
  <c r="C939" i="5"/>
  <c r="D939" i="5"/>
  <c r="E939" i="5" s="1"/>
  <c r="G939" i="5"/>
  <c r="H939" i="5"/>
  <c r="C940" i="5"/>
  <c r="E940" i="5" s="1"/>
  <c r="D940" i="5"/>
  <c r="G940" i="5"/>
  <c r="H940" i="5"/>
  <c r="C941" i="5"/>
  <c r="D941" i="5"/>
  <c r="E941" i="5"/>
  <c r="G941" i="5"/>
  <c r="C942" i="5"/>
  <c r="G942" i="5" s="1"/>
  <c r="D942" i="5"/>
  <c r="E942" i="5"/>
  <c r="H942" i="5"/>
  <c r="C943" i="5"/>
  <c r="G943" i="5" s="1"/>
  <c r="D943" i="5"/>
  <c r="E943" i="5" s="1"/>
  <c r="H943" i="5"/>
  <c r="C944" i="5"/>
  <c r="G944" i="5" s="1"/>
  <c r="D944" i="5"/>
  <c r="C945" i="5"/>
  <c r="D945" i="5"/>
  <c r="E945" i="5"/>
  <c r="G945" i="5"/>
  <c r="C946" i="5"/>
  <c r="G946" i="5" s="1"/>
  <c r="D946" i="5"/>
  <c r="E946" i="5"/>
  <c r="H946" i="5" s="1"/>
  <c r="C947" i="5"/>
  <c r="D947" i="5"/>
  <c r="G947" i="5"/>
  <c r="C948" i="5"/>
  <c r="E948" i="5" s="1"/>
  <c r="D948" i="5"/>
  <c r="C949" i="5"/>
  <c r="D949" i="5"/>
  <c r="E949" i="5"/>
  <c r="G949" i="5"/>
  <c r="C950" i="5"/>
  <c r="G950" i="5" s="1"/>
  <c r="H950" i="5" s="1"/>
  <c r="D950" i="5"/>
  <c r="E950" i="5"/>
  <c r="C951" i="5"/>
  <c r="G951" i="5" s="1"/>
  <c r="D951" i="5"/>
  <c r="C952" i="5"/>
  <c r="E952" i="5" s="1"/>
  <c r="D952" i="5"/>
  <c r="C953" i="5"/>
  <c r="D953" i="5"/>
  <c r="E953" i="5"/>
  <c r="G953" i="5"/>
  <c r="C954" i="5"/>
  <c r="G954" i="5" s="1"/>
  <c r="D954" i="5"/>
  <c r="C955" i="5"/>
  <c r="G955" i="5" s="1"/>
  <c r="H955" i="5" s="1"/>
  <c r="D955" i="5"/>
  <c r="E955" i="5" s="1"/>
  <c r="C956" i="5"/>
  <c r="E956" i="5" s="1"/>
  <c r="D956" i="5"/>
  <c r="C957" i="5"/>
  <c r="D957" i="5"/>
  <c r="E957" i="5" s="1"/>
  <c r="H957" i="5" s="1"/>
  <c r="G957" i="5"/>
  <c r="C958" i="5"/>
  <c r="G958" i="5" s="1"/>
  <c r="D958" i="5"/>
  <c r="E958" i="5" s="1"/>
  <c r="H958" i="5" s="1"/>
  <c r="C959" i="5"/>
  <c r="G959" i="5" s="1"/>
  <c r="D959" i="5"/>
  <c r="E959" i="5" s="1"/>
  <c r="H959" i="5" s="1"/>
  <c r="C960" i="5"/>
  <c r="G960" i="5" s="1"/>
  <c r="D960" i="5"/>
  <c r="E960" i="5"/>
  <c r="H960" i="5" s="1"/>
  <c r="C961" i="5"/>
  <c r="D961" i="5"/>
  <c r="E961" i="5"/>
  <c r="G961" i="5"/>
  <c r="C962" i="5"/>
  <c r="G962" i="5" s="1"/>
  <c r="D962" i="5"/>
  <c r="E962" i="5" s="1"/>
  <c r="H962" i="5" s="1"/>
  <c r="C963" i="5"/>
  <c r="D963" i="5"/>
  <c r="E963" i="5" s="1"/>
  <c r="H963" i="5" s="1"/>
  <c r="G963" i="5"/>
  <c r="C964" i="5"/>
  <c r="E964" i="5" s="1"/>
  <c r="H964" i="5" s="1"/>
  <c r="D964" i="5"/>
  <c r="G964" i="5"/>
  <c r="C965" i="5"/>
  <c r="D965" i="5"/>
  <c r="E965" i="5"/>
  <c r="H965" i="5" s="1"/>
  <c r="G965" i="5"/>
  <c r="C966" i="5"/>
  <c r="G966" i="5" s="1"/>
  <c r="D966" i="5"/>
  <c r="E966" i="5"/>
  <c r="H966" i="5" s="1"/>
  <c r="C967" i="5"/>
  <c r="G967" i="5" s="1"/>
  <c r="D967" i="5"/>
  <c r="E967" i="5" s="1"/>
  <c r="H967" i="5"/>
  <c r="C968" i="5"/>
  <c r="D968" i="5"/>
  <c r="E968" i="5"/>
  <c r="H968" i="5" s="1"/>
  <c r="G968" i="5"/>
  <c r="C969" i="5"/>
  <c r="D969" i="5"/>
  <c r="E969" i="5"/>
  <c r="H969" i="5" s="1"/>
  <c r="G969" i="5"/>
  <c r="C970" i="5"/>
  <c r="G970" i="5" s="1"/>
  <c r="D970" i="5"/>
  <c r="E970" i="5"/>
  <c r="H970" i="5" s="1"/>
  <c r="C971" i="5"/>
  <c r="D971" i="5"/>
  <c r="E971" i="5" s="1"/>
  <c r="H971" i="5" s="1"/>
  <c r="G971" i="5"/>
  <c r="C972" i="5"/>
  <c r="G972" i="5" s="1"/>
  <c r="D972" i="5"/>
  <c r="E972" i="5"/>
  <c r="C973" i="5"/>
  <c r="D973" i="5"/>
  <c r="E973" i="5" s="1"/>
  <c r="H973" i="5" s="1"/>
  <c r="G973" i="5"/>
  <c r="C974" i="5"/>
  <c r="G974" i="5" s="1"/>
  <c r="D974" i="5"/>
  <c r="E974" i="5" s="1"/>
  <c r="H974" i="5" s="1"/>
  <c r="C975" i="5"/>
  <c r="G975" i="5" s="1"/>
  <c r="H975" i="5" s="1"/>
  <c r="D975" i="5"/>
  <c r="E975" i="5" s="1"/>
  <c r="C976" i="5"/>
  <c r="E976" i="5" s="1"/>
  <c r="D976" i="5"/>
  <c r="C977" i="5"/>
  <c r="D977" i="5"/>
  <c r="E977" i="5"/>
  <c r="G977" i="5"/>
  <c r="C978" i="5"/>
  <c r="E978" i="5" s="1"/>
  <c r="D978" i="5"/>
  <c r="C979" i="5"/>
  <c r="D979" i="5"/>
  <c r="E979" i="5"/>
  <c r="H979" i="5" s="1"/>
  <c r="G979" i="5"/>
  <c r="C980" i="5"/>
  <c r="D980" i="5"/>
  <c r="E980" i="5"/>
  <c r="G980" i="5"/>
  <c r="H980" i="5"/>
  <c r="C981" i="5"/>
  <c r="G981" i="5" s="1"/>
  <c r="D981" i="5"/>
  <c r="E981" i="5" s="1"/>
  <c r="H981" i="5" s="1"/>
  <c r="C982" i="5"/>
  <c r="D982" i="5"/>
  <c r="E982" i="5"/>
  <c r="G982" i="5"/>
  <c r="H982" i="5"/>
  <c r="C983" i="5"/>
  <c r="D983" i="5"/>
  <c r="E983" i="5"/>
  <c r="H983" i="5" s="1"/>
  <c r="G983" i="5"/>
  <c r="C984" i="5"/>
  <c r="G984" i="5" s="1"/>
  <c r="D984" i="5"/>
  <c r="E984" i="5"/>
  <c r="H984" i="5" s="1"/>
  <c r="C985" i="5"/>
  <c r="D985" i="5"/>
  <c r="E985" i="5" s="1"/>
  <c r="H985" i="5" s="1"/>
  <c r="G985" i="5"/>
  <c r="C986" i="5"/>
  <c r="E986" i="5" s="1"/>
  <c r="D986" i="5"/>
  <c r="C987" i="5"/>
  <c r="D987" i="5"/>
  <c r="E987" i="5"/>
  <c r="H987" i="5" s="1"/>
  <c r="G987" i="5"/>
  <c r="C988" i="5"/>
  <c r="D988" i="5"/>
  <c r="E988" i="5"/>
  <c r="G988" i="5"/>
  <c r="H988" i="5"/>
  <c r="C989" i="5"/>
  <c r="G989" i="5" s="1"/>
  <c r="D989" i="5"/>
  <c r="E989" i="5" s="1"/>
  <c r="H989" i="5" s="1"/>
  <c r="C990" i="5"/>
  <c r="D990" i="5"/>
  <c r="E990" i="5"/>
  <c r="G990" i="5"/>
  <c r="H990" i="5"/>
  <c r="C991" i="5"/>
  <c r="D991" i="5"/>
  <c r="E991" i="5"/>
  <c r="H991" i="5" s="1"/>
  <c r="G991" i="5"/>
  <c r="C992" i="5"/>
  <c r="G992" i="5" s="1"/>
  <c r="D992" i="5"/>
  <c r="E992" i="5"/>
  <c r="H992" i="5" s="1"/>
  <c r="C993" i="5"/>
  <c r="D993" i="5"/>
  <c r="E993" i="5" s="1"/>
  <c r="H993" i="5" s="1"/>
  <c r="G993" i="5"/>
  <c r="C994" i="5"/>
  <c r="E994" i="5" s="1"/>
  <c r="D994" i="5"/>
  <c r="C995" i="5"/>
  <c r="D995" i="5"/>
  <c r="E995" i="5"/>
  <c r="H995" i="5" s="1"/>
  <c r="G995" i="5"/>
  <c r="C996" i="5"/>
  <c r="D996" i="5"/>
  <c r="E996" i="5"/>
  <c r="G996" i="5"/>
  <c r="H996" i="5"/>
  <c r="C997" i="5"/>
  <c r="G997" i="5" s="1"/>
  <c r="D997" i="5"/>
  <c r="E997" i="5" s="1"/>
  <c r="H997" i="5" s="1"/>
  <c r="C998" i="5"/>
  <c r="D998" i="5"/>
  <c r="E998" i="5"/>
  <c r="G998" i="5"/>
  <c r="H998" i="5"/>
  <c r="C999" i="5"/>
  <c r="D999" i="5"/>
  <c r="E999" i="5"/>
  <c r="H999" i="5" s="1"/>
  <c r="G999" i="5"/>
  <c r="C1000" i="5"/>
  <c r="G1000" i="5" s="1"/>
  <c r="D1000" i="5"/>
  <c r="E1000" i="5"/>
  <c r="H1000" i="5" s="1"/>
  <c r="C1001" i="5"/>
  <c r="D1001" i="5"/>
  <c r="E1001" i="5" s="1"/>
  <c r="H1001" i="5" s="1"/>
  <c r="G1001" i="5"/>
  <c r="C1002" i="5"/>
  <c r="E1002" i="5" s="1"/>
  <c r="D1002" i="5"/>
  <c r="M3" i="5"/>
  <c r="L3" i="5"/>
  <c r="K3" i="5"/>
  <c r="J3" i="5"/>
  <c r="H972" i="5" l="1"/>
  <c r="H832" i="5"/>
  <c r="H948" i="5"/>
  <c r="H824" i="5"/>
  <c r="H956" i="5"/>
  <c r="H884" i="5"/>
  <c r="H953" i="5"/>
  <c r="H889" i="5"/>
  <c r="H885" i="5"/>
  <c r="H825" i="5"/>
  <c r="H821" i="5"/>
  <c r="H961" i="5"/>
  <c r="E951" i="5"/>
  <c r="H951" i="5" s="1"/>
  <c r="E947" i="5"/>
  <c r="H947" i="5" s="1"/>
  <c r="G924" i="5"/>
  <c r="H924" i="5" s="1"/>
  <c r="H897" i="5"/>
  <c r="E887" i="5"/>
  <c r="H887" i="5" s="1"/>
  <c r="E883" i="5"/>
  <c r="H883" i="5" s="1"/>
  <c r="G860" i="5"/>
  <c r="H860" i="5" s="1"/>
  <c r="H833" i="5"/>
  <c r="E823" i="5"/>
  <c r="H823" i="5" s="1"/>
  <c r="E819" i="5"/>
  <c r="H819" i="5" s="1"/>
  <c r="E764" i="5"/>
  <c r="G764" i="5"/>
  <c r="E831" i="5"/>
  <c r="H831" i="5" s="1"/>
  <c r="E827" i="5"/>
  <c r="H827" i="5" s="1"/>
  <c r="E804" i="5"/>
  <c r="G804" i="5"/>
  <c r="E788" i="5"/>
  <c r="H788" i="5" s="1"/>
  <c r="G788" i="5"/>
  <c r="E772" i="5"/>
  <c r="G772" i="5"/>
  <c r="E756" i="5"/>
  <c r="H756" i="5" s="1"/>
  <c r="G756" i="5"/>
  <c r="H949" i="5"/>
  <c r="G986" i="5"/>
  <c r="H986" i="5" s="1"/>
  <c r="G978" i="5"/>
  <c r="H978" i="5" s="1"/>
  <c r="H913" i="5"/>
  <c r="E796" i="5"/>
  <c r="G796" i="5"/>
  <c r="E780" i="5"/>
  <c r="H780" i="5" s="1"/>
  <c r="G780" i="5"/>
  <c r="H941" i="5"/>
  <c r="H881" i="5"/>
  <c r="H817" i="5"/>
  <c r="H977" i="5"/>
  <c r="H909" i="5"/>
  <c r="G880" i="5"/>
  <c r="H880" i="5" s="1"/>
  <c r="G976" i="5"/>
  <c r="H976" i="5" s="1"/>
  <c r="E954" i="5"/>
  <c r="H954" i="5" s="1"/>
  <c r="G952" i="5"/>
  <c r="H952" i="5" s="1"/>
  <c r="G948" i="5"/>
  <c r="E944" i="5"/>
  <c r="H944" i="5" s="1"/>
  <c r="H921" i="5"/>
  <c r="H917" i="5"/>
  <c r="E890" i="5"/>
  <c r="H890" i="5" s="1"/>
  <c r="G888" i="5"/>
  <c r="H888" i="5" s="1"/>
  <c r="G884" i="5"/>
  <c r="H857" i="5"/>
  <c r="H853" i="5"/>
  <c r="E826" i="5"/>
  <c r="H826" i="5" s="1"/>
  <c r="G824" i="5"/>
  <c r="G820" i="5"/>
  <c r="H820" i="5" s="1"/>
  <c r="E816" i="5"/>
  <c r="H816" i="5" s="1"/>
  <c r="H945" i="5"/>
  <c r="H877" i="5"/>
  <c r="H813" i="5"/>
  <c r="G1002" i="5"/>
  <c r="H1002" i="5" s="1"/>
  <c r="G994" i="5"/>
  <c r="H994" i="5" s="1"/>
  <c r="G956" i="5"/>
  <c r="H929" i="5"/>
  <c r="E919" i="5"/>
  <c r="H919" i="5" s="1"/>
  <c r="E915" i="5"/>
  <c r="H915" i="5" s="1"/>
  <c r="G892" i="5"/>
  <c r="H892" i="5" s="1"/>
  <c r="H865" i="5"/>
  <c r="E855" i="5"/>
  <c r="H855" i="5" s="1"/>
  <c r="E851" i="5"/>
  <c r="H851" i="5" s="1"/>
  <c r="G828" i="5"/>
  <c r="H828" i="5" s="1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H804" i="5" l="1"/>
  <c r="H796" i="5"/>
  <c r="H772" i="5"/>
  <c r="H764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<sst xmlns="http://schemas.openxmlformats.org/spreadsheetml/2006/main" count="16" uniqueCount="16">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</sst>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Normalised0.80!$A$2:$A$12</c:f>
              <c:numCache>
                <c:formatCode>General</c:formatCode>
                <c:ptCount val="1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</c:numCache>
            </c:numRef>
          </c:xVal>
          <c:yVal>
            <c:numRef>
              <c:f>Normalised0.80!$H$2:$H$12</c:f>
              <c:numCache>
                <c:formatCode>General</c:formatCode>
                <c:ptCount val="11"/>
                <c:pt idx="0">
                  <c:v>0</c:v>
                </c:pt>
                <c:pt idx="1">
                  <c:v>3.2117772791114781E-2</c:v>
                </c:pt>
                <c:pt idx="2">
                  <c:v>8.4206400576253837E-2</c:v>
                </c:pt>
                <c:pt idx="3">
                  <c:v>0.11181249852070228</c:v>
                </c:pt>
                <c:pt idx="4">
                  <c:v>0.18243813282109492</c:v>
                </c:pt>
                <c:pt idx="5">
                  <c:v>0.226752528632302</c:v>
                </c:pt>
                <c:pt idx="6">
                  <c:v>0.26052980777894663</c:v>
                </c:pt>
                <c:pt idx="7">
                  <c:v>0.29324260708499889</c:v>
                </c:pt>
                <c:pt idx="8">
                  <c:v>0.35496345591720974</c:v>
                </c:pt>
                <c:pt idx="9">
                  <c:v>0.37800848922077923</c:v>
                </c:pt>
                <c:pt idx="10">
                  <c:v>0.42468270955623072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Normalised0.80!$A$2:$A$26</c:f>
              <c:numCache>
                <c:formatCode>General</c:formatCode>
                <c:ptCount val="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</c:numCache>
            </c:numRef>
          </c:xVal>
          <c:yVal>
            <c:numRef>
              <c:f>Normalised0.80!$H$2:$H$26</c:f>
              <c:numCache>
                <c:formatCode>General</c:formatCode>
                <c:ptCount val="25"/>
                <c:pt idx="0">
                  <c:v>0</c:v>
                </c:pt>
                <c:pt idx="1">
                  <c:v>3.2117772791114781E-2</c:v>
                </c:pt>
                <c:pt idx="2">
                  <c:v>8.4206400576253837E-2</c:v>
                </c:pt>
                <c:pt idx="3">
                  <c:v>0.11181249852070228</c:v>
                </c:pt>
                <c:pt idx="4">
                  <c:v>0.18243813282109492</c:v>
                </c:pt>
                <c:pt idx="5">
                  <c:v>0.226752528632302</c:v>
                </c:pt>
                <c:pt idx="6">
                  <c:v>0.26052980777894663</c:v>
                </c:pt>
                <c:pt idx="7">
                  <c:v>0.29324260708499889</c:v>
                </c:pt>
                <c:pt idx="8">
                  <c:v>0.35496345591720974</c:v>
                </c:pt>
                <c:pt idx="9">
                  <c:v>0.37800848922077923</c:v>
                </c:pt>
                <c:pt idx="10">
                  <c:v>0.42468270955623072</c:v>
                </c:pt>
                <c:pt idx="11">
                  <c:v>0.48565355005242167</c:v>
                </c:pt>
                <c:pt idx="12">
                  <c:v>0.50973975717588693</c:v>
                </c:pt>
                <c:pt idx="13">
                  <c:v>0.51663258901551834</c:v>
                </c:pt>
                <c:pt idx="14">
                  <c:v>0.65728349019077625</c:v>
                </c:pt>
                <c:pt idx="15">
                  <c:v>0.68533516616640877</c:v>
                </c:pt>
                <c:pt idx="16">
                  <c:v>0.62424873370061418</c:v>
                </c:pt>
                <c:pt idx="17">
                  <c:v>0.62850793347600475</c:v>
                </c:pt>
                <c:pt idx="18">
                  <c:v>0.73875705269188474</c:v>
                </c:pt>
                <c:pt idx="19">
                  <c:v>0.78382625939525696</c:v>
                </c:pt>
                <c:pt idx="20">
                  <c:v>0.86764326661637081</c:v>
                </c:pt>
                <c:pt idx="21">
                  <c:v>0.88568926096510214</c:v>
                </c:pt>
                <c:pt idx="22">
                  <c:v>0.90747687902875618</c:v>
                </c:pt>
                <c:pt idx="23">
                  <c:v>0.91473277059583447</c:v>
                </c:pt>
                <c:pt idx="24">
                  <c:v>1.0862757775067968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Normalised0.80!$A$2:$A$48</c:f>
              <c:numCache>
                <c:formatCode>General</c:formatCode>
                <c:ptCount val="4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</c:numCache>
            </c:numRef>
          </c:xVal>
          <c:yVal>
            <c:numRef>
              <c:f>Normalised0.80!$H$2:$H$48</c:f>
              <c:numCache>
                <c:formatCode>General</c:formatCode>
                <c:ptCount val="47"/>
                <c:pt idx="0">
                  <c:v>0</c:v>
                </c:pt>
                <c:pt idx="1">
                  <c:v>3.2117772791114781E-2</c:v>
                </c:pt>
                <c:pt idx="2">
                  <c:v>8.4206400576253837E-2</c:v>
                </c:pt>
                <c:pt idx="3">
                  <c:v>0.11181249852070228</c:v>
                </c:pt>
                <c:pt idx="4">
                  <c:v>0.18243813282109492</c:v>
                </c:pt>
                <c:pt idx="5">
                  <c:v>0.226752528632302</c:v>
                </c:pt>
                <c:pt idx="6">
                  <c:v>0.26052980777894663</c:v>
                </c:pt>
                <c:pt idx="7">
                  <c:v>0.29324260708499889</c:v>
                </c:pt>
                <c:pt idx="8">
                  <c:v>0.35496345591720974</c:v>
                </c:pt>
                <c:pt idx="9">
                  <c:v>0.37800848922077923</c:v>
                </c:pt>
                <c:pt idx="10">
                  <c:v>0.42468270955623072</c:v>
                </c:pt>
                <c:pt idx="11">
                  <c:v>0.48565355005242167</c:v>
                </c:pt>
                <c:pt idx="12">
                  <c:v>0.50973975717588693</c:v>
                </c:pt>
                <c:pt idx="13">
                  <c:v>0.51663258901551834</c:v>
                </c:pt>
                <c:pt idx="14">
                  <c:v>0.65728349019077625</c:v>
                </c:pt>
                <c:pt idx="15">
                  <c:v>0.68533516616640877</c:v>
                </c:pt>
                <c:pt idx="16">
                  <c:v>0.62424873370061418</c:v>
                </c:pt>
                <c:pt idx="17">
                  <c:v>0.62850793347600475</c:v>
                </c:pt>
                <c:pt idx="18">
                  <c:v>0.73875705269188474</c:v>
                </c:pt>
                <c:pt idx="19">
                  <c:v>0.78382625939525696</c:v>
                </c:pt>
                <c:pt idx="20">
                  <c:v>0.86764326661637081</c:v>
                </c:pt>
                <c:pt idx="21">
                  <c:v>0.88568926096510214</c:v>
                </c:pt>
                <c:pt idx="22">
                  <c:v>0.90747687902875618</c:v>
                </c:pt>
                <c:pt idx="23">
                  <c:v>0.91473277059583447</c:v>
                </c:pt>
                <c:pt idx="24">
                  <c:v>1.0862757775067968</c:v>
                </c:pt>
                <c:pt idx="25">
                  <c:v>1.0939227357430339</c:v>
                </c:pt>
                <c:pt idx="26">
                  <c:v>1.0618079997168626</c:v>
                </c:pt>
                <c:pt idx="27">
                  <c:v>1.1683820701073238</c:v>
                </c:pt>
                <c:pt idx="28">
                  <c:v>1.1314337742376201</c:v>
                </c:pt>
                <c:pt idx="29">
                  <c:v>1.1359895620881386</c:v>
                </c:pt>
                <c:pt idx="30">
                  <c:v>1.4174939778609785</c:v>
                </c:pt>
                <c:pt idx="31">
                  <c:v>1.2799507935609202</c:v>
                </c:pt>
                <c:pt idx="32">
                  <c:v>1.2589127626343022</c:v>
                </c:pt>
                <c:pt idx="33">
                  <c:v>1.1311805917702034</c:v>
                </c:pt>
                <c:pt idx="34">
                  <c:v>1.3107620050569979</c:v>
                </c:pt>
                <c:pt idx="35">
                  <c:v>1.2935490332379416</c:v>
                </c:pt>
                <c:pt idx="36">
                  <c:v>1.2218838855085967</c:v>
                </c:pt>
                <c:pt idx="37">
                  <c:v>1.4506336932461392</c:v>
                </c:pt>
                <c:pt idx="38">
                  <c:v>1.5804547722571689</c:v>
                </c:pt>
                <c:pt idx="39">
                  <c:v>1.5867283385275006</c:v>
                </c:pt>
                <c:pt idx="40">
                  <c:v>1.3721821905262754</c:v>
                </c:pt>
                <c:pt idx="41">
                  <c:v>1.8643040431850968</c:v>
                </c:pt>
                <c:pt idx="42">
                  <c:v>1.3096264231850201</c:v>
                </c:pt>
                <c:pt idx="43">
                  <c:v>1.5221184287213543</c:v>
                </c:pt>
                <c:pt idx="44">
                  <c:v>1.6484807605433145</c:v>
                </c:pt>
                <c:pt idx="45">
                  <c:v>1.6298256651661465</c:v>
                </c:pt>
                <c:pt idx="46">
                  <c:v>1.8276887860115509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Normalised0.80!$H$2:$H$6</c:f>
              <c:numCache>
                <c:formatCode>General</c:formatCode>
                <c:ptCount val="5"/>
                <c:pt idx="0">
                  <c:v>0</c:v>
                </c:pt>
                <c:pt idx="1">
                  <c:v>3.2117772791114781E-2</c:v>
                </c:pt>
                <c:pt idx="2">
                  <c:v>8.4206400576253837E-2</c:v>
                </c:pt>
                <c:pt idx="3">
                  <c:v>0.11181249852070228</c:v>
                </c:pt>
                <c:pt idx="4">
                  <c:v>0.18243813282109492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F1" sqref="F1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4.9022482982478834E-2</v>
      </c>
      <c r="C3" s="15">
        <f t="shared" ref="C3:C66" si="0">B3/$J$27</f>
        <v>6.127810372809854E-2</v>
      </c>
      <c r="D3" s="15">
        <f t="shared" ref="D3:D66" si="1">$J$28</f>
        <v>10</v>
      </c>
      <c r="E3" s="2">
        <f>D3-(F3*C3)</f>
        <v>9.6936094813595073</v>
      </c>
      <c r="F3" s="2">
        <v>5</v>
      </c>
      <c r="G3" s="2">
        <f>F3-(F3*C3)</f>
        <v>4.6936094813595073</v>
      </c>
      <c r="H3" s="2">
        <f>LN((F3*E3)/(D3*G3))</f>
        <v>3.2117772791114781E-2</v>
      </c>
      <c r="I3" s="9" t="s">
        <v>7</v>
      </c>
      <c r="J3" s="18">
        <f>2.41*10^-4</f>
        <v>2.4100000000000003E-4</v>
      </c>
      <c r="K3" s="18">
        <f>2.2*10^-4</f>
        <v>2.2000000000000003E-4</v>
      </c>
      <c r="L3" s="18">
        <f>2.1*10^-4</f>
        <v>2.1000000000000001E-4</v>
      </c>
      <c r="M3" s="18">
        <f>1.86*10^-4</f>
        <v>1.8600000000000002E-4</v>
      </c>
    </row>
    <row r="4" spans="1:21" x14ac:dyDescent="0.3">
      <c r="A4" s="2">
        <v>320</v>
      </c>
      <c r="B4">
        <v>0.11955824847368147</v>
      </c>
      <c r="C4" s="15">
        <f t="shared" si="0"/>
        <v>0.14944781059210183</v>
      </c>
      <c r="D4" s="15">
        <f t="shared" si="1"/>
        <v>10</v>
      </c>
      <c r="E4" s="2">
        <f t="shared" ref="E4:E67" si="2">D4-(F4*C4)</f>
        <v>9.2527609470394907</v>
      </c>
      <c r="F4" s="2">
        <v>5</v>
      </c>
      <c r="G4" s="2">
        <f t="shared" ref="G4:G67" si="3">F4-(F4*C4)</f>
        <v>4.2527609470394907</v>
      </c>
      <c r="H4" s="2">
        <f t="shared" ref="H4:H67" si="4">LN((F4*E4)/(D4*G4))</f>
        <v>8.4206400576253837E-2</v>
      </c>
      <c r="I4" s="10" t="s">
        <v>9</v>
      </c>
      <c r="J4" s="11">
        <f>J3/((D2*10^-9)-(F2*10^-9))</f>
        <v>48200.000000000007</v>
      </c>
      <c r="K4" s="11">
        <f>K3/((D2*10^-9)-(F2*10^-9))</f>
        <v>44000.000000000007</v>
      </c>
      <c r="L4" s="11">
        <f>L3/((D2*10^-9)-(F2*10^-9))</f>
        <v>42000</v>
      </c>
      <c r="M4" s="11">
        <f>M3/((D2*10^-9)-(F2*10^-9))</f>
        <v>37200</v>
      </c>
    </row>
    <row r="5" spans="1:21" x14ac:dyDescent="0.3">
      <c r="A5" s="2">
        <v>520</v>
      </c>
      <c r="B5">
        <v>0.15306815895276749</v>
      </c>
      <c r="C5" s="15">
        <f t="shared" si="0"/>
        <v>0.19133519869095936</v>
      </c>
      <c r="D5" s="15">
        <f t="shared" si="1"/>
        <v>10</v>
      </c>
      <c r="E5" s="2">
        <f t="shared" si="2"/>
        <v>9.0433240065452036</v>
      </c>
      <c r="F5" s="2">
        <v>5</v>
      </c>
      <c r="G5" s="2">
        <f t="shared" si="3"/>
        <v>4.0433240065452036</v>
      </c>
      <c r="H5" s="2">
        <f t="shared" si="4"/>
        <v>0.11181249852070228</v>
      </c>
    </row>
    <row r="6" spans="1:21" x14ac:dyDescent="0.3">
      <c r="A6" s="2">
        <v>720</v>
      </c>
      <c r="B6">
        <v>0.22868560933280413</v>
      </c>
      <c r="C6" s="15">
        <f t="shared" si="0"/>
        <v>0.28585701166600513</v>
      </c>
      <c r="D6" s="15">
        <f t="shared" si="1"/>
        <v>10</v>
      </c>
      <c r="E6" s="2">
        <f t="shared" si="2"/>
        <v>8.5707149416699746</v>
      </c>
      <c r="F6" s="2">
        <v>5</v>
      </c>
      <c r="G6" s="2">
        <f t="shared" si="3"/>
        <v>3.5707149416699746</v>
      </c>
      <c r="H6" s="2">
        <f t="shared" si="4"/>
        <v>0.18243813282109492</v>
      </c>
      <c r="I6" s="12" t="s">
        <v>5</v>
      </c>
      <c r="J6" s="13">
        <f>AVERAGE(J4:M4)</f>
        <v>42850</v>
      </c>
      <c r="K6" s="6" t="s">
        <v>6</v>
      </c>
    </row>
    <row r="7" spans="1:21" x14ac:dyDescent="0.3">
      <c r="A7" s="2">
        <v>920</v>
      </c>
      <c r="B7">
        <v>0.26986119257086999</v>
      </c>
      <c r="C7" s="15">
        <f t="shared" si="0"/>
        <v>0.33732649071358745</v>
      </c>
      <c r="D7" s="15">
        <f t="shared" si="1"/>
        <v>10</v>
      </c>
      <c r="E7" s="2">
        <f t="shared" si="2"/>
        <v>8.3133675464320618</v>
      </c>
      <c r="F7" s="2">
        <v>5</v>
      </c>
      <c r="G7" s="2">
        <f t="shared" si="3"/>
        <v>3.3133675464320627</v>
      </c>
      <c r="H7" s="2">
        <f t="shared" si="4"/>
        <v>0.226752528632302</v>
      </c>
    </row>
    <row r="8" spans="1:21" x14ac:dyDescent="0.3">
      <c r="A8" s="2">
        <v>1120</v>
      </c>
      <c r="B8">
        <v>0.29850642196717198</v>
      </c>
      <c r="C8" s="15">
        <f t="shared" si="0"/>
        <v>0.37313302745896493</v>
      </c>
      <c r="D8" s="15">
        <f t="shared" si="1"/>
        <v>10</v>
      </c>
      <c r="E8" s="2">
        <f t="shared" si="2"/>
        <v>8.1343348627051757</v>
      </c>
      <c r="F8" s="2">
        <v>5</v>
      </c>
      <c r="G8" s="2">
        <f t="shared" si="3"/>
        <v>3.1343348627051753</v>
      </c>
      <c r="H8" s="2">
        <f t="shared" si="4"/>
        <v>0.26052980777894663</v>
      </c>
    </row>
    <row r="9" spans="1:21" x14ac:dyDescent="0.3">
      <c r="A9" s="2">
        <v>1320</v>
      </c>
      <c r="B9">
        <v>0.32424451769535956</v>
      </c>
      <c r="C9" s="15">
        <f t="shared" si="0"/>
        <v>0.40530564711919942</v>
      </c>
      <c r="D9" s="15">
        <f t="shared" si="1"/>
        <v>10</v>
      </c>
      <c r="E9" s="2">
        <f t="shared" si="2"/>
        <v>7.9734717644040032</v>
      </c>
      <c r="F9" s="2">
        <v>5</v>
      </c>
      <c r="G9" s="2">
        <f t="shared" si="3"/>
        <v>2.9734717644040027</v>
      </c>
      <c r="H9" s="2">
        <f t="shared" si="4"/>
        <v>0.29324260708499889</v>
      </c>
    </row>
    <row r="10" spans="1:21" x14ac:dyDescent="0.3">
      <c r="A10" s="2">
        <v>1520</v>
      </c>
      <c r="B10">
        <v>0.36809450943482575</v>
      </c>
      <c r="C10" s="15">
        <f t="shared" si="0"/>
        <v>0.46011813679353214</v>
      </c>
      <c r="D10" s="15">
        <f t="shared" si="1"/>
        <v>10</v>
      </c>
      <c r="E10" s="2">
        <f t="shared" si="2"/>
        <v>7.6994093160323391</v>
      </c>
      <c r="F10" s="2">
        <v>5</v>
      </c>
      <c r="G10" s="2">
        <f t="shared" si="3"/>
        <v>2.6994093160323391</v>
      </c>
      <c r="H10" s="2">
        <f t="shared" si="4"/>
        <v>0.35496345591720974</v>
      </c>
    </row>
    <row r="11" spans="1:21" x14ac:dyDescent="0.3">
      <c r="A11" s="2">
        <v>1720</v>
      </c>
      <c r="B11">
        <v>0.38306203344131673</v>
      </c>
      <c r="C11" s="15">
        <f t="shared" si="0"/>
        <v>0.47882754180164588</v>
      </c>
      <c r="D11" s="15">
        <f t="shared" si="1"/>
        <v>10</v>
      </c>
      <c r="E11" s="2">
        <f t="shared" si="2"/>
        <v>7.6058622909917704</v>
      </c>
      <c r="F11" s="2">
        <v>5</v>
      </c>
      <c r="G11" s="2">
        <f t="shared" si="3"/>
        <v>2.6058622909917704</v>
      </c>
      <c r="H11" s="2">
        <f t="shared" si="4"/>
        <v>0.37800848922077923</v>
      </c>
    </row>
    <row r="12" spans="1:21" x14ac:dyDescent="0.3">
      <c r="A12" s="2">
        <v>1920</v>
      </c>
      <c r="B12">
        <v>0.41131280767489459</v>
      </c>
      <c r="C12" s="15">
        <f t="shared" si="0"/>
        <v>0.51414100959361819</v>
      </c>
      <c r="D12" s="15">
        <f t="shared" si="1"/>
        <v>10</v>
      </c>
      <c r="E12" s="2">
        <f t="shared" si="2"/>
        <v>7.4292949520319089</v>
      </c>
      <c r="F12" s="2">
        <v>5</v>
      </c>
      <c r="G12" s="2">
        <f t="shared" si="3"/>
        <v>2.4292949520319089</v>
      </c>
      <c r="H12" s="2">
        <f t="shared" si="4"/>
        <v>0.42468270955623072</v>
      </c>
    </row>
    <row r="13" spans="1:21" x14ac:dyDescent="0.3">
      <c r="A13" s="2">
        <v>2120</v>
      </c>
      <c r="B13">
        <v>0.44451928038678906</v>
      </c>
      <c r="C13" s="15">
        <f t="shared" si="0"/>
        <v>0.55564910048348626</v>
      </c>
      <c r="D13" s="15">
        <f t="shared" si="1"/>
        <v>10</v>
      </c>
      <c r="E13" s="2">
        <f t="shared" si="2"/>
        <v>7.2217544975825687</v>
      </c>
      <c r="F13" s="2">
        <v>5</v>
      </c>
      <c r="G13" s="2">
        <f t="shared" si="3"/>
        <v>2.2217544975825687</v>
      </c>
      <c r="H13" s="2">
        <f t="shared" si="4"/>
        <v>0.48565355005242167</v>
      </c>
    </row>
    <row r="14" spans="1:21" x14ac:dyDescent="0.3">
      <c r="A14" s="2">
        <v>2320</v>
      </c>
      <c r="B14">
        <v>0.45661046736032984</v>
      </c>
      <c r="C14" s="15">
        <f t="shared" si="0"/>
        <v>0.57076308420041222</v>
      </c>
      <c r="D14" s="15">
        <f t="shared" si="1"/>
        <v>10</v>
      </c>
      <c r="E14" s="2">
        <f t="shared" si="2"/>
        <v>7.1461845789979392</v>
      </c>
      <c r="F14" s="2">
        <v>5</v>
      </c>
      <c r="G14" s="2">
        <f t="shared" si="3"/>
        <v>2.1461845789979388</v>
      </c>
      <c r="H14" s="2">
        <f t="shared" si="4"/>
        <v>0.50973975717588693</v>
      </c>
    </row>
    <row r="15" spans="1:21" x14ac:dyDescent="0.3">
      <c r="A15" s="2">
        <v>2520</v>
      </c>
      <c r="B15">
        <v>0.45997182277298981</v>
      </c>
      <c r="C15" s="15">
        <f t="shared" si="0"/>
        <v>0.57496477846623728</v>
      </c>
      <c r="D15" s="15">
        <f t="shared" si="1"/>
        <v>10</v>
      </c>
      <c r="E15" s="2">
        <f t="shared" si="2"/>
        <v>7.125176107668814</v>
      </c>
      <c r="F15" s="2">
        <v>5</v>
      </c>
      <c r="G15" s="2">
        <f t="shared" si="3"/>
        <v>2.1251761076688136</v>
      </c>
      <c r="H15" s="2">
        <f t="shared" si="4"/>
        <v>0.51663258901551834</v>
      </c>
    </row>
    <row r="16" spans="1:21" x14ac:dyDescent="0.3">
      <c r="A16" s="2">
        <v>2720</v>
      </c>
      <c r="B16">
        <v>0.52019041296757684</v>
      </c>
      <c r="C16" s="15">
        <f t="shared" si="0"/>
        <v>0.65023801620947097</v>
      </c>
      <c r="D16" s="15">
        <f t="shared" si="1"/>
        <v>10</v>
      </c>
      <c r="E16" s="2">
        <f t="shared" si="2"/>
        <v>6.7488099189526451</v>
      </c>
      <c r="F16" s="2">
        <v>5</v>
      </c>
      <c r="G16" s="2">
        <f t="shared" si="3"/>
        <v>1.7488099189526451</v>
      </c>
      <c r="H16" s="2">
        <f t="shared" si="4"/>
        <v>0.65728349019077625</v>
      </c>
    </row>
    <row r="17" spans="1:11" x14ac:dyDescent="0.3">
      <c r="A17" s="2">
        <v>2920</v>
      </c>
      <c r="B17">
        <v>0.53053754179754797</v>
      </c>
      <c r="C17" s="15">
        <f t="shared" si="0"/>
        <v>0.66317192724693497</v>
      </c>
      <c r="D17" s="15">
        <f t="shared" si="1"/>
        <v>10</v>
      </c>
      <c r="E17" s="2">
        <f t="shared" si="2"/>
        <v>6.6841403637653247</v>
      </c>
      <c r="F17" s="2">
        <v>5</v>
      </c>
      <c r="G17" s="2">
        <f t="shared" si="3"/>
        <v>1.6841403637653252</v>
      </c>
      <c r="H17" s="2">
        <f t="shared" si="4"/>
        <v>0.68533516616640877</v>
      </c>
    </row>
    <row r="18" spans="1:11" x14ac:dyDescent="0.3">
      <c r="A18" s="2">
        <v>3120</v>
      </c>
      <c r="B18">
        <v>0.50735481746717703</v>
      </c>
      <c r="C18" s="15">
        <f t="shared" si="0"/>
        <v>0.63419352183397126</v>
      </c>
      <c r="D18" s="15">
        <f t="shared" si="1"/>
        <v>10</v>
      </c>
      <c r="E18" s="2">
        <f t="shared" si="2"/>
        <v>6.8290323908301431</v>
      </c>
      <c r="F18" s="2">
        <v>5</v>
      </c>
      <c r="G18" s="2">
        <f t="shared" si="3"/>
        <v>1.8290323908301436</v>
      </c>
      <c r="H18" s="2">
        <f t="shared" si="4"/>
        <v>0.62424873370061418</v>
      </c>
    </row>
    <row r="19" spans="1:11" x14ac:dyDescent="0.3">
      <c r="A19" s="2">
        <v>3320</v>
      </c>
      <c r="B19">
        <v>0.50905094821451002</v>
      </c>
      <c r="C19" s="15">
        <f t="shared" si="0"/>
        <v>0.63631368526813747</v>
      </c>
      <c r="D19" s="15">
        <f t="shared" si="1"/>
        <v>10</v>
      </c>
      <c r="E19" s="2">
        <f t="shared" si="2"/>
        <v>6.8184315736593124</v>
      </c>
      <c r="F19" s="2">
        <v>5</v>
      </c>
      <c r="G19" s="2">
        <f t="shared" si="3"/>
        <v>1.8184315736593124</v>
      </c>
      <c r="H19" s="2">
        <f t="shared" si="4"/>
        <v>0.62850793347600475</v>
      </c>
    </row>
    <row r="20" spans="1:11" x14ac:dyDescent="0.3">
      <c r="A20" s="2">
        <v>3520</v>
      </c>
      <c r="B20">
        <v>0.54895376409675622</v>
      </c>
      <c r="C20" s="15">
        <f t="shared" si="0"/>
        <v>0.68619220512094525</v>
      </c>
      <c r="D20" s="15">
        <f t="shared" si="1"/>
        <v>10</v>
      </c>
      <c r="E20" s="2">
        <f t="shared" si="2"/>
        <v>6.5690389743952737</v>
      </c>
      <c r="F20" s="2">
        <v>5</v>
      </c>
      <c r="G20" s="2">
        <f t="shared" si="3"/>
        <v>1.5690389743952737</v>
      </c>
      <c r="H20" s="2">
        <f t="shared" si="4"/>
        <v>0.73875705269188474</v>
      </c>
    </row>
    <row r="21" spans="1:11" x14ac:dyDescent="0.3">
      <c r="A21" s="2">
        <v>3720</v>
      </c>
      <c r="B21">
        <v>0.56329051744860525</v>
      </c>
      <c r="C21" s="15">
        <f t="shared" si="0"/>
        <v>0.70411314681075654</v>
      </c>
      <c r="D21" s="15">
        <f t="shared" si="1"/>
        <v>10</v>
      </c>
      <c r="E21" s="2">
        <f t="shared" si="2"/>
        <v>6.4794342659462174</v>
      </c>
      <c r="F21" s="2">
        <v>5</v>
      </c>
      <c r="G21" s="2">
        <f t="shared" si="3"/>
        <v>1.4794342659462174</v>
      </c>
      <c r="H21" s="2">
        <f t="shared" si="4"/>
        <v>0.78382625939525696</v>
      </c>
    </row>
    <row r="22" spans="1:11" x14ac:dyDescent="0.3">
      <c r="A22" s="2">
        <v>3920</v>
      </c>
      <c r="B22">
        <v>0.58738018073632048</v>
      </c>
      <c r="C22" s="15">
        <f t="shared" si="0"/>
        <v>0.73422522592040051</v>
      </c>
      <c r="D22" s="15">
        <f t="shared" si="1"/>
        <v>10</v>
      </c>
      <c r="E22" s="2">
        <f t="shared" si="2"/>
        <v>6.328873870397997</v>
      </c>
      <c r="F22" s="2">
        <v>5</v>
      </c>
      <c r="G22" s="2">
        <f t="shared" si="3"/>
        <v>1.3288738703979974</v>
      </c>
      <c r="H22" s="2">
        <f t="shared" si="4"/>
        <v>0.86764326661637081</v>
      </c>
    </row>
    <row r="23" spans="1:11" x14ac:dyDescent="0.3">
      <c r="A23" s="2">
        <v>4120</v>
      </c>
      <c r="B23">
        <v>0.59217054870959751</v>
      </c>
      <c r="C23" s="15">
        <f t="shared" si="0"/>
        <v>0.74021318588699681</v>
      </c>
      <c r="D23" s="15">
        <f t="shared" si="1"/>
        <v>10</v>
      </c>
      <c r="E23" s="2">
        <f t="shared" si="2"/>
        <v>6.2989340705650161</v>
      </c>
      <c r="F23" s="2">
        <v>5</v>
      </c>
      <c r="G23" s="2">
        <f t="shared" si="3"/>
        <v>1.2989340705650161</v>
      </c>
      <c r="H23" s="2">
        <f t="shared" si="4"/>
        <v>0.88568926096510214</v>
      </c>
    </row>
    <row r="24" spans="1:11" x14ac:dyDescent="0.3">
      <c r="A24" s="2">
        <v>4320</v>
      </c>
      <c r="B24">
        <v>0.59778188856712311</v>
      </c>
      <c r="C24" s="15">
        <f t="shared" si="0"/>
        <v>0.74722736070890383</v>
      </c>
      <c r="D24" s="15">
        <f t="shared" si="1"/>
        <v>10</v>
      </c>
      <c r="E24" s="2">
        <f t="shared" si="2"/>
        <v>6.263863196455481</v>
      </c>
      <c r="F24" s="2">
        <v>5</v>
      </c>
      <c r="G24" s="2">
        <f t="shared" si="3"/>
        <v>1.263863196455481</v>
      </c>
      <c r="H24" s="2">
        <f t="shared" si="4"/>
        <v>0.90747687902875618</v>
      </c>
    </row>
    <row r="25" spans="1:11" x14ac:dyDescent="0.3">
      <c r="A25" s="2">
        <v>4520</v>
      </c>
      <c r="B25">
        <v>0.59961005411885671</v>
      </c>
      <c r="C25" s="15">
        <f t="shared" si="0"/>
        <v>0.74951256764857088</v>
      </c>
      <c r="D25" s="15">
        <f t="shared" si="1"/>
        <v>10</v>
      </c>
      <c r="E25" s="2">
        <f t="shared" si="2"/>
        <v>6.252437161757145</v>
      </c>
      <c r="F25" s="2">
        <v>5</v>
      </c>
      <c r="G25" s="2">
        <f t="shared" si="3"/>
        <v>1.2524371617571455</v>
      </c>
      <c r="H25" s="2">
        <f t="shared" si="4"/>
        <v>0.91473277059583447</v>
      </c>
    </row>
    <row r="26" spans="1:11" x14ac:dyDescent="0.3">
      <c r="A26" s="2">
        <v>4720</v>
      </c>
      <c r="B26">
        <v>0.63761078797950421</v>
      </c>
      <c r="C26" s="15">
        <f t="shared" si="0"/>
        <v>0.79701348497438018</v>
      </c>
      <c r="D26" s="15">
        <f t="shared" si="1"/>
        <v>10</v>
      </c>
      <c r="E26" s="2">
        <f t="shared" si="2"/>
        <v>6.0149325751280989</v>
      </c>
      <c r="F26" s="2">
        <v>5</v>
      </c>
      <c r="G26" s="2">
        <f t="shared" si="3"/>
        <v>1.0149325751280989</v>
      </c>
      <c r="H26" s="2">
        <f t="shared" si="4"/>
        <v>1.0862757775067968</v>
      </c>
    </row>
    <row r="27" spans="1:11" x14ac:dyDescent="0.3">
      <c r="A27" s="2">
        <v>4920</v>
      </c>
      <c r="B27">
        <v>0.63909664205249828</v>
      </c>
      <c r="C27" s="15">
        <f t="shared" si="0"/>
        <v>0.79887080256562282</v>
      </c>
      <c r="D27" s="15">
        <f t="shared" si="1"/>
        <v>10</v>
      </c>
      <c r="E27" s="2">
        <f t="shared" si="2"/>
        <v>6.0056459871718859</v>
      </c>
      <c r="F27" s="2">
        <v>5</v>
      </c>
      <c r="G27" s="2">
        <f t="shared" si="3"/>
        <v>1.0056459871718859</v>
      </c>
      <c r="H27" s="2">
        <f t="shared" si="4"/>
        <v>1.0939227357430339</v>
      </c>
      <c r="I27" s="14" t="s">
        <v>11</v>
      </c>
      <c r="J27" s="16">
        <v>0.8</v>
      </c>
    </row>
    <row r="28" spans="1:11" x14ac:dyDescent="0.3">
      <c r="A28" s="2">
        <v>5120</v>
      </c>
      <c r="B28">
        <v>0.63274755027817975</v>
      </c>
      <c r="C28" s="15">
        <f t="shared" si="0"/>
        <v>0.79093443784772466</v>
      </c>
      <c r="D28" s="15">
        <f t="shared" si="1"/>
        <v>10</v>
      </c>
      <c r="E28" s="2">
        <f t="shared" si="2"/>
        <v>6.0453278107613766</v>
      </c>
      <c r="F28" s="2">
        <v>5</v>
      </c>
      <c r="G28" s="2">
        <f t="shared" si="3"/>
        <v>1.0453278107613766</v>
      </c>
      <c r="H28" s="2">
        <f t="shared" si="4"/>
        <v>1.0618079997168626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0.65276708953044427</v>
      </c>
      <c r="C29" s="15">
        <f t="shared" si="0"/>
        <v>0.81595886191305533</v>
      </c>
      <c r="D29" s="15">
        <f t="shared" si="1"/>
        <v>10</v>
      </c>
      <c r="E29" s="2">
        <f t="shared" si="2"/>
        <v>5.9202056904347238</v>
      </c>
      <c r="F29" s="2">
        <v>5</v>
      </c>
      <c r="G29" s="2">
        <f t="shared" si="3"/>
        <v>0.92020569043472378</v>
      </c>
      <c r="H29" s="2">
        <f t="shared" si="4"/>
        <v>1.1683820701073238</v>
      </c>
    </row>
    <row r="30" spans="1:11" x14ac:dyDescent="0.3">
      <c r="A30" s="2">
        <v>5520</v>
      </c>
      <c r="B30">
        <v>0.64615965398595665</v>
      </c>
      <c r="C30" s="15">
        <f t="shared" si="0"/>
        <v>0.80769956748244576</v>
      </c>
      <c r="D30" s="15">
        <f t="shared" si="1"/>
        <v>10</v>
      </c>
      <c r="E30" s="2">
        <f t="shared" si="2"/>
        <v>5.9615021625877711</v>
      </c>
      <c r="F30" s="2">
        <v>5</v>
      </c>
      <c r="G30" s="2">
        <f t="shared" si="3"/>
        <v>0.9615021625877711</v>
      </c>
      <c r="H30" s="2">
        <f t="shared" si="4"/>
        <v>1.1314337742376201</v>
      </c>
    </row>
    <row r="31" spans="1:11" x14ac:dyDescent="0.3">
      <c r="A31" s="2">
        <v>5720</v>
      </c>
      <c r="B31">
        <v>0.64699266567370273</v>
      </c>
      <c r="C31" s="15">
        <f t="shared" si="0"/>
        <v>0.80874083209212833</v>
      </c>
      <c r="D31" s="15">
        <f t="shared" si="1"/>
        <v>10</v>
      </c>
      <c r="E31" s="2">
        <f t="shared" si="2"/>
        <v>5.9562958395393579</v>
      </c>
      <c r="F31" s="2">
        <v>5</v>
      </c>
      <c r="G31" s="2">
        <f t="shared" si="3"/>
        <v>0.95629583953935793</v>
      </c>
      <c r="H31" s="2">
        <f t="shared" si="4"/>
        <v>1.1359895620881386</v>
      </c>
    </row>
    <row r="32" spans="1:11" x14ac:dyDescent="0.3">
      <c r="A32" s="2">
        <v>5920</v>
      </c>
      <c r="B32">
        <v>0.68970889421814552</v>
      </c>
      <c r="C32" s="15">
        <f t="shared" si="0"/>
        <v>0.86213611777268184</v>
      </c>
      <c r="D32" s="15">
        <f t="shared" si="1"/>
        <v>10</v>
      </c>
      <c r="E32" s="2">
        <f t="shared" si="2"/>
        <v>5.6893194111365908</v>
      </c>
      <c r="F32" s="2">
        <v>5</v>
      </c>
      <c r="G32" s="2">
        <f t="shared" si="3"/>
        <v>0.68931941113659079</v>
      </c>
      <c r="H32" s="2">
        <f t="shared" si="4"/>
        <v>1.4174939778609785</v>
      </c>
    </row>
    <row r="33" spans="1:8" x14ac:dyDescent="0.3">
      <c r="A33" s="2">
        <v>6120</v>
      </c>
      <c r="B33">
        <v>0.67082034178191574</v>
      </c>
      <c r="C33" s="15">
        <f t="shared" si="0"/>
        <v>0.83852542722739465</v>
      </c>
      <c r="D33" s="15">
        <f t="shared" si="1"/>
        <v>10</v>
      </c>
      <c r="E33" s="2">
        <f t="shared" si="2"/>
        <v>5.8073728638630264</v>
      </c>
      <c r="F33" s="2">
        <v>5</v>
      </c>
      <c r="G33" s="2">
        <f t="shared" si="3"/>
        <v>0.80737286386302642</v>
      </c>
      <c r="H33" s="2">
        <f t="shared" si="4"/>
        <v>1.2799507935609202</v>
      </c>
    </row>
    <row r="34" spans="1:8" x14ac:dyDescent="0.3">
      <c r="A34" s="2">
        <v>6320</v>
      </c>
      <c r="B34">
        <v>0.66761939226363698</v>
      </c>
      <c r="C34" s="15">
        <f t="shared" si="0"/>
        <v>0.8345242403295462</v>
      </c>
      <c r="D34" s="15">
        <f t="shared" si="1"/>
        <v>10</v>
      </c>
      <c r="E34" s="2">
        <f t="shared" si="2"/>
        <v>5.8273787983522691</v>
      </c>
      <c r="F34" s="2">
        <v>5</v>
      </c>
      <c r="G34" s="2">
        <f t="shared" si="3"/>
        <v>0.82737879835226913</v>
      </c>
      <c r="H34" s="2">
        <f t="shared" si="4"/>
        <v>1.2589127626343022</v>
      </c>
    </row>
    <row r="35" spans="1:8" x14ac:dyDescent="0.3">
      <c r="A35" s="2">
        <v>6520</v>
      </c>
      <c r="B35">
        <v>0.64611320612650824</v>
      </c>
      <c r="C35" s="15">
        <f t="shared" si="0"/>
        <v>0.80764150765813525</v>
      </c>
      <c r="D35" s="15">
        <f t="shared" si="1"/>
        <v>10</v>
      </c>
      <c r="E35" s="2">
        <f t="shared" si="2"/>
        <v>5.9617924617093241</v>
      </c>
      <c r="F35" s="2">
        <v>5</v>
      </c>
      <c r="G35" s="2">
        <f t="shared" si="3"/>
        <v>0.96179246170932409</v>
      </c>
      <c r="H35" s="2">
        <f t="shared" si="4"/>
        <v>1.1311805917702034</v>
      </c>
    </row>
    <row r="36" spans="1:8" x14ac:dyDescent="0.3">
      <c r="A36" s="2">
        <v>6720</v>
      </c>
      <c r="B36">
        <v>0.67535053422579516</v>
      </c>
      <c r="C36" s="15">
        <f t="shared" si="0"/>
        <v>0.84418816778224393</v>
      </c>
      <c r="D36" s="15">
        <f t="shared" si="1"/>
        <v>10</v>
      </c>
      <c r="E36" s="2">
        <f t="shared" si="2"/>
        <v>5.7790591610887807</v>
      </c>
      <c r="F36" s="2">
        <v>5</v>
      </c>
      <c r="G36" s="2">
        <f t="shared" si="3"/>
        <v>0.77905916108878071</v>
      </c>
      <c r="H36" s="2">
        <f t="shared" si="4"/>
        <v>1.3107620050569979</v>
      </c>
    </row>
    <row r="37" spans="1:8" x14ac:dyDescent="0.3">
      <c r="A37" s="2">
        <v>6920</v>
      </c>
      <c r="B37">
        <v>0.67284238731146551</v>
      </c>
      <c r="C37" s="15">
        <f t="shared" si="0"/>
        <v>0.84105298413933183</v>
      </c>
      <c r="D37" s="15">
        <f t="shared" si="1"/>
        <v>10</v>
      </c>
      <c r="E37" s="2">
        <f t="shared" si="2"/>
        <v>5.794735079303341</v>
      </c>
      <c r="F37" s="2">
        <v>5</v>
      </c>
      <c r="G37" s="2">
        <f t="shared" si="3"/>
        <v>0.79473507930334097</v>
      </c>
      <c r="H37" s="2">
        <f t="shared" si="4"/>
        <v>1.2935490332379416</v>
      </c>
    </row>
    <row r="38" spans="1:8" x14ac:dyDescent="0.3">
      <c r="A38" s="2">
        <v>7120</v>
      </c>
      <c r="B38">
        <v>0.66176268988312714</v>
      </c>
      <c r="C38" s="15">
        <f t="shared" si="0"/>
        <v>0.8272033623539089</v>
      </c>
      <c r="D38" s="15">
        <f t="shared" si="1"/>
        <v>10</v>
      </c>
      <c r="E38" s="2">
        <f t="shared" si="2"/>
        <v>5.8639831882304554</v>
      </c>
      <c r="F38" s="2">
        <v>5</v>
      </c>
      <c r="G38" s="2">
        <f t="shared" si="3"/>
        <v>0.86398318823045539</v>
      </c>
      <c r="H38" s="2">
        <f t="shared" si="4"/>
        <v>1.2218838855085967</v>
      </c>
    </row>
    <row r="39" spans="1:8" x14ac:dyDescent="0.3">
      <c r="A39" s="2">
        <v>7320</v>
      </c>
      <c r="B39">
        <v>0.69378134600310482</v>
      </c>
      <c r="C39" s="15">
        <f t="shared" si="0"/>
        <v>0.86722668250388102</v>
      </c>
      <c r="D39" s="15">
        <f t="shared" si="1"/>
        <v>10</v>
      </c>
      <c r="E39" s="2">
        <f t="shared" si="2"/>
        <v>5.6638665874805945</v>
      </c>
      <c r="F39" s="2">
        <v>5</v>
      </c>
      <c r="G39" s="2">
        <f t="shared" si="3"/>
        <v>0.66386658748059446</v>
      </c>
      <c r="H39" s="2">
        <f t="shared" si="4"/>
        <v>1.4506336932461392</v>
      </c>
    </row>
    <row r="40" spans="1:8" x14ac:dyDescent="0.3">
      <c r="A40" s="2">
        <v>7520</v>
      </c>
      <c r="B40">
        <v>0.70819717125972426</v>
      </c>
      <c r="C40" s="15">
        <f t="shared" si="0"/>
        <v>0.88524646407465524</v>
      </c>
      <c r="D40" s="15">
        <f t="shared" si="1"/>
        <v>10</v>
      </c>
      <c r="E40" s="2">
        <f t="shared" si="2"/>
        <v>5.5737676796267239</v>
      </c>
      <c r="F40" s="2">
        <v>5</v>
      </c>
      <c r="G40" s="2">
        <f t="shared" si="3"/>
        <v>0.57376767962672393</v>
      </c>
      <c r="H40" s="2">
        <f t="shared" si="4"/>
        <v>1.5804547722571689</v>
      </c>
    </row>
    <row r="41" spans="1:8" x14ac:dyDescent="0.3">
      <c r="A41" s="2">
        <v>7720</v>
      </c>
      <c r="B41">
        <v>0.70883672386498686</v>
      </c>
      <c r="C41" s="15">
        <f t="shared" si="0"/>
        <v>0.88604590483123358</v>
      </c>
      <c r="D41" s="15">
        <f t="shared" si="1"/>
        <v>10</v>
      </c>
      <c r="E41" s="2">
        <f t="shared" si="2"/>
        <v>5.569770475843832</v>
      </c>
      <c r="F41" s="2">
        <v>5</v>
      </c>
      <c r="G41" s="2">
        <f t="shared" si="3"/>
        <v>0.569770475843832</v>
      </c>
      <c r="H41" s="2">
        <f t="shared" si="4"/>
        <v>1.5867283385275006</v>
      </c>
    </row>
    <row r="42" spans="1:8" x14ac:dyDescent="0.3">
      <c r="A42" s="2">
        <v>7920</v>
      </c>
      <c r="B42">
        <v>0.68385421957846371</v>
      </c>
      <c r="C42" s="15">
        <f t="shared" si="0"/>
        <v>0.85481777447307961</v>
      </c>
      <c r="D42" s="15">
        <f t="shared" si="1"/>
        <v>10</v>
      </c>
      <c r="E42" s="2">
        <f t="shared" si="2"/>
        <v>5.7259111276346015</v>
      </c>
      <c r="F42" s="2">
        <v>5</v>
      </c>
      <c r="G42" s="2">
        <f t="shared" si="3"/>
        <v>0.72591112763460153</v>
      </c>
      <c r="H42" s="2">
        <f t="shared" si="4"/>
        <v>1.3721821905262754</v>
      </c>
    </row>
    <row r="43" spans="1:8" x14ac:dyDescent="0.3">
      <c r="A43" s="2">
        <v>8120</v>
      </c>
      <c r="B43">
        <v>0.73278942499526312</v>
      </c>
      <c r="C43" s="15">
        <f t="shared" si="0"/>
        <v>0.91598678124407884</v>
      </c>
      <c r="D43" s="15">
        <f t="shared" si="1"/>
        <v>10</v>
      </c>
      <c r="E43" s="2">
        <f t="shared" si="2"/>
        <v>5.4200660937796057</v>
      </c>
      <c r="F43" s="2">
        <v>5</v>
      </c>
      <c r="G43" s="2">
        <f t="shared" si="3"/>
        <v>0.42006609377960569</v>
      </c>
      <c r="H43" s="2">
        <f t="shared" si="4"/>
        <v>1.8643040431850968</v>
      </c>
    </row>
    <row r="44" spans="1:8" x14ac:dyDescent="0.3">
      <c r="A44" s="2">
        <v>8320</v>
      </c>
      <c r="B44">
        <v>0.67518680752383409</v>
      </c>
      <c r="C44" s="15">
        <f t="shared" si="0"/>
        <v>0.84398350940479261</v>
      </c>
      <c r="D44" s="15">
        <f t="shared" si="1"/>
        <v>10</v>
      </c>
      <c r="E44" s="2">
        <f t="shared" si="2"/>
        <v>5.7800824529760373</v>
      </c>
      <c r="F44" s="2">
        <v>5</v>
      </c>
      <c r="G44" s="2">
        <f t="shared" si="3"/>
        <v>0.78008245297603729</v>
      </c>
      <c r="H44" s="2">
        <f t="shared" si="4"/>
        <v>1.3096264231850201</v>
      </c>
    </row>
    <row r="45" spans="1:8" x14ac:dyDescent="0.3">
      <c r="A45" s="2">
        <v>8520</v>
      </c>
      <c r="B45">
        <v>0.70200693220461141</v>
      </c>
      <c r="C45" s="15">
        <f t="shared" si="0"/>
        <v>0.87750866525576421</v>
      </c>
      <c r="D45" s="15">
        <f t="shared" si="1"/>
        <v>10</v>
      </c>
      <c r="E45" s="2">
        <f t="shared" si="2"/>
        <v>5.6124566737211792</v>
      </c>
      <c r="F45" s="2">
        <v>5</v>
      </c>
      <c r="G45" s="2">
        <f t="shared" si="3"/>
        <v>0.61245667372117918</v>
      </c>
      <c r="H45" s="2">
        <f t="shared" si="4"/>
        <v>1.5221184287213543</v>
      </c>
    </row>
    <row r="46" spans="1:8" x14ac:dyDescent="0.3">
      <c r="A46" s="2">
        <v>8720</v>
      </c>
      <c r="B46">
        <v>0.71487686739716161</v>
      </c>
      <c r="C46" s="15">
        <f t="shared" si="0"/>
        <v>0.89359608424645198</v>
      </c>
      <c r="D46" s="15">
        <f t="shared" si="1"/>
        <v>10</v>
      </c>
      <c r="E46" s="2">
        <f t="shared" si="2"/>
        <v>5.5320195787677404</v>
      </c>
      <c r="F46" s="2">
        <v>5</v>
      </c>
      <c r="G46" s="2">
        <f t="shared" si="3"/>
        <v>0.53201957876774042</v>
      </c>
      <c r="H46" s="2">
        <f t="shared" si="4"/>
        <v>1.6484807605433145</v>
      </c>
    </row>
    <row r="47" spans="1:8" x14ac:dyDescent="0.3">
      <c r="A47" s="2">
        <v>8920</v>
      </c>
      <c r="B47">
        <v>0.71309986913374612</v>
      </c>
      <c r="C47" s="15">
        <f t="shared" si="0"/>
        <v>0.89137483641718263</v>
      </c>
      <c r="D47" s="15">
        <f t="shared" si="1"/>
        <v>10</v>
      </c>
      <c r="E47" s="2">
        <f t="shared" si="2"/>
        <v>5.5431258179140865</v>
      </c>
      <c r="F47" s="2">
        <v>5</v>
      </c>
      <c r="G47" s="2">
        <f t="shared" si="3"/>
        <v>0.54312581791408654</v>
      </c>
      <c r="H47" s="2">
        <f t="shared" si="4"/>
        <v>1.6298256651661465</v>
      </c>
    </row>
    <row r="48" spans="1:8" x14ac:dyDescent="0.3">
      <c r="A48" s="2">
        <v>9120</v>
      </c>
      <c r="B48">
        <v>0.73006376112469717</v>
      </c>
      <c r="C48" s="15">
        <f t="shared" si="0"/>
        <v>0.91257970140587141</v>
      </c>
      <c r="D48" s="15">
        <f t="shared" si="1"/>
        <v>10</v>
      </c>
      <c r="E48" s="2">
        <f t="shared" si="2"/>
        <v>5.4371014929706432</v>
      </c>
      <c r="F48" s="2">
        <v>5</v>
      </c>
      <c r="G48" s="2">
        <f t="shared" si="3"/>
        <v>0.43710149297064316</v>
      </c>
      <c r="H48" s="2">
        <f t="shared" si="4"/>
        <v>1.8276887860115509</v>
      </c>
    </row>
    <row r="49" spans="1:8" x14ac:dyDescent="0.3">
      <c r="A49" s="2">
        <v>9320</v>
      </c>
      <c r="B49">
        <v>0.71725951386968334</v>
      </c>
      <c r="C49" s="15">
        <f t="shared" si="0"/>
        <v>0.89657439233710412</v>
      </c>
      <c r="D49" s="15">
        <f t="shared" si="1"/>
        <v>10</v>
      </c>
      <c r="E49" s="2">
        <f t="shared" si="2"/>
        <v>5.5171280383144792</v>
      </c>
      <c r="F49" s="2">
        <v>5</v>
      </c>
      <c r="G49" s="2">
        <f t="shared" si="3"/>
        <v>0.51712803831447918</v>
      </c>
      <c r="H49" s="2">
        <f t="shared" si="4"/>
        <v>1.674175040242093</v>
      </c>
    </row>
    <row r="50" spans="1:8" x14ac:dyDescent="0.3">
      <c r="A50" s="2">
        <v>9520</v>
      </c>
      <c r="B50">
        <v>0.74402551704486475</v>
      </c>
      <c r="C50" s="15">
        <f t="shared" si="0"/>
        <v>0.93003189630608085</v>
      </c>
      <c r="D50" s="15">
        <f t="shared" si="1"/>
        <v>10</v>
      </c>
      <c r="E50" s="2">
        <f t="shared" si="2"/>
        <v>5.3498405184695956</v>
      </c>
      <c r="F50" s="2">
        <v>5</v>
      </c>
      <c r="G50" s="2">
        <f t="shared" si="3"/>
        <v>0.34984051846959563</v>
      </c>
      <c r="H50" s="2">
        <f t="shared" si="4"/>
        <v>2.0341974601311765</v>
      </c>
    </row>
    <row r="51" spans="1:8" x14ac:dyDescent="0.3">
      <c r="A51" s="2">
        <v>9720</v>
      </c>
      <c r="B51">
        <v>0.73731894078005633</v>
      </c>
      <c r="C51" s="15">
        <f t="shared" si="0"/>
        <v>0.92164867597507039</v>
      </c>
      <c r="D51" s="15">
        <f t="shared" si="1"/>
        <v>10</v>
      </c>
      <c r="E51" s="2">
        <f t="shared" si="2"/>
        <v>5.3917566201246476</v>
      </c>
      <c r="F51" s="2">
        <v>5</v>
      </c>
      <c r="G51" s="2">
        <f t="shared" si="3"/>
        <v>0.39175662012464763</v>
      </c>
      <c r="H51" s="2">
        <f t="shared" si="4"/>
        <v>1.9288385538524888</v>
      </c>
    </row>
    <row r="52" spans="1:8" x14ac:dyDescent="0.3">
      <c r="A52" s="2">
        <v>9920</v>
      </c>
      <c r="B52">
        <v>0.7350323125957493</v>
      </c>
      <c r="C52" s="15">
        <f t="shared" si="0"/>
        <v>0.9187903907446866</v>
      </c>
      <c r="D52" s="15">
        <f t="shared" si="1"/>
        <v>10</v>
      </c>
      <c r="E52" s="2">
        <f t="shared" si="2"/>
        <v>5.4060480462765668</v>
      </c>
      <c r="F52" s="2">
        <v>5</v>
      </c>
      <c r="G52" s="2">
        <f t="shared" si="3"/>
        <v>0.40604804627656677</v>
      </c>
      <c r="H52" s="2">
        <f t="shared" si="4"/>
        <v>1.895654940637769</v>
      </c>
    </row>
    <row r="53" spans="1:8" x14ac:dyDescent="0.3">
      <c r="A53" s="2">
        <v>10120</v>
      </c>
      <c r="B53">
        <v>0.72477550747565678</v>
      </c>
      <c r="C53" s="15">
        <f t="shared" si="0"/>
        <v>0.90596938434457097</v>
      </c>
      <c r="D53" s="15">
        <f t="shared" si="1"/>
        <v>10</v>
      </c>
      <c r="E53" s="2">
        <f t="shared" si="2"/>
        <v>5.4701530782771455</v>
      </c>
      <c r="F53" s="2">
        <v>5</v>
      </c>
      <c r="G53" s="2">
        <f t="shared" si="3"/>
        <v>0.47015307827714548</v>
      </c>
      <c r="H53" s="2">
        <f t="shared" si="4"/>
        <v>1.7608563593864288</v>
      </c>
    </row>
    <row r="54" spans="1:8" x14ac:dyDescent="0.3">
      <c r="A54" s="2">
        <v>10320</v>
      </c>
      <c r="B54">
        <v>0.72677429313066044</v>
      </c>
      <c r="C54" s="15">
        <f t="shared" si="0"/>
        <v>0.90846786641332555</v>
      </c>
      <c r="D54" s="15">
        <f t="shared" si="1"/>
        <v>10</v>
      </c>
      <c r="E54" s="2">
        <f t="shared" si="2"/>
        <v>5.4576606679333723</v>
      </c>
      <c r="F54" s="2">
        <v>5</v>
      </c>
      <c r="G54" s="2">
        <f t="shared" si="3"/>
        <v>0.45766066793337234</v>
      </c>
      <c r="H54" s="2">
        <f t="shared" si="4"/>
        <v>1.7855003374684559</v>
      </c>
    </row>
    <row r="55" spans="1:8" x14ac:dyDescent="0.3">
      <c r="A55" s="2">
        <v>10520</v>
      </c>
      <c r="B55">
        <v>0.73116138736739611</v>
      </c>
      <c r="C55" s="15">
        <f t="shared" si="0"/>
        <v>0.91395173420924514</v>
      </c>
      <c r="D55" s="15">
        <f t="shared" si="1"/>
        <v>10</v>
      </c>
      <c r="E55" s="2">
        <f t="shared" si="2"/>
        <v>5.4302413289537741</v>
      </c>
      <c r="F55" s="2">
        <v>5</v>
      </c>
      <c r="G55" s="2">
        <f t="shared" si="3"/>
        <v>0.43024132895377409</v>
      </c>
      <c r="H55" s="2">
        <f t="shared" si="4"/>
        <v>1.8422453936364045</v>
      </c>
    </row>
    <row r="56" spans="1:8" x14ac:dyDescent="0.3">
      <c r="A56" s="2">
        <v>10720</v>
      </c>
      <c r="B56">
        <v>0.75072642856823057</v>
      </c>
      <c r="C56" s="15">
        <f t="shared" si="0"/>
        <v>0.93840803571028819</v>
      </c>
      <c r="D56" s="15">
        <f t="shared" si="1"/>
        <v>10</v>
      </c>
      <c r="E56" s="2">
        <f t="shared" si="2"/>
        <v>5.3079598214485593</v>
      </c>
      <c r="F56" s="2">
        <v>5</v>
      </c>
      <c r="G56" s="2">
        <f t="shared" si="3"/>
        <v>0.30795982144855927</v>
      </c>
      <c r="H56" s="2">
        <f t="shared" si="4"/>
        <v>2.153846320808388</v>
      </c>
    </row>
    <row r="57" spans="1:8" x14ac:dyDescent="0.3">
      <c r="A57" s="2">
        <v>10920</v>
      </c>
      <c r="B57">
        <v>0.74613416299491331</v>
      </c>
      <c r="C57" s="15">
        <f t="shared" si="0"/>
        <v>0.93266770374364161</v>
      </c>
      <c r="D57" s="15">
        <f t="shared" si="1"/>
        <v>10</v>
      </c>
      <c r="E57" s="2">
        <f t="shared" si="2"/>
        <v>5.3366614812817916</v>
      </c>
      <c r="F57" s="2">
        <v>5</v>
      </c>
      <c r="G57" s="2">
        <f t="shared" si="3"/>
        <v>0.33666148128179163</v>
      </c>
      <c r="H57" s="2">
        <f t="shared" si="4"/>
        <v>2.0701304461945629</v>
      </c>
    </row>
    <row r="58" spans="1:8" x14ac:dyDescent="0.3">
      <c r="A58" s="2">
        <v>11120</v>
      </c>
      <c r="B58">
        <v>0.73116292608060973</v>
      </c>
      <c r="C58" s="15">
        <f t="shared" si="0"/>
        <v>0.91395365760076208</v>
      </c>
      <c r="D58" s="15">
        <f t="shared" si="1"/>
        <v>10</v>
      </c>
      <c r="E58" s="2">
        <f t="shared" si="2"/>
        <v>5.4302317119961891</v>
      </c>
      <c r="F58" s="2">
        <v>5</v>
      </c>
      <c r="G58" s="2">
        <f t="shared" si="3"/>
        <v>0.43023171199618915</v>
      </c>
      <c r="H58" s="2">
        <f t="shared" si="4"/>
        <v>1.8422659753573796</v>
      </c>
    </row>
    <row r="59" spans="1:8" x14ac:dyDescent="0.3">
      <c r="A59" s="2">
        <v>11320</v>
      </c>
      <c r="B59">
        <v>0.73210102229163709</v>
      </c>
      <c r="C59" s="15">
        <f t="shared" si="0"/>
        <v>0.91512627786454637</v>
      </c>
      <c r="D59" s="15">
        <f t="shared" si="1"/>
        <v>10</v>
      </c>
      <c r="E59" s="2">
        <f t="shared" si="2"/>
        <v>5.4243686106772682</v>
      </c>
      <c r="F59" s="2">
        <v>5</v>
      </c>
      <c r="G59" s="2">
        <f t="shared" si="3"/>
        <v>0.42436861067726817</v>
      </c>
      <c r="H59" s="2">
        <f t="shared" si="4"/>
        <v>1.8549071635886949</v>
      </c>
    </row>
    <row r="60" spans="1:8" x14ac:dyDescent="0.3">
      <c r="A60" s="2">
        <v>11520</v>
      </c>
      <c r="B60">
        <v>0.77469525389497973</v>
      </c>
      <c r="C60" s="15">
        <f t="shared" si="0"/>
        <v>0.96836906736872463</v>
      </c>
      <c r="D60" s="15">
        <f t="shared" si="1"/>
        <v>10</v>
      </c>
      <c r="E60" s="2">
        <f t="shared" si="2"/>
        <v>5.1581546631563766</v>
      </c>
      <c r="F60" s="2">
        <v>5</v>
      </c>
      <c r="G60" s="2">
        <f t="shared" si="3"/>
        <v>0.15815466315637661</v>
      </c>
      <c r="H60" s="2">
        <f t="shared" si="4"/>
        <v>2.7916135555616441</v>
      </c>
    </row>
    <row r="61" spans="1:8" x14ac:dyDescent="0.3">
      <c r="A61" s="2">
        <v>11720</v>
      </c>
      <c r="B61">
        <v>0.74962369069932389</v>
      </c>
      <c r="C61" s="15">
        <f t="shared" si="0"/>
        <v>0.9370296133741548</v>
      </c>
      <c r="D61" s="15">
        <f t="shared" si="1"/>
        <v>10</v>
      </c>
      <c r="E61" s="2">
        <f t="shared" si="2"/>
        <v>5.3148519331292263</v>
      </c>
      <c r="F61" s="2">
        <v>5</v>
      </c>
      <c r="G61" s="2">
        <f t="shared" si="3"/>
        <v>0.31485193312922632</v>
      </c>
      <c r="H61" s="2">
        <f t="shared" si="4"/>
        <v>2.1330107767690567</v>
      </c>
    </row>
    <row r="62" spans="1:8" x14ac:dyDescent="0.3">
      <c r="A62" s="2">
        <v>11920</v>
      </c>
      <c r="B62">
        <v>0.75791758828768707</v>
      </c>
      <c r="C62" s="15">
        <f t="shared" si="0"/>
        <v>0.94739698535960881</v>
      </c>
      <c r="D62" s="15">
        <f t="shared" si="1"/>
        <v>10</v>
      </c>
      <c r="E62" s="2">
        <f t="shared" si="2"/>
        <v>5.2630150732019558</v>
      </c>
      <c r="F62" s="2">
        <v>5</v>
      </c>
      <c r="G62" s="2">
        <f t="shared" si="3"/>
        <v>0.26301507320195583</v>
      </c>
      <c r="H62" s="2">
        <f t="shared" si="4"/>
        <v>2.3031008256935959</v>
      </c>
    </row>
    <row r="63" spans="1:8" x14ac:dyDescent="0.3">
      <c r="A63" s="2">
        <v>12120</v>
      </c>
      <c r="B63">
        <v>0.72469125987173366</v>
      </c>
      <c r="C63" s="15">
        <f t="shared" si="0"/>
        <v>0.90586407483966702</v>
      </c>
      <c r="D63" s="15">
        <f t="shared" si="1"/>
        <v>10</v>
      </c>
      <c r="E63" s="2">
        <f t="shared" si="2"/>
        <v>5.4706796258016652</v>
      </c>
      <c r="F63" s="2">
        <v>5</v>
      </c>
      <c r="G63" s="2">
        <f t="shared" si="3"/>
        <v>0.47067962580166522</v>
      </c>
      <c r="H63" s="2">
        <f t="shared" si="4"/>
        <v>1.7598332905924148</v>
      </c>
    </row>
    <row r="64" spans="1:8" x14ac:dyDescent="0.3">
      <c r="A64" s="2">
        <v>12320</v>
      </c>
      <c r="B64">
        <v>0.74347887473086016</v>
      </c>
      <c r="C64" s="15">
        <f t="shared" si="0"/>
        <v>0.92934859341357512</v>
      </c>
      <c r="D64" s="15">
        <f t="shared" si="1"/>
        <v>10</v>
      </c>
      <c r="E64" s="2">
        <f t="shared" si="2"/>
        <v>5.3532570329321247</v>
      </c>
      <c r="F64" s="2">
        <v>5</v>
      </c>
      <c r="G64" s="2">
        <f t="shared" si="3"/>
        <v>0.35325703293212474</v>
      </c>
      <c r="H64" s="2">
        <f t="shared" si="4"/>
        <v>2.0251173347072831</v>
      </c>
    </row>
    <row r="65" spans="1:8" x14ac:dyDescent="0.3">
      <c r="A65" s="2">
        <v>12520</v>
      </c>
      <c r="B65">
        <v>0.76050701643043506</v>
      </c>
      <c r="C65" s="15">
        <f t="shared" si="0"/>
        <v>0.95063377053804377</v>
      </c>
      <c r="D65" s="15">
        <f t="shared" si="1"/>
        <v>10</v>
      </c>
      <c r="E65" s="2">
        <f t="shared" si="2"/>
        <v>5.2468311473097815</v>
      </c>
      <c r="F65" s="2">
        <v>5</v>
      </c>
      <c r="G65" s="2">
        <f t="shared" si="3"/>
        <v>0.24683114730978151</v>
      </c>
      <c r="H65" s="2">
        <f t="shared" si="4"/>
        <v>2.3635279130758837</v>
      </c>
    </row>
    <row r="66" spans="1:8" x14ac:dyDescent="0.3">
      <c r="A66" s="2">
        <v>12720</v>
      </c>
      <c r="B66">
        <v>0.74248379141419207</v>
      </c>
      <c r="C66" s="15">
        <f t="shared" si="0"/>
        <v>0.92810473926774006</v>
      </c>
      <c r="D66" s="15">
        <f t="shared" si="1"/>
        <v>10</v>
      </c>
      <c r="E66" s="2">
        <f t="shared" si="2"/>
        <v>5.3594763036612996</v>
      </c>
      <c r="F66" s="2">
        <v>5</v>
      </c>
      <c r="G66" s="2">
        <f t="shared" si="3"/>
        <v>0.35947630366129957</v>
      </c>
      <c r="H66" s="2">
        <f t="shared" si="4"/>
        <v>2.0088261039133362</v>
      </c>
    </row>
    <row r="67" spans="1:8" x14ac:dyDescent="0.3">
      <c r="A67" s="2">
        <v>12920</v>
      </c>
      <c r="B67">
        <v>0.73570198455552605</v>
      </c>
      <c r="C67" s="15">
        <f t="shared" ref="C67:C130" si="5">B67/$J$27</f>
        <v>0.91962748069440747</v>
      </c>
      <c r="D67" s="15">
        <f t="shared" ref="D67:D130" si="6">$J$28</f>
        <v>10</v>
      </c>
      <c r="E67" s="2">
        <f t="shared" si="2"/>
        <v>5.4018625965279625</v>
      </c>
      <c r="F67" s="2">
        <v>5</v>
      </c>
      <c r="G67" s="2">
        <f t="shared" si="3"/>
        <v>0.40186259652796252</v>
      </c>
      <c r="H67" s="2">
        <f t="shared" si="4"/>
        <v>1.9052416872918159</v>
      </c>
    </row>
    <row r="68" spans="1:8" x14ac:dyDescent="0.3">
      <c r="A68" s="2">
        <v>13120</v>
      </c>
      <c r="B68">
        <v>0.78775298741961286</v>
      </c>
      <c r="C68" s="15">
        <f t="shared" si="5"/>
        <v>0.98469123427451599</v>
      </c>
      <c r="D68" s="15">
        <f t="shared" si="6"/>
        <v>10</v>
      </c>
      <c r="E68" s="2">
        <f t="shared" ref="E68:E131" si="7">D68-(F68*C68)</f>
        <v>5.07654382862742</v>
      </c>
      <c r="F68" s="2">
        <v>5</v>
      </c>
      <c r="G68" s="2">
        <f t="shared" ref="G68:G131" si="8">F68-(F68*C68)</f>
        <v>7.6543828627420041E-2</v>
      </c>
      <c r="H68" s="2">
        <f t="shared" ref="H68:H131" si="9">LN((F68*E68)/(D68*G68))</f>
        <v>3.501375279766112</v>
      </c>
    </row>
    <row r="69" spans="1:8" x14ac:dyDescent="0.3">
      <c r="A69" s="2">
        <v>13320</v>
      </c>
      <c r="B69">
        <v>0.77035386730697897</v>
      </c>
      <c r="C69" s="15">
        <f t="shared" si="5"/>
        <v>0.96294233413372365</v>
      </c>
      <c r="D69" s="15">
        <f t="shared" si="6"/>
        <v>10</v>
      </c>
      <c r="E69" s="2">
        <f t="shared" si="7"/>
        <v>5.1852883293313816</v>
      </c>
      <c r="F69" s="2">
        <v>5</v>
      </c>
      <c r="G69" s="2">
        <f t="shared" si="8"/>
        <v>0.18528832933138162</v>
      </c>
      <c r="H69" s="2">
        <f t="shared" si="9"/>
        <v>2.6385203981681817</v>
      </c>
    </row>
    <row r="70" spans="1:8" x14ac:dyDescent="0.3">
      <c r="A70" s="2">
        <v>13520</v>
      </c>
      <c r="B70">
        <v>0.74198234924214501</v>
      </c>
      <c r="C70" s="15">
        <f t="shared" si="5"/>
        <v>0.92747793655268118</v>
      </c>
      <c r="D70" s="15">
        <f t="shared" si="6"/>
        <v>10</v>
      </c>
      <c r="E70" s="2">
        <f t="shared" si="7"/>
        <v>5.3626103172365944</v>
      </c>
      <c r="F70" s="2">
        <v>5</v>
      </c>
      <c r="G70" s="2">
        <f t="shared" si="8"/>
        <v>0.36261031723659443</v>
      </c>
      <c r="H70" s="2">
        <f t="shared" si="9"/>
        <v>2.0007302030345313</v>
      </c>
    </row>
    <row r="71" spans="1:8" x14ac:dyDescent="0.3">
      <c r="A71" s="2">
        <v>13720</v>
      </c>
      <c r="B71">
        <v>0.75900553528607739</v>
      </c>
      <c r="C71" s="15">
        <f t="shared" si="5"/>
        <v>0.94875691910759674</v>
      </c>
      <c r="D71" s="15">
        <f t="shared" si="6"/>
        <v>10</v>
      </c>
      <c r="E71" s="2">
        <f t="shared" si="7"/>
        <v>5.256215404462016</v>
      </c>
      <c r="F71" s="2">
        <v>5</v>
      </c>
      <c r="G71" s="2">
        <f t="shared" si="8"/>
        <v>0.25621540446201596</v>
      </c>
      <c r="H71" s="2">
        <f t="shared" si="9"/>
        <v>2.3280008469879783</v>
      </c>
    </row>
    <row r="72" spans="1:8" x14ac:dyDescent="0.3">
      <c r="A72" s="2">
        <v>13920</v>
      </c>
      <c r="B72">
        <v>0.78327500850648624</v>
      </c>
      <c r="C72" s="15">
        <f t="shared" si="5"/>
        <v>0.97909376063310771</v>
      </c>
      <c r="D72" s="15">
        <f t="shared" si="6"/>
        <v>10</v>
      </c>
      <c r="E72" s="2">
        <f t="shared" si="7"/>
        <v>5.1045311968344613</v>
      </c>
      <c r="F72" s="2">
        <v>5</v>
      </c>
      <c r="G72" s="2">
        <f t="shared" si="8"/>
        <v>0.10453119683446133</v>
      </c>
      <c r="H72" s="2">
        <f t="shared" si="9"/>
        <v>3.1952511525107625</v>
      </c>
    </row>
    <row r="73" spans="1:8" x14ac:dyDescent="0.3">
      <c r="A73" s="2">
        <v>14120</v>
      </c>
      <c r="B73">
        <v>0.76998737946490725</v>
      </c>
      <c r="C73" s="15">
        <f t="shared" si="5"/>
        <v>0.96248422433113401</v>
      </c>
      <c r="D73" s="15">
        <f t="shared" si="6"/>
        <v>10</v>
      </c>
      <c r="E73" s="2">
        <f t="shared" si="7"/>
        <v>5.18757887834433</v>
      </c>
      <c r="F73" s="2">
        <v>5</v>
      </c>
      <c r="G73" s="2">
        <f t="shared" si="8"/>
        <v>0.18757887834432996</v>
      </c>
      <c r="H73" s="2">
        <f t="shared" si="9"/>
        <v>2.6266757478767317</v>
      </c>
    </row>
    <row r="74" spans="1:8" x14ac:dyDescent="0.3">
      <c r="A74" s="2">
        <v>14320</v>
      </c>
      <c r="B74">
        <v>0.76699108160422591</v>
      </c>
      <c r="C74" s="15">
        <f t="shared" si="5"/>
        <v>0.9587388520052823</v>
      </c>
      <c r="D74" s="15">
        <f t="shared" si="6"/>
        <v>10</v>
      </c>
      <c r="E74" s="2">
        <f t="shared" si="7"/>
        <v>5.2063057399735886</v>
      </c>
      <c r="F74" s="2">
        <v>5</v>
      </c>
      <c r="G74" s="2">
        <f t="shared" si="8"/>
        <v>0.20630573997358859</v>
      </c>
      <c r="H74" s="2">
        <f t="shared" si="9"/>
        <v>2.5351193885353243</v>
      </c>
    </row>
    <row r="75" spans="1:8" x14ac:dyDescent="0.3">
      <c r="A75" s="2">
        <v>14520</v>
      </c>
      <c r="B75">
        <v>0.76781489637162359</v>
      </c>
      <c r="C75" s="15">
        <f t="shared" si="5"/>
        <v>0.95976862046452949</v>
      </c>
      <c r="D75" s="15">
        <f t="shared" si="6"/>
        <v>10</v>
      </c>
      <c r="E75" s="2">
        <f t="shared" si="7"/>
        <v>5.2011568976773521</v>
      </c>
      <c r="F75" s="2">
        <v>5</v>
      </c>
      <c r="G75" s="2">
        <f t="shared" si="8"/>
        <v>0.20115689767735212</v>
      </c>
      <c r="H75" s="2">
        <f t="shared" si="9"/>
        <v>2.5594039905669073</v>
      </c>
    </row>
    <row r="76" spans="1:8" x14ac:dyDescent="0.3">
      <c r="A76" s="2">
        <v>14720</v>
      </c>
      <c r="B76">
        <v>0.77147816286277815</v>
      </c>
      <c r="C76" s="15">
        <f t="shared" si="5"/>
        <v>0.96434770357847266</v>
      </c>
      <c r="D76" s="15">
        <f t="shared" si="6"/>
        <v>10</v>
      </c>
      <c r="E76" s="2">
        <f t="shared" si="7"/>
        <v>5.1782614821076365</v>
      </c>
      <c r="F76" s="2">
        <v>5</v>
      </c>
      <c r="G76" s="2">
        <f t="shared" si="8"/>
        <v>0.17826148210763648</v>
      </c>
      <c r="H76" s="2">
        <f t="shared" si="9"/>
        <v>2.6758260041745205</v>
      </c>
    </row>
    <row r="77" spans="1:8" x14ac:dyDescent="0.3">
      <c r="A77" s="2">
        <v>14920</v>
      </c>
      <c r="B77">
        <v>0.74346157674145996</v>
      </c>
      <c r="C77" s="15">
        <f t="shared" si="5"/>
        <v>0.92932697092682492</v>
      </c>
      <c r="D77" s="15">
        <f t="shared" si="6"/>
        <v>10</v>
      </c>
      <c r="E77" s="2">
        <f t="shared" si="7"/>
        <v>5.353365145365875</v>
      </c>
      <c r="F77" s="2">
        <v>5</v>
      </c>
      <c r="G77" s="2">
        <f t="shared" si="8"/>
        <v>0.35336514536587504</v>
      </c>
      <c r="H77" s="2">
        <f t="shared" si="9"/>
        <v>2.0248315322873291</v>
      </c>
    </row>
    <row r="78" spans="1:8" x14ac:dyDescent="0.3">
      <c r="A78" s="2">
        <v>15120</v>
      </c>
      <c r="B78">
        <v>0.74791698768839787</v>
      </c>
      <c r="C78" s="15">
        <f t="shared" si="5"/>
        <v>0.93489623461049731</v>
      </c>
      <c r="D78" s="15">
        <f t="shared" si="6"/>
        <v>10</v>
      </c>
      <c r="E78" s="2">
        <f t="shared" si="7"/>
        <v>5.3255188269475138</v>
      </c>
      <c r="F78" s="2">
        <v>5</v>
      </c>
      <c r="G78" s="2">
        <f t="shared" si="8"/>
        <v>0.32551882694751377</v>
      </c>
      <c r="H78" s="2">
        <f t="shared" si="9"/>
        <v>2.1016979375015978</v>
      </c>
    </row>
    <row r="79" spans="1:8" x14ac:dyDescent="0.3">
      <c r="A79" s="2">
        <v>15320</v>
      </c>
      <c r="B79">
        <v>0.77294873510908846</v>
      </c>
      <c r="C79" s="15">
        <f t="shared" si="5"/>
        <v>0.96618591888636052</v>
      </c>
      <c r="D79" s="15">
        <f t="shared" si="6"/>
        <v>10</v>
      </c>
      <c r="E79" s="2">
        <f t="shared" si="7"/>
        <v>5.1690704055681973</v>
      </c>
      <c r="F79" s="2">
        <v>5</v>
      </c>
      <c r="G79" s="2">
        <f t="shared" si="8"/>
        <v>0.1690704055681973</v>
      </c>
      <c r="H79" s="2">
        <f t="shared" si="9"/>
        <v>2.7269857361119785</v>
      </c>
    </row>
    <row r="80" spans="1:8" x14ac:dyDescent="0.3">
      <c r="A80" s="2">
        <v>15520</v>
      </c>
      <c r="B80">
        <v>0.72265635277711993</v>
      </c>
      <c r="C80" s="15">
        <f t="shared" si="5"/>
        <v>0.90332044097139985</v>
      </c>
      <c r="D80" s="15">
        <f t="shared" si="6"/>
        <v>10</v>
      </c>
      <c r="E80" s="2">
        <f t="shared" si="7"/>
        <v>5.4833977951430004</v>
      </c>
      <c r="F80" s="2">
        <v>5</v>
      </c>
      <c r="G80" s="2">
        <f t="shared" si="8"/>
        <v>0.48339779514300041</v>
      </c>
      <c r="H80" s="2">
        <f t="shared" si="9"/>
        <v>1.7354931357344918</v>
      </c>
    </row>
    <row r="81" spans="1:8" x14ac:dyDescent="0.3">
      <c r="A81" s="2">
        <v>15720</v>
      </c>
      <c r="B81">
        <v>0.79972419693976937</v>
      </c>
      <c r="C81" s="15">
        <f t="shared" si="5"/>
        <v>0.99965524617471169</v>
      </c>
      <c r="D81" s="15">
        <f t="shared" si="6"/>
        <v>10</v>
      </c>
      <c r="E81" s="2">
        <f t="shared" si="7"/>
        <v>5.0017237691264418</v>
      </c>
      <c r="F81" s="2">
        <v>5</v>
      </c>
      <c r="G81" s="2">
        <f t="shared" si="8"/>
        <v>1.7237691264417876E-3</v>
      </c>
      <c r="H81" s="2">
        <f t="shared" si="9"/>
        <v>7.2798774593710203</v>
      </c>
    </row>
    <row r="82" spans="1:8" x14ac:dyDescent="0.3">
      <c r="A82" s="2">
        <v>15920</v>
      </c>
      <c r="B82">
        <v>0.79635092612457981</v>
      </c>
      <c r="C82" s="15">
        <f t="shared" si="5"/>
        <v>0.9954386576557247</v>
      </c>
      <c r="D82" s="15">
        <f t="shared" si="6"/>
        <v>10</v>
      </c>
      <c r="E82" s="2">
        <f t="shared" si="7"/>
        <v>5.0228067117213762</v>
      </c>
      <c r="F82" s="2">
        <v>5</v>
      </c>
      <c r="G82" s="2">
        <f t="shared" si="8"/>
        <v>2.2806711721376161E-2</v>
      </c>
      <c r="H82" s="2">
        <f t="shared" si="9"/>
        <v>4.7015421154194277</v>
      </c>
    </row>
    <row r="83" spans="1:8" x14ac:dyDescent="0.3">
      <c r="A83" s="2">
        <v>16120</v>
      </c>
      <c r="B83">
        <v>0.77804683564605148</v>
      </c>
      <c r="C83" s="15">
        <f t="shared" si="5"/>
        <v>0.9725585445575643</v>
      </c>
      <c r="D83" s="15">
        <f t="shared" si="6"/>
        <v>10</v>
      </c>
      <c r="E83" s="2">
        <f t="shared" si="7"/>
        <v>5.1372072772121786</v>
      </c>
      <c r="F83" s="2">
        <v>5</v>
      </c>
      <c r="G83" s="2">
        <f t="shared" si="8"/>
        <v>0.13720727721217862</v>
      </c>
      <c r="H83" s="2">
        <f t="shared" si="9"/>
        <v>2.9296249441594022</v>
      </c>
    </row>
    <row r="84" spans="1:8" x14ac:dyDescent="0.3">
      <c r="A84" s="2">
        <v>16320</v>
      </c>
      <c r="B84">
        <v>0.73596167577832272</v>
      </c>
      <c r="C84" s="15">
        <f t="shared" si="5"/>
        <v>0.9199520947229034</v>
      </c>
      <c r="D84" s="15">
        <f t="shared" si="6"/>
        <v>10</v>
      </c>
      <c r="E84" s="2">
        <f t="shared" si="7"/>
        <v>5.4002395263854828</v>
      </c>
      <c r="F84" s="2">
        <v>5</v>
      </c>
      <c r="G84" s="2">
        <f t="shared" si="8"/>
        <v>0.40023952638548277</v>
      </c>
      <c r="H84" s="2">
        <f t="shared" si="9"/>
        <v>1.9089882238937896</v>
      </c>
    </row>
    <row r="85" spans="1:8" x14ac:dyDescent="0.3">
      <c r="A85" s="2">
        <v>16520</v>
      </c>
      <c r="B85">
        <v>0.77903144446379735</v>
      </c>
      <c r="C85" s="15">
        <f t="shared" si="5"/>
        <v>0.97378930557974663</v>
      </c>
      <c r="D85" s="15">
        <f t="shared" si="6"/>
        <v>10</v>
      </c>
      <c r="E85" s="2">
        <f t="shared" si="7"/>
        <v>5.1310534721012671</v>
      </c>
      <c r="F85" s="2">
        <v>5</v>
      </c>
      <c r="G85" s="2">
        <f t="shared" si="8"/>
        <v>0.13105347210126705</v>
      </c>
      <c r="H85" s="2">
        <f t="shared" si="9"/>
        <v>2.9743136678119404</v>
      </c>
    </row>
    <row r="86" spans="1:8" x14ac:dyDescent="0.3">
      <c r="A86" s="2">
        <v>16720</v>
      </c>
      <c r="B86">
        <v>0.77013804048730916</v>
      </c>
      <c r="C86" s="15">
        <f t="shared" si="5"/>
        <v>0.96267255060913637</v>
      </c>
      <c r="D86" s="15">
        <f t="shared" si="6"/>
        <v>10</v>
      </c>
      <c r="E86" s="2">
        <f t="shared" si="7"/>
        <v>5.1866372469543185</v>
      </c>
      <c r="F86" s="2">
        <v>5</v>
      </c>
      <c r="G86" s="2">
        <f t="shared" si="8"/>
        <v>0.18663724695431849</v>
      </c>
      <c r="H86" s="2">
        <f t="shared" si="9"/>
        <v>2.6315267792690449</v>
      </c>
    </row>
    <row r="87" spans="1:8" x14ac:dyDescent="0.3">
      <c r="A87" s="2">
        <v>16920</v>
      </c>
      <c r="B87">
        <v>0.76418568700554701</v>
      </c>
      <c r="C87" s="15">
        <f t="shared" si="5"/>
        <v>0.95523210875693376</v>
      </c>
      <c r="D87" s="15">
        <f t="shared" si="6"/>
        <v>10</v>
      </c>
      <c r="E87" s="2">
        <f t="shared" si="7"/>
        <v>5.2238394562153312</v>
      </c>
      <c r="F87" s="2">
        <v>5</v>
      </c>
      <c r="G87" s="2">
        <f t="shared" si="8"/>
        <v>0.22383945621533119</v>
      </c>
      <c r="H87" s="2">
        <f t="shared" si="9"/>
        <v>2.4569116763903343</v>
      </c>
    </row>
    <row r="88" spans="1:8" x14ac:dyDescent="0.3">
      <c r="A88" s="2">
        <v>17120</v>
      </c>
      <c r="B88">
        <v>0.77210142698628614</v>
      </c>
      <c r="C88" s="15">
        <f t="shared" si="5"/>
        <v>0.96512678373285765</v>
      </c>
      <c r="D88" s="15">
        <f t="shared" si="6"/>
        <v>10</v>
      </c>
      <c r="E88" s="2">
        <f t="shared" si="7"/>
        <v>5.1743660813357115</v>
      </c>
      <c r="F88" s="2">
        <v>5</v>
      </c>
      <c r="G88" s="2">
        <f t="shared" si="8"/>
        <v>0.17436608133571152</v>
      </c>
      <c r="H88" s="2">
        <f t="shared" si="9"/>
        <v>2.697167928904348</v>
      </c>
    </row>
    <row r="89" spans="1:8" x14ac:dyDescent="0.3">
      <c r="A89" s="2">
        <v>17320</v>
      </c>
      <c r="B89">
        <v>0.73777127336972281</v>
      </c>
      <c r="C89" s="15">
        <f t="shared" si="5"/>
        <v>0.92221409171215352</v>
      </c>
      <c r="D89" s="15">
        <f t="shared" si="6"/>
        <v>10</v>
      </c>
      <c r="E89" s="2">
        <f t="shared" si="7"/>
        <v>5.3889295414392322</v>
      </c>
      <c r="F89" s="2">
        <v>5</v>
      </c>
      <c r="G89" s="2">
        <f t="shared" si="8"/>
        <v>0.3889295414392322</v>
      </c>
      <c r="H89" s="2">
        <f t="shared" si="9"/>
        <v>1.9355566629658605</v>
      </c>
    </row>
    <row r="90" spans="1:8" x14ac:dyDescent="0.3">
      <c r="A90" s="2">
        <v>17520</v>
      </c>
      <c r="B90">
        <v>0.77448118081846851</v>
      </c>
      <c r="C90" s="15">
        <f t="shared" si="5"/>
        <v>0.96810147602308561</v>
      </c>
      <c r="D90" s="15">
        <f t="shared" si="6"/>
        <v>10</v>
      </c>
      <c r="E90" s="2">
        <f t="shared" si="7"/>
        <v>5.1594926198845723</v>
      </c>
      <c r="F90" s="2">
        <v>5</v>
      </c>
      <c r="G90" s="2">
        <f t="shared" si="8"/>
        <v>0.15949261988457231</v>
      </c>
      <c r="H90" s="2">
        <f t="shared" si="9"/>
        <v>2.7834486927630349</v>
      </c>
    </row>
    <row r="91" spans="1:8" x14ac:dyDescent="0.3">
      <c r="A91" s="2">
        <v>17720</v>
      </c>
      <c r="B91">
        <v>0.78402852801419376</v>
      </c>
      <c r="C91" s="15">
        <f t="shared" si="5"/>
        <v>0.98003566001774212</v>
      </c>
      <c r="D91" s="15">
        <f t="shared" si="6"/>
        <v>10</v>
      </c>
      <c r="E91" s="2">
        <f t="shared" si="7"/>
        <v>5.0998216999112893</v>
      </c>
      <c r="F91" s="2">
        <v>5</v>
      </c>
      <c r="G91" s="2">
        <f t="shared" si="8"/>
        <v>9.9821699911289308E-2</v>
      </c>
      <c r="H91" s="2">
        <f t="shared" si="9"/>
        <v>3.2404280830766896</v>
      </c>
    </row>
    <row r="92" spans="1:8" x14ac:dyDescent="0.3">
      <c r="A92" s="2">
        <v>17920</v>
      </c>
      <c r="B92">
        <v>0.76754616348135285</v>
      </c>
      <c r="C92" s="15">
        <f t="shared" si="5"/>
        <v>0.95943270435169103</v>
      </c>
      <c r="D92" s="15">
        <f t="shared" si="6"/>
        <v>10</v>
      </c>
      <c r="E92" s="2">
        <f t="shared" si="7"/>
        <v>5.2028364782415446</v>
      </c>
      <c r="F92" s="2">
        <v>5</v>
      </c>
      <c r="G92" s="2">
        <f t="shared" si="8"/>
        <v>0.2028364782415446</v>
      </c>
      <c r="H92" s="2">
        <f t="shared" si="9"/>
        <v>2.5514119233484704</v>
      </c>
    </row>
    <row r="93" spans="1:8" x14ac:dyDescent="0.3">
      <c r="A93" s="2">
        <v>18120</v>
      </c>
      <c r="B93">
        <v>0.7781208898038543</v>
      </c>
      <c r="C93" s="15">
        <f t="shared" si="5"/>
        <v>0.97265111225481782</v>
      </c>
      <c r="D93" s="15">
        <f t="shared" si="6"/>
        <v>10</v>
      </c>
      <c r="E93" s="2">
        <f t="shared" si="7"/>
        <v>5.1367444387259109</v>
      </c>
      <c r="F93" s="2">
        <v>5</v>
      </c>
      <c r="G93" s="2">
        <f t="shared" si="8"/>
        <v>0.13674443872591091</v>
      </c>
      <c r="H93" s="2">
        <f t="shared" si="9"/>
        <v>2.9329138265181598</v>
      </c>
    </row>
    <row r="94" spans="1:8" x14ac:dyDescent="0.3">
      <c r="A94" s="2">
        <v>18320</v>
      </c>
      <c r="B94">
        <v>0.79583968974580488</v>
      </c>
      <c r="C94" s="15">
        <f t="shared" si="5"/>
        <v>0.9947996121822561</v>
      </c>
      <c r="D94" s="15">
        <f t="shared" si="6"/>
        <v>10</v>
      </c>
      <c r="E94" s="2">
        <f t="shared" si="7"/>
        <v>5.0260019390887196</v>
      </c>
      <c r="F94" s="2">
        <v>5</v>
      </c>
      <c r="G94" s="2">
        <f t="shared" si="8"/>
        <v>2.6001939088719617E-2</v>
      </c>
      <c r="H94" s="2">
        <f t="shared" si="9"/>
        <v>4.5710618077791647</v>
      </c>
    </row>
    <row r="95" spans="1:8" x14ac:dyDescent="0.3">
      <c r="A95" s="2">
        <v>18520</v>
      </c>
      <c r="B95">
        <v>0.76835427849557059</v>
      </c>
      <c r="C95" s="15">
        <f t="shared" si="5"/>
        <v>0.96044284811946323</v>
      </c>
      <c r="D95" s="15">
        <f t="shared" si="6"/>
        <v>10</v>
      </c>
      <c r="E95" s="2">
        <f t="shared" si="7"/>
        <v>5.1977857594026835</v>
      </c>
      <c r="F95" s="2">
        <v>5</v>
      </c>
      <c r="G95" s="2">
        <f t="shared" si="8"/>
        <v>0.1977857594026835</v>
      </c>
      <c r="H95" s="2">
        <f t="shared" si="9"/>
        <v>2.5756563961588945</v>
      </c>
    </row>
    <row r="96" spans="1:8" x14ac:dyDescent="0.3">
      <c r="A96" s="2">
        <v>18720</v>
      </c>
      <c r="B96">
        <v>0.78113186798081025</v>
      </c>
      <c r="C96" s="15">
        <f t="shared" si="5"/>
        <v>0.97641483497601278</v>
      </c>
      <c r="D96" s="15">
        <f t="shared" si="6"/>
        <v>10</v>
      </c>
      <c r="E96" s="2">
        <f t="shared" si="7"/>
        <v>5.1179258251199364</v>
      </c>
      <c r="F96" s="2">
        <v>5</v>
      </c>
      <c r="G96" s="2">
        <f t="shared" si="8"/>
        <v>0.11792582511993643</v>
      </c>
      <c r="H96" s="2">
        <f t="shared" si="9"/>
        <v>3.0773015169772777</v>
      </c>
    </row>
    <row r="97" spans="1:8" x14ac:dyDescent="0.3">
      <c r="A97" s="2">
        <v>18920</v>
      </c>
      <c r="B97">
        <v>0.76577283133485952</v>
      </c>
      <c r="C97" s="15">
        <f t="shared" si="5"/>
        <v>0.95721603916857434</v>
      </c>
      <c r="D97" s="15">
        <f t="shared" si="6"/>
        <v>10</v>
      </c>
      <c r="E97" s="2">
        <f t="shared" si="7"/>
        <v>5.2139198041571282</v>
      </c>
      <c r="F97" s="2">
        <v>5</v>
      </c>
      <c r="G97" s="2">
        <f t="shared" si="8"/>
        <v>0.21391980415712819</v>
      </c>
      <c r="H97" s="2">
        <f t="shared" si="9"/>
        <v>2.5003388350904014</v>
      </c>
    </row>
    <row r="98" spans="1:8" x14ac:dyDescent="0.3">
      <c r="A98" s="2">
        <v>19120</v>
      </c>
      <c r="B98">
        <v>0.79504021846275597</v>
      </c>
      <c r="C98" s="15">
        <f t="shared" si="5"/>
        <v>0.99380027307844487</v>
      </c>
      <c r="D98" s="15">
        <f t="shared" si="6"/>
        <v>10</v>
      </c>
      <c r="E98" s="2">
        <f t="shared" si="7"/>
        <v>5.0309986346077755</v>
      </c>
      <c r="F98" s="2">
        <v>5</v>
      </c>
      <c r="G98" s="2">
        <f t="shared" si="8"/>
        <v>3.0998634607775521E-2</v>
      </c>
      <c r="H98" s="2">
        <f t="shared" si="9"/>
        <v>4.3962834399308717</v>
      </c>
    </row>
    <row r="99" spans="1:8" x14ac:dyDescent="0.3">
      <c r="A99" s="2">
        <v>19320</v>
      </c>
      <c r="B99">
        <v>0.73273305667771094</v>
      </c>
      <c r="C99" s="15">
        <f t="shared" si="5"/>
        <v>0.91591632084713859</v>
      </c>
      <c r="D99" s="15">
        <f t="shared" si="6"/>
        <v>10</v>
      </c>
      <c r="E99" s="2">
        <f t="shared" si="7"/>
        <v>5.4204183957643073</v>
      </c>
      <c r="F99" s="2">
        <v>5</v>
      </c>
      <c r="G99" s="2">
        <f t="shared" si="8"/>
        <v>0.42041839576430728</v>
      </c>
      <c r="H99" s="2">
        <f t="shared" si="9"/>
        <v>1.8635307098746265</v>
      </c>
    </row>
    <row r="100" spans="1:8" x14ac:dyDescent="0.3">
      <c r="A100" s="2">
        <v>19520</v>
      </c>
      <c r="B100">
        <v>0.77870373354574052</v>
      </c>
      <c r="C100" s="15">
        <f t="shared" si="5"/>
        <v>0.97337966693217559</v>
      </c>
      <c r="D100" s="15">
        <f t="shared" si="6"/>
        <v>10</v>
      </c>
      <c r="E100" s="2">
        <f t="shared" si="7"/>
        <v>5.1331016653391224</v>
      </c>
      <c r="F100" s="2">
        <v>5</v>
      </c>
      <c r="G100" s="2">
        <f t="shared" si="8"/>
        <v>0.13310166533912238</v>
      </c>
      <c r="H100" s="2">
        <f t="shared" si="9"/>
        <v>2.9592049507644242</v>
      </c>
    </row>
    <row r="101" spans="1:8" x14ac:dyDescent="0.3">
      <c r="A101" s="2">
        <v>19720</v>
      </c>
      <c r="B101">
        <v>0.76034125587508072</v>
      </c>
      <c r="C101" s="15">
        <f t="shared" si="5"/>
        <v>0.95042656984385088</v>
      </c>
      <c r="D101" s="15">
        <f t="shared" si="6"/>
        <v>10</v>
      </c>
      <c r="E101" s="2">
        <f t="shared" si="7"/>
        <v>5.2478671507807455</v>
      </c>
      <c r="F101" s="2">
        <v>5</v>
      </c>
      <c r="G101" s="2">
        <f t="shared" si="8"/>
        <v>0.2478671507807455</v>
      </c>
      <c r="H101" s="2">
        <f t="shared" si="9"/>
        <v>2.3595369151866143</v>
      </c>
    </row>
    <row r="102" spans="1:8" x14ac:dyDescent="0.3">
      <c r="A102" s="2">
        <v>19920</v>
      </c>
      <c r="B102">
        <v>0.76231973574670364</v>
      </c>
      <c r="C102" s="15">
        <f t="shared" si="5"/>
        <v>0.95289966968337947</v>
      </c>
      <c r="D102" s="15">
        <f t="shared" si="6"/>
        <v>10</v>
      </c>
      <c r="E102" s="2">
        <f t="shared" si="7"/>
        <v>5.2355016515831023</v>
      </c>
      <c r="F102" s="2">
        <v>5</v>
      </c>
      <c r="G102" s="2">
        <f t="shared" si="8"/>
        <v>0.23550165158310232</v>
      </c>
      <c r="H102" s="2">
        <f t="shared" si="9"/>
        <v>2.4083528381024353</v>
      </c>
    </row>
    <row r="103" spans="1:8" x14ac:dyDescent="0.3">
      <c r="A103" s="2">
        <v>20120</v>
      </c>
      <c r="B103">
        <v>0.75928661812737253</v>
      </c>
      <c r="C103" s="15">
        <f t="shared" si="5"/>
        <v>0.9491082726592156</v>
      </c>
      <c r="D103" s="15">
        <f t="shared" si="6"/>
        <v>10</v>
      </c>
      <c r="E103" s="2">
        <f t="shared" si="7"/>
        <v>5.2544586367039221</v>
      </c>
      <c r="F103" s="2">
        <v>5</v>
      </c>
      <c r="G103" s="2">
        <f t="shared" si="8"/>
        <v>0.2544586367039221</v>
      </c>
      <c r="H103" s="2">
        <f t="shared" si="9"/>
        <v>2.3345467836435092</v>
      </c>
    </row>
    <row r="104" spans="1:8" x14ac:dyDescent="0.3">
      <c r="A104" s="2">
        <v>20320</v>
      </c>
      <c r="B104">
        <v>0.76235051371808915</v>
      </c>
      <c r="C104" s="15">
        <f t="shared" si="5"/>
        <v>0.95293814214761141</v>
      </c>
      <c r="D104" s="15">
        <f t="shared" si="6"/>
        <v>10</v>
      </c>
      <c r="E104" s="2">
        <f t="shared" si="7"/>
        <v>5.2353092892619433</v>
      </c>
      <c r="F104" s="2">
        <v>5</v>
      </c>
      <c r="G104" s="2">
        <f t="shared" si="8"/>
        <v>0.23530928926194328</v>
      </c>
      <c r="H104" s="2">
        <f t="shared" si="9"/>
        <v>2.409133248712461</v>
      </c>
    </row>
    <row r="105" spans="1:8" x14ac:dyDescent="0.3">
      <c r="A105" s="2">
        <v>20520</v>
      </c>
      <c r="B105">
        <v>0.79143060937989806</v>
      </c>
      <c r="C105" s="15">
        <f t="shared" si="5"/>
        <v>0.9892882617248725</v>
      </c>
      <c r="D105" s="15">
        <f t="shared" si="6"/>
        <v>10</v>
      </c>
      <c r="E105" s="2">
        <f t="shared" si="7"/>
        <v>5.0535586913756374</v>
      </c>
      <c r="F105" s="2">
        <v>5</v>
      </c>
      <c r="G105" s="2">
        <f t="shared" si="8"/>
        <v>5.3558691375637402E-2</v>
      </c>
      <c r="H105" s="2">
        <f t="shared" si="9"/>
        <v>3.8539226972352303</v>
      </c>
    </row>
    <row r="106" spans="1:8" x14ac:dyDescent="0.3">
      <c r="A106" s="2">
        <v>20720</v>
      </c>
      <c r="B106">
        <v>0.75650734238734962</v>
      </c>
      <c r="C106" s="15">
        <f t="shared" si="5"/>
        <v>0.94563417798418703</v>
      </c>
      <c r="D106" s="15">
        <f t="shared" si="6"/>
        <v>10</v>
      </c>
      <c r="E106" s="2">
        <f t="shared" si="7"/>
        <v>5.2718291100790644</v>
      </c>
      <c r="F106" s="2">
        <v>5</v>
      </c>
      <c r="G106" s="2">
        <f t="shared" si="8"/>
        <v>0.27182911007906441</v>
      </c>
      <c r="H106" s="2">
        <f t="shared" si="9"/>
        <v>2.27181188338619</v>
      </c>
    </row>
    <row r="107" spans="1:8" x14ac:dyDescent="0.3">
      <c r="A107" s="2">
        <v>20920</v>
      </c>
      <c r="B107">
        <v>0.7758325491726149</v>
      </c>
      <c r="C107" s="15">
        <f t="shared" si="5"/>
        <v>0.9697906864657686</v>
      </c>
      <c r="D107" s="15">
        <f t="shared" si="6"/>
        <v>10</v>
      </c>
      <c r="E107" s="2">
        <f t="shared" si="7"/>
        <v>5.1510465676711572</v>
      </c>
      <c r="F107" s="2">
        <v>5</v>
      </c>
      <c r="G107" s="2">
        <f t="shared" si="8"/>
        <v>0.15104656767115721</v>
      </c>
      <c r="H107" s="2">
        <f t="shared" si="9"/>
        <v>2.8362198250314461</v>
      </c>
    </row>
    <row r="108" spans="1:8" x14ac:dyDescent="0.3">
      <c r="A108" s="2">
        <v>21120</v>
      </c>
      <c r="B108">
        <v>0.77302228946952412</v>
      </c>
      <c r="C108" s="15">
        <f t="shared" si="5"/>
        <v>0.96627786183690512</v>
      </c>
      <c r="D108" s="15">
        <f t="shared" si="6"/>
        <v>10</v>
      </c>
      <c r="E108" s="2">
        <f t="shared" si="7"/>
        <v>5.1686106908154743</v>
      </c>
      <c r="F108" s="2">
        <v>5</v>
      </c>
      <c r="G108" s="2">
        <f t="shared" si="8"/>
        <v>0.16861069081547431</v>
      </c>
      <c r="H108" s="2">
        <f t="shared" si="9"/>
        <v>2.7296195727467714</v>
      </c>
    </row>
    <row r="109" spans="1:8" x14ac:dyDescent="0.3">
      <c r="A109" s="2">
        <v>21320</v>
      </c>
      <c r="B109">
        <v>0.78172562299012527</v>
      </c>
      <c r="C109" s="15">
        <f t="shared" si="5"/>
        <v>0.97715702873765653</v>
      </c>
      <c r="D109" s="15">
        <f t="shared" si="6"/>
        <v>10</v>
      </c>
      <c r="E109" s="2">
        <f t="shared" si="7"/>
        <v>5.1142148563117171</v>
      </c>
      <c r="F109" s="2">
        <v>5</v>
      </c>
      <c r="G109" s="2">
        <f t="shared" si="8"/>
        <v>0.11421485631171713</v>
      </c>
      <c r="H109" s="2">
        <f t="shared" si="9"/>
        <v>3.1085506087102885</v>
      </c>
    </row>
    <row r="110" spans="1:8" x14ac:dyDescent="0.3">
      <c r="A110" s="2">
        <v>21520</v>
      </c>
      <c r="B110">
        <v>0.78076486093950814</v>
      </c>
      <c r="C110" s="15">
        <f t="shared" si="5"/>
        <v>0.97595607617438518</v>
      </c>
      <c r="D110" s="15">
        <f t="shared" si="6"/>
        <v>10</v>
      </c>
      <c r="E110" s="2">
        <f t="shared" si="7"/>
        <v>5.1202196191280738</v>
      </c>
      <c r="F110" s="2">
        <v>5</v>
      </c>
      <c r="G110" s="2">
        <f t="shared" si="8"/>
        <v>0.12021961912807377</v>
      </c>
      <c r="H110" s="2">
        <f t="shared" si="9"/>
        <v>3.0584852014331161</v>
      </c>
    </row>
    <row r="111" spans="1:8" x14ac:dyDescent="0.3">
      <c r="A111" s="2">
        <v>21720</v>
      </c>
      <c r="B111">
        <v>0.74129875536509826</v>
      </c>
      <c r="C111" s="15">
        <f t="shared" si="5"/>
        <v>0.92662344420637277</v>
      </c>
      <c r="D111" s="15">
        <f t="shared" si="6"/>
        <v>10</v>
      </c>
      <c r="E111" s="2">
        <f t="shared" si="7"/>
        <v>5.3668827789681366</v>
      </c>
      <c r="F111" s="2">
        <v>5</v>
      </c>
      <c r="G111" s="2">
        <f t="shared" si="8"/>
        <v>0.36688277896813659</v>
      </c>
      <c r="H111" s="2">
        <f t="shared" si="9"/>
        <v>1.9898129566287768</v>
      </c>
    </row>
    <row r="112" spans="1:8" x14ac:dyDescent="0.3">
      <c r="A112" s="2">
        <v>21920</v>
      </c>
      <c r="B112">
        <v>0.80331305105961337</v>
      </c>
      <c r="C112" s="15">
        <f t="shared" si="5"/>
        <v>1.0041413138245165</v>
      </c>
      <c r="D112" s="15">
        <f t="shared" si="6"/>
        <v>10</v>
      </c>
      <c r="E112" s="2">
        <f t="shared" si="7"/>
        <v>4.9792934308774175</v>
      </c>
      <c r="F112" s="2">
        <v>5</v>
      </c>
      <c r="G112" s="2">
        <f t="shared" si="8"/>
        <v>-2.0706569122582508E-2</v>
      </c>
      <c r="H112" s="2" t="e">
        <f t="shared" si="9"/>
        <v>#NUM!</v>
      </c>
    </row>
    <row r="113" spans="1:8" x14ac:dyDescent="0.3">
      <c r="A113" s="2">
        <v>22120</v>
      </c>
      <c r="B113">
        <v>0.76215900014624327</v>
      </c>
      <c r="C113" s="15">
        <f t="shared" si="5"/>
        <v>0.95269875018280403</v>
      </c>
      <c r="D113" s="15">
        <f t="shared" si="6"/>
        <v>10</v>
      </c>
      <c r="E113" s="2">
        <f t="shared" si="7"/>
        <v>5.2365062490859797</v>
      </c>
      <c r="F113" s="2">
        <v>5</v>
      </c>
      <c r="G113" s="2">
        <f t="shared" si="8"/>
        <v>0.23650624908597973</v>
      </c>
      <c r="H113" s="2">
        <f t="shared" si="9"/>
        <v>2.4042879972438693</v>
      </c>
    </row>
    <row r="114" spans="1:8" x14ac:dyDescent="0.3">
      <c r="A114" s="2">
        <v>22320</v>
      </c>
      <c r="B114">
        <v>0.76876244794495741</v>
      </c>
      <c r="C114" s="15">
        <f t="shared" si="5"/>
        <v>0.96095305993119673</v>
      </c>
      <c r="D114" s="15">
        <f t="shared" si="6"/>
        <v>10</v>
      </c>
      <c r="E114" s="2">
        <f t="shared" si="7"/>
        <v>5.1952347003440167</v>
      </c>
      <c r="F114" s="2">
        <v>5</v>
      </c>
      <c r="G114" s="2">
        <f t="shared" si="8"/>
        <v>0.19523470034401669</v>
      </c>
      <c r="H114" s="2">
        <f t="shared" si="9"/>
        <v>2.5881474737389962</v>
      </c>
    </row>
    <row r="115" spans="1:8" x14ac:dyDescent="0.3">
      <c r="A115" s="2">
        <v>22520</v>
      </c>
      <c r="B115">
        <v>0.82680356280164924</v>
      </c>
      <c r="C115" s="15">
        <f t="shared" si="5"/>
        <v>1.0335044535020614</v>
      </c>
      <c r="D115" s="15">
        <f t="shared" si="6"/>
        <v>10</v>
      </c>
      <c r="E115" s="2">
        <f t="shared" si="7"/>
        <v>4.8324777324896928</v>
      </c>
      <c r="F115" s="2">
        <v>5</v>
      </c>
      <c r="G115" s="2">
        <f t="shared" si="8"/>
        <v>-0.16752226751030719</v>
      </c>
      <c r="H115" s="2" t="e">
        <f t="shared" si="9"/>
        <v>#NUM!</v>
      </c>
    </row>
    <row r="116" spans="1:8" x14ac:dyDescent="0.3">
      <c r="A116" s="2">
        <v>22720</v>
      </c>
      <c r="B116">
        <v>0.76062318850251021</v>
      </c>
      <c r="C116" s="15">
        <f t="shared" si="5"/>
        <v>0.95077898562813767</v>
      </c>
      <c r="D116" s="15">
        <f t="shared" si="6"/>
        <v>10</v>
      </c>
      <c r="E116" s="2">
        <f t="shared" si="7"/>
        <v>5.2461050718593114</v>
      </c>
      <c r="F116" s="2">
        <v>5</v>
      </c>
      <c r="G116" s="2">
        <f t="shared" si="8"/>
        <v>0.24610507185931141</v>
      </c>
      <c r="H116" s="2">
        <f t="shared" si="9"/>
        <v>2.3663354424926291</v>
      </c>
    </row>
    <row r="117" spans="1:8" x14ac:dyDescent="0.3">
      <c r="A117" s="2">
        <v>22920</v>
      </c>
      <c r="B117">
        <v>0.74645641896281034</v>
      </c>
      <c r="C117" s="15">
        <f t="shared" si="5"/>
        <v>0.93307052370351284</v>
      </c>
      <c r="D117" s="15">
        <f t="shared" si="6"/>
        <v>10</v>
      </c>
      <c r="E117" s="2">
        <f t="shared" si="7"/>
        <v>5.3346473814824353</v>
      </c>
      <c r="F117" s="2">
        <v>5</v>
      </c>
      <c r="G117" s="2">
        <f t="shared" si="8"/>
        <v>0.33464738148243534</v>
      </c>
      <c r="H117" s="2">
        <f t="shared" si="9"/>
        <v>2.0757535008035664</v>
      </c>
    </row>
    <row r="118" spans="1:8" x14ac:dyDescent="0.3">
      <c r="A118" s="2">
        <v>23120</v>
      </c>
      <c r="B118">
        <v>0.77837076834174102</v>
      </c>
      <c r="C118" s="15">
        <f t="shared" si="5"/>
        <v>0.97296346042717619</v>
      </c>
      <c r="D118" s="15">
        <f t="shared" si="6"/>
        <v>10</v>
      </c>
      <c r="E118" s="2">
        <f t="shared" si="7"/>
        <v>5.1351826978641189</v>
      </c>
      <c r="F118" s="2">
        <v>5</v>
      </c>
      <c r="G118" s="2">
        <f t="shared" si="8"/>
        <v>0.13518269786411885</v>
      </c>
      <c r="H118" s="2">
        <f t="shared" si="9"/>
        <v>2.9440963390695782</v>
      </c>
    </row>
    <row r="119" spans="1:8" x14ac:dyDescent="0.3">
      <c r="A119" s="2">
        <v>23320</v>
      </c>
      <c r="B119">
        <v>0.76211943740749832</v>
      </c>
      <c r="C119" s="15">
        <f t="shared" si="5"/>
        <v>0.95264929675937282</v>
      </c>
      <c r="D119" s="15">
        <f t="shared" si="6"/>
        <v>10</v>
      </c>
      <c r="E119" s="2">
        <f t="shared" si="7"/>
        <v>5.2367535162031356</v>
      </c>
      <c r="F119" s="2">
        <v>5</v>
      </c>
      <c r="G119" s="2">
        <f t="shared" si="8"/>
        <v>0.23675351620313556</v>
      </c>
      <c r="H119" s="2">
        <f t="shared" si="9"/>
        <v>2.403290262850609</v>
      </c>
    </row>
    <row r="120" spans="1:8" x14ac:dyDescent="0.3">
      <c r="A120" s="2">
        <v>23520</v>
      </c>
      <c r="B120">
        <v>0.79446771696566787</v>
      </c>
      <c r="C120" s="15">
        <f t="shared" si="5"/>
        <v>0.99308464620708481</v>
      </c>
      <c r="D120" s="15">
        <f t="shared" si="6"/>
        <v>10</v>
      </c>
      <c r="E120" s="2">
        <f t="shared" si="7"/>
        <v>5.034576768964576</v>
      </c>
      <c r="F120" s="2">
        <v>5</v>
      </c>
      <c r="G120" s="2">
        <f t="shared" si="8"/>
        <v>3.4576768964575955E-2</v>
      </c>
      <c r="H120" s="2">
        <f t="shared" si="9"/>
        <v>4.2877555239037806</v>
      </c>
    </row>
    <row r="121" spans="1:8" x14ac:dyDescent="0.3">
      <c r="A121" s="2">
        <v>23720</v>
      </c>
      <c r="B121">
        <v>0.74574631738548192</v>
      </c>
      <c r="C121" s="15">
        <f t="shared" si="5"/>
        <v>0.9321828967318524</v>
      </c>
      <c r="D121" s="15">
        <f t="shared" si="6"/>
        <v>10</v>
      </c>
      <c r="E121" s="2">
        <f t="shared" si="7"/>
        <v>5.339085516340738</v>
      </c>
      <c r="F121" s="2">
        <v>5</v>
      </c>
      <c r="G121" s="2">
        <f t="shared" si="8"/>
        <v>0.33908551634073802</v>
      </c>
      <c r="H121" s="2">
        <f t="shared" si="9"/>
        <v>2.063410148947233</v>
      </c>
    </row>
    <row r="122" spans="1:8" x14ac:dyDescent="0.3">
      <c r="A122" s="2">
        <v>23920</v>
      </c>
      <c r="B122">
        <v>0.75559098973656424</v>
      </c>
      <c r="C122" s="15">
        <f t="shared" si="5"/>
        <v>0.94448873717070525</v>
      </c>
      <c r="D122" s="15">
        <f t="shared" si="6"/>
        <v>10</v>
      </c>
      <c r="E122" s="2">
        <f t="shared" si="7"/>
        <v>5.2775563141464739</v>
      </c>
      <c r="F122" s="2">
        <v>5</v>
      </c>
      <c r="G122" s="2">
        <f t="shared" si="8"/>
        <v>0.27755631414647386</v>
      </c>
      <c r="H122" s="2">
        <f t="shared" si="9"/>
        <v>2.2520474232566507</v>
      </c>
    </row>
    <row r="123" spans="1:8" x14ac:dyDescent="0.3">
      <c r="A123" s="2">
        <v>24120</v>
      </c>
      <c r="B123">
        <v>0.76985342572663018</v>
      </c>
      <c r="C123" s="15">
        <f t="shared" si="5"/>
        <v>0.96231678215828764</v>
      </c>
      <c r="D123" s="15">
        <f t="shared" si="6"/>
        <v>10</v>
      </c>
      <c r="E123" s="2">
        <f t="shared" si="7"/>
        <v>5.1884160892085616</v>
      </c>
      <c r="F123" s="2">
        <v>5</v>
      </c>
      <c r="G123" s="2">
        <f t="shared" si="8"/>
        <v>0.18841608920856157</v>
      </c>
      <c r="H123" s="2">
        <f t="shared" si="9"/>
        <v>2.6223838062057956</v>
      </c>
    </row>
    <row r="124" spans="1:8" x14ac:dyDescent="0.3">
      <c r="A124" s="2">
        <v>24320</v>
      </c>
      <c r="B124">
        <v>0.78259198639984806</v>
      </c>
      <c r="C124" s="15">
        <f t="shared" si="5"/>
        <v>0.97823998299981008</v>
      </c>
      <c r="D124" s="15">
        <f t="shared" si="6"/>
        <v>10</v>
      </c>
      <c r="E124" s="2">
        <f t="shared" si="7"/>
        <v>5.1088000850009498</v>
      </c>
      <c r="F124" s="2">
        <v>5</v>
      </c>
      <c r="G124" s="2">
        <f t="shared" si="8"/>
        <v>0.10880008500094984</v>
      </c>
      <c r="H124" s="2">
        <f t="shared" si="9"/>
        <v>3.1560605423584489</v>
      </c>
    </row>
    <row r="125" spans="1:8" x14ac:dyDescent="0.3">
      <c r="A125" s="2">
        <v>24520</v>
      </c>
      <c r="B125">
        <v>0.78026816910653596</v>
      </c>
      <c r="C125" s="15">
        <f t="shared" si="5"/>
        <v>0.97533521138316992</v>
      </c>
      <c r="D125" s="15">
        <f t="shared" si="6"/>
        <v>10</v>
      </c>
      <c r="E125" s="2">
        <f t="shared" si="7"/>
        <v>5.1233239430841504</v>
      </c>
      <c r="F125" s="2">
        <v>5</v>
      </c>
      <c r="G125" s="2">
        <f t="shared" si="8"/>
        <v>0.1233239430841504</v>
      </c>
      <c r="H125" s="2">
        <f t="shared" si="9"/>
        <v>3.0335969575470756</v>
      </c>
    </row>
    <row r="126" spans="1:8" x14ac:dyDescent="0.3">
      <c r="A126" s="2">
        <v>24720</v>
      </c>
      <c r="B126">
        <v>0.77920864855084748</v>
      </c>
      <c r="C126" s="15">
        <f t="shared" si="5"/>
        <v>0.97401081068855933</v>
      </c>
      <c r="D126" s="15">
        <f t="shared" si="6"/>
        <v>10</v>
      </c>
      <c r="E126" s="2">
        <f t="shared" si="7"/>
        <v>5.1299459465572035</v>
      </c>
      <c r="F126" s="2">
        <v>5</v>
      </c>
      <c r="G126" s="2">
        <f t="shared" si="8"/>
        <v>0.12994594655720348</v>
      </c>
      <c r="H126" s="2">
        <f t="shared" si="9"/>
        <v>2.9825846525411133</v>
      </c>
    </row>
    <row r="127" spans="1:8" x14ac:dyDescent="0.3">
      <c r="A127" s="2">
        <v>24920</v>
      </c>
      <c r="B127">
        <v>0.77104067503245355</v>
      </c>
      <c r="C127" s="15">
        <f t="shared" si="5"/>
        <v>0.96380084379056685</v>
      </c>
      <c r="D127" s="15">
        <f t="shared" si="6"/>
        <v>10</v>
      </c>
      <c r="E127" s="2">
        <f t="shared" si="7"/>
        <v>5.1809957810471658</v>
      </c>
      <c r="F127" s="2">
        <v>5</v>
      </c>
      <c r="G127" s="2">
        <f t="shared" si="8"/>
        <v>0.18099578104716585</v>
      </c>
      <c r="H127" s="2">
        <f t="shared" si="9"/>
        <v>2.6611316500795721</v>
      </c>
    </row>
    <row r="128" spans="1:8" x14ac:dyDescent="0.3">
      <c r="A128" s="2">
        <v>25120</v>
      </c>
      <c r="B128">
        <v>0.78702845399717514</v>
      </c>
      <c r="C128" s="15">
        <f t="shared" si="5"/>
        <v>0.98378556749646884</v>
      </c>
      <c r="D128" s="15">
        <f t="shared" si="6"/>
        <v>10</v>
      </c>
      <c r="E128" s="2">
        <f t="shared" si="7"/>
        <v>5.081072162517656</v>
      </c>
      <c r="F128" s="2">
        <v>5</v>
      </c>
      <c r="G128" s="2">
        <f t="shared" si="8"/>
        <v>8.1072162517656032E-2</v>
      </c>
      <c r="H128" s="2">
        <f t="shared" si="9"/>
        <v>3.4447907400167059</v>
      </c>
    </row>
    <row r="129" spans="1:8" x14ac:dyDescent="0.3">
      <c r="A129" s="2">
        <v>25320</v>
      </c>
      <c r="B129">
        <v>0.79742616381958387</v>
      </c>
      <c r="C129" s="15">
        <f t="shared" si="5"/>
        <v>0.99678270477447983</v>
      </c>
      <c r="D129" s="15">
        <f t="shared" si="6"/>
        <v>10</v>
      </c>
      <c r="E129" s="2">
        <f t="shared" si="7"/>
        <v>5.0160864761276009</v>
      </c>
      <c r="F129" s="2">
        <v>5</v>
      </c>
      <c r="G129" s="2">
        <f t="shared" si="8"/>
        <v>1.6086476127600946E-2</v>
      </c>
      <c r="H129" s="2">
        <f t="shared" si="9"/>
        <v>5.0492792147366279</v>
      </c>
    </row>
    <row r="130" spans="1:8" x14ac:dyDescent="0.3">
      <c r="A130" s="2">
        <v>25520</v>
      </c>
      <c r="B130">
        <v>0.78057219827829749</v>
      </c>
      <c r="C130" s="15">
        <f t="shared" si="5"/>
        <v>0.97571524784787178</v>
      </c>
      <c r="D130" s="15">
        <f t="shared" si="6"/>
        <v>10</v>
      </c>
      <c r="E130" s="2">
        <f t="shared" si="7"/>
        <v>5.1214237607606412</v>
      </c>
      <c r="F130" s="2">
        <v>5</v>
      </c>
      <c r="G130" s="2">
        <f t="shared" si="8"/>
        <v>0.12142376076064121</v>
      </c>
      <c r="H130" s="2">
        <f t="shared" si="9"/>
        <v>3.0487539947116176</v>
      </c>
    </row>
    <row r="131" spans="1:8" x14ac:dyDescent="0.3">
      <c r="A131" s="2">
        <v>25720</v>
      </c>
      <c r="B131">
        <v>0.78690199890085433</v>
      </c>
      <c r="C131" s="15">
        <f t="shared" ref="C131:C194" si="10">B131/$J$27</f>
        <v>0.98362749862606791</v>
      </c>
      <c r="D131" s="15">
        <f t="shared" ref="D131:D194" si="11">$J$28</f>
        <v>10</v>
      </c>
      <c r="E131" s="2">
        <f t="shared" si="7"/>
        <v>5.0818625068696601</v>
      </c>
      <c r="F131" s="2">
        <v>5</v>
      </c>
      <c r="G131" s="2">
        <f t="shared" si="8"/>
        <v>8.1862506869660123E-2</v>
      </c>
      <c r="H131" s="2">
        <f t="shared" si="9"/>
        <v>3.435244833567654</v>
      </c>
    </row>
    <row r="132" spans="1:8" x14ac:dyDescent="0.3">
      <c r="A132" s="2">
        <v>25920</v>
      </c>
      <c r="B132">
        <v>0.79246084112685755</v>
      </c>
      <c r="C132" s="15">
        <f t="shared" si="10"/>
        <v>0.99057605140857186</v>
      </c>
      <c r="D132" s="15">
        <f t="shared" si="11"/>
        <v>10</v>
      </c>
      <c r="E132" s="2">
        <f t="shared" ref="E132:E195" si="12">D132-(F132*C132)</f>
        <v>5.0471197429571406</v>
      </c>
      <c r="F132" s="2">
        <v>5</v>
      </c>
      <c r="G132" s="2">
        <f t="shared" ref="G132:G195" si="13">F132-(F132*C132)</f>
        <v>4.7119742957140609E-2</v>
      </c>
      <c r="H132" s="2">
        <f t="shared" ref="H132:H195" si="14">LN((F132*E132)/(D132*G132))</f>
        <v>3.9807337468106501</v>
      </c>
    </row>
    <row r="133" spans="1:8" x14ac:dyDescent="0.3">
      <c r="A133" s="2">
        <v>26120</v>
      </c>
      <c r="B133">
        <v>0.77317154676714961</v>
      </c>
      <c r="C133" s="15">
        <f t="shared" si="10"/>
        <v>0.96646443345893696</v>
      </c>
      <c r="D133" s="15">
        <f t="shared" si="11"/>
        <v>10</v>
      </c>
      <c r="E133" s="2">
        <f t="shared" si="12"/>
        <v>5.1676778327053157</v>
      </c>
      <c r="F133" s="2">
        <v>5</v>
      </c>
      <c r="G133" s="2">
        <f t="shared" si="13"/>
        <v>0.16767783270531567</v>
      </c>
      <c r="H133" s="2">
        <f t="shared" si="14"/>
        <v>2.7349870482203809</v>
      </c>
    </row>
    <row r="134" spans="1:8" x14ac:dyDescent="0.3">
      <c r="A134" s="2">
        <v>26320</v>
      </c>
      <c r="B134">
        <v>0.77623150237991623</v>
      </c>
      <c r="C134" s="15">
        <f t="shared" si="10"/>
        <v>0.97028937797489523</v>
      </c>
      <c r="D134" s="15">
        <f t="shared" si="11"/>
        <v>10</v>
      </c>
      <c r="E134" s="2">
        <f t="shared" si="12"/>
        <v>5.1485531101255235</v>
      </c>
      <c r="F134" s="2">
        <v>5</v>
      </c>
      <c r="G134" s="2">
        <f t="shared" si="13"/>
        <v>0.14855311012552352</v>
      </c>
      <c r="H134" s="2">
        <f t="shared" si="14"/>
        <v>2.8523812858876219</v>
      </c>
    </row>
    <row r="135" spans="1:8" x14ac:dyDescent="0.3">
      <c r="A135" s="2">
        <v>26520</v>
      </c>
      <c r="B135">
        <v>0.75922515212073882</v>
      </c>
      <c r="C135" s="15">
        <f t="shared" si="10"/>
        <v>0.94903144015092344</v>
      </c>
      <c r="D135" s="15">
        <f t="shared" si="11"/>
        <v>10</v>
      </c>
      <c r="E135" s="2">
        <f t="shared" si="12"/>
        <v>5.2548427992453828</v>
      </c>
      <c r="F135" s="2">
        <v>5</v>
      </c>
      <c r="G135" s="2">
        <f t="shared" si="13"/>
        <v>0.25484279924538278</v>
      </c>
      <c r="H135" s="2">
        <f t="shared" si="14"/>
        <v>2.3331113062798297</v>
      </c>
    </row>
    <row r="136" spans="1:8" x14ac:dyDescent="0.3">
      <c r="A136" s="2">
        <v>26720</v>
      </c>
      <c r="B136">
        <v>0.75943453710850228</v>
      </c>
      <c r="C136" s="15">
        <f t="shared" si="10"/>
        <v>0.94929317138562785</v>
      </c>
      <c r="D136" s="15">
        <f t="shared" si="11"/>
        <v>10</v>
      </c>
      <c r="E136" s="2">
        <f t="shared" si="12"/>
        <v>5.2535341430718603</v>
      </c>
      <c r="F136" s="2">
        <v>5</v>
      </c>
      <c r="G136" s="2">
        <f t="shared" si="13"/>
        <v>0.25353414307186029</v>
      </c>
      <c r="H136" s="2">
        <f t="shared" si="14"/>
        <v>2.3380106180214777</v>
      </c>
    </row>
    <row r="137" spans="1:8" x14ac:dyDescent="0.3">
      <c r="A137" s="2">
        <v>26920</v>
      </c>
      <c r="B137">
        <v>0.79380579843534294</v>
      </c>
      <c r="C137" s="15">
        <f t="shared" si="10"/>
        <v>0.99225724804417859</v>
      </c>
      <c r="D137" s="15">
        <f t="shared" si="11"/>
        <v>10</v>
      </c>
      <c r="E137" s="2">
        <f t="shared" si="12"/>
        <v>5.0387137597791067</v>
      </c>
      <c r="F137" s="2">
        <v>5</v>
      </c>
      <c r="G137" s="2">
        <f t="shared" si="13"/>
        <v>3.8713759779106738E-2</v>
      </c>
      <c r="H137" s="2">
        <f t="shared" si="14"/>
        <v>4.1755638548511547</v>
      </c>
    </row>
    <row r="138" spans="1:8" x14ac:dyDescent="0.3">
      <c r="A138" s="2">
        <v>27120</v>
      </c>
      <c r="B138">
        <v>0.78263238128373347</v>
      </c>
      <c r="C138" s="15">
        <f t="shared" si="10"/>
        <v>0.97829047660466684</v>
      </c>
      <c r="D138" s="15">
        <f t="shared" si="11"/>
        <v>10</v>
      </c>
      <c r="E138" s="2">
        <f t="shared" si="12"/>
        <v>5.1085476169766659</v>
      </c>
      <c r="F138" s="2">
        <v>5</v>
      </c>
      <c r="G138" s="2">
        <f t="shared" si="13"/>
        <v>0.10854761697666593</v>
      </c>
      <c r="H138" s="2">
        <f t="shared" si="14"/>
        <v>3.1583342957036509</v>
      </c>
    </row>
    <row r="139" spans="1:8" x14ac:dyDescent="0.3">
      <c r="A139" s="2">
        <v>27320</v>
      </c>
      <c r="B139">
        <v>0.78995282965510216</v>
      </c>
      <c r="C139" s="15">
        <f t="shared" si="10"/>
        <v>0.98744103706887765</v>
      </c>
      <c r="D139" s="15">
        <f t="shared" si="11"/>
        <v>10</v>
      </c>
      <c r="E139" s="2">
        <f t="shared" si="12"/>
        <v>5.0627948146556117</v>
      </c>
      <c r="F139" s="2">
        <v>5</v>
      </c>
      <c r="G139" s="2">
        <f t="shared" si="13"/>
        <v>6.2794814655611653E-2</v>
      </c>
      <c r="H139" s="2">
        <f t="shared" si="14"/>
        <v>3.6966542632659865</v>
      </c>
    </row>
    <row r="140" spans="1:8" x14ac:dyDescent="0.3">
      <c r="A140" s="2">
        <v>27520</v>
      </c>
      <c r="B140">
        <v>0.7857821966323455</v>
      </c>
      <c r="C140" s="15">
        <f t="shared" si="10"/>
        <v>0.98222774579043182</v>
      </c>
      <c r="D140" s="15">
        <f t="shared" si="11"/>
        <v>10</v>
      </c>
      <c r="E140" s="2">
        <f t="shared" si="12"/>
        <v>5.0888612710478407</v>
      </c>
      <c r="F140" s="2">
        <v>5</v>
      </c>
      <c r="G140" s="2">
        <f t="shared" si="13"/>
        <v>8.8861271047840695E-2</v>
      </c>
      <c r="H140" s="2">
        <f t="shared" si="14"/>
        <v>3.3545857837622668</v>
      </c>
    </row>
    <row r="141" spans="1:8" x14ac:dyDescent="0.3">
      <c r="A141" s="2">
        <v>27720</v>
      </c>
      <c r="B141">
        <v>0.77779881144742447</v>
      </c>
      <c r="C141" s="15">
        <f t="shared" si="10"/>
        <v>0.9722485143092805</v>
      </c>
      <c r="D141" s="15">
        <f t="shared" si="11"/>
        <v>10</v>
      </c>
      <c r="E141" s="2">
        <f t="shared" si="12"/>
        <v>5.138757428453598</v>
      </c>
      <c r="F141" s="2">
        <v>5</v>
      </c>
      <c r="G141" s="2">
        <f t="shared" si="13"/>
        <v>0.13875742845359795</v>
      </c>
      <c r="H141" s="2">
        <f t="shared" si="14"/>
        <v>2.9186921136293598</v>
      </c>
    </row>
    <row r="142" spans="1:8" x14ac:dyDescent="0.3">
      <c r="A142" s="2">
        <v>27920</v>
      </c>
      <c r="B142">
        <v>0.76981611788508708</v>
      </c>
      <c r="C142" s="15">
        <f t="shared" si="10"/>
        <v>0.96227014735635885</v>
      </c>
      <c r="D142" s="15">
        <f t="shared" si="11"/>
        <v>10</v>
      </c>
      <c r="E142" s="2">
        <f t="shared" si="12"/>
        <v>5.1886492632182062</v>
      </c>
      <c r="F142" s="2">
        <v>5</v>
      </c>
      <c r="G142" s="2">
        <f t="shared" si="13"/>
        <v>0.18864926321820619</v>
      </c>
      <c r="H142" s="2">
        <f t="shared" si="14"/>
        <v>2.6211919633045389</v>
      </c>
    </row>
    <row r="143" spans="1:8" x14ac:dyDescent="0.3">
      <c r="A143" s="2">
        <v>28120</v>
      </c>
      <c r="B143">
        <v>0.80064940280184027</v>
      </c>
      <c r="C143" s="15">
        <f t="shared" si="10"/>
        <v>1.0008117535023002</v>
      </c>
      <c r="D143" s="15">
        <f t="shared" si="11"/>
        <v>10</v>
      </c>
      <c r="E143" s="2">
        <f t="shared" si="12"/>
        <v>4.9959412324884989</v>
      </c>
      <c r="F143" s="2">
        <v>5</v>
      </c>
      <c r="G143" s="2">
        <f t="shared" si="13"/>
        <v>-4.0587675115011379E-3</v>
      </c>
      <c r="H143" s="2" t="e">
        <f t="shared" si="14"/>
        <v>#NUM!</v>
      </c>
    </row>
    <row r="144" spans="1:8" x14ac:dyDescent="0.3">
      <c r="A144" s="2">
        <v>28320</v>
      </c>
      <c r="B144">
        <v>0.78605998794678034</v>
      </c>
      <c r="C144" s="15">
        <f t="shared" si="10"/>
        <v>0.98257498493347539</v>
      </c>
      <c r="D144" s="15">
        <f t="shared" si="11"/>
        <v>10</v>
      </c>
      <c r="E144" s="2">
        <f t="shared" si="12"/>
        <v>5.0871250753326231</v>
      </c>
      <c r="F144" s="2">
        <v>5</v>
      </c>
      <c r="G144" s="2">
        <f t="shared" si="13"/>
        <v>8.7125075332623148E-2</v>
      </c>
      <c r="H144" s="2">
        <f t="shared" si="14"/>
        <v>3.3739762174787393</v>
      </c>
    </row>
    <row r="145" spans="1:8" x14ac:dyDescent="0.3">
      <c r="A145" s="2">
        <v>28520</v>
      </c>
      <c r="B145">
        <v>0.79267914052726252</v>
      </c>
      <c r="C145" s="15">
        <f t="shared" si="10"/>
        <v>0.99084892565907812</v>
      </c>
      <c r="D145" s="15">
        <f t="shared" si="11"/>
        <v>10</v>
      </c>
      <c r="E145" s="2">
        <f t="shared" si="12"/>
        <v>5.0457553717046091</v>
      </c>
      <c r="F145" s="2">
        <v>5</v>
      </c>
      <c r="G145" s="2">
        <f t="shared" si="13"/>
        <v>4.5755371704609082E-2</v>
      </c>
      <c r="H145" s="2">
        <f t="shared" si="14"/>
        <v>4.0098462686821446</v>
      </c>
    </row>
    <row r="146" spans="1:8" x14ac:dyDescent="0.3">
      <c r="A146" s="2">
        <v>28720</v>
      </c>
      <c r="B146">
        <v>0.77256701474862743</v>
      </c>
      <c r="C146" s="15">
        <f t="shared" si="10"/>
        <v>0.96570876843578424</v>
      </c>
      <c r="D146" s="15">
        <f t="shared" si="11"/>
        <v>10</v>
      </c>
      <c r="E146" s="2">
        <f t="shared" si="12"/>
        <v>5.1714561578210789</v>
      </c>
      <c r="F146" s="2">
        <v>5</v>
      </c>
      <c r="G146" s="2">
        <f t="shared" si="13"/>
        <v>0.17145615782107892</v>
      </c>
      <c r="H146" s="2">
        <f t="shared" si="14"/>
        <v>2.7134348081722632</v>
      </c>
    </row>
    <row r="147" spans="1:8" x14ac:dyDescent="0.3">
      <c r="A147" s="2">
        <v>28920</v>
      </c>
      <c r="B147">
        <v>0.76722925457102675</v>
      </c>
      <c r="C147" s="15">
        <f t="shared" si="10"/>
        <v>0.95903656821378336</v>
      </c>
      <c r="D147" s="15">
        <f t="shared" si="11"/>
        <v>10</v>
      </c>
      <c r="E147" s="2">
        <f t="shared" si="12"/>
        <v>5.2048171589310837</v>
      </c>
      <c r="F147" s="2">
        <v>5</v>
      </c>
      <c r="G147" s="2">
        <f t="shared" si="13"/>
        <v>0.20481715893108365</v>
      </c>
      <c r="H147" s="2">
        <f t="shared" si="14"/>
        <v>2.5420749984061271</v>
      </c>
    </row>
    <row r="148" spans="1:8" x14ac:dyDescent="0.3">
      <c r="A148" s="2">
        <v>29120</v>
      </c>
      <c r="B148">
        <v>0.79270259206571425</v>
      </c>
      <c r="C148" s="15">
        <f t="shared" si="10"/>
        <v>0.99087824008214276</v>
      </c>
      <c r="D148" s="15">
        <f t="shared" si="11"/>
        <v>10</v>
      </c>
      <c r="E148" s="2">
        <f t="shared" si="12"/>
        <v>5.045608799589286</v>
      </c>
      <c r="F148" s="2">
        <v>5</v>
      </c>
      <c r="G148" s="2">
        <f t="shared" si="13"/>
        <v>4.5608799589285987E-2</v>
      </c>
      <c r="H148" s="2">
        <f t="shared" si="14"/>
        <v>4.0130257474478253</v>
      </c>
    </row>
    <row r="149" spans="1:8" x14ac:dyDescent="0.3">
      <c r="A149" s="2">
        <v>29320</v>
      </c>
      <c r="B149">
        <v>0.79524162132577836</v>
      </c>
      <c r="C149" s="15">
        <f t="shared" si="10"/>
        <v>0.99405202665722292</v>
      </c>
      <c r="D149" s="15">
        <f t="shared" si="11"/>
        <v>10</v>
      </c>
      <c r="E149" s="2">
        <f t="shared" si="12"/>
        <v>5.0297398667138857</v>
      </c>
      <c r="F149" s="2">
        <v>5</v>
      </c>
      <c r="G149" s="2">
        <f t="shared" si="13"/>
        <v>2.9739866713885732E-2</v>
      </c>
      <c r="H149" s="2">
        <f t="shared" si="14"/>
        <v>4.4374879055274477</v>
      </c>
    </row>
    <row r="150" spans="1:8" x14ac:dyDescent="0.3">
      <c r="A150" s="2">
        <v>29520</v>
      </c>
      <c r="B150">
        <v>0.78531397013704229</v>
      </c>
      <c r="C150" s="15">
        <f t="shared" si="10"/>
        <v>0.98164246267130284</v>
      </c>
      <c r="D150" s="15">
        <f t="shared" si="11"/>
        <v>10</v>
      </c>
      <c r="E150" s="2">
        <f t="shared" si="12"/>
        <v>5.0917876866434861</v>
      </c>
      <c r="F150" s="2">
        <v>5</v>
      </c>
      <c r="G150" s="2">
        <f t="shared" si="13"/>
        <v>9.1787686643486133E-2</v>
      </c>
      <c r="H150" s="2">
        <f t="shared" si="14"/>
        <v>3.3227589265675124</v>
      </c>
    </row>
    <row r="151" spans="1:8" x14ac:dyDescent="0.3">
      <c r="A151" s="2">
        <v>29720</v>
      </c>
      <c r="B151">
        <v>0.80233582357354916</v>
      </c>
      <c r="C151" s="15">
        <f t="shared" si="10"/>
        <v>1.0029197794669364</v>
      </c>
      <c r="D151" s="15">
        <f t="shared" si="11"/>
        <v>10</v>
      </c>
      <c r="E151" s="2">
        <f t="shared" si="12"/>
        <v>4.9854011026653176</v>
      </c>
      <c r="F151" s="2">
        <v>5</v>
      </c>
      <c r="G151" s="2">
        <f t="shared" si="13"/>
        <v>-1.4598897334682448E-2</v>
      </c>
      <c r="H151" s="2" t="e">
        <f t="shared" si="14"/>
        <v>#NUM!</v>
      </c>
    </row>
    <row r="152" spans="1:8" x14ac:dyDescent="0.3">
      <c r="A152" s="2">
        <v>29920</v>
      </c>
      <c r="B152">
        <v>0.79341008336641516</v>
      </c>
      <c r="C152" s="15">
        <f t="shared" si="10"/>
        <v>0.99176260420801887</v>
      </c>
      <c r="D152" s="15">
        <f t="shared" si="11"/>
        <v>10</v>
      </c>
      <c r="E152" s="2">
        <f t="shared" si="12"/>
        <v>5.0411869789599058</v>
      </c>
      <c r="F152" s="2">
        <v>5</v>
      </c>
      <c r="G152" s="2">
        <f t="shared" si="13"/>
        <v>4.1186978959905751E-2</v>
      </c>
      <c r="H152" s="2">
        <f t="shared" si="14"/>
        <v>4.1141275027349771</v>
      </c>
    </row>
    <row r="153" spans="1:8" x14ac:dyDescent="0.3">
      <c r="A153" s="2">
        <v>30120</v>
      </c>
      <c r="B153">
        <v>0.79139916509037034</v>
      </c>
      <c r="C153" s="15">
        <f t="shared" si="10"/>
        <v>0.98924895636296284</v>
      </c>
      <c r="D153" s="15">
        <f t="shared" si="11"/>
        <v>10</v>
      </c>
      <c r="E153" s="2">
        <f t="shared" si="12"/>
        <v>5.0537552181851861</v>
      </c>
      <c r="F153" s="2">
        <v>5</v>
      </c>
      <c r="G153" s="2">
        <f t="shared" si="13"/>
        <v>5.3755218185186138E-2</v>
      </c>
      <c r="H153" s="2">
        <f t="shared" si="14"/>
        <v>3.8502989281211031</v>
      </c>
    </row>
    <row r="154" spans="1:8" x14ac:dyDescent="0.3">
      <c r="A154" s="2">
        <v>30320</v>
      </c>
      <c r="B154">
        <v>0.78753032639771992</v>
      </c>
      <c r="C154" s="15">
        <f t="shared" si="10"/>
        <v>0.98441290799714987</v>
      </c>
      <c r="D154" s="15">
        <f t="shared" si="11"/>
        <v>10</v>
      </c>
      <c r="E154" s="2">
        <f t="shared" si="12"/>
        <v>5.0779354600142508</v>
      </c>
      <c r="F154" s="2">
        <v>5</v>
      </c>
      <c r="G154" s="2">
        <f t="shared" si="13"/>
        <v>7.7935460014250779E-2</v>
      </c>
      <c r="H154" s="2">
        <f t="shared" si="14"/>
        <v>3.4836318234375008</v>
      </c>
    </row>
    <row r="155" spans="1:8" x14ac:dyDescent="0.3">
      <c r="A155" s="2">
        <v>30520</v>
      </c>
      <c r="B155">
        <v>0.74852541728271693</v>
      </c>
      <c r="C155" s="15">
        <f t="shared" si="10"/>
        <v>0.93565677160339611</v>
      </c>
      <c r="D155" s="15">
        <f t="shared" si="11"/>
        <v>10</v>
      </c>
      <c r="E155" s="2">
        <f t="shared" si="12"/>
        <v>5.3217161419830195</v>
      </c>
      <c r="F155" s="2">
        <v>5</v>
      </c>
      <c r="G155" s="2">
        <f t="shared" si="13"/>
        <v>0.32171614198301945</v>
      </c>
      <c r="H155" s="2">
        <f t="shared" si="14"/>
        <v>2.1127343227194464</v>
      </c>
    </row>
    <row r="156" spans="1:8" x14ac:dyDescent="0.3">
      <c r="A156" s="2">
        <v>30720</v>
      </c>
      <c r="B156">
        <v>0.77786368204908984</v>
      </c>
      <c r="C156" s="15">
        <f t="shared" si="10"/>
        <v>0.97232960256136225</v>
      </c>
      <c r="D156" s="15">
        <f t="shared" si="11"/>
        <v>10</v>
      </c>
      <c r="E156" s="2">
        <f t="shared" si="12"/>
        <v>5.1383519871931886</v>
      </c>
      <c r="F156" s="2">
        <v>5</v>
      </c>
      <c r="G156" s="2">
        <f t="shared" si="13"/>
        <v>0.13835198719318864</v>
      </c>
      <c r="H156" s="2">
        <f t="shared" si="14"/>
        <v>2.9215394317671688</v>
      </c>
    </row>
    <row r="157" spans="1:8" x14ac:dyDescent="0.3">
      <c r="A157" s="2">
        <v>30920</v>
      </c>
      <c r="B157">
        <v>0.77132226154823491</v>
      </c>
      <c r="C157" s="15">
        <f t="shared" si="10"/>
        <v>0.96415282693529358</v>
      </c>
      <c r="D157" s="15">
        <f t="shared" si="11"/>
        <v>10</v>
      </c>
      <c r="E157" s="2">
        <f t="shared" si="12"/>
        <v>5.1792358653235322</v>
      </c>
      <c r="F157" s="2">
        <v>5</v>
      </c>
      <c r="G157" s="2">
        <f t="shared" si="13"/>
        <v>0.1792358653235322</v>
      </c>
      <c r="H157" s="2">
        <f t="shared" si="14"/>
        <v>2.6705630056355858</v>
      </c>
    </row>
    <row r="158" spans="1:8" x14ac:dyDescent="0.3">
      <c r="A158" s="2">
        <v>31120</v>
      </c>
      <c r="B158">
        <v>0.76837010753565271</v>
      </c>
      <c r="C158" s="15">
        <f t="shared" si="10"/>
        <v>0.96046263441956581</v>
      </c>
      <c r="D158" s="15">
        <f t="shared" si="11"/>
        <v>10</v>
      </c>
      <c r="E158" s="2">
        <f t="shared" si="12"/>
        <v>5.1976868279021708</v>
      </c>
      <c r="F158" s="2">
        <v>5</v>
      </c>
      <c r="G158" s="2">
        <f t="shared" si="13"/>
        <v>0.19768682790217085</v>
      </c>
      <c r="H158" s="2">
        <f t="shared" si="14"/>
        <v>2.5761376829897511</v>
      </c>
    </row>
    <row r="159" spans="1:8" x14ac:dyDescent="0.3">
      <c r="A159" s="2">
        <v>31320</v>
      </c>
      <c r="B159">
        <v>0.77404416758711048</v>
      </c>
      <c r="C159" s="15">
        <f t="shared" si="10"/>
        <v>0.96755520948388807</v>
      </c>
      <c r="D159" s="15">
        <f t="shared" si="11"/>
        <v>10</v>
      </c>
      <c r="E159" s="2">
        <f t="shared" si="12"/>
        <v>5.1622239525805593</v>
      </c>
      <c r="F159" s="2">
        <v>5</v>
      </c>
      <c r="G159" s="2">
        <f t="shared" si="13"/>
        <v>0.16222395258055933</v>
      </c>
      <c r="H159" s="2">
        <f t="shared" si="14"/>
        <v>2.7669977797228213</v>
      </c>
    </row>
    <row r="160" spans="1:8" x14ac:dyDescent="0.3">
      <c r="A160" s="2">
        <v>31520</v>
      </c>
      <c r="B160">
        <v>0.80214313319045771</v>
      </c>
      <c r="C160" s="15">
        <f t="shared" si="10"/>
        <v>1.0026789164880721</v>
      </c>
      <c r="D160" s="15">
        <f t="shared" si="11"/>
        <v>10</v>
      </c>
      <c r="E160" s="2">
        <f t="shared" si="12"/>
        <v>4.9866054175596393</v>
      </c>
      <c r="F160" s="2">
        <v>5</v>
      </c>
      <c r="G160" s="2">
        <f t="shared" si="13"/>
        <v>-1.3394582440360736E-2</v>
      </c>
      <c r="H160" s="2" t="e">
        <f t="shared" si="14"/>
        <v>#NUM!</v>
      </c>
    </row>
    <row r="161" spans="1:8" x14ac:dyDescent="0.3">
      <c r="A161" s="2">
        <v>31720</v>
      </c>
      <c r="B161">
        <v>0.78520348640901261</v>
      </c>
      <c r="C161" s="15">
        <f t="shared" si="10"/>
        <v>0.98150435801126568</v>
      </c>
      <c r="D161" s="15">
        <f t="shared" si="11"/>
        <v>10</v>
      </c>
      <c r="E161" s="2">
        <f t="shared" si="12"/>
        <v>5.0924782099436712</v>
      </c>
      <c r="F161" s="2">
        <v>5</v>
      </c>
      <c r="G161" s="2">
        <f t="shared" si="13"/>
        <v>9.2478209943671175E-2</v>
      </c>
      <c r="H161" s="2">
        <f t="shared" si="14"/>
        <v>3.3153996400880561</v>
      </c>
    </row>
    <row r="162" spans="1:8" x14ac:dyDescent="0.3">
      <c r="A162" s="2">
        <v>31920</v>
      </c>
      <c r="B162">
        <v>0.7730960121706193</v>
      </c>
      <c r="C162" s="15">
        <f t="shared" si="10"/>
        <v>0.96637001521327404</v>
      </c>
      <c r="D162" s="15">
        <f t="shared" si="11"/>
        <v>10</v>
      </c>
      <c r="E162" s="2">
        <f t="shared" si="12"/>
        <v>5.1681499239336297</v>
      </c>
      <c r="F162" s="2">
        <v>5</v>
      </c>
      <c r="G162" s="2">
        <f t="shared" si="13"/>
        <v>0.16814992393362971</v>
      </c>
      <c r="H162" s="2">
        <f t="shared" si="14"/>
        <v>2.7322668887167199</v>
      </c>
    </row>
    <row r="163" spans="1:8" x14ac:dyDescent="0.3">
      <c r="A163" s="2">
        <v>32120</v>
      </c>
      <c r="B163">
        <v>0.77008818294407855</v>
      </c>
      <c r="C163" s="15">
        <f t="shared" si="10"/>
        <v>0.96261022868009816</v>
      </c>
      <c r="D163" s="15">
        <f t="shared" si="11"/>
        <v>10</v>
      </c>
      <c r="E163" s="2">
        <f t="shared" si="12"/>
        <v>5.1869488565995088</v>
      </c>
      <c r="F163" s="2">
        <v>5</v>
      </c>
      <c r="G163" s="2">
        <f t="shared" si="13"/>
        <v>0.18694885659950877</v>
      </c>
      <c r="H163" s="2">
        <f t="shared" si="14"/>
        <v>2.6299186484957469</v>
      </c>
    </row>
    <row r="164" spans="1:8" x14ac:dyDescent="0.3">
      <c r="A164" s="2">
        <v>32320</v>
      </c>
      <c r="B164">
        <v>0.79123105265452098</v>
      </c>
      <c r="C164" s="15">
        <f t="shared" si="10"/>
        <v>0.98903881581815123</v>
      </c>
      <c r="D164" s="15">
        <f t="shared" si="11"/>
        <v>10</v>
      </c>
      <c r="E164" s="2">
        <f t="shared" si="12"/>
        <v>5.054805920909244</v>
      </c>
      <c r="F164" s="2">
        <v>5</v>
      </c>
      <c r="G164" s="2">
        <f t="shared" si="13"/>
        <v>5.4805920909243966E-2</v>
      </c>
      <c r="H164" s="2">
        <f t="shared" si="14"/>
        <v>3.8311493227612465</v>
      </c>
    </row>
    <row r="165" spans="1:8" x14ac:dyDescent="0.3">
      <c r="A165" s="2">
        <v>32520</v>
      </c>
      <c r="B165">
        <v>0.76980764303232174</v>
      </c>
      <c r="C165" s="15">
        <f t="shared" si="10"/>
        <v>0.96225955379040218</v>
      </c>
      <c r="D165" s="15">
        <f t="shared" si="11"/>
        <v>10</v>
      </c>
      <c r="E165" s="2">
        <f t="shared" si="12"/>
        <v>5.1887022310479889</v>
      </c>
      <c r="F165" s="2">
        <v>5</v>
      </c>
      <c r="G165" s="2">
        <f t="shared" si="13"/>
        <v>0.18870223104798889</v>
      </c>
      <c r="H165" s="2">
        <f t="shared" si="14"/>
        <v>2.6209214369522296</v>
      </c>
    </row>
    <row r="166" spans="1:8" x14ac:dyDescent="0.3">
      <c r="A166" s="2">
        <v>32720</v>
      </c>
      <c r="B166">
        <v>0.78326561296541419</v>
      </c>
      <c r="C166" s="15">
        <f t="shared" si="10"/>
        <v>0.97908201620676771</v>
      </c>
      <c r="D166" s="15">
        <f t="shared" si="11"/>
        <v>10</v>
      </c>
      <c r="E166" s="2">
        <f t="shared" si="12"/>
        <v>5.1045899189661617</v>
      </c>
      <c r="F166" s="2">
        <v>5</v>
      </c>
      <c r="G166" s="2">
        <f t="shared" si="13"/>
        <v>0.10458991896616165</v>
      </c>
      <c r="H166" s="2">
        <f t="shared" si="14"/>
        <v>3.1947010475308883</v>
      </c>
    </row>
    <row r="167" spans="1:8" x14ac:dyDescent="0.3">
      <c r="A167" s="2">
        <v>32920</v>
      </c>
      <c r="B167">
        <v>0.77699570542244412</v>
      </c>
      <c r="C167" s="15">
        <f t="shared" si="10"/>
        <v>0.97124463177805509</v>
      </c>
      <c r="D167" s="15">
        <f t="shared" si="11"/>
        <v>10</v>
      </c>
      <c r="E167" s="2">
        <f t="shared" si="12"/>
        <v>5.1437768411097249</v>
      </c>
      <c r="F167" s="2">
        <v>5</v>
      </c>
      <c r="G167" s="2">
        <f t="shared" si="13"/>
        <v>0.14377684110972488</v>
      </c>
      <c r="H167" s="2">
        <f t="shared" si="14"/>
        <v>2.8841333190399401</v>
      </c>
    </row>
    <row r="168" spans="1:8" x14ac:dyDescent="0.3">
      <c r="A168" s="2">
        <v>33120</v>
      </c>
      <c r="B168">
        <v>0.79567160538149617</v>
      </c>
      <c r="C168" s="15">
        <f t="shared" si="10"/>
        <v>0.99458950672687019</v>
      </c>
      <c r="D168" s="15">
        <f t="shared" si="11"/>
        <v>10</v>
      </c>
      <c r="E168" s="2">
        <f t="shared" si="12"/>
        <v>5.0270524663656495</v>
      </c>
      <c r="F168" s="2">
        <v>5</v>
      </c>
      <c r="G168" s="2">
        <f t="shared" si="13"/>
        <v>2.7052466365649508E-2</v>
      </c>
      <c r="H168" s="2">
        <f t="shared" si="14"/>
        <v>4.5316637408282263</v>
      </c>
    </row>
    <row r="169" spans="1:8" x14ac:dyDescent="0.3">
      <c r="A169" s="2">
        <v>33320</v>
      </c>
      <c r="B169">
        <v>0.79754979627493838</v>
      </c>
      <c r="C169" s="15">
        <f t="shared" si="10"/>
        <v>0.9969372453436729</v>
      </c>
      <c r="D169" s="15">
        <f t="shared" si="11"/>
        <v>10</v>
      </c>
      <c r="E169" s="2">
        <f t="shared" si="12"/>
        <v>5.0153137732816351</v>
      </c>
      <c r="F169" s="2">
        <v>5</v>
      </c>
      <c r="G169" s="2">
        <f t="shared" si="13"/>
        <v>1.5313773281635079E-2</v>
      </c>
      <c r="H169" s="2">
        <f t="shared" si="14"/>
        <v>5.0983514469000291</v>
      </c>
    </row>
    <row r="170" spans="1:8" x14ac:dyDescent="0.3">
      <c r="A170" s="2">
        <v>33520</v>
      </c>
      <c r="B170">
        <v>0.79295742650733791</v>
      </c>
      <c r="C170" s="15">
        <f t="shared" si="10"/>
        <v>0.99119678313417237</v>
      </c>
      <c r="D170" s="15">
        <f t="shared" si="11"/>
        <v>10</v>
      </c>
      <c r="E170" s="2">
        <f t="shared" si="12"/>
        <v>5.0440160843291384</v>
      </c>
      <c r="F170" s="2">
        <v>5</v>
      </c>
      <c r="G170" s="2">
        <f t="shared" si="13"/>
        <v>4.4016084329138394E-2</v>
      </c>
      <c r="H170" s="2">
        <f t="shared" si="14"/>
        <v>4.0482555852691009</v>
      </c>
    </row>
    <row r="171" spans="1:8" x14ac:dyDescent="0.3">
      <c r="A171" s="2">
        <v>33720</v>
      </c>
      <c r="B171">
        <v>0.75052167864595398</v>
      </c>
      <c r="C171" s="15">
        <f t="shared" si="10"/>
        <v>0.93815209830744239</v>
      </c>
      <c r="D171" s="15">
        <f t="shared" si="11"/>
        <v>10</v>
      </c>
      <c r="E171" s="2">
        <f t="shared" si="12"/>
        <v>5.3092395084627881</v>
      </c>
      <c r="F171" s="2">
        <v>5</v>
      </c>
      <c r="G171" s="2">
        <f t="shared" si="13"/>
        <v>0.30923950846278814</v>
      </c>
      <c r="H171" s="2">
        <f t="shared" si="14"/>
        <v>2.1499406197237567</v>
      </c>
    </row>
    <row r="172" spans="1:8" x14ac:dyDescent="0.3">
      <c r="A172" s="2">
        <v>33920</v>
      </c>
      <c r="B172">
        <v>0.78057267010447517</v>
      </c>
      <c r="C172" s="15">
        <f t="shared" si="10"/>
        <v>0.97571583763059389</v>
      </c>
      <c r="D172" s="15">
        <f t="shared" si="11"/>
        <v>10</v>
      </c>
      <c r="E172" s="2">
        <f t="shared" si="12"/>
        <v>5.121420811847031</v>
      </c>
      <c r="F172" s="2">
        <v>5</v>
      </c>
      <c r="G172" s="2">
        <f t="shared" si="13"/>
        <v>0.12142081184703102</v>
      </c>
      <c r="H172" s="2">
        <f t="shared" si="14"/>
        <v>3.0487777053398499</v>
      </c>
    </row>
    <row r="173" spans="1:8" x14ac:dyDescent="0.3">
      <c r="A173" s="2">
        <v>34120</v>
      </c>
      <c r="B173">
        <v>0.77956212517478296</v>
      </c>
      <c r="C173" s="15">
        <f t="shared" si="10"/>
        <v>0.97445265646847867</v>
      </c>
      <c r="D173" s="15">
        <f t="shared" si="11"/>
        <v>10</v>
      </c>
      <c r="E173" s="2">
        <f t="shared" si="12"/>
        <v>5.1277367176576067</v>
      </c>
      <c r="F173" s="2">
        <v>5</v>
      </c>
      <c r="G173" s="2">
        <f t="shared" si="13"/>
        <v>0.12773671765760675</v>
      </c>
      <c r="H173" s="2">
        <f t="shared" si="14"/>
        <v>2.9993012223026692</v>
      </c>
    </row>
    <row r="174" spans="1:8" x14ac:dyDescent="0.3">
      <c r="A174" s="2">
        <v>34320</v>
      </c>
      <c r="B174">
        <v>0.79804148532271502</v>
      </c>
      <c r="C174" s="15">
        <f t="shared" si="10"/>
        <v>0.99755185665339374</v>
      </c>
      <c r="D174" s="15">
        <f t="shared" si="11"/>
        <v>10</v>
      </c>
      <c r="E174" s="2">
        <f t="shared" si="12"/>
        <v>5.0122407167330314</v>
      </c>
      <c r="F174" s="2">
        <v>5</v>
      </c>
      <c r="G174" s="2">
        <f t="shared" si="13"/>
        <v>1.2240716733031398E-2</v>
      </c>
      <c r="H174" s="2">
        <f t="shared" si="14"/>
        <v>5.3217233303918983</v>
      </c>
    </row>
    <row r="175" spans="1:8" x14ac:dyDescent="0.3">
      <c r="A175" s="2">
        <v>34520</v>
      </c>
      <c r="B175">
        <v>0.76160162877502546</v>
      </c>
      <c r="C175" s="15">
        <f t="shared" si="10"/>
        <v>0.95200203596878175</v>
      </c>
      <c r="D175" s="15">
        <f t="shared" si="11"/>
        <v>10</v>
      </c>
      <c r="E175" s="2">
        <f t="shared" si="12"/>
        <v>5.239989820156091</v>
      </c>
      <c r="F175" s="2">
        <v>5</v>
      </c>
      <c r="G175" s="2">
        <f t="shared" si="13"/>
        <v>0.23998982015609105</v>
      </c>
      <c r="H175" s="2">
        <f t="shared" si="14"/>
        <v>2.3903311476088329</v>
      </c>
    </row>
    <row r="176" spans="1:8" x14ac:dyDescent="0.3">
      <c r="A176" s="2">
        <v>34720</v>
      </c>
      <c r="B176">
        <v>0.77272152000681116</v>
      </c>
      <c r="C176" s="15">
        <f t="shared" si="10"/>
        <v>0.96590190000851395</v>
      </c>
      <c r="D176" s="15">
        <f t="shared" si="11"/>
        <v>10</v>
      </c>
      <c r="E176" s="2">
        <f t="shared" si="12"/>
        <v>5.1704904999574302</v>
      </c>
      <c r="F176" s="2">
        <v>5</v>
      </c>
      <c r="G176" s="2">
        <f t="shared" si="13"/>
        <v>0.17049049995743015</v>
      </c>
      <c r="H176" s="2">
        <f t="shared" si="14"/>
        <v>2.7188960802622026</v>
      </c>
    </row>
    <row r="177" spans="1:8" x14ac:dyDescent="0.3">
      <c r="A177" s="2">
        <v>34920</v>
      </c>
      <c r="B177">
        <v>0.79685346084319786</v>
      </c>
      <c r="C177" s="15">
        <f t="shared" si="10"/>
        <v>0.99606682605399732</v>
      </c>
      <c r="D177" s="15">
        <f t="shared" si="11"/>
        <v>10</v>
      </c>
      <c r="E177" s="2">
        <f t="shared" si="12"/>
        <v>5.0196658697300132</v>
      </c>
      <c r="F177" s="2">
        <v>5</v>
      </c>
      <c r="G177" s="2">
        <f t="shared" si="13"/>
        <v>1.9665869730013164E-2</v>
      </c>
      <c r="H177" s="2">
        <f t="shared" si="14"/>
        <v>4.8490868378820453</v>
      </c>
    </row>
    <row r="178" spans="1:8" x14ac:dyDescent="0.3">
      <c r="A178" s="2">
        <v>35120</v>
      </c>
      <c r="B178">
        <v>0.78270418762612826</v>
      </c>
      <c r="C178" s="15">
        <f t="shared" si="10"/>
        <v>0.97838023453266032</v>
      </c>
      <c r="D178" s="15">
        <f t="shared" si="11"/>
        <v>10</v>
      </c>
      <c r="E178" s="2">
        <f t="shared" si="12"/>
        <v>5.1080988273366987</v>
      </c>
      <c r="F178" s="2">
        <v>5</v>
      </c>
      <c r="G178" s="2">
        <f t="shared" si="13"/>
        <v>0.10809882733669873</v>
      </c>
      <c r="H178" s="2">
        <f t="shared" si="14"/>
        <v>3.1623895073281756</v>
      </c>
    </row>
    <row r="179" spans="1:8" x14ac:dyDescent="0.3">
      <c r="A179" s="2">
        <v>35320</v>
      </c>
      <c r="B179">
        <v>0.75888533202002795</v>
      </c>
      <c r="C179" s="15">
        <f t="shared" si="10"/>
        <v>0.94860666502503488</v>
      </c>
      <c r="D179" s="15">
        <f t="shared" si="11"/>
        <v>10</v>
      </c>
      <c r="E179" s="2">
        <f t="shared" si="12"/>
        <v>5.2569666748748256</v>
      </c>
      <c r="F179" s="2">
        <v>5</v>
      </c>
      <c r="G179" s="2">
        <f t="shared" si="13"/>
        <v>0.25696667487482561</v>
      </c>
      <c r="H179" s="2">
        <f t="shared" si="14"/>
        <v>2.3252158743091629</v>
      </c>
    </row>
    <row r="180" spans="1:8" x14ac:dyDescent="0.3">
      <c r="A180" s="2">
        <v>35520</v>
      </c>
      <c r="B180">
        <v>0.78957116267069638</v>
      </c>
      <c r="C180" s="15">
        <f t="shared" si="10"/>
        <v>0.98696395333837039</v>
      </c>
      <c r="D180" s="15">
        <f t="shared" si="11"/>
        <v>10</v>
      </c>
      <c r="E180" s="2">
        <f t="shared" si="12"/>
        <v>5.0651802333081477</v>
      </c>
      <c r="F180" s="2">
        <v>5</v>
      </c>
      <c r="G180" s="2">
        <f t="shared" si="13"/>
        <v>6.5180233308147706E-2</v>
      </c>
      <c r="H180" s="2">
        <f t="shared" si="14"/>
        <v>3.6598415667116546</v>
      </c>
    </row>
    <row r="181" spans="1:8" x14ac:dyDescent="0.3">
      <c r="A181" s="2">
        <v>35720</v>
      </c>
      <c r="B181">
        <v>0.80000137936425086</v>
      </c>
      <c r="C181" s="15">
        <f t="shared" si="10"/>
        <v>1.0000017242053136</v>
      </c>
      <c r="D181" s="15">
        <f t="shared" si="11"/>
        <v>10</v>
      </c>
      <c r="E181" s="2">
        <f t="shared" si="12"/>
        <v>4.9999913789734318</v>
      </c>
      <c r="F181" s="2">
        <v>5</v>
      </c>
      <c r="G181" s="2">
        <f t="shared" si="13"/>
        <v>-8.6210265681785359E-6</v>
      </c>
      <c r="H181" s="2" t="e">
        <f t="shared" si="14"/>
        <v>#NUM!</v>
      </c>
    </row>
    <row r="182" spans="1:8" x14ac:dyDescent="0.3">
      <c r="A182" s="2">
        <v>35920</v>
      </c>
      <c r="B182">
        <v>0.76857978427615881</v>
      </c>
      <c r="C182" s="15">
        <f t="shared" si="10"/>
        <v>0.96072473034519845</v>
      </c>
      <c r="D182" s="15">
        <f t="shared" si="11"/>
        <v>10</v>
      </c>
      <c r="E182" s="2">
        <f t="shared" si="12"/>
        <v>5.1963763482740077</v>
      </c>
      <c r="F182" s="2">
        <v>5</v>
      </c>
      <c r="G182" s="2">
        <f t="shared" si="13"/>
        <v>0.19637634827400774</v>
      </c>
      <c r="H182" s="2">
        <f t="shared" si="14"/>
        <v>2.5825366626262363</v>
      </c>
    </row>
    <row r="183" spans="1:8" x14ac:dyDescent="0.3">
      <c r="A183" s="2">
        <v>36120</v>
      </c>
      <c r="B183">
        <v>0.79406203780981433</v>
      </c>
      <c r="C183" s="15">
        <f t="shared" si="10"/>
        <v>0.99257754726226788</v>
      </c>
      <c r="D183" s="15">
        <f t="shared" si="11"/>
        <v>10</v>
      </c>
      <c r="E183" s="2">
        <f t="shared" si="12"/>
        <v>5.0371122636886607</v>
      </c>
      <c r="F183" s="2">
        <v>5</v>
      </c>
      <c r="G183" s="2">
        <f t="shared" si="13"/>
        <v>3.7112263688660718E-2</v>
      </c>
      <c r="H183" s="2">
        <f t="shared" si="14"/>
        <v>4.2174935801081999</v>
      </c>
    </row>
    <row r="184" spans="1:8" x14ac:dyDescent="0.3">
      <c r="A184" s="2">
        <v>36320</v>
      </c>
      <c r="B184">
        <v>0.79195583884282428</v>
      </c>
      <c r="C184" s="15">
        <f t="shared" si="10"/>
        <v>0.98994479855353035</v>
      </c>
      <c r="D184" s="15">
        <f t="shared" si="11"/>
        <v>10</v>
      </c>
      <c r="E184" s="2">
        <f t="shared" si="12"/>
        <v>5.0502760072323483</v>
      </c>
      <c r="F184" s="2">
        <v>5</v>
      </c>
      <c r="G184" s="2">
        <f t="shared" si="13"/>
        <v>5.0276007232348263E-2</v>
      </c>
      <c r="H184" s="2">
        <f t="shared" si="14"/>
        <v>3.9165230251979524</v>
      </c>
    </row>
    <row r="185" spans="1:8" x14ac:dyDescent="0.3">
      <c r="A185" s="2">
        <v>36520</v>
      </c>
      <c r="B185">
        <v>0.77284725527752407</v>
      </c>
      <c r="C185" s="15">
        <f t="shared" si="10"/>
        <v>0.96605906909690509</v>
      </c>
      <c r="D185" s="15">
        <f t="shared" si="11"/>
        <v>10</v>
      </c>
      <c r="E185" s="2">
        <f t="shared" si="12"/>
        <v>5.1697046545154741</v>
      </c>
      <c r="F185" s="2">
        <v>5</v>
      </c>
      <c r="G185" s="2">
        <f t="shared" si="13"/>
        <v>0.16970465451547412</v>
      </c>
      <c r="H185" s="2">
        <f t="shared" si="14"/>
        <v>2.7233640587555406</v>
      </c>
    </row>
    <row r="186" spans="1:8" x14ac:dyDescent="0.3">
      <c r="A186" s="2">
        <v>36720</v>
      </c>
      <c r="B186">
        <v>0.76672340386695204</v>
      </c>
      <c r="C186" s="15">
        <f t="shared" si="10"/>
        <v>0.95840425483368996</v>
      </c>
      <c r="D186" s="15">
        <f t="shared" si="11"/>
        <v>10</v>
      </c>
      <c r="E186" s="2">
        <f t="shared" si="12"/>
        <v>5.2079787258315502</v>
      </c>
      <c r="F186" s="2">
        <v>5</v>
      </c>
      <c r="G186" s="2">
        <f t="shared" si="13"/>
        <v>0.20797872583155019</v>
      </c>
      <c r="H186" s="2">
        <f t="shared" si="14"/>
        <v>2.5273641236039519</v>
      </c>
    </row>
    <row r="187" spans="1:8" x14ac:dyDescent="0.3">
      <c r="A187" s="2">
        <v>36920</v>
      </c>
      <c r="B187">
        <v>0.81383707133694505</v>
      </c>
      <c r="C187" s="15">
        <f t="shared" si="10"/>
        <v>1.0172963391711813</v>
      </c>
      <c r="D187" s="15">
        <f t="shared" si="11"/>
        <v>10</v>
      </c>
      <c r="E187" s="2">
        <f t="shared" si="12"/>
        <v>4.9135183041440929</v>
      </c>
      <c r="F187" s="2">
        <v>5</v>
      </c>
      <c r="G187" s="2">
        <f t="shared" si="13"/>
        <v>-8.6481695855907148E-2</v>
      </c>
      <c r="H187" s="2" t="e">
        <f t="shared" si="14"/>
        <v>#NUM!</v>
      </c>
    </row>
    <row r="188" spans="1:8" x14ac:dyDescent="0.3">
      <c r="A188" s="2">
        <v>37120</v>
      </c>
      <c r="B188">
        <v>0.77045316736645808</v>
      </c>
      <c r="C188" s="15">
        <f t="shared" si="10"/>
        <v>0.96306645920807255</v>
      </c>
      <c r="D188" s="15">
        <f t="shared" si="11"/>
        <v>10</v>
      </c>
      <c r="E188" s="2">
        <f t="shared" si="12"/>
        <v>5.1846677039596374</v>
      </c>
      <c r="F188" s="2">
        <v>5</v>
      </c>
      <c r="G188" s="2">
        <f t="shared" si="13"/>
        <v>0.18466770395963739</v>
      </c>
      <c r="H188" s="2">
        <f t="shared" si="14"/>
        <v>2.6417558349228312</v>
      </c>
    </row>
    <row r="189" spans="1:8" x14ac:dyDescent="0.3">
      <c r="A189" s="2">
        <v>37320</v>
      </c>
      <c r="B189">
        <v>0.8084858690360559</v>
      </c>
      <c r="C189" s="15">
        <f t="shared" si="10"/>
        <v>1.0106073362950698</v>
      </c>
      <c r="D189" s="15">
        <f t="shared" si="11"/>
        <v>10</v>
      </c>
      <c r="E189" s="2">
        <f t="shared" si="12"/>
        <v>4.9469633185246504</v>
      </c>
      <c r="F189" s="2">
        <v>5</v>
      </c>
      <c r="G189" s="2">
        <f t="shared" si="13"/>
        <v>-5.3036681475349567E-2</v>
      </c>
      <c r="H189" s="2" t="e">
        <f t="shared" si="14"/>
        <v>#NUM!</v>
      </c>
    </row>
    <row r="190" spans="1:8" x14ac:dyDescent="0.3">
      <c r="A190" s="2">
        <v>37520</v>
      </c>
      <c r="B190">
        <v>0.78650411954784161</v>
      </c>
      <c r="C190" s="15">
        <f t="shared" si="10"/>
        <v>0.98313014943480193</v>
      </c>
      <c r="D190" s="15">
        <f t="shared" si="11"/>
        <v>10</v>
      </c>
      <c r="E190" s="2">
        <f t="shared" si="12"/>
        <v>5.0843492528259908</v>
      </c>
      <c r="F190" s="2">
        <v>5</v>
      </c>
      <c r="G190" s="2">
        <f t="shared" si="13"/>
        <v>8.4349252825990817E-2</v>
      </c>
      <c r="H190" s="2">
        <f t="shared" si="14"/>
        <v>3.4058091949220164</v>
      </c>
    </row>
    <row r="191" spans="1:8" x14ac:dyDescent="0.3">
      <c r="A191" s="2">
        <v>37720</v>
      </c>
      <c r="B191">
        <v>0.80530763542330397</v>
      </c>
      <c r="C191" s="15">
        <f t="shared" si="10"/>
        <v>1.0066345442791298</v>
      </c>
      <c r="D191" s="15">
        <f t="shared" si="11"/>
        <v>10</v>
      </c>
      <c r="E191" s="2">
        <f t="shared" si="12"/>
        <v>4.9668272786043506</v>
      </c>
      <c r="F191" s="2">
        <v>5</v>
      </c>
      <c r="G191" s="2">
        <f t="shared" si="13"/>
        <v>-3.3172721395649418E-2</v>
      </c>
      <c r="H191" s="2" t="e">
        <f t="shared" si="14"/>
        <v>#NUM!</v>
      </c>
    </row>
    <row r="192" spans="1:8" x14ac:dyDescent="0.3">
      <c r="A192" s="2">
        <v>37920</v>
      </c>
      <c r="B192">
        <v>0.79990622677111334</v>
      </c>
      <c r="C192" s="15">
        <f t="shared" si="10"/>
        <v>0.99988278346389159</v>
      </c>
      <c r="D192" s="15">
        <f t="shared" si="11"/>
        <v>10</v>
      </c>
      <c r="E192" s="2">
        <f t="shared" si="12"/>
        <v>5.0005860826805417</v>
      </c>
      <c r="F192" s="2">
        <v>5</v>
      </c>
      <c r="G192" s="2">
        <f t="shared" si="13"/>
        <v>5.8608268054172186E-4</v>
      </c>
      <c r="H192" s="2">
        <f t="shared" si="14"/>
        <v>8.3584576268062847</v>
      </c>
    </row>
    <row r="193" spans="1:8" x14ac:dyDescent="0.3">
      <c r="A193" s="2">
        <v>38120</v>
      </c>
      <c r="B193">
        <v>0.78454794266363592</v>
      </c>
      <c r="C193" s="15">
        <f t="shared" si="10"/>
        <v>0.9806849283295449</v>
      </c>
      <c r="D193" s="15">
        <f t="shared" si="11"/>
        <v>10</v>
      </c>
      <c r="E193" s="2">
        <f t="shared" si="12"/>
        <v>5.0965753583522755</v>
      </c>
      <c r="F193" s="2">
        <v>5</v>
      </c>
      <c r="G193" s="2">
        <f t="shared" si="13"/>
        <v>9.6575358352275487E-2</v>
      </c>
      <c r="H193" s="2">
        <f t="shared" si="14"/>
        <v>3.2728532950775193</v>
      </c>
    </row>
    <row r="194" spans="1:8" x14ac:dyDescent="0.3">
      <c r="A194" s="2">
        <v>38320</v>
      </c>
      <c r="B194">
        <v>0.80449866102955059</v>
      </c>
      <c r="C194" s="15">
        <f t="shared" si="10"/>
        <v>1.0056233262869381</v>
      </c>
      <c r="D194" s="15">
        <f t="shared" si="11"/>
        <v>10</v>
      </c>
      <c r="E194" s="2">
        <f t="shared" si="12"/>
        <v>4.9718833685653099</v>
      </c>
      <c r="F194" s="2">
        <v>5</v>
      </c>
      <c r="G194" s="2">
        <f t="shared" si="13"/>
        <v>-2.811663143469012E-2</v>
      </c>
      <c r="H194" s="2" t="e">
        <f t="shared" si="14"/>
        <v>#NUM!</v>
      </c>
    </row>
    <row r="195" spans="1:8" x14ac:dyDescent="0.3">
      <c r="A195" s="2">
        <v>38520</v>
      </c>
      <c r="B195">
        <v>0.7965219697558612</v>
      </c>
      <c r="C195" s="15">
        <f t="shared" ref="C195:C258" si="15">B195/$J$27</f>
        <v>0.9956524621948265</v>
      </c>
      <c r="D195" s="15">
        <f t="shared" ref="D195:D258" si="16">$J$28</f>
        <v>10</v>
      </c>
      <c r="E195" s="2">
        <f t="shared" si="12"/>
        <v>5.0217376890258674</v>
      </c>
      <c r="F195" s="2">
        <v>5</v>
      </c>
      <c r="G195" s="2">
        <f t="shared" si="13"/>
        <v>2.1737689025867368E-2</v>
      </c>
      <c r="H195" s="2">
        <f t="shared" si="14"/>
        <v>4.7493365499363591</v>
      </c>
    </row>
    <row r="196" spans="1:8" x14ac:dyDescent="0.3">
      <c r="A196" s="2">
        <v>38720</v>
      </c>
      <c r="B196">
        <v>0.77301726580566144</v>
      </c>
      <c r="C196" s="15">
        <f t="shared" si="15"/>
        <v>0.96627158225707677</v>
      </c>
      <c r="D196" s="15">
        <f t="shared" si="16"/>
        <v>10</v>
      </c>
      <c r="E196" s="2">
        <f t="shared" ref="E196:E259" si="17">D196-(F196*C196)</f>
        <v>5.1686420887146163</v>
      </c>
      <c r="F196" s="2">
        <v>5</v>
      </c>
      <c r="G196" s="2">
        <f t="shared" ref="G196:G259" si="18">F196-(F196*C196)</f>
        <v>0.16864208871461628</v>
      </c>
      <c r="H196" s="2">
        <f t="shared" ref="H196:H259" si="19">LN((F196*E196)/(D196*G196))</f>
        <v>2.7294394494392855</v>
      </c>
    </row>
    <row r="197" spans="1:8" x14ac:dyDescent="0.3">
      <c r="A197" s="2">
        <v>38920</v>
      </c>
      <c r="B197">
        <v>0.78887372265466493</v>
      </c>
      <c r="C197" s="15">
        <f t="shared" si="15"/>
        <v>0.98609215331833111</v>
      </c>
      <c r="D197" s="15">
        <f t="shared" si="16"/>
        <v>10</v>
      </c>
      <c r="E197" s="2">
        <f t="shared" si="17"/>
        <v>5.069539233408344</v>
      </c>
      <c r="F197" s="2">
        <v>5</v>
      </c>
      <c r="G197" s="2">
        <f t="shared" si="18"/>
        <v>6.9539233408344003E-2</v>
      </c>
      <c r="H197" s="2">
        <f t="shared" si="19"/>
        <v>3.5959669281430204</v>
      </c>
    </row>
    <row r="198" spans="1:8" x14ac:dyDescent="0.3">
      <c r="A198" s="2">
        <v>39120</v>
      </c>
      <c r="B198">
        <v>0.7461046712353806</v>
      </c>
      <c r="C198" s="15">
        <f t="shared" si="15"/>
        <v>0.93263083904422572</v>
      </c>
      <c r="D198" s="15">
        <f t="shared" si="16"/>
        <v>10</v>
      </c>
      <c r="E198" s="2">
        <f t="shared" si="17"/>
        <v>5.3368458047788714</v>
      </c>
      <c r="F198" s="2">
        <v>5</v>
      </c>
      <c r="G198" s="2">
        <f t="shared" si="18"/>
        <v>0.33684580477887138</v>
      </c>
      <c r="H198" s="2">
        <f t="shared" si="19"/>
        <v>2.0696176305574503</v>
      </c>
    </row>
    <row r="199" spans="1:8" x14ac:dyDescent="0.3">
      <c r="A199" s="2">
        <v>39320</v>
      </c>
      <c r="B199">
        <v>0.78845689222591853</v>
      </c>
      <c r="C199" s="15">
        <f t="shared" si="15"/>
        <v>0.98557111528239816</v>
      </c>
      <c r="D199" s="15">
        <f t="shared" si="16"/>
        <v>10</v>
      </c>
      <c r="E199" s="2">
        <f t="shared" si="17"/>
        <v>5.0721444235880089</v>
      </c>
      <c r="F199" s="2">
        <v>5</v>
      </c>
      <c r="G199" s="2">
        <f t="shared" si="18"/>
        <v>7.2144423588008877E-2</v>
      </c>
      <c r="H199" s="2">
        <f t="shared" si="19"/>
        <v>3.559701796748465</v>
      </c>
    </row>
    <row r="200" spans="1:8" x14ac:dyDescent="0.3">
      <c r="A200" s="2">
        <v>39520</v>
      </c>
      <c r="B200">
        <v>0.75000225150175159</v>
      </c>
      <c r="C200" s="15">
        <f t="shared" si="15"/>
        <v>0.93750281437718941</v>
      </c>
      <c r="D200" s="15">
        <f t="shared" si="16"/>
        <v>10</v>
      </c>
      <c r="E200" s="2">
        <f t="shared" si="17"/>
        <v>5.3124859281140528</v>
      </c>
      <c r="F200" s="2">
        <v>5</v>
      </c>
      <c r="G200" s="2">
        <f t="shared" si="18"/>
        <v>0.31248592811405285</v>
      </c>
      <c r="H200" s="2">
        <f t="shared" si="19"/>
        <v>2.1401085457160858</v>
      </c>
    </row>
    <row r="201" spans="1:8" x14ac:dyDescent="0.3">
      <c r="A201" s="2">
        <v>39720</v>
      </c>
      <c r="B201">
        <v>0.79300595410810248</v>
      </c>
      <c r="C201" s="15">
        <f t="shared" si="15"/>
        <v>0.99125744263512805</v>
      </c>
      <c r="D201" s="15">
        <f t="shared" si="16"/>
        <v>10</v>
      </c>
      <c r="E201" s="2">
        <f t="shared" si="17"/>
        <v>5.0437127868243596</v>
      </c>
      <c r="F201" s="2">
        <v>5</v>
      </c>
      <c r="G201" s="2">
        <f t="shared" si="18"/>
        <v>4.371278682435964E-2</v>
      </c>
      <c r="H201" s="2">
        <f t="shared" si="19"/>
        <v>4.0551099093765739</v>
      </c>
    </row>
    <row r="202" spans="1:8" x14ac:dyDescent="0.3">
      <c r="A202" s="2">
        <v>39920</v>
      </c>
      <c r="B202">
        <v>0.80522721122134922</v>
      </c>
      <c r="C202" s="15">
        <f t="shared" si="15"/>
        <v>1.0065340140266865</v>
      </c>
      <c r="D202" s="15">
        <f t="shared" si="16"/>
        <v>10</v>
      </c>
      <c r="E202" s="2">
        <f t="shared" si="17"/>
        <v>4.9673299298665672</v>
      </c>
      <c r="F202" s="2">
        <v>5</v>
      </c>
      <c r="G202" s="2">
        <f t="shared" si="18"/>
        <v>-3.2670070133432816E-2</v>
      </c>
      <c r="H202" s="2" t="e">
        <f t="shared" si="19"/>
        <v>#NUM!</v>
      </c>
    </row>
    <row r="203" spans="1:8" x14ac:dyDescent="0.3">
      <c r="A203" s="2">
        <v>40120</v>
      </c>
      <c r="B203">
        <v>0.77578929282891662</v>
      </c>
      <c r="C203" s="15">
        <f t="shared" si="15"/>
        <v>0.96973661603614569</v>
      </c>
      <c r="D203" s="15">
        <f t="shared" si="16"/>
        <v>10</v>
      </c>
      <c r="E203" s="2">
        <f t="shared" si="17"/>
        <v>5.1513169198192719</v>
      </c>
      <c r="F203" s="2">
        <v>5</v>
      </c>
      <c r="G203" s="2">
        <f t="shared" si="18"/>
        <v>0.15131691981927187</v>
      </c>
      <c r="H203" s="2">
        <f t="shared" si="19"/>
        <v>2.834484048848132</v>
      </c>
    </row>
    <row r="204" spans="1:8" x14ac:dyDescent="0.3">
      <c r="A204" s="2">
        <v>40320</v>
      </c>
      <c r="B204">
        <v>0.75986251358269408</v>
      </c>
      <c r="C204" s="15">
        <f t="shared" si="15"/>
        <v>0.94982814197836751</v>
      </c>
      <c r="D204" s="15">
        <f t="shared" si="16"/>
        <v>10</v>
      </c>
      <c r="E204" s="2">
        <f t="shared" si="17"/>
        <v>5.2508592901081625</v>
      </c>
      <c r="F204" s="2">
        <v>5</v>
      </c>
      <c r="G204" s="2">
        <f t="shared" si="18"/>
        <v>0.25085929010816255</v>
      </c>
      <c r="H204" s="2">
        <f t="shared" si="19"/>
        <v>2.3481076511790633</v>
      </c>
    </row>
    <row r="205" spans="1:8" x14ac:dyDescent="0.3">
      <c r="A205" s="2">
        <v>40520</v>
      </c>
      <c r="B205">
        <v>0.78663435522846348</v>
      </c>
      <c r="C205" s="15">
        <f t="shared" si="15"/>
        <v>0.98329294403557932</v>
      </c>
      <c r="D205" s="15">
        <f t="shared" si="16"/>
        <v>10</v>
      </c>
      <c r="E205" s="2">
        <f t="shared" si="17"/>
        <v>5.0835352798221036</v>
      </c>
      <c r="F205" s="2">
        <v>5</v>
      </c>
      <c r="G205" s="2">
        <f t="shared" si="18"/>
        <v>8.3535279822103625E-2</v>
      </c>
      <c r="H205" s="2">
        <f t="shared" si="19"/>
        <v>3.4153459837335598</v>
      </c>
    </row>
    <row r="206" spans="1:8" x14ac:dyDescent="0.3">
      <c r="A206" s="2">
        <v>40720</v>
      </c>
      <c r="B206">
        <v>0.78336941331214205</v>
      </c>
      <c r="C206" s="15">
        <f t="shared" si="15"/>
        <v>0.97921176664017751</v>
      </c>
      <c r="D206" s="15">
        <f t="shared" si="16"/>
        <v>10</v>
      </c>
      <c r="E206" s="2">
        <f t="shared" si="17"/>
        <v>5.1039411667991121</v>
      </c>
      <c r="F206" s="2">
        <v>5</v>
      </c>
      <c r="G206" s="2">
        <f t="shared" si="18"/>
        <v>0.10394116679911214</v>
      </c>
      <c r="H206" s="2">
        <f t="shared" si="19"/>
        <v>3.2007960823013089</v>
      </c>
    </row>
    <row r="207" spans="1:8" x14ac:dyDescent="0.3">
      <c r="A207" s="2">
        <v>40920</v>
      </c>
      <c r="B207">
        <v>0.75990785512270786</v>
      </c>
      <c r="C207" s="15">
        <f t="shared" si="15"/>
        <v>0.94988481890338483</v>
      </c>
      <c r="D207" s="15">
        <f t="shared" si="16"/>
        <v>10</v>
      </c>
      <c r="E207" s="2">
        <f t="shared" si="17"/>
        <v>5.2505759054830756</v>
      </c>
      <c r="F207" s="2">
        <v>5</v>
      </c>
      <c r="G207" s="2">
        <f t="shared" si="18"/>
        <v>0.25057590548307562</v>
      </c>
      <c r="H207" s="2">
        <f t="shared" si="19"/>
        <v>2.3491839747666421</v>
      </c>
    </row>
    <row r="208" spans="1:8" x14ac:dyDescent="0.3">
      <c r="A208" s="2">
        <v>41120</v>
      </c>
      <c r="B208">
        <v>0.75633294244679494</v>
      </c>
      <c r="C208" s="15">
        <f t="shared" si="15"/>
        <v>0.94541617805849365</v>
      </c>
      <c r="D208" s="15">
        <f t="shared" si="16"/>
        <v>10</v>
      </c>
      <c r="E208" s="2">
        <f t="shared" si="17"/>
        <v>5.2729191097075319</v>
      </c>
      <c r="F208" s="2">
        <v>5</v>
      </c>
      <c r="G208" s="2">
        <f t="shared" si="18"/>
        <v>0.27291910970753186</v>
      </c>
      <c r="H208" s="2">
        <f t="shared" si="19"/>
        <v>2.2680167685425627</v>
      </c>
    </row>
    <row r="209" spans="1:8" x14ac:dyDescent="0.3">
      <c r="A209" s="2">
        <v>41320</v>
      </c>
      <c r="B209">
        <v>0.77513516005948191</v>
      </c>
      <c r="C209" s="15">
        <f t="shared" si="15"/>
        <v>0.96891895007435236</v>
      </c>
      <c r="D209" s="15">
        <f t="shared" si="16"/>
        <v>10</v>
      </c>
      <c r="E209" s="2">
        <f t="shared" si="17"/>
        <v>5.1554052496282381</v>
      </c>
      <c r="F209" s="2">
        <v>5</v>
      </c>
      <c r="G209" s="2">
        <f t="shared" si="18"/>
        <v>0.1554052496282381</v>
      </c>
      <c r="H209" s="2">
        <f t="shared" si="19"/>
        <v>2.8086176069717923</v>
      </c>
    </row>
    <row r="210" spans="1:8" x14ac:dyDescent="0.3">
      <c r="A210" s="2">
        <v>41520</v>
      </c>
      <c r="B210">
        <v>0.78942745786902346</v>
      </c>
      <c r="C210" s="15">
        <f t="shared" si="15"/>
        <v>0.98678432233627933</v>
      </c>
      <c r="D210" s="15">
        <f t="shared" si="16"/>
        <v>10</v>
      </c>
      <c r="E210" s="2">
        <f t="shared" si="17"/>
        <v>5.0660783883186031</v>
      </c>
      <c r="F210" s="2">
        <v>5</v>
      </c>
      <c r="G210" s="2">
        <f t="shared" si="18"/>
        <v>6.6078388318603132E-2</v>
      </c>
      <c r="H210" s="2">
        <f t="shared" si="19"/>
        <v>3.6463333842329728</v>
      </c>
    </row>
    <row r="211" spans="1:8" x14ac:dyDescent="0.3">
      <c r="A211" s="2">
        <v>41720</v>
      </c>
      <c r="B211">
        <v>0.76265615783445828</v>
      </c>
      <c r="C211" s="15">
        <f t="shared" si="15"/>
        <v>0.95332019729307282</v>
      </c>
      <c r="D211" s="15">
        <f t="shared" si="16"/>
        <v>10</v>
      </c>
      <c r="E211" s="2">
        <f t="shared" si="17"/>
        <v>5.233399013534636</v>
      </c>
      <c r="F211" s="2">
        <v>5</v>
      </c>
      <c r="G211" s="2">
        <f t="shared" si="18"/>
        <v>0.23339901353463599</v>
      </c>
      <c r="H211" s="2">
        <f t="shared" si="19"/>
        <v>2.4169195790441336</v>
      </c>
    </row>
    <row r="212" spans="1:8" x14ac:dyDescent="0.3">
      <c r="A212" s="2">
        <v>41920</v>
      </c>
      <c r="B212">
        <v>0.77727157797954249</v>
      </c>
      <c r="C212" s="15">
        <f t="shared" si="15"/>
        <v>0.97158947247442806</v>
      </c>
      <c r="D212" s="15">
        <f t="shared" si="16"/>
        <v>10</v>
      </c>
      <c r="E212" s="2">
        <f t="shared" si="17"/>
        <v>5.1420526376278595</v>
      </c>
      <c r="F212" s="2">
        <v>5</v>
      </c>
      <c r="G212" s="2">
        <f t="shared" si="18"/>
        <v>0.14205263762785947</v>
      </c>
      <c r="H212" s="2">
        <f t="shared" si="19"/>
        <v>2.8958627675801805</v>
      </c>
    </row>
    <row r="213" spans="1:8" x14ac:dyDescent="0.3">
      <c r="A213" s="2">
        <v>42120</v>
      </c>
      <c r="B213">
        <v>0.78577970308364398</v>
      </c>
      <c r="C213" s="15">
        <f t="shared" si="15"/>
        <v>0.98222462885455497</v>
      </c>
      <c r="D213" s="15">
        <f t="shared" si="16"/>
        <v>10</v>
      </c>
      <c r="E213" s="2">
        <f t="shared" si="17"/>
        <v>5.088876855727225</v>
      </c>
      <c r="F213" s="2">
        <v>5</v>
      </c>
      <c r="G213" s="2">
        <f t="shared" si="18"/>
        <v>8.8876855727225035E-2</v>
      </c>
      <c r="H213" s="2">
        <f t="shared" si="19"/>
        <v>3.3544134795090006</v>
      </c>
    </row>
    <row r="214" spans="1:8" x14ac:dyDescent="0.3">
      <c r="A214" s="2">
        <v>42320</v>
      </c>
      <c r="B214">
        <v>0.77916172627749836</v>
      </c>
      <c r="C214" s="15">
        <f t="shared" si="15"/>
        <v>0.97395215784687295</v>
      </c>
      <c r="D214" s="15">
        <f t="shared" si="16"/>
        <v>10</v>
      </c>
      <c r="E214" s="2">
        <f t="shared" si="17"/>
        <v>5.1302392107656356</v>
      </c>
      <c r="F214" s="2">
        <v>5</v>
      </c>
      <c r="G214" s="2">
        <f t="shared" si="18"/>
        <v>0.1302392107656356</v>
      </c>
      <c r="H214" s="2">
        <f t="shared" si="19"/>
        <v>2.9803875439069065</v>
      </c>
    </row>
    <row r="215" spans="1:8" x14ac:dyDescent="0.3">
      <c r="A215" s="2">
        <v>42520</v>
      </c>
      <c r="B215">
        <v>0.76260441051893291</v>
      </c>
      <c r="C215" s="15">
        <f t="shared" si="15"/>
        <v>0.95325551314866608</v>
      </c>
      <c r="D215" s="15">
        <f t="shared" si="16"/>
        <v>10</v>
      </c>
      <c r="E215" s="2">
        <f t="shared" si="17"/>
        <v>5.2337224342566699</v>
      </c>
      <c r="F215" s="2">
        <v>5</v>
      </c>
      <c r="G215" s="2">
        <f t="shared" si="18"/>
        <v>0.23372243425666994</v>
      </c>
      <c r="H215" s="2">
        <f t="shared" si="19"/>
        <v>2.4155966369383939</v>
      </c>
    </row>
    <row r="216" spans="1:8" x14ac:dyDescent="0.3">
      <c r="A216" s="2">
        <v>42720</v>
      </c>
      <c r="B216">
        <v>0.78756174256493772</v>
      </c>
      <c r="C216" s="15">
        <f t="shared" si="15"/>
        <v>0.98445217820617215</v>
      </c>
      <c r="D216" s="15">
        <f t="shared" si="16"/>
        <v>10</v>
      </c>
      <c r="E216" s="2">
        <f t="shared" si="17"/>
        <v>5.0777391089691388</v>
      </c>
      <c r="F216" s="2">
        <v>5</v>
      </c>
      <c r="G216" s="2">
        <f t="shared" si="18"/>
        <v>7.7739108969138826E-2</v>
      </c>
      <c r="H216" s="2">
        <f t="shared" si="19"/>
        <v>3.4861157399754337</v>
      </c>
    </row>
    <row r="217" spans="1:8" x14ac:dyDescent="0.3">
      <c r="A217" s="2">
        <v>42920</v>
      </c>
      <c r="B217">
        <v>0.78269218221306658</v>
      </c>
      <c r="C217" s="15">
        <f t="shared" si="15"/>
        <v>0.97836522776633317</v>
      </c>
      <c r="D217" s="15">
        <f t="shared" si="16"/>
        <v>10</v>
      </c>
      <c r="E217" s="2">
        <f t="shared" si="17"/>
        <v>5.1081738611683338</v>
      </c>
      <c r="F217" s="2">
        <v>5</v>
      </c>
      <c r="G217" s="2">
        <f t="shared" si="18"/>
        <v>0.10817386116833383</v>
      </c>
      <c r="H217" s="2">
        <f t="shared" si="19"/>
        <v>3.1617103146703545</v>
      </c>
    </row>
    <row r="218" spans="1:8" x14ac:dyDescent="0.3">
      <c r="A218" s="2">
        <v>43120</v>
      </c>
      <c r="B218">
        <v>0.77794484268350927</v>
      </c>
      <c r="C218" s="15">
        <f t="shared" si="15"/>
        <v>0.97243105335438651</v>
      </c>
      <c r="D218" s="15">
        <f t="shared" si="16"/>
        <v>10</v>
      </c>
      <c r="E218" s="2">
        <f t="shared" si="17"/>
        <v>5.1378447332280679</v>
      </c>
      <c r="F218" s="2">
        <v>5</v>
      </c>
      <c r="G218" s="2">
        <f t="shared" si="18"/>
        <v>0.13784473322806789</v>
      </c>
      <c r="H218" s="2">
        <f t="shared" si="19"/>
        <v>2.9251138471545453</v>
      </c>
    </row>
    <row r="219" spans="1:8" x14ac:dyDescent="0.3">
      <c r="A219" s="2">
        <v>43320</v>
      </c>
      <c r="B219">
        <v>0.80457011809487777</v>
      </c>
      <c r="C219" s="15">
        <f t="shared" si="15"/>
        <v>1.0057126476185971</v>
      </c>
      <c r="D219" s="15">
        <f t="shared" si="16"/>
        <v>10</v>
      </c>
      <c r="E219" s="2">
        <f t="shared" si="17"/>
        <v>4.9714367619070146</v>
      </c>
      <c r="F219" s="2">
        <v>5</v>
      </c>
      <c r="G219" s="2">
        <f t="shared" si="18"/>
        <v>-2.8563238092985443E-2</v>
      </c>
      <c r="H219" s="2" t="e">
        <f t="shared" si="19"/>
        <v>#NUM!</v>
      </c>
    </row>
    <row r="220" spans="1:8" x14ac:dyDescent="0.3">
      <c r="A220" s="2">
        <v>43520</v>
      </c>
      <c r="B220">
        <v>0.7834578913902891</v>
      </c>
      <c r="C220" s="15">
        <f t="shared" si="15"/>
        <v>0.97932236423786134</v>
      </c>
      <c r="D220" s="15">
        <f t="shared" si="16"/>
        <v>10</v>
      </c>
      <c r="E220" s="2">
        <f t="shared" si="17"/>
        <v>5.1033881788106932</v>
      </c>
      <c r="F220" s="2">
        <v>5</v>
      </c>
      <c r="G220" s="2">
        <f t="shared" si="18"/>
        <v>0.10338817881069318</v>
      </c>
      <c r="H220" s="2">
        <f t="shared" si="19"/>
        <v>3.2060221356664007</v>
      </c>
    </row>
    <row r="221" spans="1:8" x14ac:dyDescent="0.3">
      <c r="A221" s="2">
        <v>43720</v>
      </c>
      <c r="B221">
        <v>0.80317595821675403</v>
      </c>
      <c r="C221" s="15">
        <f t="shared" si="15"/>
        <v>1.0039699477709425</v>
      </c>
      <c r="D221" s="15">
        <f t="shared" si="16"/>
        <v>10</v>
      </c>
      <c r="E221" s="2">
        <f t="shared" si="17"/>
        <v>4.9801502611452877</v>
      </c>
      <c r="F221" s="2">
        <v>5</v>
      </c>
      <c r="G221" s="2">
        <f t="shared" si="18"/>
        <v>-1.9849738854712307E-2</v>
      </c>
      <c r="H221" s="2" t="e">
        <f t="shared" si="19"/>
        <v>#NUM!</v>
      </c>
    </row>
    <row r="222" spans="1:8" x14ac:dyDescent="0.3">
      <c r="A222" s="2">
        <v>43920</v>
      </c>
      <c r="B222">
        <v>0.78347522469616704</v>
      </c>
      <c r="C222" s="15">
        <f t="shared" si="15"/>
        <v>0.97934403087020871</v>
      </c>
      <c r="D222" s="15">
        <f t="shared" si="16"/>
        <v>10</v>
      </c>
      <c r="E222" s="2">
        <f t="shared" si="17"/>
        <v>5.1032798456489568</v>
      </c>
      <c r="F222" s="2">
        <v>5</v>
      </c>
      <c r="G222" s="2">
        <f t="shared" si="18"/>
        <v>0.10327984564895676</v>
      </c>
      <c r="H222" s="2">
        <f t="shared" si="19"/>
        <v>3.2070492863916336</v>
      </c>
    </row>
    <row r="223" spans="1:8" x14ac:dyDescent="0.3">
      <c r="A223" s="2">
        <v>44120</v>
      </c>
      <c r="B223">
        <v>0.77342426962548938</v>
      </c>
      <c r="C223" s="15">
        <f t="shared" si="15"/>
        <v>0.96678033703186173</v>
      </c>
      <c r="D223" s="15">
        <f t="shared" si="16"/>
        <v>10</v>
      </c>
      <c r="E223" s="2">
        <f t="shared" si="17"/>
        <v>5.1660983148406912</v>
      </c>
      <c r="F223" s="2">
        <v>5</v>
      </c>
      <c r="G223" s="2">
        <f t="shared" si="18"/>
        <v>0.16609831484069115</v>
      </c>
      <c r="H223" s="2">
        <f t="shared" si="19"/>
        <v>2.7441459529318251</v>
      </c>
    </row>
    <row r="224" spans="1:8" x14ac:dyDescent="0.3">
      <c r="A224" s="2">
        <v>44320</v>
      </c>
      <c r="B224">
        <v>0.7745849356604052</v>
      </c>
      <c r="C224" s="15">
        <f t="shared" si="15"/>
        <v>0.96823116957550648</v>
      </c>
      <c r="D224" s="15">
        <f t="shared" si="16"/>
        <v>10</v>
      </c>
      <c r="E224" s="2">
        <f t="shared" si="17"/>
        <v>5.1588441521224677</v>
      </c>
      <c r="F224" s="2">
        <v>5</v>
      </c>
      <c r="G224" s="2">
        <f t="shared" si="18"/>
        <v>0.15884415212246772</v>
      </c>
      <c r="H224" s="2">
        <f t="shared" si="19"/>
        <v>2.7873971050930497</v>
      </c>
    </row>
    <row r="225" spans="1:8" x14ac:dyDescent="0.3">
      <c r="A225" s="2">
        <v>44520</v>
      </c>
      <c r="B225">
        <v>0.7760428012920968</v>
      </c>
      <c r="C225" s="15">
        <f t="shared" si="15"/>
        <v>0.97005350161512094</v>
      </c>
      <c r="D225" s="15">
        <f t="shared" si="16"/>
        <v>10</v>
      </c>
      <c r="E225" s="2">
        <f t="shared" si="17"/>
        <v>5.1497324919243956</v>
      </c>
      <c r="F225" s="2">
        <v>5</v>
      </c>
      <c r="G225" s="2">
        <f t="shared" si="18"/>
        <v>0.14973249192439564</v>
      </c>
      <c r="H225" s="2">
        <f t="shared" si="19"/>
        <v>2.844702553635627</v>
      </c>
    </row>
    <row r="226" spans="1:8" x14ac:dyDescent="0.3">
      <c r="A226" s="2">
        <v>44720</v>
      </c>
      <c r="B226">
        <v>0.78784121112196415</v>
      </c>
      <c r="C226" s="15">
        <f t="shared" si="15"/>
        <v>0.98480151390245518</v>
      </c>
      <c r="D226" s="15">
        <f t="shared" si="16"/>
        <v>10</v>
      </c>
      <c r="E226" s="2">
        <f t="shared" si="17"/>
        <v>5.075992430487724</v>
      </c>
      <c r="F226" s="2">
        <v>5</v>
      </c>
      <c r="G226" s="2">
        <f t="shared" si="18"/>
        <v>7.5992430487723972E-2</v>
      </c>
      <c r="H226" s="2">
        <f t="shared" si="19"/>
        <v>3.5084964205572486</v>
      </c>
    </row>
    <row r="227" spans="1:8" x14ac:dyDescent="0.3">
      <c r="A227" s="2">
        <v>44920</v>
      </c>
      <c r="B227">
        <v>0.79546699758833028</v>
      </c>
      <c r="C227" s="15">
        <f t="shared" si="15"/>
        <v>0.99433374698541277</v>
      </c>
      <c r="D227" s="15">
        <f t="shared" si="16"/>
        <v>10</v>
      </c>
      <c r="E227" s="2">
        <f t="shared" si="17"/>
        <v>5.0283312650729357</v>
      </c>
      <c r="F227" s="2">
        <v>5</v>
      </c>
      <c r="G227" s="2">
        <f t="shared" si="18"/>
        <v>2.8331265072935707E-2</v>
      </c>
      <c r="H227" s="2">
        <f t="shared" si="19"/>
        <v>4.4857303033117963</v>
      </c>
    </row>
    <row r="228" spans="1:8" x14ac:dyDescent="0.3">
      <c r="A228" s="2">
        <v>45120</v>
      </c>
      <c r="B228">
        <v>0.77959510049794645</v>
      </c>
      <c r="C228" s="15">
        <f t="shared" si="15"/>
        <v>0.97449387562243306</v>
      </c>
      <c r="D228" s="15">
        <f t="shared" si="16"/>
        <v>10</v>
      </c>
      <c r="E228" s="2">
        <f t="shared" si="17"/>
        <v>5.1275306218878347</v>
      </c>
      <c r="F228" s="2">
        <v>5</v>
      </c>
      <c r="G228" s="2">
        <f t="shared" si="18"/>
        <v>0.12753062188783471</v>
      </c>
      <c r="H228" s="2">
        <f t="shared" si="19"/>
        <v>3.000875774026873</v>
      </c>
    </row>
    <row r="229" spans="1:8" x14ac:dyDescent="0.3">
      <c r="A229" s="2">
        <v>45320</v>
      </c>
      <c r="B229">
        <v>0.75630405328987904</v>
      </c>
      <c r="C229" s="15">
        <f t="shared" si="15"/>
        <v>0.94538006661234875</v>
      </c>
      <c r="D229" s="15">
        <f t="shared" si="16"/>
        <v>10</v>
      </c>
      <c r="E229" s="2">
        <f t="shared" si="17"/>
        <v>5.2730996669382559</v>
      </c>
      <c r="F229" s="2">
        <v>5</v>
      </c>
      <c r="G229" s="2">
        <f t="shared" si="18"/>
        <v>0.27309966693825594</v>
      </c>
      <c r="H229" s="2">
        <f t="shared" si="19"/>
        <v>2.2673896512453453</v>
      </c>
    </row>
    <row r="230" spans="1:8" x14ac:dyDescent="0.3">
      <c r="A230" s="2">
        <v>45520</v>
      </c>
      <c r="B230">
        <v>0.76583864666642087</v>
      </c>
      <c r="C230" s="15">
        <f t="shared" si="15"/>
        <v>0.95729830833302609</v>
      </c>
      <c r="D230" s="15">
        <f t="shared" si="16"/>
        <v>10</v>
      </c>
      <c r="E230" s="2">
        <f t="shared" si="17"/>
        <v>5.2135084583348696</v>
      </c>
      <c r="F230" s="2">
        <v>5</v>
      </c>
      <c r="G230" s="2">
        <f t="shared" si="18"/>
        <v>0.21350845833486964</v>
      </c>
      <c r="H230" s="2">
        <f t="shared" si="19"/>
        <v>2.502184686681808</v>
      </c>
    </row>
    <row r="231" spans="1:8" x14ac:dyDescent="0.3">
      <c r="A231" s="2">
        <v>45720</v>
      </c>
      <c r="B231">
        <v>0.80633479375369721</v>
      </c>
      <c r="C231" s="15">
        <f t="shared" si="15"/>
        <v>1.0079184921921214</v>
      </c>
      <c r="D231" s="15">
        <f t="shared" si="16"/>
        <v>10</v>
      </c>
      <c r="E231" s="2">
        <f t="shared" si="17"/>
        <v>4.9604075390393927</v>
      </c>
      <c r="F231" s="2">
        <v>5</v>
      </c>
      <c r="G231" s="2">
        <f t="shared" si="18"/>
        <v>-3.9592460960607312E-2</v>
      </c>
      <c r="H231" s="2" t="e">
        <f t="shared" si="19"/>
        <v>#NUM!</v>
      </c>
    </row>
    <row r="232" spans="1:8" x14ac:dyDescent="0.3">
      <c r="A232" s="2">
        <v>45920</v>
      </c>
      <c r="B232">
        <v>0.79981717178820055</v>
      </c>
      <c r="C232" s="15">
        <f t="shared" si="15"/>
        <v>0.99977146473525069</v>
      </c>
      <c r="D232" s="15">
        <f t="shared" si="16"/>
        <v>10</v>
      </c>
      <c r="E232" s="2">
        <f t="shared" si="17"/>
        <v>5.001142676323747</v>
      </c>
      <c r="F232" s="2">
        <v>5</v>
      </c>
      <c r="G232" s="2">
        <f t="shared" si="18"/>
        <v>1.1426763237469828E-3</v>
      </c>
      <c r="H232" s="2">
        <f t="shared" si="19"/>
        <v>7.6909013566252886</v>
      </c>
    </row>
    <row r="233" spans="1:8" x14ac:dyDescent="0.3">
      <c r="A233" s="2">
        <v>46120</v>
      </c>
      <c r="B233">
        <v>0.79296857741471172</v>
      </c>
      <c r="C233" s="15">
        <f t="shared" si="15"/>
        <v>0.99121072176838965</v>
      </c>
      <c r="D233" s="15">
        <f t="shared" si="16"/>
        <v>10</v>
      </c>
      <c r="E233" s="2">
        <f t="shared" si="17"/>
        <v>5.0439463911580518</v>
      </c>
      <c r="F233" s="2">
        <v>5</v>
      </c>
      <c r="G233" s="2">
        <f t="shared" si="18"/>
        <v>4.3946391158051767E-2</v>
      </c>
      <c r="H233" s="2">
        <f t="shared" si="19"/>
        <v>4.0498263799135152</v>
      </c>
    </row>
    <row r="234" spans="1:8" x14ac:dyDescent="0.3">
      <c r="A234" s="2">
        <v>46320</v>
      </c>
      <c r="B234">
        <v>0.76950461981704243</v>
      </c>
      <c r="C234" s="15">
        <f t="shared" si="15"/>
        <v>0.96188077477130296</v>
      </c>
      <c r="D234" s="15">
        <f t="shared" si="16"/>
        <v>10</v>
      </c>
      <c r="E234" s="2">
        <f t="shared" si="17"/>
        <v>5.1905961261434852</v>
      </c>
      <c r="F234" s="2">
        <v>5</v>
      </c>
      <c r="G234" s="2">
        <f t="shared" si="18"/>
        <v>0.1905961261434852</v>
      </c>
      <c r="H234" s="2">
        <f t="shared" si="19"/>
        <v>2.6112999830548325</v>
      </c>
    </row>
    <row r="235" spans="1:8" x14ac:dyDescent="0.3">
      <c r="A235" s="2">
        <v>46520</v>
      </c>
      <c r="B235">
        <v>0.78337010129477114</v>
      </c>
      <c r="C235" s="15">
        <f t="shared" si="15"/>
        <v>0.97921262661846387</v>
      </c>
      <c r="D235" s="15">
        <f t="shared" si="16"/>
        <v>10</v>
      </c>
      <c r="E235" s="2">
        <f t="shared" si="17"/>
        <v>5.1039368669076808</v>
      </c>
      <c r="F235" s="2">
        <v>5</v>
      </c>
      <c r="G235" s="2">
        <f t="shared" si="18"/>
        <v>0.10393686690768078</v>
      </c>
      <c r="H235" s="2">
        <f t="shared" si="19"/>
        <v>3.2008366092039697</v>
      </c>
    </row>
    <row r="236" spans="1:8" x14ac:dyDescent="0.3">
      <c r="A236" s="2">
        <v>46720</v>
      </c>
      <c r="B236">
        <v>0.79640871500294419</v>
      </c>
      <c r="C236" s="15">
        <f t="shared" si="15"/>
        <v>0.99551089375368018</v>
      </c>
      <c r="D236" s="15">
        <f t="shared" si="16"/>
        <v>10</v>
      </c>
      <c r="E236" s="2">
        <f t="shared" si="17"/>
        <v>5.0224455312315994</v>
      </c>
      <c r="F236" s="2">
        <v>5</v>
      </c>
      <c r="G236" s="2">
        <f t="shared" si="18"/>
        <v>2.2445531231599425E-2</v>
      </c>
      <c r="H236" s="2">
        <f t="shared" si="19"/>
        <v>4.7174335310163471</v>
      </c>
    </row>
    <row r="237" spans="1:8" x14ac:dyDescent="0.3">
      <c r="A237" s="2">
        <v>46920</v>
      </c>
      <c r="B237">
        <v>0.76765194717534169</v>
      </c>
      <c r="C237" s="15">
        <f t="shared" si="15"/>
        <v>0.95956493396917708</v>
      </c>
      <c r="D237" s="15">
        <f t="shared" si="16"/>
        <v>10</v>
      </c>
      <c r="E237" s="2">
        <f t="shared" si="17"/>
        <v>5.2021753301541143</v>
      </c>
      <c r="F237" s="2">
        <v>5</v>
      </c>
      <c r="G237" s="2">
        <f t="shared" si="18"/>
        <v>0.20217533015411426</v>
      </c>
      <c r="H237" s="2">
        <f t="shared" si="19"/>
        <v>2.5545496772626577</v>
      </c>
    </row>
    <row r="238" spans="1:8" x14ac:dyDescent="0.3">
      <c r="A238" s="2">
        <v>47120</v>
      </c>
      <c r="B238">
        <v>0.81765118859067953</v>
      </c>
      <c r="C238" s="15">
        <f t="shared" si="15"/>
        <v>1.0220639857383493</v>
      </c>
      <c r="D238" s="15">
        <f t="shared" si="16"/>
        <v>10</v>
      </c>
      <c r="E238" s="2">
        <f t="shared" si="17"/>
        <v>4.8896800713082538</v>
      </c>
      <c r="F238" s="2">
        <v>5</v>
      </c>
      <c r="G238" s="2">
        <f t="shared" si="18"/>
        <v>-0.11031992869174623</v>
      </c>
      <c r="H238" s="2" t="e">
        <f t="shared" si="19"/>
        <v>#NUM!</v>
      </c>
    </row>
    <row r="239" spans="1:8" x14ac:dyDescent="0.3">
      <c r="A239" s="2">
        <v>47320</v>
      </c>
      <c r="B239">
        <v>0.78959380757941922</v>
      </c>
      <c r="C239" s="15">
        <f t="shared" si="15"/>
        <v>0.98699225947427394</v>
      </c>
      <c r="D239" s="15">
        <f t="shared" si="16"/>
        <v>10</v>
      </c>
      <c r="E239" s="2">
        <f t="shared" si="17"/>
        <v>5.0650387026286303</v>
      </c>
      <c r="F239" s="2">
        <v>5</v>
      </c>
      <c r="G239" s="2">
        <f t="shared" si="18"/>
        <v>6.5038702628630318E-2</v>
      </c>
      <c r="H239" s="2">
        <f t="shared" si="19"/>
        <v>3.6619873595275738</v>
      </c>
    </row>
    <row r="240" spans="1:8" x14ac:dyDescent="0.3">
      <c r="A240" s="2">
        <v>47520</v>
      </c>
      <c r="B240">
        <v>0.77983631123919317</v>
      </c>
      <c r="C240" s="15">
        <f t="shared" si="15"/>
        <v>0.97479538904899143</v>
      </c>
      <c r="D240" s="15">
        <f t="shared" si="16"/>
        <v>10</v>
      </c>
      <c r="E240" s="2">
        <f t="shared" si="17"/>
        <v>5.1260230547550432</v>
      </c>
      <c r="F240" s="2">
        <v>5</v>
      </c>
      <c r="G240" s="2">
        <f t="shared" si="18"/>
        <v>0.12602305475504316</v>
      </c>
      <c r="H240" s="2">
        <f t="shared" si="19"/>
        <v>3.0124733595050568</v>
      </c>
    </row>
    <row r="241" spans="1:8" x14ac:dyDescent="0.3">
      <c r="A241" s="2">
        <v>47720</v>
      </c>
      <c r="B241">
        <v>0.80558006175562413</v>
      </c>
      <c r="C241" s="15">
        <f t="shared" si="15"/>
        <v>1.0069750771945301</v>
      </c>
      <c r="D241" s="15">
        <f t="shared" si="16"/>
        <v>10</v>
      </c>
      <c r="E241" s="2">
        <f t="shared" si="17"/>
        <v>4.9651246140273493</v>
      </c>
      <c r="F241" s="2">
        <v>5</v>
      </c>
      <c r="G241" s="2">
        <f t="shared" si="18"/>
        <v>-3.4875385972650719E-2</v>
      </c>
      <c r="H241" s="2" t="e">
        <f t="shared" si="19"/>
        <v>#NUM!</v>
      </c>
    </row>
    <row r="242" spans="1:8" x14ac:dyDescent="0.3">
      <c r="A242" s="2">
        <v>47920</v>
      </c>
      <c r="B242">
        <v>0.77122866083750852</v>
      </c>
      <c r="C242" s="15">
        <f t="shared" si="15"/>
        <v>0.96403582604688565</v>
      </c>
      <c r="D242" s="15">
        <f t="shared" si="16"/>
        <v>10</v>
      </c>
      <c r="E242" s="2">
        <f t="shared" si="17"/>
        <v>5.1798208697655719</v>
      </c>
      <c r="F242" s="2">
        <v>5</v>
      </c>
      <c r="G242" s="2">
        <f t="shared" si="18"/>
        <v>0.17982086976557188</v>
      </c>
      <c r="H242" s="2">
        <f t="shared" si="19"/>
        <v>2.6674173855565528</v>
      </c>
    </row>
    <row r="243" spans="1:8" x14ac:dyDescent="0.3">
      <c r="A243" s="2">
        <v>48120</v>
      </c>
      <c r="B243">
        <v>0.81778630778012951</v>
      </c>
      <c r="C243" s="15">
        <f t="shared" si="15"/>
        <v>1.0222328847251618</v>
      </c>
      <c r="D243" s="15">
        <f t="shared" si="16"/>
        <v>10</v>
      </c>
      <c r="E243" s="2">
        <f t="shared" si="17"/>
        <v>4.8888355763741913</v>
      </c>
      <c r="F243" s="2">
        <v>5</v>
      </c>
      <c r="G243" s="2">
        <f t="shared" si="18"/>
        <v>-0.11116442362580869</v>
      </c>
      <c r="H243" s="2" t="e">
        <f t="shared" si="19"/>
        <v>#NUM!</v>
      </c>
    </row>
    <row r="244" spans="1:8" x14ac:dyDescent="0.3">
      <c r="A244" s="2">
        <v>48320</v>
      </c>
      <c r="B244">
        <v>0.79563200446316595</v>
      </c>
      <c r="C244" s="15">
        <f t="shared" si="15"/>
        <v>0.99454000557895739</v>
      </c>
      <c r="D244" s="15">
        <f t="shared" si="16"/>
        <v>10</v>
      </c>
      <c r="E244" s="2">
        <f t="shared" si="17"/>
        <v>5.0272999721052134</v>
      </c>
      <c r="F244" s="2">
        <v>5</v>
      </c>
      <c r="G244" s="2">
        <f t="shared" si="18"/>
        <v>2.7299972105213399E-2</v>
      </c>
      <c r="H244" s="2">
        <f t="shared" si="19"/>
        <v>4.5226054731401888</v>
      </c>
    </row>
    <row r="245" spans="1:8" x14ac:dyDescent="0.3">
      <c r="A245" s="2">
        <v>48520</v>
      </c>
      <c r="B245">
        <v>0.78233778599232684</v>
      </c>
      <c r="C245" s="15">
        <f t="shared" si="15"/>
        <v>0.97792223249040855</v>
      </c>
      <c r="D245" s="15">
        <f t="shared" si="16"/>
        <v>10</v>
      </c>
      <c r="E245" s="2">
        <f t="shared" si="17"/>
        <v>5.1103888375479576</v>
      </c>
      <c r="F245" s="2">
        <v>5</v>
      </c>
      <c r="G245" s="2">
        <f t="shared" si="18"/>
        <v>0.11038883754795759</v>
      </c>
      <c r="H245" s="2">
        <f t="shared" si="19"/>
        <v>3.1418745736323892</v>
      </c>
    </row>
    <row r="246" spans="1:8" x14ac:dyDescent="0.3">
      <c r="A246" s="2">
        <v>48720</v>
      </c>
      <c r="B246">
        <v>0.79196224116077618</v>
      </c>
      <c r="C246" s="15">
        <f t="shared" si="15"/>
        <v>0.9899528014509702</v>
      </c>
      <c r="D246" s="15">
        <f t="shared" si="16"/>
        <v>10</v>
      </c>
      <c r="E246" s="2">
        <f t="shared" si="17"/>
        <v>5.050235992745149</v>
      </c>
      <c r="F246" s="2">
        <v>5</v>
      </c>
      <c r="G246" s="2">
        <f t="shared" si="18"/>
        <v>5.0235992745149005E-2</v>
      </c>
      <c r="H246" s="2">
        <f t="shared" si="19"/>
        <v>3.9173113151137624</v>
      </c>
    </row>
    <row r="247" spans="1:8" x14ac:dyDescent="0.3">
      <c r="A247" s="2">
        <v>48920</v>
      </c>
      <c r="B247">
        <v>0.80349028215220031</v>
      </c>
      <c r="C247" s="15">
        <f t="shared" si="15"/>
        <v>1.0043628526902504</v>
      </c>
      <c r="D247" s="15">
        <f t="shared" si="16"/>
        <v>10</v>
      </c>
      <c r="E247" s="2">
        <f t="shared" si="17"/>
        <v>4.9781857365487481</v>
      </c>
      <c r="F247" s="2">
        <v>5</v>
      </c>
      <c r="G247" s="2">
        <f t="shared" si="18"/>
        <v>-2.1814263451251925E-2</v>
      </c>
      <c r="H247" s="2" t="e">
        <f t="shared" si="19"/>
        <v>#NUM!</v>
      </c>
    </row>
    <row r="248" spans="1:8" x14ac:dyDescent="0.3">
      <c r="A248" s="2">
        <v>49120</v>
      </c>
      <c r="B248">
        <v>0.79707990267915507</v>
      </c>
      <c r="C248" s="15">
        <f t="shared" si="15"/>
        <v>0.99634987834894384</v>
      </c>
      <c r="D248" s="15">
        <f t="shared" si="16"/>
        <v>10</v>
      </c>
      <c r="E248" s="2">
        <f t="shared" si="17"/>
        <v>5.0182506082552809</v>
      </c>
      <c r="F248" s="2">
        <v>5</v>
      </c>
      <c r="G248" s="2">
        <f t="shared" si="18"/>
        <v>1.8250608255280909E-2</v>
      </c>
      <c r="H248" s="2">
        <f t="shared" si="19"/>
        <v>4.92349107845014</v>
      </c>
    </row>
    <row r="249" spans="1:8" x14ac:dyDescent="0.3">
      <c r="A249" s="2">
        <v>49320</v>
      </c>
      <c r="B249">
        <v>0.79876490277221757</v>
      </c>
      <c r="C249" s="15">
        <f t="shared" si="15"/>
        <v>0.99845612846527187</v>
      </c>
      <c r="D249" s="15">
        <f t="shared" si="16"/>
        <v>10</v>
      </c>
      <c r="E249" s="2">
        <f t="shared" si="17"/>
        <v>5.0077193576736407</v>
      </c>
      <c r="F249" s="2">
        <v>5</v>
      </c>
      <c r="G249" s="2">
        <f t="shared" si="18"/>
        <v>7.7193576736407366E-3</v>
      </c>
      <c r="H249" s="2">
        <f t="shared" si="19"/>
        <v>5.7818575341677159</v>
      </c>
    </row>
    <row r="250" spans="1:8" x14ac:dyDescent="0.3">
      <c r="A250" s="2">
        <v>49520</v>
      </c>
      <c r="B250">
        <v>0.77656228442076869</v>
      </c>
      <c r="C250" s="15">
        <f t="shared" si="15"/>
        <v>0.97070285552596081</v>
      </c>
      <c r="D250" s="15">
        <f t="shared" si="16"/>
        <v>10</v>
      </c>
      <c r="E250" s="2">
        <f t="shared" si="17"/>
        <v>5.1464857223701959</v>
      </c>
      <c r="F250" s="2">
        <v>5</v>
      </c>
      <c r="G250" s="2">
        <f t="shared" si="18"/>
        <v>0.14648572237019586</v>
      </c>
      <c r="H250" s="2">
        <f t="shared" si="19"/>
        <v>2.8659942306782709</v>
      </c>
    </row>
    <row r="251" spans="1:8" x14ac:dyDescent="0.3">
      <c r="A251" s="2">
        <v>49720</v>
      </c>
      <c r="B251">
        <v>0.80159449607816946</v>
      </c>
      <c r="C251" s="15">
        <f t="shared" si="15"/>
        <v>1.0019931200977117</v>
      </c>
      <c r="D251" s="15">
        <f t="shared" si="16"/>
        <v>10</v>
      </c>
      <c r="E251" s="2">
        <f t="shared" si="17"/>
        <v>4.9900343995114413</v>
      </c>
      <c r="F251" s="2">
        <v>5</v>
      </c>
      <c r="G251" s="2">
        <f t="shared" si="18"/>
        <v>-9.9656004885586569E-3</v>
      </c>
      <c r="H251" s="2" t="e">
        <f t="shared" si="19"/>
        <v>#NUM!</v>
      </c>
    </row>
    <row r="252" spans="1:8" x14ac:dyDescent="0.3">
      <c r="A252" s="2">
        <v>49920</v>
      </c>
      <c r="B252">
        <v>0.79193946723381392</v>
      </c>
      <c r="C252" s="15">
        <f t="shared" si="15"/>
        <v>0.98992433404226732</v>
      </c>
      <c r="D252" s="15">
        <f t="shared" si="16"/>
        <v>10</v>
      </c>
      <c r="E252" s="2">
        <f t="shared" si="17"/>
        <v>5.0503783297886633</v>
      </c>
      <c r="F252" s="2">
        <v>5</v>
      </c>
      <c r="G252" s="2">
        <f t="shared" si="18"/>
        <v>5.0378329788663301E-2</v>
      </c>
      <c r="H252" s="2">
        <f t="shared" si="19"/>
        <v>3.9145101375877425</v>
      </c>
    </row>
    <row r="253" spans="1:8" x14ac:dyDescent="0.3">
      <c r="A253" s="2">
        <v>50120</v>
      </c>
      <c r="B253">
        <v>0.78031218286377024</v>
      </c>
      <c r="C253" s="15">
        <f t="shared" si="15"/>
        <v>0.9753902285797128</v>
      </c>
      <c r="D253" s="15">
        <f t="shared" si="16"/>
        <v>10</v>
      </c>
      <c r="E253" s="2">
        <f t="shared" si="17"/>
        <v>5.1230488571014359</v>
      </c>
      <c r="F253" s="2">
        <v>5</v>
      </c>
      <c r="G253" s="2">
        <f t="shared" si="18"/>
        <v>0.12304885710143587</v>
      </c>
      <c r="H253" s="2">
        <f t="shared" si="19"/>
        <v>3.0357763514371001</v>
      </c>
    </row>
    <row r="254" spans="1:8" x14ac:dyDescent="0.3">
      <c r="A254" s="2">
        <v>50320</v>
      </c>
      <c r="B254">
        <v>0.79766396355916291</v>
      </c>
      <c r="C254" s="15">
        <f t="shared" si="15"/>
        <v>0.99707995444895359</v>
      </c>
      <c r="D254" s="15">
        <f t="shared" si="16"/>
        <v>10</v>
      </c>
      <c r="E254" s="2">
        <f t="shared" si="17"/>
        <v>5.0146002277552322</v>
      </c>
      <c r="F254" s="2">
        <v>5</v>
      </c>
      <c r="G254" s="2">
        <f t="shared" si="18"/>
        <v>1.4600227755232176E-2</v>
      </c>
      <c r="H254" s="2">
        <f t="shared" si="19"/>
        <v>5.1459246730895591</v>
      </c>
    </row>
    <row r="255" spans="1:8" x14ac:dyDescent="0.3">
      <c r="A255" s="2">
        <v>50520</v>
      </c>
      <c r="B255">
        <v>0.77475356808703866</v>
      </c>
      <c r="C255" s="15">
        <f t="shared" si="15"/>
        <v>0.96844196010879824</v>
      </c>
      <c r="D255" s="15">
        <f t="shared" si="16"/>
        <v>10</v>
      </c>
      <c r="E255" s="2">
        <f t="shared" si="17"/>
        <v>5.1577901994560085</v>
      </c>
      <c r="F255" s="2">
        <v>5</v>
      </c>
      <c r="G255" s="2">
        <f t="shared" si="18"/>
        <v>0.15779019945600847</v>
      </c>
      <c r="H255" s="2">
        <f t="shared" si="19"/>
        <v>2.7938500311618704</v>
      </c>
    </row>
    <row r="256" spans="1:8" x14ac:dyDescent="0.3">
      <c r="A256" s="2">
        <v>50720</v>
      </c>
      <c r="B256">
        <v>0.75058251396880038</v>
      </c>
      <c r="C256" s="15">
        <f t="shared" si="15"/>
        <v>0.93822814246100039</v>
      </c>
      <c r="D256" s="15">
        <f t="shared" si="16"/>
        <v>10</v>
      </c>
      <c r="E256" s="2">
        <f t="shared" si="17"/>
        <v>5.3088592876949985</v>
      </c>
      <c r="F256" s="2">
        <v>5</v>
      </c>
      <c r="G256" s="2">
        <f t="shared" si="18"/>
        <v>0.30885928769499849</v>
      </c>
      <c r="H256" s="2">
        <f t="shared" si="19"/>
        <v>2.1510992936354625</v>
      </c>
    </row>
    <row r="257" spans="1:8" x14ac:dyDescent="0.3">
      <c r="A257" s="2">
        <v>50920</v>
      </c>
      <c r="B257">
        <v>0.79484453021800427</v>
      </c>
      <c r="C257" s="15">
        <f t="shared" si="15"/>
        <v>0.99355566277250529</v>
      </c>
      <c r="D257" s="15">
        <f t="shared" si="16"/>
        <v>10</v>
      </c>
      <c r="E257" s="2">
        <f t="shared" si="17"/>
        <v>5.0322216861374738</v>
      </c>
      <c r="F257" s="2">
        <v>5</v>
      </c>
      <c r="G257" s="2">
        <f t="shared" si="18"/>
        <v>3.2221686137473782E-2</v>
      </c>
      <c r="H257" s="2">
        <f t="shared" si="19"/>
        <v>4.3578299637306497</v>
      </c>
    </row>
    <row r="258" spans="1:8" x14ac:dyDescent="0.3">
      <c r="A258" s="2">
        <v>51120</v>
      </c>
      <c r="B258">
        <v>0.77604041432149828</v>
      </c>
      <c r="C258" s="15">
        <f t="shared" si="15"/>
        <v>0.9700505179018728</v>
      </c>
      <c r="D258" s="15">
        <f t="shared" si="16"/>
        <v>10</v>
      </c>
      <c r="E258" s="2">
        <f t="shared" si="17"/>
        <v>5.1497474104906358</v>
      </c>
      <c r="F258" s="2">
        <v>5</v>
      </c>
      <c r="G258" s="2">
        <f t="shared" si="18"/>
        <v>0.14974741049063578</v>
      </c>
      <c r="H258" s="2">
        <f t="shared" si="19"/>
        <v>2.8446058207584199</v>
      </c>
    </row>
    <row r="259" spans="1:8" x14ac:dyDescent="0.3">
      <c r="A259" s="2">
        <v>51320</v>
      </c>
      <c r="B259">
        <v>0.77606016099946096</v>
      </c>
      <c r="C259" s="15">
        <f t="shared" ref="C259:C322" si="20">B259/$J$27</f>
        <v>0.97007520124932611</v>
      </c>
      <c r="D259" s="15">
        <f t="shared" ref="D259:D322" si="21">$J$28</f>
        <v>10</v>
      </c>
      <c r="E259" s="2">
        <f t="shared" si="17"/>
        <v>5.1496239937533694</v>
      </c>
      <c r="F259" s="2">
        <v>5</v>
      </c>
      <c r="G259" s="2">
        <f t="shared" si="18"/>
        <v>0.14962399375336943</v>
      </c>
      <c r="H259" s="2">
        <f t="shared" si="19"/>
        <v>2.84540636077889</v>
      </c>
    </row>
    <row r="260" spans="1:8" x14ac:dyDescent="0.3">
      <c r="A260" s="2">
        <v>51520</v>
      </c>
      <c r="B260">
        <v>0.80381754629120195</v>
      </c>
      <c r="C260" s="15">
        <f t="shared" si="20"/>
        <v>1.0047719328640023</v>
      </c>
      <c r="D260" s="15">
        <f t="shared" si="21"/>
        <v>10</v>
      </c>
      <c r="E260" s="2">
        <f t="shared" ref="E260:E323" si="22">D260-(F260*C260)</f>
        <v>4.9761403356799878</v>
      </c>
      <c r="F260" s="2">
        <v>5</v>
      </c>
      <c r="G260" s="2">
        <f t="shared" ref="G260:G323" si="23">F260-(F260*C260)</f>
        <v>-2.3859664320012186E-2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0.80126808940880767</v>
      </c>
      <c r="C261" s="15">
        <f t="shared" si="20"/>
        <v>1.0015851117610095</v>
      </c>
      <c r="D261" s="15">
        <f t="shared" si="21"/>
        <v>10</v>
      </c>
      <c r="E261" s="2">
        <f t="shared" si="22"/>
        <v>4.9920744411949523</v>
      </c>
      <c r="F261" s="2">
        <v>5</v>
      </c>
      <c r="G261" s="2">
        <f t="shared" si="23"/>
        <v>-7.9255588050477499E-3</v>
      </c>
      <c r="H261" s="2" t="e">
        <f t="shared" si="24"/>
        <v>#NUM!</v>
      </c>
    </row>
    <row r="262" spans="1:8" x14ac:dyDescent="0.3">
      <c r="A262" s="2">
        <v>51920</v>
      </c>
      <c r="B262">
        <v>0.77238577550225385</v>
      </c>
      <c r="C262" s="15">
        <f t="shared" si="20"/>
        <v>0.96548221937781731</v>
      </c>
      <c r="D262" s="15">
        <f t="shared" si="21"/>
        <v>10</v>
      </c>
      <c r="E262" s="2">
        <f t="shared" si="22"/>
        <v>5.1725889031109133</v>
      </c>
      <c r="F262" s="2">
        <v>5</v>
      </c>
      <c r="G262" s="2">
        <f t="shared" si="23"/>
        <v>0.17258890311091335</v>
      </c>
      <c r="H262" s="2">
        <f t="shared" si="24"/>
        <v>2.7070689324986676</v>
      </c>
    </row>
    <row r="263" spans="1:8" x14ac:dyDescent="0.3">
      <c r="A263" s="2">
        <v>52120</v>
      </c>
      <c r="B263">
        <v>0.78456787957472185</v>
      </c>
      <c r="C263" s="15">
        <f t="shared" si="20"/>
        <v>0.98070984946840223</v>
      </c>
      <c r="D263" s="15">
        <f t="shared" si="21"/>
        <v>10</v>
      </c>
      <c r="E263" s="2">
        <f t="shared" si="22"/>
        <v>5.0964507526579892</v>
      </c>
      <c r="F263" s="2">
        <v>5</v>
      </c>
      <c r="G263" s="2">
        <f t="shared" si="23"/>
        <v>9.6450752657989192E-2</v>
      </c>
      <c r="H263" s="2">
        <f t="shared" si="24"/>
        <v>3.2741199220995472</v>
      </c>
    </row>
    <row r="264" spans="1:8" x14ac:dyDescent="0.3">
      <c r="A264" s="2">
        <v>52320</v>
      </c>
      <c r="B264">
        <v>0.78060297856883398</v>
      </c>
      <c r="C264" s="15">
        <f t="shared" si="20"/>
        <v>0.97575372321104248</v>
      </c>
      <c r="D264" s="15">
        <f t="shared" si="21"/>
        <v>10</v>
      </c>
      <c r="E264" s="2">
        <f t="shared" si="22"/>
        <v>5.1212313839447878</v>
      </c>
      <c r="F264" s="2">
        <v>5</v>
      </c>
      <c r="G264" s="2">
        <f t="shared" si="23"/>
        <v>0.12123138394478783</v>
      </c>
      <c r="H264" s="2">
        <f t="shared" si="24"/>
        <v>3.0503020296797194</v>
      </c>
    </row>
    <row r="265" spans="1:8" x14ac:dyDescent="0.3">
      <c r="A265" s="2">
        <v>52520</v>
      </c>
      <c r="B265">
        <v>0.77385552224042531</v>
      </c>
      <c r="C265" s="15">
        <f t="shared" si="20"/>
        <v>0.96731940280053164</v>
      </c>
      <c r="D265" s="15">
        <f t="shared" si="21"/>
        <v>10</v>
      </c>
      <c r="E265" s="2">
        <f t="shared" si="22"/>
        <v>5.163402985997342</v>
      </c>
      <c r="F265" s="2">
        <v>5</v>
      </c>
      <c r="G265" s="2">
        <f t="shared" si="23"/>
        <v>0.16340298599734204</v>
      </c>
      <c r="H265" s="2">
        <f t="shared" si="24"/>
        <v>2.7599844975393135</v>
      </c>
    </row>
    <row r="266" spans="1:8" x14ac:dyDescent="0.3">
      <c r="A266" s="2">
        <v>52720</v>
      </c>
      <c r="B266">
        <v>0.76477214779101577</v>
      </c>
      <c r="C266" s="15">
        <f t="shared" si="20"/>
        <v>0.95596518473876968</v>
      </c>
      <c r="D266" s="15">
        <f t="shared" si="21"/>
        <v>10</v>
      </c>
      <c r="E266" s="2">
        <f t="shared" si="22"/>
        <v>5.2201740763061517</v>
      </c>
      <c r="F266" s="2">
        <v>5</v>
      </c>
      <c r="G266" s="2">
        <f t="shared" si="23"/>
        <v>0.22017407630615171</v>
      </c>
      <c r="H266" s="2">
        <f t="shared" si="24"/>
        <v>2.4727203583006094</v>
      </c>
    </row>
    <row r="267" spans="1:8" x14ac:dyDescent="0.3">
      <c r="A267" s="2">
        <v>52920</v>
      </c>
      <c r="B267">
        <v>0.79969894725471369</v>
      </c>
      <c r="C267" s="15">
        <f t="shared" si="20"/>
        <v>0.99962368406839208</v>
      </c>
      <c r="D267" s="15">
        <f t="shared" si="21"/>
        <v>10</v>
      </c>
      <c r="E267" s="2">
        <f t="shared" si="22"/>
        <v>5.0018815796580398</v>
      </c>
      <c r="F267" s="2">
        <v>5</v>
      </c>
      <c r="G267" s="2">
        <f t="shared" si="23"/>
        <v>1.8815796580398114E-3</v>
      </c>
      <c r="H267" s="2">
        <f t="shared" si="24"/>
        <v>7.1923105883258334</v>
      </c>
    </row>
    <row r="268" spans="1:8" x14ac:dyDescent="0.3">
      <c r="A268" s="2">
        <v>53120</v>
      </c>
      <c r="B268">
        <v>0.78013880044667161</v>
      </c>
      <c r="C268" s="15">
        <f t="shared" si="20"/>
        <v>0.97517350055833951</v>
      </c>
      <c r="D268" s="15">
        <f t="shared" si="21"/>
        <v>10</v>
      </c>
      <c r="E268" s="2">
        <f t="shared" si="22"/>
        <v>5.1241324972083024</v>
      </c>
      <c r="F268" s="2">
        <v>5</v>
      </c>
      <c r="G268" s="2">
        <f t="shared" si="23"/>
        <v>0.12413249720830244</v>
      </c>
      <c r="H268" s="2">
        <f t="shared" si="24"/>
        <v>3.0272198192706634</v>
      </c>
    </row>
    <row r="269" spans="1:8" x14ac:dyDescent="0.3">
      <c r="A269" s="2">
        <v>53320</v>
      </c>
      <c r="B269">
        <v>0.75634802950901203</v>
      </c>
      <c r="C269" s="15">
        <f t="shared" si="20"/>
        <v>0.94543503688626496</v>
      </c>
      <c r="D269" s="15">
        <f t="shared" si="21"/>
        <v>10</v>
      </c>
      <c r="E269" s="2">
        <f t="shared" si="22"/>
        <v>5.2728248155686757</v>
      </c>
      <c r="F269" s="2">
        <v>5</v>
      </c>
      <c r="G269" s="2">
        <f t="shared" si="23"/>
        <v>0.27282481556867566</v>
      </c>
      <c r="H269" s="2">
        <f t="shared" si="24"/>
        <v>2.2683444475105596</v>
      </c>
    </row>
    <row r="270" spans="1:8" x14ac:dyDescent="0.3">
      <c r="A270" s="2">
        <v>53520</v>
      </c>
      <c r="B270">
        <v>0.81585951747222862</v>
      </c>
      <c r="C270" s="15">
        <f t="shared" si="20"/>
        <v>1.0198243968402858</v>
      </c>
      <c r="D270" s="15">
        <f t="shared" si="21"/>
        <v>10</v>
      </c>
      <c r="E270" s="2">
        <f t="shared" si="22"/>
        <v>4.900878015798571</v>
      </c>
      <c r="F270" s="2">
        <v>5</v>
      </c>
      <c r="G270" s="2">
        <f t="shared" si="23"/>
        <v>-9.9121984201429036E-2</v>
      </c>
      <c r="H270" s="2" t="e">
        <f t="shared" si="24"/>
        <v>#NUM!</v>
      </c>
    </row>
    <row r="271" spans="1:8" x14ac:dyDescent="0.3">
      <c r="A271" s="2">
        <v>53720</v>
      </c>
      <c r="B271">
        <v>0.77417579555517313</v>
      </c>
      <c r="C271" s="15">
        <f t="shared" si="20"/>
        <v>0.96771974444396636</v>
      </c>
      <c r="D271" s="15">
        <f t="shared" si="21"/>
        <v>10</v>
      </c>
      <c r="E271" s="2">
        <f t="shared" si="22"/>
        <v>5.1614012777801683</v>
      </c>
      <c r="F271" s="2">
        <v>5</v>
      </c>
      <c r="G271" s="2">
        <f t="shared" si="23"/>
        <v>0.16140127778016833</v>
      </c>
      <c r="H271" s="2">
        <f t="shared" si="24"/>
        <v>2.7719225338516171</v>
      </c>
    </row>
    <row r="272" spans="1:8" x14ac:dyDescent="0.3">
      <c r="A272" s="2">
        <v>53920</v>
      </c>
      <c r="B272">
        <v>0.78907840032375631</v>
      </c>
      <c r="C272" s="15">
        <f t="shared" si="20"/>
        <v>0.98634800040469539</v>
      </c>
      <c r="D272" s="15">
        <f t="shared" si="21"/>
        <v>10</v>
      </c>
      <c r="E272" s="2">
        <f t="shared" si="22"/>
        <v>5.068259997976523</v>
      </c>
      <c r="F272" s="2">
        <v>5</v>
      </c>
      <c r="G272" s="2">
        <f t="shared" si="23"/>
        <v>6.8259997976523046E-2</v>
      </c>
      <c r="H272" s="2">
        <f t="shared" si="24"/>
        <v>3.6142817476199034</v>
      </c>
    </row>
    <row r="273" spans="1:8" x14ac:dyDescent="0.3">
      <c r="A273" s="2">
        <v>54120</v>
      </c>
      <c r="B273">
        <v>0.77573708456345825</v>
      </c>
      <c r="C273" s="15">
        <f t="shared" si="20"/>
        <v>0.96967135570432272</v>
      </c>
      <c r="D273" s="15">
        <f t="shared" si="21"/>
        <v>10</v>
      </c>
      <c r="E273" s="2">
        <f t="shared" si="22"/>
        <v>5.1516432214783867</v>
      </c>
      <c r="F273" s="2">
        <v>5</v>
      </c>
      <c r="G273" s="2">
        <f t="shared" si="23"/>
        <v>0.15164322147838671</v>
      </c>
      <c r="H273" s="2">
        <f t="shared" si="24"/>
        <v>2.832393299662308</v>
      </c>
    </row>
    <row r="274" spans="1:8" x14ac:dyDescent="0.3">
      <c r="A274" s="2">
        <v>54320</v>
      </c>
      <c r="B274">
        <v>0.77622480506105629</v>
      </c>
      <c r="C274" s="15">
        <f t="shared" si="20"/>
        <v>0.97028100632632031</v>
      </c>
      <c r="D274" s="15">
        <f t="shared" si="21"/>
        <v>10</v>
      </c>
      <c r="E274" s="2">
        <f t="shared" si="22"/>
        <v>5.148594968368398</v>
      </c>
      <c r="F274" s="2">
        <v>5</v>
      </c>
      <c r="G274" s="2">
        <f t="shared" si="23"/>
        <v>0.14859496836839803</v>
      </c>
      <c r="H274" s="2">
        <f t="shared" si="24"/>
        <v>2.8521076827283882</v>
      </c>
    </row>
    <row r="275" spans="1:8" x14ac:dyDescent="0.3">
      <c r="A275" s="2">
        <v>54520</v>
      </c>
      <c r="B275">
        <v>0.79496534987385759</v>
      </c>
      <c r="C275" s="15">
        <f t="shared" si="20"/>
        <v>0.99370668734232193</v>
      </c>
      <c r="D275" s="15">
        <f t="shared" si="21"/>
        <v>10</v>
      </c>
      <c r="E275" s="2">
        <f t="shared" si="22"/>
        <v>5.0314665632883901</v>
      </c>
      <c r="F275" s="2">
        <v>5</v>
      </c>
      <c r="G275" s="2">
        <f t="shared" si="23"/>
        <v>3.1466563288390148E-2</v>
      </c>
      <c r="H275" s="2">
        <f t="shared" si="24"/>
        <v>4.3813941041641726</v>
      </c>
    </row>
    <row r="276" spans="1:8" x14ac:dyDescent="0.3">
      <c r="A276" s="2">
        <v>54720</v>
      </c>
      <c r="B276">
        <v>0.78004243067131385</v>
      </c>
      <c r="C276" s="15">
        <f t="shared" si="20"/>
        <v>0.97505303833914225</v>
      </c>
      <c r="D276" s="15">
        <f t="shared" si="21"/>
        <v>10</v>
      </c>
      <c r="E276" s="2">
        <f t="shared" si="22"/>
        <v>5.1247348083042885</v>
      </c>
      <c r="F276" s="2">
        <v>5</v>
      </c>
      <c r="G276" s="2">
        <f t="shared" si="23"/>
        <v>0.12473480830428851</v>
      </c>
      <c r="H276" s="2">
        <f t="shared" si="24"/>
        <v>3.0224969272904842</v>
      </c>
    </row>
    <row r="277" spans="1:8" x14ac:dyDescent="0.3">
      <c r="A277" s="2">
        <v>54920</v>
      </c>
      <c r="B277">
        <v>0.77062323505551467</v>
      </c>
      <c r="C277" s="15">
        <f t="shared" si="20"/>
        <v>0.96327904381939333</v>
      </c>
      <c r="D277" s="15">
        <f t="shared" si="21"/>
        <v>10</v>
      </c>
      <c r="E277" s="2">
        <f t="shared" si="22"/>
        <v>5.1836047809030337</v>
      </c>
      <c r="F277" s="2">
        <v>5</v>
      </c>
      <c r="G277" s="2">
        <f t="shared" si="23"/>
        <v>0.18360478090303367</v>
      </c>
      <c r="H277" s="2">
        <f t="shared" si="24"/>
        <v>2.6473232986899196</v>
      </c>
    </row>
    <row r="278" spans="1:8" x14ac:dyDescent="0.3">
      <c r="A278" s="2">
        <v>55120</v>
      </c>
      <c r="B278">
        <v>0.7853664937414182</v>
      </c>
      <c r="C278" s="15">
        <f t="shared" si="20"/>
        <v>0.98170811717677275</v>
      </c>
      <c r="D278" s="15">
        <f t="shared" si="21"/>
        <v>10</v>
      </c>
      <c r="E278" s="2">
        <f t="shared" si="22"/>
        <v>5.0914594141161365</v>
      </c>
      <c r="F278" s="2">
        <v>5</v>
      </c>
      <c r="G278" s="2">
        <f t="shared" si="23"/>
        <v>9.145941411613645E-2</v>
      </c>
      <c r="H278" s="2">
        <f t="shared" si="24"/>
        <v>3.3262772974113939</v>
      </c>
    </row>
    <row r="279" spans="1:8" x14ac:dyDescent="0.3">
      <c r="A279" s="2">
        <v>55320</v>
      </c>
      <c r="B279">
        <v>0.81605618502539101</v>
      </c>
      <c r="C279" s="15">
        <f t="shared" si="20"/>
        <v>1.0200702312817387</v>
      </c>
      <c r="D279" s="15">
        <f t="shared" si="21"/>
        <v>10</v>
      </c>
      <c r="E279" s="2">
        <f t="shared" si="22"/>
        <v>4.8996488435913061</v>
      </c>
      <c r="F279" s="2">
        <v>5</v>
      </c>
      <c r="G279" s="2">
        <f t="shared" si="23"/>
        <v>-0.10035115640869385</v>
      </c>
      <c r="H279" s="2" t="e">
        <f t="shared" si="24"/>
        <v>#NUM!</v>
      </c>
    </row>
    <row r="280" spans="1:8" x14ac:dyDescent="0.3">
      <c r="A280" s="2">
        <v>55520</v>
      </c>
      <c r="B280">
        <v>0.7615278365570195</v>
      </c>
      <c r="C280" s="15">
        <f t="shared" si="20"/>
        <v>0.95190979569627432</v>
      </c>
      <c r="D280" s="15">
        <f t="shared" si="21"/>
        <v>10</v>
      </c>
      <c r="E280" s="2">
        <f t="shared" si="22"/>
        <v>5.2404510215186288</v>
      </c>
      <c r="F280" s="2">
        <v>5</v>
      </c>
      <c r="G280" s="2">
        <f t="shared" si="23"/>
        <v>0.24045102151862885</v>
      </c>
      <c r="H280" s="2">
        <f t="shared" si="24"/>
        <v>2.3884992497834006</v>
      </c>
    </row>
    <row r="281" spans="1:8" x14ac:dyDescent="0.3">
      <c r="A281" s="2">
        <v>55720</v>
      </c>
      <c r="B281">
        <v>0.77400941646990351</v>
      </c>
      <c r="C281" s="15">
        <f t="shared" si="20"/>
        <v>0.96751177058737936</v>
      </c>
      <c r="D281" s="15">
        <f t="shared" si="21"/>
        <v>10</v>
      </c>
      <c r="E281" s="2">
        <f t="shared" si="22"/>
        <v>5.1624411470631033</v>
      </c>
      <c r="F281" s="2">
        <v>5</v>
      </c>
      <c r="G281" s="2">
        <f t="shared" si="23"/>
        <v>0.16244114706310331</v>
      </c>
      <c r="H281" s="2">
        <f t="shared" si="24"/>
        <v>2.7657018923093939</v>
      </c>
    </row>
    <row r="282" spans="1:8" x14ac:dyDescent="0.3">
      <c r="A282" s="2">
        <v>55920</v>
      </c>
      <c r="B282">
        <v>0.79331286382611899</v>
      </c>
      <c r="C282" s="15">
        <f t="shared" si="20"/>
        <v>0.9916410797826487</v>
      </c>
      <c r="D282" s="15">
        <f t="shared" si="21"/>
        <v>10</v>
      </c>
      <c r="E282" s="2">
        <f t="shared" si="22"/>
        <v>5.0417946010867567</v>
      </c>
      <c r="F282" s="2">
        <v>5</v>
      </c>
      <c r="G282" s="2">
        <f t="shared" si="23"/>
        <v>4.17946010867567E-2</v>
      </c>
      <c r="H282" s="2">
        <f t="shared" si="24"/>
        <v>4.0996030181863485</v>
      </c>
    </row>
    <row r="283" spans="1:8" x14ac:dyDescent="0.3">
      <c r="A283" s="2">
        <v>56120</v>
      </c>
      <c r="B283">
        <v>0.80462152438254131</v>
      </c>
      <c r="C283" s="15">
        <f t="shared" si="20"/>
        <v>1.0057769054781767</v>
      </c>
      <c r="D283" s="15">
        <f t="shared" si="21"/>
        <v>10</v>
      </c>
      <c r="E283" s="2">
        <f t="shared" si="22"/>
        <v>4.9711154726091165</v>
      </c>
      <c r="F283" s="2">
        <v>5</v>
      </c>
      <c r="G283" s="2">
        <f t="shared" si="23"/>
        <v>-2.8884527390883541E-2</v>
      </c>
      <c r="H283" s="2" t="e">
        <f t="shared" si="24"/>
        <v>#NUM!</v>
      </c>
    </row>
    <row r="284" spans="1:8" x14ac:dyDescent="0.3">
      <c r="A284" s="2">
        <v>56320</v>
      </c>
      <c r="B284">
        <v>0.76517529417800401</v>
      </c>
      <c r="C284" s="15">
        <f t="shared" si="20"/>
        <v>0.95646911772250498</v>
      </c>
      <c r="D284" s="15">
        <f t="shared" si="21"/>
        <v>10</v>
      </c>
      <c r="E284" s="2">
        <f t="shared" si="22"/>
        <v>5.2176544113874748</v>
      </c>
      <c r="F284" s="2">
        <v>5</v>
      </c>
      <c r="G284" s="2">
        <f t="shared" si="23"/>
        <v>0.21765441138747477</v>
      </c>
      <c r="H284" s="2">
        <f t="shared" si="24"/>
        <v>2.4837475167968037</v>
      </c>
    </row>
    <row r="285" spans="1:8" x14ac:dyDescent="0.3">
      <c r="A285" s="2">
        <v>56520</v>
      </c>
      <c r="B285">
        <v>0.77835147220113055</v>
      </c>
      <c r="C285" s="15">
        <f t="shared" si="20"/>
        <v>0.97293934025141315</v>
      </c>
      <c r="D285" s="15">
        <f t="shared" si="21"/>
        <v>10</v>
      </c>
      <c r="E285" s="2">
        <f t="shared" si="22"/>
        <v>5.1353032987429339</v>
      </c>
      <c r="F285" s="2">
        <v>5</v>
      </c>
      <c r="G285" s="2">
        <f t="shared" si="23"/>
        <v>0.1353032987429339</v>
      </c>
      <c r="H285" s="2">
        <f t="shared" si="24"/>
        <v>2.9432280892197205</v>
      </c>
    </row>
    <row r="286" spans="1:8" x14ac:dyDescent="0.3">
      <c r="A286" s="2">
        <v>56720</v>
      </c>
      <c r="B286">
        <v>0.7874313696394124</v>
      </c>
      <c r="C286" s="15">
        <f t="shared" si="20"/>
        <v>0.98428921204926545</v>
      </c>
      <c r="D286" s="15">
        <f t="shared" si="21"/>
        <v>10</v>
      </c>
      <c r="E286" s="2">
        <f t="shared" si="22"/>
        <v>5.0785539397536725</v>
      </c>
      <c r="F286" s="2">
        <v>5</v>
      </c>
      <c r="G286" s="2">
        <f t="shared" si="23"/>
        <v>7.855393975367253E-2</v>
      </c>
      <c r="H286" s="2">
        <f t="shared" si="24"/>
        <v>3.4758491425188955</v>
      </c>
    </row>
    <row r="287" spans="1:8" x14ac:dyDescent="0.3">
      <c r="A287" s="2">
        <v>56920</v>
      </c>
      <c r="B287">
        <v>0.7964881754628671</v>
      </c>
      <c r="C287" s="15">
        <f t="shared" si="20"/>
        <v>0.99561021932858385</v>
      </c>
      <c r="D287" s="15">
        <f t="shared" si="21"/>
        <v>10</v>
      </c>
      <c r="E287" s="2">
        <f t="shared" si="22"/>
        <v>5.0219489033570808</v>
      </c>
      <c r="F287" s="2">
        <v>5</v>
      </c>
      <c r="G287" s="2">
        <f t="shared" si="23"/>
        <v>2.1948903357080773E-2</v>
      </c>
      <c r="H287" s="2">
        <f t="shared" si="24"/>
        <v>4.7397090072252555</v>
      </c>
    </row>
    <row r="288" spans="1:8" x14ac:dyDescent="0.3">
      <c r="A288" s="2">
        <v>57120</v>
      </c>
      <c r="B288">
        <v>0.79269349317500681</v>
      </c>
      <c r="C288" s="15">
        <f t="shared" si="20"/>
        <v>0.99086686646875843</v>
      </c>
      <c r="D288" s="15">
        <f t="shared" si="21"/>
        <v>10</v>
      </c>
      <c r="E288" s="2">
        <f t="shared" si="22"/>
        <v>5.0456656676562082</v>
      </c>
      <c r="F288" s="2">
        <v>5</v>
      </c>
      <c r="G288" s="2">
        <f t="shared" si="23"/>
        <v>4.5665667656208164E-2</v>
      </c>
      <c r="H288" s="2">
        <f t="shared" si="24"/>
        <v>4.0117909287614397</v>
      </c>
    </row>
    <row r="289" spans="1:8" x14ac:dyDescent="0.3">
      <c r="A289" s="2">
        <v>57320</v>
      </c>
      <c r="B289">
        <v>0.7808244292033526</v>
      </c>
      <c r="C289" s="15">
        <f t="shared" si="20"/>
        <v>0.97603053650419069</v>
      </c>
      <c r="D289" s="15">
        <f t="shared" si="21"/>
        <v>10</v>
      </c>
      <c r="E289" s="2">
        <f t="shared" si="22"/>
        <v>5.1198473174790466</v>
      </c>
      <c r="F289" s="2">
        <v>5</v>
      </c>
      <c r="G289" s="2">
        <f t="shared" si="23"/>
        <v>0.11984731747904664</v>
      </c>
      <c r="H289" s="2">
        <f t="shared" si="24"/>
        <v>3.061514137913357</v>
      </c>
    </row>
    <row r="290" spans="1:8" x14ac:dyDescent="0.3">
      <c r="A290" s="2">
        <v>57520</v>
      </c>
      <c r="B290">
        <v>0.78099785784561149</v>
      </c>
      <c r="C290" s="15">
        <f t="shared" si="20"/>
        <v>0.97624732230701428</v>
      </c>
      <c r="D290" s="15">
        <f t="shared" si="21"/>
        <v>10</v>
      </c>
      <c r="E290" s="2">
        <f t="shared" si="22"/>
        <v>5.1187633884649291</v>
      </c>
      <c r="F290" s="2">
        <v>5</v>
      </c>
      <c r="G290" s="2">
        <f t="shared" si="23"/>
        <v>0.11876338846492906</v>
      </c>
      <c r="H290" s="2">
        <f t="shared" si="24"/>
        <v>3.0703878010837995</v>
      </c>
    </row>
    <row r="291" spans="1:8" x14ac:dyDescent="0.3">
      <c r="A291" s="2">
        <v>57720</v>
      </c>
      <c r="B291">
        <v>0.7810155826178049</v>
      </c>
      <c r="C291" s="15">
        <f t="shared" si="20"/>
        <v>0.97626947827225607</v>
      </c>
      <c r="D291" s="15">
        <f t="shared" si="21"/>
        <v>10</v>
      </c>
      <c r="E291" s="2">
        <f t="shared" si="22"/>
        <v>5.1186526086387198</v>
      </c>
      <c r="F291" s="2">
        <v>5</v>
      </c>
      <c r="G291" s="2">
        <f t="shared" si="23"/>
        <v>0.11865260863871985</v>
      </c>
      <c r="H291" s="2">
        <f t="shared" si="24"/>
        <v>3.0712993718264983</v>
      </c>
    </row>
    <row r="292" spans="1:8" x14ac:dyDescent="0.3">
      <c r="A292" s="2">
        <v>57920</v>
      </c>
      <c r="B292">
        <v>0.79683356217202395</v>
      </c>
      <c r="C292" s="15">
        <f t="shared" si="20"/>
        <v>0.99604195271502993</v>
      </c>
      <c r="D292" s="15">
        <f t="shared" si="21"/>
        <v>10</v>
      </c>
      <c r="E292" s="2">
        <f t="shared" si="22"/>
        <v>5.0197902364248499</v>
      </c>
      <c r="F292" s="2">
        <v>5</v>
      </c>
      <c r="G292" s="2">
        <f t="shared" si="23"/>
        <v>1.9790236424849894E-2</v>
      </c>
      <c r="H292" s="2">
        <f t="shared" si="24"/>
        <v>4.8428075394542729</v>
      </c>
    </row>
    <row r="293" spans="1:8" x14ac:dyDescent="0.3">
      <c r="A293" s="2">
        <v>58120</v>
      </c>
      <c r="B293">
        <v>0.77476982716847032</v>
      </c>
      <c r="C293" s="15">
        <f t="shared" si="20"/>
        <v>0.96846228396058787</v>
      </c>
      <c r="D293" s="15">
        <f t="shared" si="21"/>
        <v>10</v>
      </c>
      <c r="E293" s="2">
        <f t="shared" si="22"/>
        <v>5.1576885801970604</v>
      </c>
      <c r="F293" s="2">
        <v>5</v>
      </c>
      <c r="G293" s="2">
        <f t="shared" si="23"/>
        <v>0.15768858019706045</v>
      </c>
      <c r="H293" s="2">
        <f t="shared" si="24"/>
        <v>2.794474551365266</v>
      </c>
    </row>
    <row r="294" spans="1:8" x14ac:dyDescent="0.3">
      <c r="A294" s="2">
        <v>58320</v>
      </c>
      <c r="B294">
        <v>0.78806034305806094</v>
      </c>
      <c r="C294" s="15">
        <f t="shared" si="20"/>
        <v>0.98507542882257615</v>
      </c>
      <c r="D294" s="15">
        <f t="shared" si="21"/>
        <v>10</v>
      </c>
      <c r="E294" s="2">
        <f t="shared" si="22"/>
        <v>5.0746228558871191</v>
      </c>
      <c r="F294" s="2">
        <v>5</v>
      </c>
      <c r="G294" s="2">
        <f t="shared" si="23"/>
        <v>7.4622855887119144E-2</v>
      </c>
      <c r="H294" s="2">
        <f t="shared" si="24"/>
        <v>3.5264134670086</v>
      </c>
    </row>
    <row r="295" spans="1:8" x14ac:dyDescent="0.3">
      <c r="A295" s="2">
        <v>58520</v>
      </c>
      <c r="B295">
        <v>0.78779049208616803</v>
      </c>
      <c r="C295" s="15">
        <f t="shared" si="20"/>
        <v>0.98473811510771003</v>
      </c>
      <c r="D295" s="15">
        <f t="shared" si="21"/>
        <v>10</v>
      </c>
      <c r="E295" s="2">
        <f t="shared" si="22"/>
        <v>5.0763094244614502</v>
      </c>
      <c r="F295" s="2">
        <v>5</v>
      </c>
      <c r="G295" s="2">
        <f t="shared" si="23"/>
        <v>7.630942446145017E-2</v>
      </c>
      <c r="H295" s="2">
        <f t="shared" si="24"/>
        <v>3.5043961555808671</v>
      </c>
    </row>
    <row r="296" spans="1:8" x14ac:dyDescent="0.3">
      <c r="A296" s="2">
        <v>58720</v>
      </c>
      <c r="B296">
        <v>0.77692037236621669</v>
      </c>
      <c r="C296" s="15">
        <f t="shared" si="20"/>
        <v>0.97115046545777084</v>
      </c>
      <c r="D296" s="15">
        <f t="shared" si="21"/>
        <v>10</v>
      </c>
      <c r="E296" s="2">
        <f t="shared" si="22"/>
        <v>5.1442476727111455</v>
      </c>
      <c r="F296" s="2">
        <v>5</v>
      </c>
      <c r="G296" s="2">
        <f t="shared" si="23"/>
        <v>0.14424767271114547</v>
      </c>
      <c r="H296" s="2">
        <f t="shared" si="24"/>
        <v>2.8809554605418008</v>
      </c>
    </row>
    <row r="297" spans="1:8" x14ac:dyDescent="0.3">
      <c r="A297" s="2">
        <v>58920</v>
      </c>
      <c r="B297">
        <v>0.802710944146521</v>
      </c>
      <c r="C297" s="15">
        <f t="shared" si="20"/>
        <v>1.0033886801831511</v>
      </c>
      <c r="D297" s="15">
        <f t="shared" si="21"/>
        <v>10</v>
      </c>
      <c r="E297" s="2">
        <f t="shared" si="22"/>
        <v>4.9830565990842448</v>
      </c>
      <c r="F297" s="2">
        <v>5</v>
      </c>
      <c r="G297" s="2">
        <f t="shared" si="23"/>
        <v>-1.6943400915755191E-2</v>
      </c>
      <c r="H297" s="2" t="e">
        <f t="shared" si="24"/>
        <v>#NUM!</v>
      </c>
    </row>
    <row r="298" spans="1:8" x14ac:dyDescent="0.3">
      <c r="A298" s="2">
        <v>59120</v>
      </c>
      <c r="B298">
        <v>0.81730581040494277</v>
      </c>
      <c r="C298" s="15">
        <f t="shared" si="20"/>
        <v>1.0216322630061785</v>
      </c>
      <c r="D298" s="15">
        <f t="shared" si="21"/>
        <v>10</v>
      </c>
      <c r="E298" s="2">
        <f t="shared" si="22"/>
        <v>4.8918386849691071</v>
      </c>
      <c r="F298" s="2">
        <v>5</v>
      </c>
      <c r="G298" s="2">
        <f t="shared" si="23"/>
        <v>-0.10816131503089288</v>
      </c>
      <c r="H298" s="2" t="e">
        <f t="shared" si="24"/>
        <v>#NUM!</v>
      </c>
    </row>
    <row r="299" spans="1:8" x14ac:dyDescent="0.3">
      <c r="A299" s="2">
        <v>59320</v>
      </c>
      <c r="B299">
        <v>0.77598423197824973</v>
      </c>
      <c r="C299" s="15">
        <f t="shared" si="20"/>
        <v>0.96998028997281216</v>
      </c>
      <c r="D299" s="15">
        <f t="shared" si="21"/>
        <v>10</v>
      </c>
      <c r="E299" s="2">
        <f t="shared" si="22"/>
        <v>5.1500985501359393</v>
      </c>
      <c r="F299" s="2">
        <v>5</v>
      </c>
      <c r="G299" s="2">
        <f t="shared" si="23"/>
        <v>0.15009855013593931</v>
      </c>
      <c r="H299" s="2">
        <f t="shared" si="24"/>
        <v>2.8423318695915651</v>
      </c>
    </row>
    <row r="300" spans="1:8" x14ac:dyDescent="0.3">
      <c r="A300" s="2">
        <v>59520</v>
      </c>
      <c r="B300">
        <v>0.78806689410024577</v>
      </c>
      <c r="C300" s="15">
        <f t="shared" si="20"/>
        <v>0.98508361762530716</v>
      </c>
      <c r="D300" s="15">
        <f t="shared" si="21"/>
        <v>10</v>
      </c>
      <c r="E300" s="2">
        <f t="shared" si="22"/>
        <v>5.0745819118734641</v>
      </c>
      <c r="F300" s="2">
        <v>5</v>
      </c>
      <c r="G300" s="2">
        <f t="shared" si="23"/>
        <v>7.458191187346408E-2</v>
      </c>
      <c r="H300" s="2">
        <f t="shared" si="24"/>
        <v>3.5269542284341888</v>
      </c>
    </row>
    <row r="301" spans="1:8" x14ac:dyDescent="0.3">
      <c r="A301" s="2">
        <v>59720</v>
      </c>
      <c r="B301">
        <v>0.79287895157123389</v>
      </c>
      <c r="C301" s="15">
        <f t="shared" si="20"/>
        <v>0.99109868946404234</v>
      </c>
      <c r="D301" s="15">
        <f t="shared" si="21"/>
        <v>10</v>
      </c>
      <c r="E301" s="2">
        <f t="shared" si="22"/>
        <v>5.0445065526797883</v>
      </c>
      <c r="F301" s="2">
        <v>5</v>
      </c>
      <c r="G301" s="2">
        <f t="shared" si="23"/>
        <v>4.4506552679788314E-2</v>
      </c>
      <c r="H301" s="2">
        <f t="shared" si="24"/>
        <v>4.0372715086997299</v>
      </c>
    </row>
    <row r="302" spans="1:8" x14ac:dyDescent="0.3">
      <c r="A302" s="2">
        <v>59920</v>
      </c>
      <c r="B302">
        <v>0.77941288058427394</v>
      </c>
      <c r="C302" s="15">
        <f t="shared" si="20"/>
        <v>0.97426610073034237</v>
      </c>
      <c r="D302" s="15">
        <f t="shared" si="21"/>
        <v>10</v>
      </c>
      <c r="E302" s="2">
        <f t="shared" si="22"/>
        <v>5.1286694963482882</v>
      </c>
      <c r="F302" s="2">
        <v>5</v>
      </c>
      <c r="G302" s="2">
        <f t="shared" si="23"/>
        <v>0.12866949634828817</v>
      </c>
      <c r="H302" s="2">
        <f t="shared" si="24"/>
        <v>2.9922072936298307</v>
      </c>
    </row>
    <row r="303" spans="1:8" x14ac:dyDescent="0.3">
      <c r="A303" s="2">
        <v>60120</v>
      </c>
      <c r="B303">
        <v>0.79897409542464015</v>
      </c>
      <c r="C303" s="15">
        <f t="shared" si="20"/>
        <v>0.99871761928080016</v>
      </c>
      <c r="D303" s="15">
        <f t="shared" si="21"/>
        <v>10</v>
      </c>
      <c r="E303" s="2">
        <f t="shared" si="22"/>
        <v>5.0064119035959989</v>
      </c>
      <c r="F303" s="2">
        <v>5</v>
      </c>
      <c r="G303" s="2">
        <f t="shared" si="23"/>
        <v>6.411903595998858E-3</v>
      </c>
      <c r="H303" s="2">
        <f t="shared" si="24"/>
        <v>5.9671713703280158</v>
      </c>
    </row>
    <row r="304" spans="1:8" x14ac:dyDescent="0.3">
      <c r="A304" s="2">
        <v>60320</v>
      </c>
      <c r="B304">
        <v>0.78613612683658807</v>
      </c>
      <c r="C304" s="15">
        <f t="shared" si="20"/>
        <v>0.98267015854573503</v>
      </c>
      <c r="D304" s="15">
        <f t="shared" si="21"/>
        <v>10</v>
      </c>
      <c r="E304" s="2">
        <f t="shared" si="22"/>
        <v>5.086649207271325</v>
      </c>
      <c r="F304" s="2">
        <v>5</v>
      </c>
      <c r="G304" s="2">
        <f t="shared" si="23"/>
        <v>8.6649207271324968E-2</v>
      </c>
      <c r="H304" s="2">
        <f t="shared" si="24"/>
        <v>3.37935953572901</v>
      </c>
    </row>
    <row r="305" spans="1:8" x14ac:dyDescent="0.3">
      <c r="A305" s="2">
        <v>60520</v>
      </c>
      <c r="B305">
        <v>0.80078421362376173</v>
      </c>
      <c r="C305" s="15">
        <f t="shared" si="20"/>
        <v>1.0009802670297021</v>
      </c>
      <c r="D305" s="15">
        <f t="shared" si="21"/>
        <v>10</v>
      </c>
      <c r="E305" s="2">
        <f t="shared" si="22"/>
        <v>4.9950986648514899</v>
      </c>
      <c r="F305" s="2">
        <v>5</v>
      </c>
      <c r="G305" s="2">
        <f t="shared" si="23"/>
        <v>-4.9013351485100998E-3</v>
      </c>
      <c r="H305" s="2" t="e">
        <f t="shared" si="24"/>
        <v>#NUM!</v>
      </c>
    </row>
    <row r="306" spans="1:8" x14ac:dyDescent="0.3">
      <c r="A306" s="2">
        <v>60720</v>
      </c>
      <c r="B306">
        <v>0.80930264816245312</v>
      </c>
      <c r="C306" s="15">
        <f t="shared" si="20"/>
        <v>1.0116283102030663</v>
      </c>
      <c r="D306" s="15">
        <f t="shared" si="21"/>
        <v>10</v>
      </c>
      <c r="E306" s="2">
        <f t="shared" si="22"/>
        <v>4.941858448984668</v>
      </c>
      <c r="F306" s="2">
        <v>5</v>
      </c>
      <c r="G306" s="2">
        <f t="shared" si="23"/>
        <v>-5.8141551015332027E-2</v>
      </c>
      <c r="H306" s="2" t="e">
        <f t="shared" si="24"/>
        <v>#NUM!</v>
      </c>
    </row>
    <row r="307" spans="1:8" x14ac:dyDescent="0.3">
      <c r="A307" s="2">
        <v>60920</v>
      </c>
      <c r="B307">
        <v>0.78687959531512597</v>
      </c>
      <c r="C307" s="15">
        <f t="shared" si="20"/>
        <v>0.98359949414390746</v>
      </c>
      <c r="D307" s="15">
        <f t="shared" si="21"/>
        <v>10</v>
      </c>
      <c r="E307" s="2">
        <f t="shared" si="22"/>
        <v>5.0820025292804623</v>
      </c>
      <c r="F307" s="2">
        <v>5</v>
      </c>
      <c r="G307" s="2">
        <f t="shared" si="23"/>
        <v>8.2002529280462255E-2</v>
      </c>
      <c r="H307" s="2">
        <f t="shared" si="24"/>
        <v>3.4335633893417072</v>
      </c>
    </row>
    <row r="308" spans="1:8" x14ac:dyDescent="0.3">
      <c r="A308" s="2">
        <v>61120</v>
      </c>
      <c r="B308">
        <v>0.79582499837121368</v>
      </c>
      <c r="C308" s="15">
        <f t="shared" si="20"/>
        <v>0.99478124796401701</v>
      </c>
      <c r="D308" s="15">
        <f t="shared" si="21"/>
        <v>10</v>
      </c>
      <c r="E308" s="2">
        <f t="shared" si="22"/>
        <v>5.0260937601799149</v>
      </c>
      <c r="F308" s="2">
        <v>5</v>
      </c>
      <c r="G308" s="2">
        <f t="shared" si="23"/>
        <v>2.6093760179914938E-2</v>
      </c>
      <c r="H308" s="2">
        <f t="shared" si="24"/>
        <v>4.5675549802198878</v>
      </c>
    </row>
    <row r="309" spans="1:8" x14ac:dyDescent="0.3">
      <c r="A309" s="2">
        <v>61320</v>
      </c>
      <c r="B309">
        <v>0.79414060933700337</v>
      </c>
      <c r="C309" s="15">
        <f t="shared" si="20"/>
        <v>0.99267576167125415</v>
      </c>
      <c r="D309" s="15">
        <f t="shared" si="21"/>
        <v>10</v>
      </c>
      <c r="E309" s="2">
        <f t="shared" si="22"/>
        <v>5.0366211916437296</v>
      </c>
      <c r="F309" s="2">
        <v>5</v>
      </c>
      <c r="G309" s="2">
        <f t="shared" si="23"/>
        <v>3.6621191643729567E-2</v>
      </c>
      <c r="H309" s="2">
        <f t="shared" si="24"/>
        <v>4.2307164776976167</v>
      </c>
    </row>
    <row r="310" spans="1:8" x14ac:dyDescent="0.3">
      <c r="A310" s="2">
        <v>61520</v>
      </c>
      <c r="B310">
        <v>0.77698132653037633</v>
      </c>
      <c r="C310" s="15">
        <f t="shared" si="20"/>
        <v>0.97122665816297038</v>
      </c>
      <c r="D310" s="15">
        <f t="shared" si="21"/>
        <v>10</v>
      </c>
      <c r="E310" s="2">
        <f t="shared" si="22"/>
        <v>5.143866709185148</v>
      </c>
      <c r="F310" s="2">
        <v>5</v>
      </c>
      <c r="G310" s="2">
        <f t="shared" si="23"/>
        <v>0.14386670918514799</v>
      </c>
      <c r="H310" s="2">
        <f t="shared" si="24"/>
        <v>2.883525932864841</v>
      </c>
    </row>
    <row r="311" spans="1:8" x14ac:dyDescent="0.3">
      <c r="A311" s="2">
        <v>61720</v>
      </c>
      <c r="B311">
        <v>0.79410287955187409</v>
      </c>
      <c r="C311" s="15">
        <f t="shared" si="20"/>
        <v>0.99262859943984261</v>
      </c>
      <c r="D311" s="15">
        <f t="shared" si="21"/>
        <v>10</v>
      </c>
      <c r="E311" s="2">
        <f t="shared" si="22"/>
        <v>5.0368570028007866</v>
      </c>
      <c r="F311" s="2">
        <v>5</v>
      </c>
      <c r="G311" s="2">
        <f t="shared" si="23"/>
        <v>3.6857002800786631E-2</v>
      </c>
      <c r="H311" s="2">
        <f t="shared" si="24"/>
        <v>4.2243447395437039</v>
      </c>
    </row>
    <row r="312" spans="1:8" x14ac:dyDescent="0.3">
      <c r="A312" s="2">
        <v>61920</v>
      </c>
      <c r="B312">
        <v>0.7988895218420039</v>
      </c>
      <c r="C312" s="15">
        <f t="shared" si="20"/>
        <v>0.99861190230250485</v>
      </c>
      <c r="D312" s="15">
        <f t="shared" si="21"/>
        <v>10</v>
      </c>
      <c r="E312" s="2">
        <f t="shared" si="22"/>
        <v>5.0069404884874755</v>
      </c>
      <c r="F312" s="2">
        <v>5</v>
      </c>
      <c r="G312" s="2">
        <f t="shared" si="23"/>
        <v>6.9404884874755268E-3</v>
      </c>
      <c r="H312" s="2">
        <f t="shared" si="24"/>
        <v>5.888060986750828</v>
      </c>
    </row>
    <row r="313" spans="1:8" x14ac:dyDescent="0.3">
      <c r="A313" s="2">
        <v>62120</v>
      </c>
      <c r="B313">
        <v>0.77678837704621628</v>
      </c>
      <c r="C313" s="15">
        <f t="shared" si="20"/>
        <v>0.97098547130777035</v>
      </c>
      <c r="D313" s="15">
        <f t="shared" si="21"/>
        <v>10</v>
      </c>
      <c r="E313" s="2">
        <f t="shared" si="22"/>
        <v>5.1450726434611482</v>
      </c>
      <c r="F313" s="2">
        <v>5</v>
      </c>
      <c r="G313" s="2">
        <f t="shared" si="23"/>
        <v>0.14507264346114823</v>
      </c>
      <c r="H313" s="2">
        <f t="shared" si="24"/>
        <v>2.875412980488441</v>
      </c>
    </row>
    <row r="314" spans="1:8" x14ac:dyDescent="0.3">
      <c r="A314" s="2">
        <v>62320</v>
      </c>
      <c r="B314">
        <v>0.78569511509208056</v>
      </c>
      <c r="C314" s="15">
        <f t="shared" si="20"/>
        <v>0.98211889386510065</v>
      </c>
      <c r="D314" s="15">
        <f t="shared" si="21"/>
        <v>10</v>
      </c>
      <c r="E314" s="2">
        <f t="shared" si="22"/>
        <v>5.0894055306744965</v>
      </c>
      <c r="F314" s="2">
        <v>5</v>
      </c>
      <c r="G314" s="2">
        <f t="shared" si="23"/>
        <v>8.9405530674496525E-2</v>
      </c>
      <c r="H314" s="2">
        <f t="shared" si="24"/>
        <v>3.3485865859140214</v>
      </c>
    </row>
    <row r="315" spans="1:8" x14ac:dyDescent="0.3">
      <c r="A315" s="2">
        <v>62520</v>
      </c>
      <c r="B315">
        <v>0.79166244948205122</v>
      </c>
      <c r="C315" s="15">
        <f t="shared" si="20"/>
        <v>0.98957806185256403</v>
      </c>
      <c r="D315" s="15">
        <f t="shared" si="21"/>
        <v>10</v>
      </c>
      <c r="E315" s="2">
        <f t="shared" si="22"/>
        <v>5.0521096907371801</v>
      </c>
      <c r="F315" s="2">
        <v>5</v>
      </c>
      <c r="G315" s="2">
        <f t="shared" si="23"/>
        <v>5.2109690737180081E-2</v>
      </c>
      <c r="H315" s="2">
        <f t="shared" si="24"/>
        <v>3.881063080917845</v>
      </c>
    </row>
    <row r="316" spans="1:8" x14ac:dyDescent="0.3">
      <c r="A316" s="2">
        <v>62720</v>
      </c>
      <c r="B316">
        <v>0.80854937839319929</v>
      </c>
      <c r="C316" s="15">
        <f t="shared" si="20"/>
        <v>1.0106867229914991</v>
      </c>
      <c r="D316" s="15">
        <f t="shared" si="21"/>
        <v>10</v>
      </c>
      <c r="E316" s="2">
        <f t="shared" si="22"/>
        <v>4.9465663850425043</v>
      </c>
      <c r="F316" s="2">
        <v>5</v>
      </c>
      <c r="G316" s="2">
        <f t="shared" si="23"/>
        <v>-5.3433614957495656E-2</v>
      </c>
      <c r="H316" s="2" t="e">
        <f t="shared" si="24"/>
        <v>#NUM!</v>
      </c>
    </row>
    <row r="317" spans="1:8" x14ac:dyDescent="0.3">
      <c r="A317" s="2">
        <v>62920</v>
      </c>
      <c r="B317">
        <v>0.78003987578433009</v>
      </c>
      <c r="C317" s="15">
        <f t="shared" si="20"/>
        <v>0.97504984473041256</v>
      </c>
      <c r="D317" s="15">
        <f t="shared" si="21"/>
        <v>10</v>
      </c>
      <c r="E317" s="2">
        <f t="shared" si="22"/>
        <v>5.1247507763479376</v>
      </c>
      <c r="F317" s="2">
        <v>5</v>
      </c>
      <c r="G317" s="2">
        <f t="shared" si="23"/>
        <v>0.12475077634793763</v>
      </c>
      <c r="H317" s="2">
        <f t="shared" si="24"/>
        <v>3.0223720354167298</v>
      </c>
    </row>
    <row r="318" spans="1:8" x14ac:dyDescent="0.3">
      <c r="A318" s="2">
        <v>63120</v>
      </c>
      <c r="B318">
        <v>0.77642721928863212</v>
      </c>
      <c r="C318" s="15">
        <f t="shared" si="20"/>
        <v>0.97053402411079015</v>
      </c>
      <c r="D318" s="15">
        <f t="shared" si="21"/>
        <v>10</v>
      </c>
      <c r="E318" s="2">
        <f t="shared" si="22"/>
        <v>5.1473298794460494</v>
      </c>
      <c r="F318" s="2">
        <v>5</v>
      </c>
      <c r="G318" s="2">
        <f t="shared" si="23"/>
        <v>0.14732987944604936</v>
      </c>
      <c r="H318" s="2">
        <f t="shared" si="24"/>
        <v>2.8604120581743784</v>
      </c>
    </row>
    <row r="319" spans="1:8" x14ac:dyDescent="0.3">
      <c r="A319" s="2">
        <v>63320</v>
      </c>
      <c r="B319">
        <v>0.75981412793182845</v>
      </c>
      <c r="C319" s="15">
        <f t="shared" si="20"/>
        <v>0.94976765991478551</v>
      </c>
      <c r="D319" s="15">
        <f t="shared" si="21"/>
        <v>10</v>
      </c>
      <c r="E319" s="2">
        <f t="shared" si="22"/>
        <v>5.2511617004260724</v>
      </c>
      <c r="F319" s="2">
        <v>5</v>
      </c>
      <c r="G319" s="2">
        <f t="shared" si="23"/>
        <v>0.25116170042607244</v>
      </c>
      <c r="H319" s="2">
        <f t="shared" si="24"/>
        <v>2.3469604703062399</v>
      </c>
    </row>
    <row r="320" spans="1:8" x14ac:dyDescent="0.3">
      <c r="A320" s="2">
        <v>63520</v>
      </c>
      <c r="B320">
        <v>0.79653874183055995</v>
      </c>
      <c r="C320" s="15">
        <f t="shared" si="20"/>
        <v>0.99567342728819985</v>
      </c>
      <c r="D320" s="15">
        <f t="shared" si="21"/>
        <v>10</v>
      </c>
      <c r="E320" s="2">
        <f t="shared" si="22"/>
        <v>5.0216328635590006</v>
      </c>
      <c r="F320" s="2">
        <v>5</v>
      </c>
      <c r="G320" s="2">
        <f t="shared" si="23"/>
        <v>2.1632863559000626E-2</v>
      </c>
      <c r="H320" s="2">
        <f t="shared" si="24"/>
        <v>4.7541496313560616</v>
      </c>
    </row>
    <row r="321" spans="1:8" x14ac:dyDescent="0.3">
      <c r="A321" s="2">
        <v>63720</v>
      </c>
      <c r="B321">
        <v>0.80254358152308447</v>
      </c>
      <c r="C321" s="15">
        <f t="shared" si="20"/>
        <v>1.0031794769038556</v>
      </c>
      <c r="D321" s="15">
        <f t="shared" si="21"/>
        <v>10</v>
      </c>
      <c r="E321" s="2">
        <f t="shared" si="22"/>
        <v>4.9841026154807224</v>
      </c>
      <c r="F321" s="2">
        <v>5</v>
      </c>
      <c r="G321" s="2">
        <f t="shared" si="23"/>
        <v>-1.589738451927758E-2</v>
      </c>
      <c r="H321" s="2" t="e">
        <f t="shared" si="24"/>
        <v>#NUM!</v>
      </c>
    </row>
    <row r="322" spans="1:8" x14ac:dyDescent="0.3">
      <c r="A322" s="2">
        <v>63920</v>
      </c>
      <c r="B322">
        <v>0.81937373767012411</v>
      </c>
      <c r="C322" s="15">
        <f t="shared" si="20"/>
        <v>1.0242171720876552</v>
      </c>
      <c r="D322" s="15">
        <f t="shared" si="21"/>
        <v>10</v>
      </c>
      <c r="E322" s="2">
        <f t="shared" si="22"/>
        <v>4.8789141395617239</v>
      </c>
      <c r="F322" s="2">
        <v>5</v>
      </c>
      <c r="G322" s="2">
        <f t="shared" si="23"/>
        <v>-0.12108586043827607</v>
      </c>
      <c r="H322" s="2" t="e">
        <f t="shared" si="24"/>
        <v>#NUM!</v>
      </c>
    </row>
    <row r="323" spans="1:8" x14ac:dyDescent="0.3">
      <c r="A323" s="2">
        <v>64120</v>
      </c>
      <c r="B323">
        <v>0.78495849047791411</v>
      </c>
      <c r="C323" s="15">
        <f t="shared" ref="C323:C386" si="25">B323/$J$27</f>
        <v>0.98119811309739258</v>
      </c>
      <c r="D323" s="15">
        <f t="shared" ref="D323:D386" si="26">$J$28</f>
        <v>10</v>
      </c>
      <c r="E323" s="2">
        <f t="shared" si="22"/>
        <v>5.0940094345130369</v>
      </c>
      <c r="F323" s="2">
        <v>5</v>
      </c>
      <c r="G323" s="2">
        <f t="shared" si="23"/>
        <v>9.4009434513036894E-2</v>
      </c>
      <c r="H323" s="2">
        <f t="shared" si="24"/>
        <v>3.2992781826676563</v>
      </c>
    </row>
    <row r="324" spans="1:8" x14ac:dyDescent="0.3">
      <c r="A324" s="2">
        <v>64320</v>
      </c>
      <c r="B324">
        <v>0.79128200180262021</v>
      </c>
      <c r="C324" s="15">
        <f t="shared" si="25"/>
        <v>0.98910250225327523</v>
      </c>
      <c r="D324" s="15">
        <f t="shared" si="26"/>
        <v>10</v>
      </c>
      <c r="E324" s="2">
        <f t="shared" ref="E324:E387" si="27">D324-(F324*C324)</f>
        <v>5.0544874887336242</v>
      </c>
      <c r="F324" s="2">
        <v>5</v>
      </c>
      <c r="G324" s="2">
        <f t="shared" ref="G324:G387" si="28">F324-(F324*C324)</f>
        <v>5.448748873362419E-2</v>
      </c>
      <c r="H324" s="2">
        <f t="shared" ref="H324:H387" si="29">LN((F324*E324)/(D324*G324))</f>
        <v>3.8369134479637284</v>
      </c>
    </row>
    <row r="325" spans="1:8" x14ac:dyDescent="0.3">
      <c r="A325" s="2">
        <v>64520</v>
      </c>
      <c r="B325">
        <v>0.80751425855513304</v>
      </c>
      <c r="C325" s="15">
        <f t="shared" si="25"/>
        <v>1.0093928231939162</v>
      </c>
      <c r="D325" s="15">
        <f t="shared" si="26"/>
        <v>10</v>
      </c>
      <c r="E325" s="2">
        <f t="shared" si="27"/>
        <v>4.9530358840304185</v>
      </c>
      <c r="F325" s="2">
        <v>5</v>
      </c>
      <c r="G325" s="2">
        <f t="shared" si="28"/>
        <v>-4.6964115969581499E-2</v>
      </c>
      <c r="H325" s="2" t="e">
        <f t="shared" si="29"/>
        <v>#NUM!</v>
      </c>
    </row>
    <row r="326" spans="1:8" x14ac:dyDescent="0.3">
      <c r="A326" s="2">
        <v>64720</v>
      </c>
      <c r="B326">
        <v>0.78856766075914664</v>
      </c>
      <c r="C326" s="15">
        <f t="shared" si="25"/>
        <v>0.98570957594893327</v>
      </c>
      <c r="D326" s="15">
        <f t="shared" si="26"/>
        <v>10</v>
      </c>
      <c r="E326" s="2">
        <f t="shared" si="27"/>
        <v>5.0714521202553335</v>
      </c>
      <c r="F326" s="2">
        <v>5</v>
      </c>
      <c r="G326" s="2">
        <f t="shared" si="28"/>
        <v>7.145212025533354E-2</v>
      </c>
      <c r="H326" s="2">
        <f t="shared" si="29"/>
        <v>3.5692077106602369</v>
      </c>
    </row>
    <row r="327" spans="1:8" x14ac:dyDescent="0.3">
      <c r="A327" s="2">
        <v>64920</v>
      </c>
      <c r="B327">
        <v>0.81150489521825264</v>
      </c>
      <c r="C327" s="15">
        <f t="shared" si="25"/>
        <v>1.0143811190228158</v>
      </c>
      <c r="D327" s="15">
        <f t="shared" si="26"/>
        <v>10</v>
      </c>
      <c r="E327" s="2">
        <f t="shared" si="27"/>
        <v>4.928094404885921</v>
      </c>
      <c r="F327" s="2">
        <v>5</v>
      </c>
      <c r="G327" s="2">
        <f t="shared" si="28"/>
        <v>-7.1905595114079013E-2</v>
      </c>
      <c r="H327" s="2" t="e">
        <f t="shared" si="29"/>
        <v>#NUM!</v>
      </c>
    </row>
    <row r="328" spans="1:8" x14ac:dyDescent="0.3">
      <c r="A328" s="2">
        <v>65120</v>
      </c>
      <c r="B328">
        <v>0.78198511550620664</v>
      </c>
      <c r="C328" s="15">
        <f t="shared" si="25"/>
        <v>0.97748139438275827</v>
      </c>
      <c r="D328" s="15">
        <f t="shared" si="26"/>
        <v>10</v>
      </c>
      <c r="E328" s="2">
        <f t="shared" si="27"/>
        <v>5.1125930280862084</v>
      </c>
      <c r="F328" s="2">
        <v>5</v>
      </c>
      <c r="G328" s="2">
        <f t="shared" si="28"/>
        <v>0.11259302808620841</v>
      </c>
      <c r="H328" s="2">
        <f t="shared" si="29"/>
        <v>3.1225350195688564</v>
      </c>
    </row>
    <row r="329" spans="1:8" x14ac:dyDescent="0.3">
      <c r="A329" s="2">
        <v>65320</v>
      </c>
      <c r="B329">
        <v>0.76788989745582126</v>
      </c>
      <c r="C329" s="15">
        <f t="shared" si="25"/>
        <v>0.95986237181977652</v>
      </c>
      <c r="D329" s="15">
        <f t="shared" si="26"/>
        <v>10</v>
      </c>
      <c r="E329" s="2">
        <f t="shared" si="27"/>
        <v>5.2006881409011179</v>
      </c>
      <c r="F329" s="2">
        <v>5</v>
      </c>
      <c r="G329" s="2">
        <f t="shared" si="28"/>
        <v>0.20068814090111786</v>
      </c>
      <c r="H329" s="2">
        <f t="shared" si="29"/>
        <v>2.5616468846703033</v>
      </c>
    </row>
    <row r="330" spans="1:8" x14ac:dyDescent="0.3">
      <c r="A330" s="2">
        <v>65520</v>
      </c>
      <c r="B330">
        <v>0.8051627352387033</v>
      </c>
      <c r="C330" s="15">
        <f t="shared" si="25"/>
        <v>1.0064534190483791</v>
      </c>
      <c r="D330" s="15">
        <f t="shared" si="26"/>
        <v>10</v>
      </c>
      <c r="E330" s="2">
        <f t="shared" si="27"/>
        <v>4.9677329047581047</v>
      </c>
      <c r="F330" s="2">
        <v>5</v>
      </c>
      <c r="G330" s="2">
        <f t="shared" si="28"/>
        <v>-3.2267095241895305E-2</v>
      </c>
      <c r="H330" s="2" t="e">
        <f t="shared" si="29"/>
        <v>#NUM!</v>
      </c>
    </row>
    <row r="331" spans="1:8" x14ac:dyDescent="0.3">
      <c r="A331" s="2">
        <v>65720</v>
      </c>
      <c r="B331">
        <v>0.80531780652296181</v>
      </c>
      <c r="C331" s="15">
        <f t="shared" si="25"/>
        <v>1.0066472581537023</v>
      </c>
      <c r="D331" s="15">
        <f t="shared" si="26"/>
        <v>10</v>
      </c>
      <c r="E331" s="2">
        <f t="shared" si="27"/>
        <v>4.9667637092314889</v>
      </c>
      <c r="F331" s="2">
        <v>5</v>
      </c>
      <c r="G331" s="2">
        <f t="shared" si="28"/>
        <v>-3.323629076851109E-2</v>
      </c>
      <c r="H331" s="2" t="e">
        <f t="shared" si="29"/>
        <v>#NUM!</v>
      </c>
    </row>
    <row r="332" spans="1:8" x14ac:dyDescent="0.3">
      <c r="A332" s="2">
        <v>65920</v>
      </c>
      <c r="B332">
        <v>0.79670038790655584</v>
      </c>
      <c r="C332" s="15">
        <f t="shared" si="25"/>
        <v>0.99587548488319477</v>
      </c>
      <c r="D332" s="15">
        <f t="shared" si="26"/>
        <v>10</v>
      </c>
      <c r="E332" s="2">
        <f t="shared" si="27"/>
        <v>5.0206225755840261</v>
      </c>
      <c r="F332" s="2">
        <v>5</v>
      </c>
      <c r="G332" s="2">
        <f t="shared" si="28"/>
        <v>2.0622575584026137E-2</v>
      </c>
      <c r="H332" s="2">
        <f t="shared" si="29"/>
        <v>4.8017756656064012</v>
      </c>
    </row>
    <row r="333" spans="1:8" x14ac:dyDescent="0.3">
      <c r="A333" s="2">
        <v>66120</v>
      </c>
      <c r="B333">
        <v>0.81994373241638008</v>
      </c>
      <c r="C333" s="15">
        <f t="shared" si="25"/>
        <v>1.0249296655204749</v>
      </c>
      <c r="D333" s="15">
        <f t="shared" si="26"/>
        <v>10</v>
      </c>
      <c r="E333" s="2">
        <f t="shared" si="27"/>
        <v>4.8753516723976258</v>
      </c>
      <c r="F333" s="2">
        <v>5</v>
      </c>
      <c r="G333" s="2">
        <f t="shared" si="28"/>
        <v>-0.12464832760237421</v>
      </c>
      <c r="H333" s="2" t="e">
        <f t="shared" si="29"/>
        <v>#NUM!</v>
      </c>
    </row>
    <row r="334" spans="1:8" x14ac:dyDescent="0.3">
      <c r="A334" s="2">
        <v>66320</v>
      </c>
      <c r="B334">
        <v>0.80572912093518845</v>
      </c>
      <c r="C334" s="15">
        <f t="shared" si="25"/>
        <v>1.0071614011689856</v>
      </c>
      <c r="D334" s="15">
        <f t="shared" si="26"/>
        <v>10</v>
      </c>
      <c r="E334" s="2">
        <f t="shared" si="27"/>
        <v>4.9641929941550718</v>
      </c>
      <c r="F334" s="2">
        <v>5</v>
      </c>
      <c r="G334" s="2">
        <f t="shared" si="28"/>
        <v>-3.5807005844928241E-2</v>
      </c>
      <c r="H334" s="2" t="e">
        <f t="shared" si="29"/>
        <v>#NUM!</v>
      </c>
    </row>
    <row r="335" spans="1:8" x14ac:dyDescent="0.3">
      <c r="A335" s="2">
        <v>66520</v>
      </c>
      <c r="B335">
        <v>0.82807814717750727</v>
      </c>
      <c r="C335" s="15">
        <f t="shared" si="25"/>
        <v>1.035097683971884</v>
      </c>
      <c r="D335" s="15">
        <f t="shared" si="26"/>
        <v>10</v>
      </c>
      <c r="E335" s="2">
        <f t="shared" si="27"/>
        <v>4.8245115801405802</v>
      </c>
      <c r="F335" s="2">
        <v>5</v>
      </c>
      <c r="G335" s="2">
        <f t="shared" si="28"/>
        <v>-0.17548841985941976</v>
      </c>
      <c r="H335" s="2" t="e">
        <f t="shared" si="29"/>
        <v>#NUM!</v>
      </c>
    </row>
    <row r="336" spans="1:8" x14ac:dyDescent="0.3">
      <c r="A336" s="2">
        <v>66720</v>
      </c>
      <c r="B336">
        <v>0.80589298275114818</v>
      </c>
      <c r="C336" s="15">
        <f t="shared" si="25"/>
        <v>1.0073662284389351</v>
      </c>
      <c r="D336" s="15">
        <f t="shared" si="26"/>
        <v>10</v>
      </c>
      <c r="E336" s="2">
        <f t="shared" si="27"/>
        <v>4.963168857805325</v>
      </c>
      <c r="F336" s="2">
        <v>5</v>
      </c>
      <c r="G336" s="2">
        <f t="shared" si="28"/>
        <v>-3.6831142194674982E-2</v>
      </c>
      <c r="H336" s="2" t="e">
        <f t="shared" si="29"/>
        <v>#NUM!</v>
      </c>
    </row>
    <row r="337" spans="1:8" x14ac:dyDescent="0.3">
      <c r="A337" s="2">
        <v>66920</v>
      </c>
      <c r="B337">
        <v>0.82099904610797658</v>
      </c>
      <c r="C337" s="15">
        <f t="shared" si="25"/>
        <v>1.0262488076349707</v>
      </c>
      <c r="D337" s="15">
        <f t="shared" si="26"/>
        <v>10</v>
      </c>
      <c r="E337" s="2">
        <f t="shared" si="27"/>
        <v>4.8687559618251459</v>
      </c>
      <c r="F337" s="2">
        <v>5</v>
      </c>
      <c r="G337" s="2">
        <f t="shared" si="28"/>
        <v>-0.13124403817485408</v>
      </c>
      <c r="H337" s="2" t="e">
        <f t="shared" si="29"/>
        <v>#NUM!</v>
      </c>
    </row>
    <row r="338" spans="1:8" x14ac:dyDescent="0.3">
      <c r="A338" s="2">
        <v>67120</v>
      </c>
      <c r="B338">
        <v>0.76945053764194415</v>
      </c>
      <c r="C338" s="15">
        <f t="shared" si="25"/>
        <v>0.96181317205243011</v>
      </c>
      <c r="D338" s="15">
        <f t="shared" si="26"/>
        <v>10</v>
      </c>
      <c r="E338" s="2">
        <f t="shared" si="27"/>
        <v>5.1909341397378492</v>
      </c>
      <c r="F338" s="2">
        <v>5</v>
      </c>
      <c r="G338" s="2">
        <f t="shared" si="28"/>
        <v>0.19093413973784923</v>
      </c>
      <c r="H338" s="2">
        <f t="shared" si="29"/>
        <v>2.6095932173360716</v>
      </c>
    </row>
    <row r="339" spans="1:8" x14ac:dyDescent="0.3">
      <c r="A339" s="2">
        <v>67320</v>
      </c>
      <c r="B339">
        <v>0.81195872087099541</v>
      </c>
      <c r="C339" s="15">
        <f t="shared" si="25"/>
        <v>1.0149484010887442</v>
      </c>
      <c r="D339" s="15">
        <f t="shared" si="26"/>
        <v>10</v>
      </c>
      <c r="E339" s="2">
        <f t="shared" si="27"/>
        <v>4.9252579945562793</v>
      </c>
      <c r="F339" s="2">
        <v>5</v>
      </c>
      <c r="G339" s="2">
        <f t="shared" si="28"/>
        <v>-7.4742005443720672E-2</v>
      </c>
      <c r="H339" s="2" t="e">
        <f t="shared" si="29"/>
        <v>#NUM!</v>
      </c>
    </row>
    <row r="340" spans="1:8" x14ac:dyDescent="0.3">
      <c r="A340" s="2">
        <v>67520</v>
      </c>
      <c r="B340">
        <v>0.80388212860858699</v>
      </c>
      <c r="C340" s="15">
        <f t="shared" si="25"/>
        <v>1.0048526607607338</v>
      </c>
      <c r="D340" s="15">
        <f t="shared" si="26"/>
        <v>10</v>
      </c>
      <c r="E340" s="2">
        <f t="shared" si="27"/>
        <v>4.9757366961963312</v>
      </c>
      <c r="F340" s="2">
        <v>5</v>
      </c>
      <c r="G340" s="2">
        <f t="shared" si="28"/>
        <v>-2.4263303803668812E-2</v>
      </c>
      <c r="H340" s="2" t="e">
        <f t="shared" si="29"/>
        <v>#NUM!</v>
      </c>
    </row>
    <row r="341" spans="1:8" x14ac:dyDescent="0.3">
      <c r="A341" s="2">
        <v>67720</v>
      </c>
      <c r="B341">
        <v>0.78162697921526447</v>
      </c>
      <c r="C341" s="15">
        <f t="shared" si="25"/>
        <v>0.97703372401908051</v>
      </c>
      <c r="D341" s="15">
        <f t="shared" si="26"/>
        <v>10</v>
      </c>
      <c r="E341" s="2">
        <f t="shared" si="27"/>
        <v>5.1148313799045972</v>
      </c>
      <c r="F341" s="2">
        <v>5</v>
      </c>
      <c r="G341" s="2">
        <f t="shared" si="28"/>
        <v>0.11483137990459724</v>
      </c>
      <c r="H341" s="2">
        <f t="shared" si="29"/>
        <v>3.1032877408263744</v>
      </c>
    </row>
    <row r="342" spans="1:8" x14ac:dyDescent="0.3">
      <c r="A342" s="2">
        <v>67920</v>
      </c>
      <c r="B342">
        <v>0.80403394113777582</v>
      </c>
      <c r="C342" s="15">
        <f t="shared" si="25"/>
        <v>1.0050424264222197</v>
      </c>
      <c r="D342" s="15">
        <f t="shared" si="26"/>
        <v>10</v>
      </c>
      <c r="E342" s="2">
        <f t="shared" si="27"/>
        <v>4.9747878678889013</v>
      </c>
      <c r="F342" s="2">
        <v>5</v>
      </c>
      <c r="G342" s="2">
        <f t="shared" si="28"/>
        <v>-2.521213211109874E-2</v>
      </c>
      <c r="H342" s="2" t="e">
        <f t="shared" si="29"/>
        <v>#NUM!</v>
      </c>
    </row>
    <row r="343" spans="1:8" x14ac:dyDescent="0.3">
      <c r="A343" s="2">
        <v>68120</v>
      </c>
      <c r="B343">
        <v>0.78480149101522656</v>
      </c>
      <c r="C343" s="15">
        <f t="shared" si="25"/>
        <v>0.9810018637690332</v>
      </c>
      <c r="D343" s="15">
        <f t="shared" si="26"/>
        <v>10</v>
      </c>
      <c r="E343" s="2">
        <f t="shared" si="27"/>
        <v>5.094990681154834</v>
      </c>
      <c r="F343" s="2">
        <v>5</v>
      </c>
      <c r="G343" s="2">
        <f t="shared" si="28"/>
        <v>9.4990681154834E-2</v>
      </c>
      <c r="H343" s="2">
        <f t="shared" si="29"/>
        <v>3.2890871423954233</v>
      </c>
    </row>
    <row r="344" spans="1:8" x14ac:dyDescent="0.3">
      <c r="A344" s="2">
        <v>68320</v>
      </c>
      <c r="B344">
        <v>0.80555675189380349</v>
      </c>
      <c r="C344" s="15">
        <f t="shared" si="25"/>
        <v>1.0069459398672542</v>
      </c>
      <c r="D344" s="15">
        <f t="shared" si="26"/>
        <v>10</v>
      </c>
      <c r="E344" s="2">
        <f t="shared" si="27"/>
        <v>4.9652703006637289</v>
      </c>
      <c r="F344" s="2">
        <v>5</v>
      </c>
      <c r="G344" s="2">
        <f t="shared" si="28"/>
        <v>-3.4729699336271125E-2</v>
      </c>
      <c r="H344" s="2" t="e">
        <f t="shared" si="29"/>
        <v>#NUM!</v>
      </c>
    </row>
    <row r="345" spans="1:8" x14ac:dyDescent="0.3">
      <c r="A345" s="2">
        <v>68520</v>
      </c>
      <c r="B345">
        <v>0.7985898635967793</v>
      </c>
      <c r="C345" s="15">
        <f t="shared" si="25"/>
        <v>0.9982373294959741</v>
      </c>
      <c r="D345" s="15">
        <f t="shared" si="26"/>
        <v>10</v>
      </c>
      <c r="E345" s="2">
        <f t="shared" si="27"/>
        <v>5.0088133525201295</v>
      </c>
      <c r="F345" s="2">
        <v>5</v>
      </c>
      <c r="G345" s="2">
        <f t="shared" si="28"/>
        <v>8.8133525201294916E-3</v>
      </c>
      <c r="H345" s="2">
        <f t="shared" si="29"/>
        <v>5.649539226347561</v>
      </c>
    </row>
    <row r="346" spans="1:8" x14ac:dyDescent="0.3">
      <c r="A346" s="2">
        <v>68720</v>
      </c>
      <c r="B346">
        <v>0.77140379927653124</v>
      </c>
      <c r="C346" s="15">
        <f t="shared" si="25"/>
        <v>0.964254749095664</v>
      </c>
      <c r="D346" s="15">
        <f t="shared" si="26"/>
        <v>10</v>
      </c>
      <c r="E346" s="2">
        <f t="shared" si="27"/>
        <v>5.1787262545216803</v>
      </c>
      <c r="F346" s="2">
        <v>5</v>
      </c>
      <c r="G346" s="2">
        <f t="shared" si="28"/>
        <v>0.17872625452168034</v>
      </c>
      <c r="H346" s="2">
        <f t="shared" si="29"/>
        <v>2.6733118967324141</v>
      </c>
    </row>
    <row r="347" spans="1:8" x14ac:dyDescent="0.3">
      <c r="A347" s="2">
        <v>68920</v>
      </c>
      <c r="B347">
        <v>0.79862000284535495</v>
      </c>
      <c r="C347" s="15">
        <f t="shared" si="25"/>
        <v>0.99827500355669363</v>
      </c>
      <c r="D347" s="15">
        <f t="shared" si="26"/>
        <v>10</v>
      </c>
      <c r="E347" s="2">
        <f t="shared" si="27"/>
        <v>5.0086249822165314</v>
      </c>
      <c r="F347" s="2">
        <v>5</v>
      </c>
      <c r="G347" s="2">
        <f t="shared" si="28"/>
        <v>8.6249822165314072E-3</v>
      </c>
      <c r="H347" s="2">
        <f t="shared" si="29"/>
        <v>5.6711066201381302</v>
      </c>
    </row>
    <row r="348" spans="1:8" x14ac:dyDescent="0.3">
      <c r="A348" s="2">
        <v>69120</v>
      </c>
      <c r="B348">
        <v>0.75547752320689776</v>
      </c>
      <c r="C348" s="15">
        <f t="shared" si="25"/>
        <v>0.9443469040086222</v>
      </c>
      <c r="D348" s="15">
        <f t="shared" si="26"/>
        <v>10</v>
      </c>
      <c r="E348" s="2">
        <f t="shared" si="27"/>
        <v>5.2782654799568887</v>
      </c>
      <c r="F348" s="2">
        <v>5</v>
      </c>
      <c r="G348" s="2">
        <f t="shared" si="28"/>
        <v>0.27826547995688866</v>
      </c>
      <c r="H348" s="2">
        <f t="shared" si="29"/>
        <v>2.2496300127095781</v>
      </c>
    </row>
    <row r="349" spans="1:8" x14ac:dyDescent="0.3">
      <c r="A349" s="2">
        <v>69320</v>
      </c>
      <c r="B349">
        <v>0.8231875583824757</v>
      </c>
      <c r="C349" s="15">
        <f t="shared" si="25"/>
        <v>1.0289844479780945</v>
      </c>
      <c r="D349" s="15">
        <f t="shared" si="26"/>
        <v>10</v>
      </c>
      <c r="E349" s="2">
        <f t="shared" si="27"/>
        <v>4.855077760109527</v>
      </c>
      <c r="F349" s="2">
        <v>5</v>
      </c>
      <c r="G349" s="2">
        <f t="shared" si="28"/>
        <v>-0.14492223989047304</v>
      </c>
      <c r="H349" s="2" t="e">
        <f t="shared" si="29"/>
        <v>#NUM!</v>
      </c>
    </row>
    <row r="350" spans="1:8" x14ac:dyDescent="0.3">
      <c r="A350" s="2">
        <v>69520</v>
      </c>
      <c r="B350">
        <v>0.82729353607047718</v>
      </c>
      <c r="C350" s="15">
        <f t="shared" si="25"/>
        <v>1.0341169200880964</v>
      </c>
      <c r="D350" s="15">
        <f t="shared" si="26"/>
        <v>10</v>
      </c>
      <c r="E350" s="2">
        <f t="shared" si="27"/>
        <v>4.8294153995595179</v>
      </c>
      <c r="F350" s="2">
        <v>5</v>
      </c>
      <c r="G350" s="2">
        <f t="shared" si="28"/>
        <v>-0.17058460044048207</v>
      </c>
      <c r="H350" s="2" t="e">
        <f t="shared" si="29"/>
        <v>#NUM!</v>
      </c>
    </row>
    <row r="351" spans="1:8" x14ac:dyDescent="0.3">
      <c r="A351" s="2">
        <v>69720</v>
      </c>
      <c r="B351">
        <v>0.76585120778442128</v>
      </c>
      <c r="C351" s="15">
        <f t="shared" si="25"/>
        <v>0.9573140097305266</v>
      </c>
      <c r="D351" s="15">
        <f t="shared" si="26"/>
        <v>10</v>
      </c>
      <c r="E351" s="2">
        <f t="shared" si="27"/>
        <v>5.2134299513473668</v>
      </c>
      <c r="F351" s="2">
        <v>5</v>
      </c>
      <c r="G351" s="2">
        <f t="shared" si="28"/>
        <v>0.21342995134736675</v>
      </c>
      <c r="H351" s="2">
        <f t="shared" si="29"/>
        <v>2.5025373954671326</v>
      </c>
    </row>
    <row r="352" spans="1:8" x14ac:dyDescent="0.3">
      <c r="A352" s="2">
        <v>69920</v>
      </c>
      <c r="B352">
        <v>0.77091964912776856</v>
      </c>
      <c r="C352" s="15">
        <f t="shared" si="25"/>
        <v>0.9636495614097107</v>
      </c>
      <c r="D352" s="15">
        <f t="shared" si="26"/>
        <v>10</v>
      </c>
      <c r="E352" s="2">
        <f t="shared" si="27"/>
        <v>5.1817521929514463</v>
      </c>
      <c r="F352" s="2">
        <v>5</v>
      </c>
      <c r="G352" s="2">
        <f t="shared" si="28"/>
        <v>0.18175219295144629</v>
      </c>
      <c r="H352" s="2">
        <f t="shared" si="29"/>
        <v>2.6571071765852521</v>
      </c>
    </row>
    <row r="353" spans="1:8" x14ac:dyDescent="0.3">
      <c r="A353" s="2">
        <v>70120</v>
      </c>
      <c r="B353">
        <v>0.78743940679880087</v>
      </c>
      <c r="C353" s="15">
        <f t="shared" si="25"/>
        <v>0.98429925849850108</v>
      </c>
      <c r="D353" s="15">
        <f t="shared" si="26"/>
        <v>10</v>
      </c>
      <c r="E353" s="2">
        <f t="shared" si="27"/>
        <v>5.0785037075074948</v>
      </c>
      <c r="F353" s="2">
        <v>5</v>
      </c>
      <c r="G353" s="2">
        <f t="shared" si="28"/>
        <v>7.8503707507494802E-2</v>
      </c>
      <c r="H353" s="2">
        <f t="shared" si="29"/>
        <v>3.4764789177912889</v>
      </c>
    </row>
    <row r="354" spans="1:8" x14ac:dyDescent="0.3">
      <c r="A354" s="2">
        <v>70320</v>
      </c>
      <c r="B354">
        <v>0.782389609889104</v>
      </c>
      <c r="C354" s="15">
        <f t="shared" si="25"/>
        <v>0.97798701236137997</v>
      </c>
      <c r="D354" s="15">
        <f t="shared" si="26"/>
        <v>10</v>
      </c>
      <c r="E354" s="2">
        <f t="shared" si="27"/>
        <v>5.1100649381931005</v>
      </c>
      <c r="F354" s="2">
        <v>5</v>
      </c>
      <c r="G354" s="2">
        <f t="shared" si="28"/>
        <v>0.11006493819310048</v>
      </c>
      <c r="H354" s="2">
        <f t="shared" si="29"/>
        <v>3.1447496718022734</v>
      </c>
    </row>
    <row r="355" spans="1:8" x14ac:dyDescent="0.3">
      <c r="A355" s="2">
        <v>70520</v>
      </c>
      <c r="B355">
        <v>0.80188730446765888</v>
      </c>
      <c r="C355" s="15">
        <f t="shared" si="25"/>
        <v>1.0023591305845736</v>
      </c>
      <c r="D355" s="15">
        <f t="shared" si="26"/>
        <v>10</v>
      </c>
      <c r="E355" s="2">
        <f t="shared" si="27"/>
        <v>4.988204347077132</v>
      </c>
      <c r="F355" s="2">
        <v>5</v>
      </c>
      <c r="G355" s="2">
        <f t="shared" si="28"/>
        <v>-1.1795652922867994E-2</v>
      </c>
      <c r="H355" s="2" t="e">
        <f t="shared" si="29"/>
        <v>#NUM!</v>
      </c>
    </row>
    <row r="356" spans="1:8" x14ac:dyDescent="0.3">
      <c r="A356" s="2">
        <v>70720</v>
      </c>
      <c r="B356">
        <v>0.81705484598046585</v>
      </c>
      <c r="C356" s="15">
        <f t="shared" si="25"/>
        <v>1.0213185574755823</v>
      </c>
      <c r="D356" s="15">
        <f t="shared" si="26"/>
        <v>10</v>
      </c>
      <c r="E356" s="2">
        <f t="shared" si="27"/>
        <v>4.8934072126220887</v>
      </c>
      <c r="F356" s="2">
        <v>5</v>
      </c>
      <c r="G356" s="2">
        <f t="shared" si="28"/>
        <v>-0.10659278737791134</v>
      </c>
      <c r="H356" s="2" t="e">
        <f t="shared" si="29"/>
        <v>#NUM!</v>
      </c>
    </row>
    <row r="357" spans="1:8" x14ac:dyDescent="0.3">
      <c r="A357" s="2">
        <v>70920</v>
      </c>
      <c r="B357">
        <v>0.78817382709076145</v>
      </c>
      <c r="C357" s="15">
        <f t="shared" si="25"/>
        <v>0.98521728386345175</v>
      </c>
      <c r="D357" s="15">
        <f t="shared" si="26"/>
        <v>10</v>
      </c>
      <c r="E357" s="2">
        <f t="shared" si="27"/>
        <v>5.0739135806827411</v>
      </c>
      <c r="F357" s="2">
        <v>5</v>
      </c>
      <c r="G357" s="2">
        <f t="shared" si="28"/>
        <v>7.391358068274112E-2</v>
      </c>
      <c r="H357" s="2">
        <f t="shared" si="29"/>
        <v>3.5358239455119622</v>
      </c>
    </row>
    <row r="358" spans="1:8" x14ac:dyDescent="0.3">
      <c r="A358" s="2">
        <v>71120</v>
      </c>
      <c r="B358">
        <v>0.81785177917541529</v>
      </c>
      <c r="C358" s="15">
        <f t="shared" si="25"/>
        <v>1.0223147239692691</v>
      </c>
      <c r="D358" s="15">
        <f t="shared" si="26"/>
        <v>10</v>
      </c>
      <c r="E358" s="2">
        <f t="shared" si="27"/>
        <v>4.8884263801536543</v>
      </c>
      <c r="F358" s="2">
        <v>5</v>
      </c>
      <c r="G358" s="2">
        <f t="shared" si="28"/>
        <v>-0.11157361984634573</v>
      </c>
      <c r="H358" s="2" t="e">
        <f t="shared" si="29"/>
        <v>#NUM!</v>
      </c>
    </row>
    <row r="359" spans="1:8" x14ac:dyDescent="0.3">
      <c r="A359" s="2">
        <v>71320</v>
      </c>
      <c r="B359">
        <v>0.82996433671309366</v>
      </c>
      <c r="C359" s="15">
        <f t="shared" si="25"/>
        <v>1.0374554208913671</v>
      </c>
      <c r="D359" s="15">
        <f t="shared" si="26"/>
        <v>10</v>
      </c>
      <c r="E359" s="2">
        <f t="shared" si="27"/>
        <v>4.812722895543164</v>
      </c>
      <c r="F359" s="2">
        <v>5</v>
      </c>
      <c r="G359" s="2">
        <f t="shared" si="28"/>
        <v>-0.18727710445683599</v>
      </c>
      <c r="H359" s="2" t="e">
        <f t="shared" si="29"/>
        <v>#NUM!</v>
      </c>
    </row>
    <row r="360" spans="1:8" x14ac:dyDescent="0.3">
      <c r="A360" s="2">
        <v>71520</v>
      </c>
      <c r="B360">
        <v>0.81602842670003406</v>
      </c>
      <c r="C360" s="15">
        <f t="shared" si="25"/>
        <v>1.0200355333750426</v>
      </c>
      <c r="D360" s="15">
        <f t="shared" si="26"/>
        <v>10</v>
      </c>
      <c r="E360" s="2">
        <f t="shared" si="27"/>
        <v>4.8998223331247868</v>
      </c>
      <c r="F360" s="2">
        <v>5</v>
      </c>
      <c r="G360" s="2">
        <f t="shared" si="28"/>
        <v>-0.10017766687521323</v>
      </c>
      <c r="H360" s="2" t="e">
        <f t="shared" si="29"/>
        <v>#NUM!</v>
      </c>
    </row>
    <row r="361" spans="1:8" x14ac:dyDescent="0.3">
      <c r="A361" s="2">
        <v>71720</v>
      </c>
      <c r="B361">
        <v>0.84102475820080547</v>
      </c>
      <c r="C361" s="15">
        <f t="shared" si="25"/>
        <v>1.0512809477510068</v>
      </c>
      <c r="D361" s="15">
        <f t="shared" si="26"/>
        <v>10</v>
      </c>
      <c r="E361" s="2">
        <f t="shared" si="27"/>
        <v>4.7435952612449661</v>
      </c>
      <c r="F361" s="2">
        <v>5</v>
      </c>
      <c r="G361" s="2">
        <f t="shared" si="28"/>
        <v>-0.25640473875503389</v>
      </c>
      <c r="H361" s="2" t="e">
        <f t="shared" si="29"/>
        <v>#NUM!</v>
      </c>
    </row>
    <row r="362" spans="1:8" x14ac:dyDescent="0.3">
      <c r="A362" s="2">
        <v>71920</v>
      </c>
      <c r="B362">
        <v>0.77742902386607837</v>
      </c>
      <c r="C362" s="15">
        <f t="shared" si="25"/>
        <v>0.97178627983259791</v>
      </c>
      <c r="D362" s="15">
        <f t="shared" si="26"/>
        <v>10</v>
      </c>
      <c r="E362" s="2">
        <f t="shared" si="27"/>
        <v>5.1410686008370101</v>
      </c>
      <c r="F362" s="2">
        <v>5</v>
      </c>
      <c r="G362" s="2">
        <f t="shared" si="28"/>
        <v>0.14106860083701012</v>
      </c>
      <c r="H362" s="2">
        <f t="shared" si="29"/>
        <v>2.9026227524574004</v>
      </c>
    </row>
    <row r="363" spans="1:8" x14ac:dyDescent="0.3">
      <c r="A363" s="2">
        <v>72120</v>
      </c>
      <c r="B363">
        <v>0.77865992311071552</v>
      </c>
      <c r="C363" s="15">
        <f t="shared" si="25"/>
        <v>0.97332490388839432</v>
      </c>
      <c r="D363" s="15">
        <f t="shared" si="26"/>
        <v>10</v>
      </c>
      <c r="E363" s="2">
        <f t="shared" si="27"/>
        <v>5.1333754805580281</v>
      </c>
      <c r="F363" s="2">
        <v>5</v>
      </c>
      <c r="G363" s="2">
        <f t="shared" si="28"/>
        <v>0.13337548055802806</v>
      </c>
      <c r="H363" s="2">
        <f t="shared" si="29"/>
        <v>2.9572032169635958</v>
      </c>
    </row>
    <row r="364" spans="1:8" x14ac:dyDescent="0.3">
      <c r="A364" s="2">
        <v>72320</v>
      </c>
      <c r="B364">
        <v>0.782016518921827</v>
      </c>
      <c r="C364" s="15">
        <f t="shared" si="25"/>
        <v>0.97752064865228372</v>
      </c>
      <c r="D364" s="15">
        <f t="shared" si="26"/>
        <v>10</v>
      </c>
      <c r="E364" s="2">
        <f t="shared" si="27"/>
        <v>5.1123967567385815</v>
      </c>
      <c r="F364" s="2">
        <v>5</v>
      </c>
      <c r="G364" s="2">
        <f t="shared" si="28"/>
        <v>0.11239675673858152</v>
      </c>
      <c r="H364" s="2">
        <f t="shared" si="29"/>
        <v>3.1242413429019096</v>
      </c>
    </row>
    <row r="365" spans="1:8" x14ac:dyDescent="0.3">
      <c r="A365" s="2">
        <v>72520</v>
      </c>
      <c r="B365">
        <v>0.80303579260502267</v>
      </c>
      <c r="C365" s="15">
        <f t="shared" si="25"/>
        <v>1.0037947407562782</v>
      </c>
      <c r="D365" s="15">
        <f t="shared" si="26"/>
        <v>10</v>
      </c>
      <c r="E365" s="2">
        <f t="shared" si="27"/>
        <v>4.9810262962186087</v>
      </c>
      <c r="F365" s="2">
        <v>5</v>
      </c>
      <c r="G365" s="2">
        <f t="shared" si="28"/>
        <v>-1.8973703781391293E-2</v>
      </c>
      <c r="H365" s="2" t="e">
        <f t="shared" si="29"/>
        <v>#NUM!</v>
      </c>
    </row>
    <row r="366" spans="1:8" x14ac:dyDescent="0.3">
      <c r="A366" s="2">
        <v>72720</v>
      </c>
      <c r="B366">
        <v>0.82643105986079579</v>
      </c>
      <c r="C366" s="15">
        <f t="shared" si="25"/>
        <v>1.0330388248259947</v>
      </c>
      <c r="D366" s="15">
        <f t="shared" si="26"/>
        <v>10</v>
      </c>
      <c r="E366" s="2">
        <f t="shared" si="27"/>
        <v>4.8348058758700265</v>
      </c>
      <c r="F366" s="2">
        <v>5</v>
      </c>
      <c r="G366" s="2">
        <f t="shared" si="28"/>
        <v>-0.16519412412997347</v>
      </c>
      <c r="H366" s="2" t="e">
        <f t="shared" si="29"/>
        <v>#NUM!</v>
      </c>
    </row>
    <row r="367" spans="1:8" x14ac:dyDescent="0.3">
      <c r="A367" s="2">
        <v>72920</v>
      </c>
      <c r="B367">
        <v>0.76718191571669325</v>
      </c>
      <c r="C367" s="15">
        <f t="shared" si="25"/>
        <v>0.95897739464586651</v>
      </c>
      <c r="D367" s="15">
        <f t="shared" si="26"/>
        <v>10</v>
      </c>
      <c r="E367" s="2">
        <f t="shared" si="27"/>
        <v>5.2051130267706673</v>
      </c>
      <c r="F367" s="2">
        <v>5</v>
      </c>
      <c r="G367" s="2">
        <f t="shared" si="28"/>
        <v>0.20511302677066734</v>
      </c>
      <c r="H367" s="2">
        <f t="shared" si="29"/>
        <v>2.5406883379893457</v>
      </c>
    </row>
    <row r="368" spans="1:8" x14ac:dyDescent="0.3">
      <c r="A368" s="2">
        <v>73120</v>
      </c>
      <c r="B368">
        <v>0.8191567145990738</v>
      </c>
      <c r="C368" s="15">
        <f t="shared" si="25"/>
        <v>1.0239458932488421</v>
      </c>
      <c r="D368" s="15">
        <f t="shared" si="26"/>
        <v>10</v>
      </c>
      <c r="E368" s="2">
        <f t="shared" si="27"/>
        <v>4.8802705337557892</v>
      </c>
      <c r="F368" s="2">
        <v>5</v>
      </c>
      <c r="G368" s="2">
        <f t="shared" si="28"/>
        <v>-0.11972946624421077</v>
      </c>
      <c r="H368" s="2" t="e">
        <f t="shared" si="29"/>
        <v>#NUM!</v>
      </c>
    </row>
    <row r="369" spans="1:8" x14ac:dyDescent="0.3">
      <c r="A369" s="2">
        <v>73320</v>
      </c>
      <c r="B369">
        <v>0.76549638524462205</v>
      </c>
      <c r="C369" s="15">
        <f t="shared" si="25"/>
        <v>0.95687048155577747</v>
      </c>
      <c r="D369" s="15">
        <f t="shared" si="26"/>
        <v>10</v>
      </c>
      <c r="E369" s="2">
        <f t="shared" si="27"/>
        <v>5.2156475922211127</v>
      </c>
      <c r="F369" s="2">
        <v>5</v>
      </c>
      <c r="G369" s="2">
        <f t="shared" si="28"/>
        <v>0.21564759222111274</v>
      </c>
      <c r="H369" s="2">
        <f t="shared" si="29"/>
        <v>2.4926258001077706</v>
      </c>
    </row>
    <row r="370" spans="1:8" x14ac:dyDescent="0.3">
      <c r="A370" s="2">
        <v>73520</v>
      </c>
      <c r="B370">
        <v>0.79204246062987416</v>
      </c>
      <c r="C370" s="15">
        <f t="shared" si="25"/>
        <v>0.9900530757873427</v>
      </c>
      <c r="D370" s="15">
        <f t="shared" si="26"/>
        <v>10</v>
      </c>
      <c r="E370" s="2">
        <f t="shared" si="27"/>
        <v>5.049734621063287</v>
      </c>
      <c r="F370" s="2">
        <v>5</v>
      </c>
      <c r="G370" s="2">
        <f t="shared" si="28"/>
        <v>4.9734621063286966E-2</v>
      </c>
      <c r="H370" s="2">
        <f t="shared" si="29"/>
        <v>3.9272424985843695</v>
      </c>
    </row>
    <row r="371" spans="1:8" x14ac:dyDescent="0.3">
      <c r="A371" s="2">
        <v>73720</v>
      </c>
      <c r="B371">
        <v>0.77823961857383672</v>
      </c>
      <c r="C371" s="15">
        <f t="shared" si="25"/>
        <v>0.9727995232172959</v>
      </c>
      <c r="D371" s="15">
        <f t="shared" si="26"/>
        <v>10</v>
      </c>
      <c r="E371" s="2">
        <f t="shared" si="27"/>
        <v>5.1360023839135209</v>
      </c>
      <c r="F371" s="2">
        <v>5</v>
      </c>
      <c r="G371" s="2">
        <f t="shared" si="28"/>
        <v>0.13600238391352093</v>
      </c>
      <c r="H371" s="2">
        <f t="shared" si="29"/>
        <v>2.9382107146090473</v>
      </c>
    </row>
    <row r="372" spans="1:8" x14ac:dyDescent="0.3">
      <c r="A372" s="2">
        <v>73920</v>
      </c>
      <c r="B372">
        <v>0.81216985233886874</v>
      </c>
      <c r="C372" s="15">
        <f t="shared" si="25"/>
        <v>1.0152123154235859</v>
      </c>
      <c r="D372" s="15">
        <f t="shared" si="26"/>
        <v>10</v>
      </c>
      <c r="E372" s="2">
        <f t="shared" si="27"/>
        <v>4.9239384228820704</v>
      </c>
      <c r="F372" s="2">
        <v>5</v>
      </c>
      <c r="G372" s="2">
        <f t="shared" si="28"/>
        <v>-7.6061577117929602E-2</v>
      </c>
      <c r="H372" s="2" t="e">
        <f t="shared" si="29"/>
        <v>#NUM!</v>
      </c>
    </row>
    <row r="373" spans="1:8" x14ac:dyDescent="0.3">
      <c r="A373" s="2">
        <v>74120</v>
      </c>
      <c r="B373">
        <v>0.77287283189670286</v>
      </c>
      <c r="C373" s="15">
        <f t="shared" si="25"/>
        <v>0.96609103987087852</v>
      </c>
      <c r="D373" s="15">
        <f t="shared" si="26"/>
        <v>10</v>
      </c>
      <c r="E373" s="2">
        <f t="shared" si="27"/>
        <v>5.1695448006456077</v>
      </c>
      <c r="F373" s="2">
        <v>5</v>
      </c>
      <c r="G373" s="2">
        <f t="shared" si="28"/>
        <v>0.16954480064560773</v>
      </c>
      <c r="H373" s="2">
        <f t="shared" si="29"/>
        <v>2.7242755342792693</v>
      </c>
    </row>
    <row r="374" spans="1:8" x14ac:dyDescent="0.3">
      <c r="A374" s="2">
        <v>74320</v>
      </c>
      <c r="B374">
        <v>0.75858638495428488</v>
      </c>
      <c r="C374" s="15">
        <f t="shared" si="25"/>
        <v>0.94823298119285604</v>
      </c>
      <c r="D374" s="15">
        <f t="shared" si="26"/>
        <v>10</v>
      </c>
      <c r="E374" s="2">
        <f t="shared" si="27"/>
        <v>5.25883509403572</v>
      </c>
      <c r="F374" s="2">
        <v>5</v>
      </c>
      <c r="G374" s="2">
        <f t="shared" si="28"/>
        <v>0.25883509403572003</v>
      </c>
      <c r="H374" s="2">
        <f t="shared" si="29"/>
        <v>2.318326479278999</v>
      </c>
    </row>
    <row r="375" spans="1:8" x14ac:dyDescent="0.3">
      <c r="A375" s="2">
        <v>74520</v>
      </c>
      <c r="B375">
        <v>0.77871409993187979</v>
      </c>
      <c r="C375" s="15">
        <f t="shared" si="25"/>
        <v>0.97339262491484968</v>
      </c>
      <c r="D375" s="15">
        <f t="shared" si="26"/>
        <v>10</v>
      </c>
      <c r="E375" s="2">
        <f t="shared" si="27"/>
        <v>5.133036875425752</v>
      </c>
      <c r="F375" s="2">
        <v>5</v>
      </c>
      <c r="G375" s="2">
        <f t="shared" si="28"/>
        <v>0.13303687542575204</v>
      </c>
      <c r="H375" s="2">
        <f t="shared" si="29"/>
        <v>2.9596792173326776</v>
      </c>
    </row>
    <row r="376" spans="1:8" x14ac:dyDescent="0.3">
      <c r="A376" s="2">
        <v>74720</v>
      </c>
      <c r="B376">
        <v>0.78251041720738612</v>
      </c>
      <c r="C376" s="15">
        <f t="shared" si="25"/>
        <v>0.97813802150923257</v>
      </c>
      <c r="D376" s="15">
        <f t="shared" si="26"/>
        <v>10</v>
      </c>
      <c r="E376" s="2">
        <f t="shared" si="27"/>
        <v>5.1093098924538367</v>
      </c>
      <c r="F376" s="2">
        <v>5</v>
      </c>
      <c r="G376" s="2">
        <f t="shared" si="28"/>
        <v>0.10930989245383671</v>
      </c>
      <c r="H376" s="2">
        <f t="shared" si="29"/>
        <v>3.1514855446758983</v>
      </c>
    </row>
    <row r="377" spans="1:8" x14ac:dyDescent="0.3">
      <c r="A377" s="2">
        <v>74920</v>
      </c>
      <c r="B377">
        <v>0.8</v>
      </c>
      <c r="C377" s="15">
        <f t="shared" si="25"/>
        <v>1</v>
      </c>
      <c r="D377" s="15">
        <f t="shared" si="26"/>
        <v>10</v>
      </c>
      <c r="E377" s="2">
        <f t="shared" si="27"/>
        <v>5</v>
      </c>
      <c r="F377" s="2">
        <v>5</v>
      </c>
      <c r="G377" s="2">
        <f t="shared" si="28"/>
        <v>0</v>
      </c>
      <c r="H377" s="2" t="e">
        <f t="shared" si="29"/>
        <v>#DIV/0!</v>
      </c>
    </row>
    <row r="378" spans="1:8" x14ac:dyDescent="0.3">
      <c r="A378" s="2">
        <v>75120</v>
      </c>
      <c r="B378">
        <v>0.79855471521156218</v>
      </c>
      <c r="C378" s="15">
        <f t="shared" si="25"/>
        <v>0.99819339401445273</v>
      </c>
      <c r="D378" s="15">
        <f t="shared" si="26"/>
        <v>10</v>
      </c>
      <c r="E378" s="2">
        <f t="shared" si="27"/>
        <v>5.0090330299277364</v>
      </c>
      <c r="F378" s="2">
        <v>5</v>
      </c>
      <c r="G378" s="2">
        <f t="shared" si="28"/>
        <v>9.0330299277363579E-3</v>
      </c>
      <c r="H378" s="2">
        <f t="shared" si="29"/>
        <v>5.624963135574049</v>
      </c>
    </row>
    <row r="379" spans="1:8" x14ac:dyDescent="0.3">
      <c r="A379" s="2">
        <v>75320</v>
      </c>
      <c r="B379">
        <v>0.76434561584909011</v>
      </c>
      <c r="C379" s="15">
        <f t="shared" si="25"/>
        <v>0.95543201981136261</v>
      </c>
      <c r="D379" s="15">
        <f t="shared" si="26"/>
        <v>10</v>
      </c>
      <c r="E379" s="2">
        <f t="shared" si="27"/>
        <v>5.2228399009431872</v>
      </c>
      <c r="F379" s="2">
        <v>5</v>
      </c>
      <c r="G379" s="2">
        <f t="shared" si="28"/>
        <v>0.22283990094318717</v>
      </c>
      <c r="H379" s="2">
        <f t="shared" si="29"/>
        <v>2.4611958140730237</v>
      </c>
    </row>
    <row r="380" spans="1:8" x14ac:dyDescent="0.3">
      <c r="A380" s="2">
        <v>75520</v>
      </c>
      <c r="B380">
        <v>0.78100977684901851</v>
      </c>
      <c r="C380" s="15">
        <f t="shared" si="25"/>
        <v>0.97626222106127314</v>
      </c>
      <c r="D380" s="15">
        <f t="shared" si="26"/>
        <v>10</v>
      </c>
      <c r="E380" s="2">
        <f t="shared" si="27"/>
        <v>5.1186888946936344</v>
      </c>
      <c r="F380" s="2">
        <v>5</v>
      </c>
      <c r="G380" s="2">
        <f t="shared" si="28"/>
        <v>0.11868889469363442</v>
      </c>
      <c r="H380" s="2">
        <f t="shared" si="29"/>
        <v>3.0710006899489066</v>
      </c>
    </row>
    <row r="381" spans="1:8" x14ac:dyDescent="0.3">
      <c r="A381" s="2">
        <v>75720</v>
      </c>
      <c r="B381">
        <v>0.79580342404825433</v>
      </c>
      <c r="C381" s="15">
        <f t="shared" si="25"/>
        <v>0.99475428006031785</v>
      </c>
      <c r="D381" s="15">
        <f t="shared" si="26"/>
        <v>10</v>
      </c>
      <c r="E381" s="2">
        <f t="shared" si="27"/>
        <v>5.0262285996984106</v>
      </c>
      <c r="F381" s="2">
        <v>5</v>
      </c>
      <c r="G381" s="2">
        <f t="shared" si="28"/>
        <v>2.6228599698410626E-2</v>
      </c>
      <c r="H381" s="2">
        <f t="shared" si="29"/>
        <v>4.5624276129785111</v>
      </c>
    </row>
    <row r="382" spans="1:8" x14ac:dyDescent="0.3">
      <c r="A382" s="2">
        <v>75920</v>
      </c>
      <c r="B382">
        <v>0.81356566590762558</v>
      </c>
      <c r="C382" s="15">
        <f t="shared" si="25"/>
        <v>1.016957082384532</v>
      </c>
      <c r="D382" s="15">
        <f t="shared" si="26"/>
        <v>10</v>
      </c>
      <c r="E382" s="2">
        <f t="shared" si="27"/>
        <v>4.9152145880773404</v>
      </c>
      <c r="F382" s="2">
        <v>5</v>
      </c>
      <c r="G382" s="2">
        <f t="shared" si="28"/>
        <v>-8.4785411922659648E-2</v>
      </c>
      <c r="H382" s="2" t="e">
        <f t="shared" si="29"/>
        <v>#NUM!</v>
      </c>
    </row>
    <row r="383" spans="1:8" x14ac:dyDescent="0.3">
      <c r="A383" s="2">
        <v>76120</v>
      </c>
      <c r="B383">
        <v>0.78433819626744694</v>
      </c>
      <c r="C383" s="15">
        <f t="shared" si="25"/>
        <v>0.98042274533430862</v>
      </c>
      <c r="D383" s="15">
        <f t="shared" si="26"/>
        <v>10</v>
      </c>
      <c r="E383" s="2">
        <f t="shared" si="27"/>
        <v>5.0978862733284567</v>
      </c>
      <c r="F383" s="2">
        <v>5</v>
      </c>
      <c r="G383" s="2">
        <f t="shared" si="28"/>
        <v>9.7886273328456674E-2</v>
      </c>
      <c r="H383" s="2">
        <f t="shared" si="29"/>
        <v>3.2596277674752638</v>
      </c>
    </row>
    <row r="384" spans="1:8" x14ac:dyDescent="0.3">
      <c r="A384" s="2">
        <v>76320</v>
      </c>
      <c r="B384">
        <v>0.77660997785838781</v>
      </c>
      <c r="C384" s="15">
        <f t="shared" si="25"/>
        <v>0.97076247232298474</v>
      </c>
      <c r="D384" s="15">
        <f t="shared" si="26"/>
        <v>10</v>
      </c>
      <c r="E384" s="2">
        <f t="shared" si="27"/>
        <v>5.1461876383850766</v>
      </c>
      <c r="F384" s="2">
        <v>5</v>
      </c>
      <c r="G384" s="2">
        <f t="shared" si="28"/>
        <v>0.14618763838507665</v>
      </c>
      <c r="H384" s="2">
        <f t="shared" si="29"/>
        <v>2.8679732836043725</v>
      </c>
    </row>
    <row r="385" spans="1:8" x14ac:dyDescent="0.3">
      <c r="A385" s="2">
        <v>76520</v>
      </c>
      <c r="B385">
        <v>0.79644482982874487</v>
      </c>
      <c r="C385" s="15">
        <f t="shared" si="25"/>
        <v>0.99555603728593101</v>
      </c>
      <c r="D385" s="15">
        <f t="shared" si="26"/>
        <v>10</v>
      </c>
      <c r="E385" s="2">
        <f t="shared" si="27"/>
        <v>5.0222198135703451</v>
      </c>
      <c r="F385" s="2">
        <v>5</v>
      </c>
      <c r="G385" s="2">
        <f t="shared" si="28"/>
        <v>2.2219813570345082E-2</v>
      </c>
      <c r="H385" s="2">
        <f t="shared" si="29"/>
        <v>4.72749573432242</v>
      </c>
    </row>
    <row r="386" spans="1:8" x14ac:dyDescent="0.3">
      <c r="A386" s="2">
        <v>76720</v>
      </c>
      <c r="B386">
        <v>0.79394971498852862</v>
      </c>
      <c r="C386" s="15">
        <f t="shared" si="25"/>
        <v>0.99243714373566072</v>
      </c>
      <c r="D386" s="15">
        <f t="shared" si="26"/>
        <v>10</v>
      </c>
      <c r="E386" s="2">
        <f t="shared" si="27"/>
        <v>5.0378142813216966</v>
      </c>
      <c r="F386" s="2">
        <v>5</v>
      </c>
      <c r="G386" s="2">
        <f t="shared" si="28"/>
        <v>3.7814281321696619E-2</v>
      </c>
      <c r="H386" s="2">
        <f t="shared" si="29"/>
        <v>4.1988935680850465</v>
      </c>
    </row>
    <row r="387" spans="1:8" x14ac:dyDescent="0.3">
      <c r="A387" s="2">
        <v>76920</v>
      </c>
      <c r="B387">
        <v>0.79392473459117041</v>
      </c>
      <c r="C387" s="15">
        <f t="shared" ref="C387:C450" si="30">B387/$J$27</f>
        <v>0.99240591823896296</v>
      </c>
      <c r="D387" s="15">
        <f t="shared" ref="D387:D450" si="31">$J$28</f>
        <v>10</v>
      </c>
      <c r="E387" s="2">
        <f t="shared" si="27"/>
        <v>5.0379704088051849</v>
      </c>
      <c r="F387" s="2">
        <v>5</v>
      </c>
      <c r="G387" s="2">
        <f t="shared" si="28"/>
        <v>3.7970408805184874E-2</v>
      </c>
      <c r="H387" s="2">
        <f t="shared" si="29"/>
        <v>4.1948042620189288</v>
      </c>
    </row>
    <row r="388" spans="1:8" x14ac:dyDescent="0.3">
      <c r="A388" s="2">
        <v>77120</v>
      </c>
      <c r="B388">
        <v>0.79367608265683343</v>
      </c>
      <c r="C388" s="15">
        <f t="shared" si="30"/>
        <v>0.99209510332104178</v>
      </c>
      <c r="D388" s="15">
        <f t="shared" si="31"/>
        <v>10</v>
      </c>
      <c r="E388" s="2">
        <f t="shared" ref="E388:E451" si="32">D388-(F388*C388)</f>
        <v>5.039524483394791</v>
      </c>
      <c r="F388" s="2">
        <v>5</v>
      </c>
      <c r="G388" s="2">
        <f t="shared" ref="G388:G451" si="33">F388-(F388*C388)</f>
        <v>3.9524483394790977E-2</v>
      </c>
      <c r="H388" s="2">
        <f t="shared" ref="H388:H451" si="34">LN((F388*E388)/(D388*G388))</f>
        <v>4.1549995148519878</v>
      </c>
    </row>
    <row r="389" spans="1:8" x14ac:dyDescent="0.3">
      <c r="A389" s="2">
        <v>77320</v>
      </c>
      <c r="B389">
        <v>0.80609540636042409</v>
      </c>
      <c r="C389" s="15">
        <f t="shared" si="30"/>
        <v>1.0076192579505301</v>
      </c>
      <c r="D389" s="15">
        <f t="shared" si="31"/>
        <v>10</v>
      </c>
      <c r="E389" s="2">
        <f t="shared" si="32"/>
        <v>4.9619037102473493</v>
      </c>
      <c r="F389" s="2">
        <v>5</v>
      </c>
      <c r="G389" s="2">
        <f t="shared" si="33"/>
        <v>-3.8096289752650669E-2</v>
      </c>
      <c r="H389" s="2" t="e">
        <f t="shared" si="34"/>
        <v>#NUM!</v>
      </c>
    </row>
    <row r="390" spans="1:8" x14ac:dyDescent="0.3">
      <c r="A390" s="2">
        <v>77520</v>
      </c>
      <c r="B390">
        <v>0.76319882403148565</v>
      </c>
      <c r="C390" s="15">
        <f t="shared" si="30"/>
        <v>0.95399853003935697</v>
      </c>
      <c r="D390" s="15">
        <f t="shared" si="31"/>
        <v>10</v>
      </c>
      <c r="E390" s="2">
        <f t="shared" si="32"/>
        <v>5.2300073498032154</v>
      </c>
      <c r="F390" s="2">
        <v>5</v>
      </c>
      <c r="G390" s="2">
        <f t="shared" si="33"/>
        <v>0.23000734980321536</v>
      </c>
      <c r="H390" s="2">
        <f t="shared" si="34"/>
        <v>2.4309095177353606</v>
      </c>
    </row>
    <row r="391" spans="1:8" x14ac:dyDescent="0.3">
      <c r="A391" s="2">
        <v>77720</v>
      </c>
      <c r="B391">
        <v>0.7918522387351028</v>
      </c>
      <c r="C391" s="15">
        <f t="shared" si="30"/>
        <v>0.9898152984188785</v>
      </c>
      <c r="D391" s="15">
        <f t="shared" si="31"/>
        <v>10</v>
      </c>
      <c r="E391" s="2">
        <f t="shared" si="32"/>
        <v>5.0509235079056074</v>
      </c>
      <c r="F391" s="2">
        <v>5</v>
      </c>
      <c r="G391" s="2">
        <f t="shared" si="33"/>
        <v>5.0923507905607401E-2</v>
      </c>
      <c r="H391" s="2">
        <f t="shared" si="34"/>
        <v>3.9038545360000305</v>
      </c>
    </row>
    <row r="392" spans="1:8" x14ac:dyDescent="0.3">
      <c r="A392" s="2">
        <v>77920</v>
      </c>
      <c r="B392">
        <v>0.79765746068738508</v>
      </c>
      <c r="C392" s="15">
        <f t="shared" si="30"/>
        <v>0.99707182585923126</v>
      </c>
      <c r="D392" s="15">
        <f t="shared" si="31"/>
        <v>10</v>
      </c>
      <c r="E392" s="2">
        <f t="shared" si="32"/>
        <v>5.0146408707038432</v>
      </c>
      <c r="F392" s="2">
        <v>5</v>
      </c>
      <c r="G392" s="2">
        <f t="shared" si="33"/>
        <v>1.4640870703843234E-2</v>
      </c>
      <c r="H392" s="2">
        <f t="shared" si="34"/>
        <v>5.1431529251748751</v>
      </c>
    </row>
    <row r="393" spans="1:8" x14ac:dyDescent="0.3">
      <c r="A393" s="2">
        <v>78120</v>
      </c>
      <c r="B393">
        <v>0.80412733408107362</v>
      </c>
      <c r="C393" s="15">
        <f t="shared" si="30"/>
        <v>1.0051591676013421</v>
      </c>
      <c r="D393" s="15">
        <f t="shared" si="31"/>
        <v>10</v>
      </c>
      <c r="E393" s="2">
        <f t="shared" si="32"/>
        <v>4.9742041619932902</v>
      </c>
      <c r="F393" s="2">
        <v>5</v>
      </c>
      <c r="G393" s="2">
        <f t="shared" si="33"/>
        <v>-2.5795838006709815E-2</v>
      </c>
      <c r="H393" s="2" t="e">
        <f t="shared" si="34"/>
        <v>#NUM!</v>
      </c>
    </row>
    <row r="394" spans="1:8" x14ac:dyDescent="0.3">
      <c r="A394" s="2">
        <v>78320</v>
      </c>
      <c r="B394">
        <v>0.79296107149739836</v>
      </c>
      <c r="C394" s="15">
        <f t="shared" si="30"/>
        <v>0.99120133937174792</v>
      </c>
      <c r="D394" s="15">
        <f t="shared" si="31"/>
        <v>10</v>
      </c>
      <c r="E394" s="2">
        <f t="shared" si="32"/>
        <v>5.04399330314126</v>
      </c>
      <c r="F394" s="2">
        <v>5</v>
      </c>
      <c r="G394" s="2">
        <f t="shared" si="33"/>
        <v>4.3993303141260043E-2</v>
      </c>
      <c r="H394" s="2">
        <f t="shared" si="34"/>
        <v>4.0487687678364273</v>
      </c>
    </row>
    <row r="395" spans="1:8" x14ac:dyDescent="0.3">
      <c r="A395" s="2">
        <v>78520</v>
      </c>
      <c r="B395">
        <v>0.77344297673706408</v>
      </c>
      <c r="C395" s="15">
        <f t="shared" si="30"/>
        <v>0.96680372092133005</v>
      </c>
      <c r="D395" s="15">
        <f t="shared" si="31"/>
        <v>10</v>
      </c>
      <c r="E395" s="2">
        <f t="shared" si="32"/>
        <v>5.1659813953933496</v>
      </c>
      <c r="F395" s="2">
        <v>5</v>
      </c>
      <c r="G395" s="2">
        <f t="shared" si="33"/>
        <v>0.16598139539334955</v>
      </c>
      <c r="H395" s="2">
        <f t="shared" si="34"/>
        <v>2.7448274856011667</v>
      </c>
    </row>
    <row r="396" spans="1:8" x14ac:dyDescent="0.3">
      <c r="A396" s="2">
        <v>78720</v>
      </c>
      <c r="B396">
        <v>0.78818152076507653</v>
      </c>
      <c r="C396" s="15">
        <f t="shared" si="30"/>
        <v>0.98522690095634557</v>
      </c>
      <c r="D396" s="15">
        <f t="shared" si="31"/>
        <v>10</v>
      </c>
      <c r="E396" s="2">
        <f t="shared" si="32"/>
        <v>5.0738654952182722</v>
      </c>
      <c r="F396" s="2">
        <v>5</v>
      </c>
      <c r="G396" s="2">
        <f t="shared" si="33"/>
        <v>7.3865495218272237E-2</v>
      </c>
      <c r="H396" s="2">
        <f t="shared" si="34"/>
        <v>3.5364652434984243</v>
      </c>
    </row>
    <row r="397" spans="1:8" x14ac:dyDescent="0.3">
      <c r="A397" s="2">
        <v>78920</v>
      </c>
      <c r="B397">
        <v>0.79163078387058394</v>
      </c>
      <c r="C397" s="15">
        <f t="shared" si="30"/>
        <v>0.98953847983822985</v>
      </c>
      <c r="D397" s="15">
        <f t="shared" si="31"/>
        <v>10</v>
      </c>
      <c r="E397" s="2">
        <f t="shared" si="32"/>
        <v>5.0523076008088506</v>
      </c>
      <c r="F397" s="2">
        <v>5</v>
      </c>
      <c r="G397" s="2">
        <f t="shared" si="33"/>
        <v>5.2307600808850552E-2</v>
      </c>
      <c r="H397" s="2">
        <f t="shared" si="34"/>
        <v>3.8773114965299982</v>
      </c>
    </row>
    <row r="398" spans="1:8" x14ac:dyDescent="0.3">
      <c r="A398" s="2">
        <v>79120</v>
      </c>
      <c r="B398">
        <v>0.79608470825860267</v>
      </c>
      <c r="C398" s="15">
        <f t="shared" si="30"/>
        <v>0.99510588532325328</v>
      </c>
      <c r="D398" s="15">
        <f t="shared" si="31"/>
        <v>10</v>
      </c>
      <c r="E398" s="2">
        <f t="shared" si="32"/>
        <v>5.0244705733837334</v>
      </c>
      <c r="F398" s="2">
        <v>5</v>
      </c>
      <c r="G398" s="2">
        <f t="shared" si="33"/>
        <v>2.4470573383733374E-2</v>
      </c>
      <c r="H398" s="2">
        <f t="shared" si="34"/>
        <v>4.6314568789960102</v>
      </c>
    </row>
    <row r="399" spans="1:8" x14ac:dyDescent="0.3">
      <c r="A399" s="2">
        <v>79320</v>
      </c>
      <c r="B399">
        <v>0.79887755717820286</v>
      </c>
      <c r="C399" s="15">
        <f t="shared" si="30"/>
        <v>0.99859694647275354</v>
      </c>
      <c r="D399" s="15">
        <f t="shared" si="31"/>
        <v>10</v>
      </c>
      <c r="E399" s="2">
        <f t="shared" si="32"/>
        <v>5.0070152676362323</v>
      </c>
      <c r="F399" s="2">
        <v>5</v>
      </c>
      <c r="G399" s="2">
        <f t="shared" si="33"/>
        <v>7.0152676362322808E-3</v>
      </c>
      <c r="H399" s="2">
        <f t="shared" si="34"/>
        <v>5.8773592162037822</v>
      </c>
    </row>
    <row r="400" spans="1:8" x14ac:dyDescent="0.3">
      <c r="A400" s="2">
        <v>79520</v>
      </c>
      <c r="B400">
        <v>0.7961817770569749</v>
      </c>
      <c r="C400" s="15">
        <f t="shared" si="30"/>
        <v>0.99522722132121855</v>
      </c>
      <c r="D400" s="15">
        <f t="shared" si="31"/>
        <v>10</v>
      </c>
      <c r="E400" s="2">
        <f t="shared" si="32"/>
        <v>5.0238638933939068</v>
      </c>
      <c r="F400" s="2">
        <v>5</v>
      </c>
      <c r="G400" s="2">
        <f t="shared" si="33"/>
        <v>2.3863893393906821E-2</v>
      </c>
      <c r="H400" s="2">
        <f t="shared" si="34"/>
        <v>4.6564408559704651</v>
      </c>
    </row>
    <row r="401" spans="1:8" x14ac:dyDescent="0.3">
      <c r="A401" s="2">
        <v>79720</v>
      </c>
      <c r="B401">
        <v>0.81067838952688975</v>
      </c>
      <c r="C401" s="15">
        <f t="shared" si="30"/>
        <v>1.0133479869086122</v>
      </c>
      <c r="D401" s="15">
        <f t="shared" si="31"/>
        <v>10</v>
      </c>
      <c r="E401" s="2">
        <f t="shared" si="32"/>
        <v>4.9332600654569392</v>
      </c>
      <c r="F401" s="2">
        <v>5</v>
      </c>
      <c r="G401" s="2">
        <f t="shared" si="33"/>
        <v>-6.6739934543060819E-2</v>
      </c>
      <c r="H401" s="2" t="e">
        <f t="shared" si="34"/>
        <v>#NUM!</v>
      </c>
    </row>
    <row r="402" spans="1:8" x14ac:dyDescent="0.3">
      <c r="A402" s="2">
        <v>79920</v>
      </c>
      <c r="B402">
        <v>0.77906772883488928</v>
      </c>
      <c r="C402" s="15">
        <f t="shared" si="30"/>
        <v>0.9738346610436116</v>
      </c>
      <c r="D402" s="15">
        <f t="shared" si="31"/>
        <v>10</v>
      </c>
      <c r="E402" s="2">
        <f t="shared" si="32"/>
        <v>5.1308266947819421</v>
      </c>
      <c r="F402" s="2">
        <v>5</v>
      </c>
      <c r="G402" s="2">
        <f t="shared" si="33"/>
        <v>0.13082669478194209</v>
      </c>
      <c r="H402" s="2">
        <f t="shared" si="34"/>
        <v>2.9760013869552302</v>
      </c>
    </row>
    <row r="403" spans="1:8" x14ac:dyDescent="0.3">
      <c r="A403" s="2">
        <v>80120</v>
      </c>
      <c r="B403">
        <v>0.8014169900962802</v>
      </c>
      <c r="C403" s="15">
        <f t="shared" si="30"/>
        <v>1.0017712376203503</v>
      </c>
      <c r="D403" s="15">
        <f t="shared" si="31"/>
        <v>10</v>
      </c>
      <c r="E403" s="2">
        <f t="shared" si="32"/>
        <v>4.9911438118982492</v>
      </c>
      <c r="F403" s="2">
        <v>5</v>
      </c>
      <c r="G403" s="2">
        <f t="shared" si="33"/>
        <v>-8.8561881017508171E-3</v>
      </c>
      <c r="H403" s="2" t="e">
        <f t="shared" si="34"/>
        <v>#NUM!</v>
      </c>
    </row>
    <row r="404" spans="1:8" x14ac:dyDescent="0.3">
      <c r="A404" s="2">
        <v>80320</v>
      </c>
      <c r="B404">
        <v>0.79157559580096482</v>
      </c>
      <c r="C404" s="15">
        <f t="shared" si="30"/>
        <v>0.98946949475120594</v>
      </c>
      <c r="D404" s="15">
        <f t="shared" si="31"/>
        <v>10</v>
      </c>
      <c r="E404" s="2">
        <f t="shared" si="32"/>
        <v>5.0526525262439703</v>
      </c>
      <c r="F404" s="2">
        <v>5</v>
      </c>
      <c r="G404" s="2">
        <f t="shared" si="33"/>
        <v>5.2652526243970321E-2</v>
      </c>
      <c r="H404" s="2">
        <f t="shared" si="34"/>
        <v>3.8708072372634286</v>
      </c>
    </row>
    <row r="405" spans="1:8" x14ac:dyDescent="0.3">
      <c r="A405" s="2">
        <v>80520</v>
      </c>
      <c r="B405">
        <v>0.80539938181617332</v>
      </c>
      <c r="C405" s="15">
        <f t="shared" si="30"/>
        <v>1.0067492272702165</v>
      </c>
      <c r="D405" s="15">
        <f t="shared" si="31"/>
        <v>10</v>
      </c>
      <c r="E405" s="2">
        <f t="shared" si="32"/>
        <v>4.9662538636489177</v>
      </c>
      <c r="F405" s="2">
        <v>5</v>
      </c>
      <c r="G405" s="2">
        <f t="shared" si="33"/>
        <v>-3.3746136351082257E-2</v>
      </c>
      <c r="H405" s="2" t="e">
        <f t="shared" si="34"/>
        <v>#NUM!</v>
      </c>
    </row>
    <row r="406" spans="1:8" x14ac:dyDescent="0.3">
      <c r="A406" s="2">
        <v>80720</v>
      </c>
      <c r="B406">
        <v>0.80746454054366357</v>
      </c>
      <c r="C406" s="15">
        <f t="shared" si="30"/>
        <v>1.0093306756795795</v>
      </c>
      <c r="D406" s="15">
        <f t="shared" si="31"/>
        <v>10</v>
      </c>
      <c r="E406" s="2">
        <f t="shared" si="32"/>
        <v>4.9533466216021029</v>
      </c>
      <c r="F406" s="2">
        <v>5</v>
      </c>
      <c r="G406" s="2">
        <f t="shared" si="33"/>
        <v>-4.6653378397897072E-2</v>
      </c>
      <c r="H406" s="2" t="e">
        <f t="shared" si="34"/>
        <v>#NUM!</v>
      </c>
    </row>
    <row r="407" spans="1:8" x14ac:dyDescent="0.3">
      <c r="A407" s="2">
        <v>80920</v>
      </c>
      <c r="B407">
        <v>0.82736001896708433</v>
      </c>
      <c r="C407" s="15">
        <f t="shared" si="30"/>
        <v>1.0342000237088553</v>
      </c>
      <c r="D407" s="15">
        <f t="shared" si="31"/>
        <v>10</v>
      </c>
      <c r="E407" s="2">
        <f t="shared" si="32"/>
        <v>4.8289998814557231</v>
      </c>
      <c r="F407" s="2">
        <v>5</v>
      </c>
      <c r="G407" s="2">
        <f t="shared" si="33"/>
        <v>-0.17100011854427688</v>
      </c>
      <c r="H407" s="2" t="e">
        <f t="shared" si="34"/>
        <v>#NUM!</v>
      </c>
    </row>
    <row r="408" spans="1:8" x14ac:dyDescent="0.3">
      <c r="A408" s="2">
        <v>81120</v>
      </c>
      <c r="B408">
        <v>0.83693184843160884</v>
      </c>
      <c r="C408" s="15">
        <f t="shared" si="30"/>
        <v>1.0461648105395109</v>
      </c>
      <c r="D408" s="15">
        <f t="shared" si="31"/>
        <v>10</v>
      </c>
      <c r="E408" s="2">
        <f t="shared" si="32"/>
        <v>4.7691759473024451</v>
      </c>
      <c r="F408" s="2">
        <v>5</v>
      </c>
      <c r="G408" s="2">
        <f t="shared" si="33"/>
        <v>-0.2308240526975549</v>
      </c>
      <c r="H408" s="2" t="e">
        <f t="shared" si="34"/>
        <v>#NUM!</v>
      </c>
    </row>
    <row r="409" spans="1:8" x14ac:dyDescent="0.3">
      <c r="A409" s="2">
        <v>81320</v>
      </c>
      <c r="B409">
        <v>0.78387933238376972</v>
      </c>
      <c r="C409" s="15">
        <f t="shared" si="30"/>
        <v>0.97984916547971213</v>
      </c>
      <c r="D409" s="15">
        <f t="shared" si="31"/>
        <v>10</v>
      </c>
      <c r="E409" s="2">
        <f t="shared" si="32"/>
        <v>5.1007541726014392</v>
      </c>
      <c r="F409" s="2">
        <v>5</v>
      </c>
      <c r="G409" s="2">
        <f t="shared" si="33"/>
        <v>0.10075417260143915</v>
      </c>
      <c r="H409" s="2">
        <f t="shared" si="34"/>
        <v>3.231312888832325</v>
      </c>
    </row>
    <row r="410" spans="1:8" x14ac:dyDescent="0.3">
      <c r="A410" s="2">
        <v>81520</v>
      </c>
      <c r="B410">
        <v>0.80783839320424689</v>
      </c>
      <c r="C410" s="15">
        <f t="shared" si="30"/>
        <v>1.0097979915053086</v>
      </c>
      <c r="D410" s="15">
        <f t="shared" si="31"/>
        <v>10</v>
      </c>
      <c r="E410" s="2">
        <f t="shared" si="32"/>
        <v>4.9510100424734569</v>
      </c>
      <c r="F410" s="2">
        <v>5</v>
      </c>
      <c r="G410" s="2">
        <f t="shared" si="33"/>
        <v>-4.8989957526543115E-2</v>
      </c>
      <c r="H410" s="2" t="e">
        <f t="shared" si="34"/>
        <v>#NUM!</v>
      </c>
    </row>
    <row r="411" spans="1:8" x14ac:dyDescent="0.3">
      <c r="A411" s="2">
        <v>81720</v>
      </c>
      <c r="B411">
        <v>0.80581963172605031</v>
      </c>
      <c r="C411" s="15">
        <f t="shared" si="30"/>
        <v>1.0072745396575629</v>
      </c>
      <c r="D411" s="15">
        <f t="shared" si="31"/>
        <v>10</v>
      </c>
      <c r="E411" s="2">
        <f t="shared" si="32"/>
        <v>4.9636273017121857</v>
      </c>
      <c r="F411" s="2">
        <v>5</v>
      </c>
      <c r="G411" s="2">
        <f t="shared" si="33"/>
        <v>-3.6372698287814309E-2</v>
      </c>
      <c r="H411" s="2" t="e">
        <f t="shared" si="34"/>
        <v>#NUM!</v>
      </c>
    </row>
    <row r="412" spans="1:8" x14ac:dyDescent="0.3">
      <c r="A412" s="2">
        <v>81920</v>
      </c>
      <c r="B412">
        <v>0.80520639696099128</v>
      </c>
      <c r="C412" s="15">
        <f t="shared" si="30"/>
        <v>1.0065079962012391</v>
      </c>
      <c r="D412" s="15">
        <f t="shared" si="31"/>
        <v>10</v>
      </c>
      <c r="E412" s="2">
        <f t="shared" si="32"/>
        <v>4.9674600189938047</v>
      </c>
      <c r="F412" s="2">
        <v>5</v>
      </c>
      <c r="G412" s="2">
        <f t="shared" si="33"/>
        <v>-3.2539981006195262E-2</v>
      </c>
      <c r="H412" s="2" t="e">
        <f t="shared" si="34"/>
        <v>#NUM!</v>
      </c>
    </row>
    <row r="413" spans="1:8" x14ac:dyDescent="0.3">
      <c r="A413" s="2">
        <v>82120</v>
      </c>
      <c r="B413">
        <v>0.78849609226985706</v>
      </c>
      <c r="C413" s="15">
        <f t="shared" si="30"/>
        <v>0.9856201153373213</v>
      </c>
      <c r="D413" s="15">
        <f t="shared" si="31"/>
        <v>10</v>
      </c>
      <c r="E413" s="2">
        <f t="shared" si="32"/>
        <v>5.0718994233133934</v>
      </c>
      <c r="F413" s="2">
        <v>5</v>
      </c>
      <c r="G413" s="2">
        <f t="shared" si="33"/>
        <v>7.1899423313393385E-2</v>
      </c>
      <c r="H413" s="2">
        <f t="shared" si="34"/>
        <v>3.5630552415533305</v>
      </c>
    </row>
    <row r="414" spans="1:8" x14ac:dyDescent="0.3">
      <c r="A414" s="2">
        <v>82320</v>
      </c>
      <c r="B414">
        <v>0.80080106933658679</v>
      </c>
      <c r="C414" s="15">
        <f t="shared" si="30"/>
        <v>1.0010013366707333</v>
      </c>
      <c r="D414" s="15">
        <f t="shared" si="31"/>
        <v>10</v>
      </c>
      <c r="E414" s="2">
        <f t="shared" si="32"/>
        <v>4.9949933166463332</v>
      </c>
      <c r="F414" s="2">
        <v>5</v>
      </c>
      <c r="G414" s="2">
        <f t="shared" si="33"/>
        <v>-5.0066833536668298E-3</v>
      </c>
      <c r="H414" s="2" t="e">
        <f t="shared" si="34"/>
        <v>#NUM!</v>
      </c>
    </row>
    <row r="415" spans="1:8" x14ac:dyDescent="0.3">
      <c r="A415" s="2">
        <v>82520</v>
      </c>
      <c r="B415">
        <v>0.80504173357917497</v>
      </c>
      <c r="C415" s="15">
        <f t="shared" si="30"/>
        <v>1.0063021669739687</v>
      </c>
      <c r="D415" s="15">
        <f t="shared" si="31"/>
        <v>10</v>
      </c>
      <c r="E415" s="2">
        <f t="shared" si="32"/>
        <v>4.9684891651301566</v>
      </c>
      <c r="F415" s="2">
        <v>5</v>
      </c>
      <c r="G415" s="2">
        <f t="shared" si="33"/>
        <v>-3.1510834869843407E-2</v>
      </c>
      <c r="H415" s="2" t="e">
        <f t="shared" si="34"/>
        <v>#NUM!</v>
      </c>
    </row>
    <row r="416" spans="1:8" x14ac:dyDescent="0.3">
      <c r="A416" s="2">
        <v>82720</v>
      </c>
      <c r="B416">
        <v>0.77048082305027921</v>
      </c>
      <c r="C416" s="15">
        <f t="shared" si="30"/>
        <v>0.96310102881284898</v>
      </c>
      <c r="D416" s="15">
        <f t="shared" si="31"/>
        <v>10</v>
      </c>
      <c r="E416" s="2">
        <f t="shared" si="32"/>
        <v>5.1844948559357551</v>
      </c>
      <c r="F416" s="2">
        <v>5</v>
      </c>
      <c r="G416" s="2">
        <f t="shared" si="33"/>
        <v>0.1844948559357551</v>
      </c>
      <c r="H416" s="2">
        <f t="shared" si="34"/>
        <v>2.6426589292523719</v>
      </c>
    </row>
    <row r="417" spans="1:8" x14ac:dyDescent="0.3">
      <c r="A417" s="2">
        <v>82920</v>
      </c>
      <c r="B417">
        <v>0.81664148604412423</v>
      </c>
      <c r="C417" s="15">
        <f t="shared" si="30"/>
        <v>1.0208018575551552</v>
      </c>
      <c r="D417" s="15">
        <f t="shared" si="31"/>
        <v>10</v>
      </c>
      <c r="E417" s="2">
        <f t="shared" si="32"/>
        <v>4.8959907122242239</v>
      </c>
      <c r="F417" s="2">
        <v>5</v>
      </c>
      <c r="G417" s="2">
        <f t="shared" si="33"/>
        <v>-0.10400928777577612</v>
      </c>
      <c r="H417" s="2" t="e">
        <f t="shared" si="34"/>
        <v>#NUM!</v>
      </c>
    </row>
    <row r="418" spans="1:8" x14ac:dyDescent="0.3">
      <c r="A418" s="2">
        <v>83120</v>
      </c>
      <c r="B418">
        <v>0.761793030662822</v>
      </c>
      <c r="C418" s="15">
        <f t="shared" si="30"/>
        <v>0.9522412883285275</v>
      </c>
      <c r="D418" s="15">
        <f t="shared" si="31"/>
        <v>10</v>
      </c>
      <c r="E418" s="2">
        <f t="shared" si="32"/>
        <v>5.2387935583573624</v>
      </c>
      <c r="F418" s="2">
        <v>5</v>
      </c>
      <c r="G418" s="2">
        <f t="shared" si="33"/>
        <v>0.23879355835736238</v>
      </c>
      <c r="H418" s="2">
        <f t="shared" si="34"/>
        <v>2.3950999271901519</v>
      </c>
    </row>
    <row r="419" spans="1:8" x14ac:dyDescent="0.3">
      <c r="A419" s="2">
        <v>83320</v>
      </c>
      <c r="B419">
        <v>0.82262998409312849</v>
      </c>
      <c r="C419" s="15">
        <f t="shared" si="30"/>
        <v>1.0282874801164106</v>
      </c>
      <c r="D419" s="15">
        <f t="shared" si="31"/>
        <v>10</v>
      </c>
      <c r="E419" s="2">
        <f t="shared" si="32"/>
        <v>4.8585625994179473</v>
      </c>
      <c r="F419" s="2">
        <v>5</v>
      </c>
      <c r="G419" s="2">
        <f t="shared" si="33"/>
        <v>-0.14143740058205267</v>
      </c>
      <c r="H419" s="2" t="e">
        <f t="shared" si="34"/>
        <v>#NUM!</v>
      </c>
    </row>
    <row r="420" spans="1:8" x14ac:dyDescent="0.3">
      <c r="A420" s="2">
        <v>83520</v>
      </c>
      <c r="B420">
        <v>0.78913547673255746</v>
      </c>
      <c r="C420" s="15">
        <f t="shared" si="30"/>
        <v>0.9864193459156968</v>
      </c>
      <c r="D420" s="15">
        <f t="shared" si="31"/>
        <v>10</v>
      </c>
      <c r="E420" s="2">
        <f t="shared" si="32"/>
        <v>5.0679032704215157</v>
      </c>
      <c r="F420" s="2">
        <v>5</v>
      </c>
      <c r="G420" s="2">
        <f t="shared" si="33"/>
        <v>6.7903270421515671E-2</v>
      </c>
      <c r="H420" s="2">
        <f t="shared" si="34"/>
        <v>3.619451075687417</v>
      </c>
    </row>
    <row r="421" spans="1:8" x14ac:dyDescent="0.3">
      <c r="A421" s="2">
        <v>83720</v>
      </c>
      <c r="B421">
        <v>0.79196697965193463</v>
      </c>
      <c r="C421" s="15">
        <f t="shared" si="30"/>
        <v>0.98995872456491829</v>
      </c>
      <c r="D421" s="15">
        <f t="shared" si="31"/>
        <v>10</v>
      </c>
      <c r="E421" s="2">
        <f t="shared" si="32"/>
        <v>5.0502063771754084</v>
      </c>
      <c r="F421" s="2">
        <v>5</v>
      </c>
      <c r="G421" s="2">
        <f t="shared" si="33"/>
        <v>5.0206377175408434E-2</v>
      </c>
      <c r="H421" s="2">
        <f t="shared" si="34"/>
        <v>3.9178951536457678</v>
      </c>
    </row>
    <row r="422" spans="1:8" x14ac:dyDescent="0.3">
      <c r="A422" s="2">
        <v>83920</v>
      </c>
      <c r="B422">
        <v>0.76901042282148846</v>
      </c>
      <c r="C422" s="15">
        <f t="shared" si="30"/>
        <v>0.96126302852686052</v>
      </c>
      <c r="D422" s="15">
        <f t="shared" si="31"/>
        <v>10</v>
      </c>
      <c r="E422" s="2">
        <f t="shared" si="32"/>
        <v>5.1936848573656977</v>
      </c>
      <c r="F422" s="2">
        <v>5</v>
      </c>
      <c r="G422" s="2">
        <f t="shared" si="33"/>
        <v>0.19368485736569774</v>
      </c>
      <c r="H422" s="2">
        <f t="shared" si="34"/>
        <v>2.5958191438095435</v>
      </c>
    </row>
    <row r="423" spans="1:8" x14ac:dyDescent="0.3">
      <c r="A423" s="2">
        <v>84120</v>
      </c>
      <c r="B423">
        <v>0.78545283725233517</v>
      </c>
      <c r="C423" s="15">
        <f t="shared" si="30"/>
        <v>0.98181604656541888</v>
      </c>
      <c r="D423" s="15">
        <f t="shared" si="31"/>
        <v>10</v>
      </c>
      <c r="E423" s="2">
        <f t="shared" si="32"/>
        <v>5.0909197671729061</v>
      </c>
      <c r="F423" s="2">
        <v>5</v>
      </c>
      <c r="G423" s="2">
        <f t="shared" si="33"/>
        <v>9.0919767172906063E-2</v>
      </c>
      <c r="H423" s="2">
        <f t="shared" si="34"/>
        <v>3.3320891752896955</v>
      </c>
    </row>
    <row r="424" spans="1:8" x14ac:dyDescent="0.3">
      <c r="A424" s="2">
        <v>84320</v>
      </c>
      <c r="B424">
        <v>0.79253228387570884</v>
      </c>
      <c r="C424" s="15">
        <f t="shared" si="30"/>
        <v>0.99066535484463603</v>
      </c>
      <c r="D424" s="15">
        <f t="shared" si="31"/>
        <v>10</v>
      </c>
      <c r="E424" s="2">
        <f t="shared" si="32"/>
        <v>5.0466732257768196</v>
      </c>
      <c r="F424" s="2">
        <v>5</v>
      </c>
      <c r="G424" s="2">
        <f t="shared" si="33"/>
        <v>4.6673225776819649E-2</v>
      </c>
      <c r="H424" s="2">
        <f t="shared" si="34"/>
        <v>3.9901666810290579</v>
      </c>
    </row>
    <row r="425" spans="1:8" x14ac:dyDescent="0.3">
      <c r="A425" s="2">
        <v>84520</v>
      </c>
      <c r="B425">
        <v>0.75044048725856427</v>
      </c>
      <c r="C425" s="15">
        <f t="shared" si="30"/>
        <v>0.93805060907320525</v>
      </c>
      <c r="D425" s="15">
        <f t="shared" si="31"/>
        <v>10</v>
      </c>
      <c r="E425" s="2">
        <f t="shared" si="32"/>
        <v>5.3097469546339742</v>
      </c>
      <c r="F425" s="2">
        <v>5</v>
      </c>
      <c r="G425" s="2">
        <f t="shared" si="33"/>
        <v>0.30974695463397417</v>
      </c>
      <c r="H425" s="2">
        <f t="shared" si="34"/>
        <v>2.1483965892752197</v>
      </c>
    </row>
    <row r="426" spans="1:8" x14ac:dyDescent="0.3">
      <c r="A426" s="2">
        <v>84720</v>
      </c>
      <c r="B426">
        <v>0.79521020995577207</v>
      </c>
      <c r="C426" s="15">
        <f t="shared" si="30"/>
        <v>0.99401276244471504</v>
      </c>
      <c r="D426" s="15">
        <f t="shared" si="31"/>
        <v>10</v>
      </c>
      <c r="E426" s="2">
        <f t="shared" si="32"/>
        <v>5.0299361877764248</v>
      </c>
      <c r="F426" s="2">
        <v>5</v>
      </c>
      <c r="G426" s="2">
        <f t="shared" si="33"/>
        <v>2.9936187776424816E-2</v>
      </c>
      <c r="H426" s="2">
        <f t="shared" si="34"/>
        <v>4.430947354018854</v>
      </c>
    </row>
    <row r="427" spans="1:8" x14ac:dyDescent="0.3">
      <c r="A427" s="2">
        <v>84920</v>
      </c>
      <c r="B427">
        <v>0.79907848096460554</v>
      </c>
      <c r="C427" s="15">
        <f t="shared" si="30"/>
        <v>0.99884810120575684</v>
      </c>
      <c r="D427" s="15">
        <f t="shared" si="31"/>
        <v>10</v>
      </c>
      <c r="E427" s="2">
        <f t="shared" si="32"/>
        <v>5.0057594939712153</v>
      </c>
      <c r="F427" s="2">
        <v>5</v>
      </c>
      <c r="G427" s="2">
        <f t="shared" si="33"/>
        <v>5.7594939712153348E-3</v>
      </c>
      <c r="H427" s="2">
        <f t="shared" si="34"/>
        <v>6.0743476280951452</v>
      </c>
    </row>
    <row r="428" spans="1:8" x14ac:dyDescent="0.3">
      <c r="A428" s="2">
        <v>85120</v>
      </c>
      <c r="B428">
        <v>0.81391465677179953</v>
      </c>
      <c r="C428" s="15">
        <f t="shared" si="30"/>
        <v>1.0173933209647494</v>
      </c>
      <c r="D428" s="15">
        <f t="shared" si="31"/>
        <v>10</v>
      </c>
      <c r="E428" s="2">
        <f t="shared" si="32"/>
        <v>4.913033395176253</v>
      </c>
      <c r="F428" s="2">
        <v>5</v>
      </c>
      <c r="G428" s="2">
        <f t="shared" si="33"/>
        <v>-8.6966604823746962E-2</v>
      </c>
      <c r="H428" s="2" t="e">
        <f t="shared" si="34"/>
        <v>#NUM!</v>
      </c>
    </row>
    <row r="429" spans="1:8" x14ac:dyDescent="0.3">
      <c r="A429" s="2">
        <v>85320</v>
      </c>
      <c r="B429">
        <v>0.79080532161485773</v>
      </c>
      <c r="C429" s="15">
        <f t="shared" si="30"/>
        <v>0.98850665201857213</v>
      </c>
      <c r="D429" s="15">
        <f t="shared" si="31"/>
        <v>10</v>
      </c>
      <c r="E429" s="2">
        <f t="shared" si="32"/>
        <v>5.0574667399071398</v>
      </c>
      <c r="F429" s="2">
        <v>5</v>
      </c>
      <c r="G429" s="2">
        <f t="shared" si="33"/>
        <v>5.7466739907139797E-2</v>
      </c>
      <c r="H429" s="2">
        <f t="shared" si="34"/>
        <v>3.7842674680233825</v>
      </c>
    </row>
    <row r="430" spans="1:8" x14ac:dyDescent="0.3">
      <c r="A430" s="2">
        <v>85520</v>
      </c>
      <c r="B430">
        <v>0.7903658236702692</v>
      </c>
      <c r="C430" s="15">
        <f t="shared" si="30"/>
        <v>0.98795727958783641</v>
      </c>
      <c r="D430" s="15">
        <f t="shared" si="31"/>
        <v>10</v>
      </c>
      <c r="E430" s="2">
        <f t="shared" si="32"/>
        <v>5.0602136020608182</v>
      </c>
      <c r="F430" s="2">
        <v>5</v>
      </c>
      <c r="G430" s="2">
        <f t="shared" si="33"/>
        <v>6.0213602060818161E-2</v>
      </c>
      <c r="H430" s="2">
        <f t="shared" si="34"/>
        <v>3.7381185200300724</v>
      </c>
    </row>
    <row r="431" spans="1:8" x14ac:dyDescent="0.3">
      <c r="A431" s="2">
        <v>85720</v>
      </c>
      <c r="B431">
        <v>0.81317660876228481</v>
      </c>
      <c r="C431" s="15">
        <f t="shared" si="30"/>
        <v>1.016470760952856</v>
      </c>
      <c r="D431" s="15">
        <f t="shared" si="31"/>
        <v>10</v>
      </c>
      <c r="E431" s="2">
        <f t="shared" si="32"/>
        <v>4.9176461952357196</v>
      </c>
      <c r="F431" s="2">
        <v>5</v>
      </c>
      <c r="G431" s="2">
        <f t="shared" si="33"/>
        <v>-8.2353804764280447E-2</v>
      </c>
      <c r="H431" s="2" t="e">
        <f t="shared" si="34"/>
        <v>#NUM!</v>
      </c>
    </row>
    <row r="432" spans="1:8" x14ac:dyDescent="0.3">
      <c r="A432" s="2">
        <v>85920</v>
      </c>
      <c r="B432">
        <v>0.79522627794278566</v>
      </c>
      <c r="C432" s="15">
        <f t="shared" si="30"/>
        <v>0.99403284742848208</v>
      </c>
      <c r="D432" s="15">
        <f t="shared" si="31"/>
        <v>10</v>
      </c>
      <c r="E432" s="2">
        <f t="shared" si="32"/>
        <v>5.0298357628575898</v>
      </c>
      <c r="F432" s="2">
        <v>5</v>
      </c>
      <c r="G432" s="2">
        <f t="shared" si="33"/>
        <v>2.983576285758982E-2</v>
      </c>
      <c r="H432" s="2">
        <f t="shared" si="34"/>
        <v>4.4342876606172217</v>
      </c>
    </row>
    <row r="433" spans="1:8" x14ac:dyDescent="0.3">
      <c r="A433" s="2">
        <v>86120</v>
      </c>
      <c r="B433">
        <v>0.79579722360297656</v>
      </c>
      <c r="C433" s="15">
        <f t="shared" si="30"/>
        <v>0.99474652950372067</v>
      </c>
      <c r="D433" s="15">
        <f t="shared" si="31"/>
        <v>10</v>
      </c>
      <c r="E433" s="2">
        <f t="shared" si="32"/>
        <v>5.0262673524813968</v>
      </c>
      <c r="F433" s="2">
        <v>5</v>
      </c>
      <c r="G433" s="2">
        <f t="shared" si="33"/>
        <v>2.6267352481396777E-2</v>
      </c>
      <c r="H433" s="2">
        <f t="shared" si="34"/>
        <v>4.5609589124641907</v>
      </c>
    </row>
    <row r="434" spans="1:8" x14ac:dyDescent="0.3">
      <c r="A434" s="2">
        <v>86320</v>
      </c>
      <c r="B434">
        <v>0.81010773665026281</v>
      </c>
      <c r="C434" s="15">
        <f t="shared" si="30"/>
        <v>1.0126346708128284</v>
      </c>
      <c r="D434" s="15">
        <f t="shared" si="31"/>
        <v>10</v>
      </c>
      <c r="E434" s="2">
        <f t="shared" si="32"/>
        <v>4.9368266459358576</v>
      </c>
      <c r="F434" s="2">
        <v>5</v>
      </c>
      <c r="G434" s="2">
        <f t="shared" si="33"/>
        <v>-6.3173354064142373E-2</v>
      </c>
      <c r="H434" s="2" t="e">
        <f t="shared" si="34"/>
        <v>#NUM!</v>
      </c>
    </row>
    <row r="435" spans="1:8" x14ac:dyDescent="0.3">
      <c r="A435" s="2">
        <v>86520</v>
      </c>
      <c r="B435">
        <v>0.78715178642180161</v>
      </c>
      <c r="C435" s="15">
        <f t="shared" si="30"/>
        <v>0.98393973302725202</v>
      </c>
      <c r="D435" s="15">
        <f t="shared" si="31"/>
        <v>10</v>
      </c>
      <c r="E435" s="2">
        <f t="shared" si="32"/>
        <v>5.0803013348637398</v>
      </c>
      <c r="F435" s="2">
        <v>5</v>
      </c>
      <c r="G435" s="2">
        <f t="shared" si="33"/>
        <v>8.0301334863739804E-2</v>
      </c>
      <c r="H435" s="2">
        <f t="shared" si="34"/>
        <v>3.4541924318665842</v>
      </c>
    </row>
    <row r="436" spans="1:8" x14ac:dyDescent="0.3">
      <c r="A436" s="2">
        <v>86720</v>
      </c>
      <c r="B436">
        <v>0.78488106843907424</v>
      </c>
      <c r="C436" s="15">
        <f t="shared" si="30"/>
        <v>0.98110133554884271</v>
      </c>
      <c r="D436" s="15">
        <f t="shared" si="31"/>
        <v>10</v>
      </c>
      <c r="E436" s="2">
        <f t="shared" si="32"/>
        <v>5.0944933222557864</v>
      </c>
      <c r="F436" s="2">
        <v>5</v>
      </c>
      <c r="G436" s="2">
        <f t="shared" si="33"/>
        <v>9.4493322255786438E-2</v>
      </c>
      <c r="H436" s="2">
        <f t="shared" si="34"/>
        <v>3.2942391460353941</v>
      </c>
    </row>
    <row r="437" spans="1:8" x14ac:dyDescent="0.3">
      <c r="A437" s="2">
        <v>86920</v>
      </c>
      <c r="B437">
        <v>0.81553393339683899</v>
      </c>
      <c r="C437" s="15">
        <f t="shared" si="30"/>
        <v>1.0194174167460486</v>
      </c>
      <c r="D437" s="15">
        <f t="shared" si="31"/>
        <v>10</v>
      </c>
      <c r="E437" s="2">
        <f t="shared" si="32"/>
        <v>4.9029129162697576</v>
      </c>
      <c r="F437" s="2">
        <v>5</v>
      </c>
      <c r="G437" s="2">
        <f t="shared" si="33"/>
        <v>-9.7087083730242441E-2</v>
      </c>
      <c r="H437" s="2" t="e">
        <f t="shared" si="34"/>
        <v>#NUM!</v>
      </c>
    </row>
    <row r="438" spans="1:8" x14ac:dyDescent="0.3">
      <c r="A438" s="2">
        <v>87120</v>
      </c>
      <c r="B438">
        <v>0.78654065504318071</v>
      </c>
      <c r="C438" s="15">
        <f t="shared" si="30"/>
        <v>0.98317581880397587</v>
      </c>
      <c r="D438" s="15">
        <f t="shared" si="31"/>
        <v>10</v>
      </c>
      <c r="E438" s="2">
        <f t="shared" si="32"/>
        <v>5.0841209059801207</v>
      </c>
      <c r="F438" s="2">
        <v>5</v>
      </c>
      <c r="G438" s="2">
        <f t="shared" si="33"/>
        <v>8.4120905980120675E-2</v>
      </c>
      <c r="H438" s="2">
        <f t="shared" si="34"/>
        <v>3.4084751122624044</v>
      </c>
    </row>
    <row r="439" spans="1:8" x14ac:dyDescent="0.3">
      <c r="A439" s="2">
        <v>87320</v>
      </c>
      <c r="B439">
        <v>0.79267100937508372</v>
      </c>
      <c r="C439" s="15">
        <f t="shared" si="30"/>
        <v>0.99083876171885465</v>
      </c>
      <c r="D439" s="15">
        <f t="shared" si="31"/>
        <v>10</v>
      </c>
      <c r="E439" s="2">
        <f t="shared" si="32"/>
        <v>5.0458061914057266</v>
      </c>
      <c r="F439" s="2">
        <v>5</v>
      </c>
      <c r="G439" s="2">
        <f t="shared" si="33"/>
        <v>4.5806191405726615E-2</v>
      </c>
      <c r="H439" s="2">
        <f t="shared" si="34"/>
        <v>4.008746274026695</v>
      </c>
    </row>
    <row r="440" spans="1:8" x14ac:dyDescent="0.3">
      <c r="A440" s="2">
        <v>87520</v>
      </c>
      <c r="B440">
        <v>0.78324143201457885</v>
      </c>
      <c r="C440" s="15">
        <f t="shared" si="30"/>
        <v>0.97905179001822351</v>
      </c>
      <c r="D440" s="15">
        <f t="shared" si="31"/>
        <v>10</v>
      </c>
      <c r="E440" s="2">
        <f t="shared" si="32"/>
        <v>5.1047410499088821</v>
      </c>
      <c r="F440" s="2">
        <v>5</v>
      </c>
      <c r="G440" s="2">
        <f t="shared" si="33"/>
        <v>0.10474104990888211</v>
      </c>
      <c r="H440" s="2">
        <f t="shared" si="34"/>
        <v>3.1932867112002672</v>
      </c>
    </row>
    <row r="441" spans="1:8" x14ac:dyDescent="0.3">
      <c r="A441" s="2">
        <v>87720</v>
      </c>
      <c r="B441">
        <v>0.79432811443609508</v>
      </c>
      <c r="C441" s="15">
        <f t="shared" si="30"/>
        <v>0.99291014304511882</v>
      </c>
      <c r="D441" s="15">
        <f t="shared" si="31"/>
        <v>10</v>
      </c>
      <c r="E441" s="2">
        <f t="shared" si="32"/>
        <v>5.0354492847744057</v>
      </c>
      <c r="F441" s="2">
        <v>5</v>
      </c>
      <c r="G441" s="2">
        <f t="shared" si="33"/>
        <v>3.5449284774405676E-2</v>
      </c>
      <c r="H441" s="2">
        <f t="shared" si="34"/>
        <v>4.2630077757819258</v>
      </c>
    </row>
    <row r="442" spans="1:8" x14ac:dyDescent="0.3">
      <c r="A442" s="2">
        <v>87920</v>
      </c>
      <c r="B442">
        <v>0.80325448426436363</v>
      </c>
      <c r="C442" s="15">
        <f t="shared" si="30"/>
        <v>1.0040681053304545</v>
      </c>
      <c r="D442" s="15">
        <f t="shared" si="31"/>
        <v>10</v>
      </c>
      <c r="E442" s="2">
        <f t="shared" si="32"/>
        <v>4.9796594733477271</v>
      </c>
      <c r="F442" s="2">
        <v>5</v>
      </c>
      <c r="G442" s="2">
        <f t="shared" si="33"/>
        <v>-2.0340526652272928E-2</v>
      </c>
      <c r="H442" s="2" t="e">
        <f t="shared" si="34"/>
        <v>#NUM!</v>
      </c>
    </row>
    <row r="443" spans="1:8" x14ac:dyDescent="0.3">
      <c r="A443" s="2">
        <v>88120</v>
      </c>
      <c r="B443">
        <v>0.7929796797765396</v>
      </c>
      <c r="C443" s="15">
        <f t="shared" si="30"/>
        <v>0.99122459972067445</v>
      </c>
      <c r="D443" s="15">
        <f t="shared" si="31"/>
        <v>10</v>
      </c>
      <c r="E443" s="2">
        <f t="shared" si="32"/>
        <v>5.0438770013966279</v>
      </c>
      <c r="F443" s="2">
        <v>5</v>
      </c>
      <c r="G443" s="2">
        <f t="shared" si="33"/>
        <v>4.3877001396627868E-2</v>
      </c>
      <c r="H443" s="2">
        <f t="shared" si="34"/>
        <v>4.0513928344728098</v>
      </c>
    </row>
    <row r="444" spans="1:8" x14ac:dyDescent="0.3">
      <c r="A444" s="2">
        <v>88320</v>
      </c>
      <c r="B444">
        <v>0.7940969035312303</v>
      </c>
      <c r="C444" s="15">
        <f t="shared" si="30"/>
        <v>0.99262112941403779</v>
      </c>
      <c r="D444" s="15">
        <f t="shared" si="31"/>
        <v>10</v>
      </c>
      <c r="E444" s="2">
        <f t="shared" si="32"/>
        <v>5.0368943529298109</v>
      </c>
      <c r="F444" s="2">
        <v>5</v>
      </c>
      <c r="G444" s="2">
        <f t="shared" si="33"/>
        <v>3.6894352929810914E-2</v>
      </c>
      <c r="H444" s="2">
        <f t="shared" si="34"/>
        <v>4.2233392885582131</v>
      </c>
    </row>
    <row r="445" spans="1:8" x14ac:dyDescent="0.3">
      <c r="A445" s="2">
        <v>88520</v>
      </c>
      <c r="B445">
        <v>0.80283738849975872</v>
      </c>
      <c r="C445" s="15">
        <f t="shared" si="30"/>
        <v>1.0035467356246983</v>
      </c>
      <c r="D445" s="15">
        <f t="shared" si="31"/>
        <v>10</v>
      </c>
      <c r="E445" s="2">
        <f t="shared" si="32"/>
        <v>4.9822663218765086</v>
      </c>
      <c r="F445" s="2">
        <v>5</v>
      </c>
      <c r="G445" s="2">
        <f t="shared" si="33"/>
        <v>-1.7733678123491359E-2</v>
      </c>
      <c r="H445" s="2" t="e">
        <f t="shared" si="34"/>
        <v>#NUM!</v>
      </c>
    </row>
    <row r="446" spans="1:8" x14ac:dyDescent="0.3">
      <c r="A446" s="2">
        <v>88720</v>
      </c>
      <c r="B446">
        <v>0.76804668985667224</v>
      </c>
      <c r="C446" s="15">
        <f t="shared" si="30"/>
        <v>0.9600583623208403</v>
      </c>
      <c r="D446" s="15">
        <f t="shared" si="31"/>
        <v>10</v>
      </c>
      <c r="E446" s="2">
        <f t="shared" si="32"/>
        <v>5.1997081883957987</v>
      </c>
      <c r="F446" s="2">
        <v>5</v>
      </c>
      <c r="G446" s="2">
        <f t="shared" si="33"/>
        <v>0.19970818839579874</v>
      </c>
      <c r="H446" s="2">
        <f t="shared" si="34"/>
        <v>2.5663533617533592</v>
      </c>
    </row>
    <row r="447" spans="1:8" x14ac:dyDescent="0.3">
      <c r="A447" s="2">
        <v>88920</v>
      </c>
      <c r="B447">
        <v>0.76340146412884335</v>
      </c>
      <c r="C447" s="15">
        <f t="shared" si="30"/>
        <v>0.95425183016105419</v>
      </c>
      <c r="D447" s="15">
        <f t="shared" si="31"/>
        <v>10</v>
      </c>
      <c r="E447" s="2">
        <f t="shared" si="32"/>
        <v>5.2287408491947289</v>
      </c>
      <c r="F447" s="2">
        <v>5</v>
      </c>
      <c r="G447" s="2">
        <f t="shared" si="33"/>
        <v>0.22874084919472892</v>
      </c>
      <c r="H447" s="2">
        <f t="shared" si="34"/>
        <v>2.4361888922655313</v>
      </c>
    </row>
    <row r="448" spans="1:8" x14ac:dyDescent="0.3">
      <c r="A448" s="2">
        <v>89120</v>
      </c>
      <c r="B448">
        <v>0.80144003691157006</v>
      </c>
      <c r="C448" s="15">
        <f t="shared" si="30"/>
        <v>1.0018000461394625</v>
      </c>
      <c r="D448" s="15">
        <f t="shared" si="31"/>
        <v>10</v>
      </c>
      <c r="E448" s="2">
        <f t="shared" si="32"/>
        <v>4.9909997693026877</v>
      </c>
      <c r="F448" s="2">
        <v>5</v>
      </c>
      <c r="G448" s="2">
        <f t="shared" si="33"/>
        <v>-9.0002306973122614E-3</v>
      </c>
      <c r="H448" s="2" t="e">
        <f t="shared" si="34"/>
        <v>#NUM!</v>
      </c>
    </row>
    <row r="449" spans="1:8" x14ac:dyDescent="0.3">
      <c r="A449" s="2">
        <v>89320</v>
      </c>
      <c r="B449">
        <v>0.7976900726392252</v>
      </c>
      <c r="C449" s="15">
        <f t="shared" si="30"/>
        <v>0.99711259079903147</v>
      </c>
      <c r="D449" s="15">
        <f t="shared" si="31"/>
        <v>10</v>
      </c>
      <c r="E449" s="2">
        <f t="shared" si="32"/>
        <v>5.0144370460048426</v>
      </c>
      <c r="F449" s="2">
        <v>5</v>
      </c>
      <c r="G449" s="2">
        <f t="shared" si="33"/>
        <v>1.4437046004842635E-2</v>
      </c>
      <c r="H449" s="2">
        <f t="shared" si="34"/>
        <v>5.157131717262649</v>
      </c>
    </row>
    <row r="450" spans="1:8" x14ac:dyDescent="0.3">
      <c r="A450" s="2">
        <v>89520</v>
      </c>
      <c r="B450">
        <v>0.79725064520299349</v>
      </c>
      <c r="C450" s="15">
        <f t="shared" si="30"/>
        <v>0.99656330650374181</v>
      </c>
      <c r="D450" s="15">
        <f t="shared" si="31"/>
        <v>10</v>
      </c>
      <c r="E450" s="2">
        <f t="shared" si="32"/>
        <v>5.0171834674812912</v>
      </c>
      <c r="F450" s="2">
        <v>5</v>
      </c>
      <c r="G450" s="2">
        <f t="shared" si="33"/>
        <v>1.7183467481291181E-2</v>
      </c>
      <c r="H450" s="2">
        <f t="shared" si="34"/>
        <v>4.9835290837877304</v>
      </c>
    </row>
    <row r="451" spans="1:8" x14ac:dyDescent="0.3">
      <c r="A451" s="2">
        <v>89720</v>
      </c>
      <c r="B451">
        <v>0.78129323166269282</v>
      </c>
      <c r="C451" s="15">
        <f t="shared" ref="C451:C514" si="35">B451/$J$27</f>
        <v>0.97661653957836603</v>
      </c>
      <c r="D451" s="15">
        <f t="shared" ref="D451:D514" si="36">$J$28</f>
        <v>10</v>
      </c>
      <c r="E451" s="2">
        <f t="shared" si="32"/>
        <v>5.1169173021081695</v>
      </c>
      <c r="F451" s="2">
        <v>5</v>
      </c>
      <c r="G451" s="2">
        <f t="shared" si="33"/>
        <v>0.11691730210816953</v>
      </c>
      <c r="H451" s="2">
        <f t="shared" si="34"/>
        <v>3.0856934014182542</v>
      </c>
    </row>
    <row r="452" spans="1:8" x14ac:dyDescent="0.3">
      <c r="A452" s="2">
        <v>89920</v>
      </c>
      <c r="B452">
        <v>0.83160096336671308</v>
      </c>
      <c r="C452" s="15">
        <f t="shared" si="35"/>
        <v>1.0395012042083913</v>
      </c>
      <c r="D452" s="15">
        <f t="shared" si="36"/>
        <v>10</v>
      </c>
      <c r="E452" s="2">
        <f t="shared" ref="E452:E515" si="37">D452-(F452*C452)</f>
        <v>4.8024939789580436</v>
      </c>
      <c r="F452" s="2">
        <v>5</v>
      </c>
      <c r="G452" s="2">
        <f t="shared" ref="G452:G515" si="38">F452-(F452*C452)</f>
        <v>-0.19750602104195636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0.78690544069717516</v>
      </c>
      <c r="C453" s="15">
        <f t="shared" si="35"/>
        <v>0.98363180087146895</v>
      </c>
      <c r="D453" s="15">
        <f t="shared" si="36"/>
        <v>10</v>
      </c>
      <c r="E453" s="2">
        <f t="shared" si="37"/>
        <v>5.0818409956426551</v>
      </c>
      <c r="F453" s="2">
        <v>5</v>
      </c>
      <c r="G453" s="2">
        <f t="shared" si="38"/>
        <v>8.1840995642655123E-2</v>
      </c>
      <c r="H453" s="2">
        <f t="shared" si="39"/>
        <v>3.4355034077873996</v>
      </c>
    </row>
    <row r="454" spans="1:8" x14ac:dyDescent="0.3">
      <c r="A454" s="2">
        <v>90320</v>
      </c>
      <c r="B454">
        <v>0.80905156692067315</v>
      </c>
      <c r="C454" s="15">
        <f t="shared" si="35"/>
        <v>1.0113144586508414</v>
      </c>
      <c r="D454" s="15">
        <f t="shared" si="36"/>
        <v>10</v>
      </c>
      <c r="E454" s="2">
        <f t="shared" si="37"/>
        <v>4.9434277067457932</v>
      </c>
      <c r="F454" s="2">
        <v>5</v>
      </c>
      <c r="G454" s="2">
        <f t="shared" si="38"/>
        <v>-5.6572293254206762E-2</v>
      </c>
      <c r="H454" s="2" t="e">
        <f t="shared" si="39"/>
        <v>#NUM!</v>
      </c>
    </row>
    <row r="455" spans="1:8" x14ac:dyDescent="0.3">
      <c r="A455" s="2">
        <v>90520</v>
      </c>
      <c r="B455">
        <v>0.78963910899074674</v>
      </c>
      <c r="C455" s="15">
        <f t="shared" si="35"/>
        <v>0.98704888623843334</v>
      </c>
      <c r="D455" s="15">
        <f t="shared" si="36"/>
        <v>10</v>
      </c>
      <c r="E455" s="2">
        <f t="shared" si="37"/>
        <v>5.0647555688078336</v>
      </c>
      <c r="F455" s="2">
        <v>5</v>
      </c>
      <c r="G455" s="2">
        <f t="shared" si="38"/>
        <v>6.4755568807833619E-2</v>
      </c>
      <c r="H455" s="2">
        <f t="shared" si="39"/>
        <v>3.666294274449621</v>
      </c>
    </row>
    <row r="456" spans="1:8" x14ac:dyDescent="0.3">
      <c r="A456" s="2">
        <v>90720</v>
      </c>
      <c r="B456">
        <v>0.81448601573957213</v>
      </c>
      <c r="C456" s="15">
        <f t="shared" si="35"/>
        <v>1.0181075196744651</v>
      </c>
      <c r="D456" s="15">
        <f t="shared" si="36"/>
        <v>10</v>
      </c>
      <c r="E456" s="2">
        <f t="shared" si="37"/>
        <v>4.9094624016276747</v>
      </c>
      <c r="F456" s="2">
        <v>5</v>
      </c>
      <c r="G456" s="2">
        <f t="shared" si="38"/>
        <v>-9.0537598372325334E-2</v>
      </c>
      <c r="H456" s="2" t="e">
        <f t="shared" si="39"/>
        <v>#NUM!</v>
      </c>
    </row>
    <row r="457" spans="1:8" x14ac:dyDescent="0.3">
      <c r="A457" s="2">
        <v>90920</v>
      </c>
      <c r="B457">
        <v>0.7974646064504729</v>
      </c>
      <c r="C457" s="15">
        <f t="shared" si="35"/>
        <v>0.99683075806309107</v>
      </c>
      <c r="D457" s="15">
        <f t="shared" si="36"/>
        <v>10</v>
      </c>
      <c r="E457" s="2">
        <f t="shared" si="37"/>
        <v>5.0158462096845451</v>
      </c>
      <c r="F457" s="2">
        <v>5</v>
      </c>
      <c r="G457" s="2">
        <f t="shared" si="38"/>
        <v>1.5846209684545087E-2</v>
      </c>
      <c r="H457" s="2">
        <f t="shared" si="39"/>
        <v>5.0642799062277311</v>
      </c>
    </row>
    <row r="458" spans="1:8" x14ac:dyDescent="0.3">
      <c r="A458" s="2">
        <v>91120</v>
      </c>
      <c r="B458">
        <v>0.79788471579663156</v>
      </c>
      <c r="C458" s="15">
        <f t="shared" si="35"/>
        <v>0.99735589474578945</v>
      </c>
      <c r="D458" s="15">
        <f t="shared" si="36"/>
        <v>10</v>
      </c>
      <c r="E458" s="2">
        <f t="shared" si="37"/>
        <v>5.013220526271053</v>
      </c>
      <c r="F458" s="2">
        <v>5</v>
      </c>
      <c r="G458" s="2">
        <f t="shared" si="38"/>
        <v>1.3220526271052968E-2</v>
      </c>
      <c r="H458" s="2">
        <f t="shared" si="39"/>
        <v>5.244915984279773</v>
      </c>
    </row>
    <row r="459" spans="1:8" x14ac:dyDescent="0.3">
      <c r="A459" s="2">
        <v>91320</v>
      </c>
      <c r="B459">
        <v>0.82348716557934443</v>
      </c>
      <c r="C459" s="15">
        <f t="shared" si="35"/>
        <v>1.0293589569741806</v>
      </c>
      <c r="D459" s="15">
        <f t="shared" si="36"/>
        <v>10</v>
      </c>
      <c r="E459" s="2">
        <f t="shared" si="37"/>
        <v>4.8532052151290976</v>
      </c>
      <c r="F459" s="2">
        <v>5</v>
      </c>
      <c r="G459" s="2">
        <f t="shared" si="38"/>
        <v>-0.14679478487090236</v>
      </c>
      <c r="H459" s="2" t="e">
        <f t="shared" si="39"/>
        <v>#NUM!</v>
      </c>
    </row>
    <row r="460" spans="1:8" x14ac:dyDescent="0.3">
      <c r="A460" s="2">
        <v>91520</v>
      </c>
      <c r="B460">
        <v>0.79125561733751537</v>
      </c>
      <c r="C460" s="15">
        <f t="shared" si="35"/>
        <v>0.98906952167189421</v>
      </c>
      <c r="D460" s="15">
        <f t="shared" si="36"/>
        <v>10</v>
      </c>
      <c r="E460" s="2">
        <f t="shared" si="37"/>
        <v>5.0546523916405288</v>
      </c>
      <c r="F460" s="2">
        <v>5</v>
      </c>
      <c r="G460" s="2">
        <f t="shared" si="38"/>
        <v>5.4652391640528819E-2</v>
      </c>
      <c r="H460" s="2">
        <f t="shared" si="39"/>
        <v>3.8339242067469024</v>
      </c>
    </row>
    <row r="461" spans="1:8" x14ac:dyDescent="0.3">
      <c r="A461" s="2">
        <v>91720</v>
      </c>
      <c r="B461">
        <v>0.80710798522443628</v>
      </c>
      <c r="C461" s="15">
        <f t="shared" si="35"/>
        <v>1.0088849815305452</v>
      </c>
      <c r="D461" s="15">
        <f t="shared" si="36"/>
        <v>10</v>
      </c>
      <c r="E461" s="2">
        <f t="shared" si="37"/>
        <v>4.9555750923472743</v>
      </c>
      <c r="F461" s="2">
        <v>5</v>
      </c>
      <c r="G461" s="2">
        <f t="shared" si="38"/>
        <v>-4.4424907652725665E-2</v>
      </c>
      <c r="H461" s="2" t="e">
        <f t="shared" si="39"/>
        <v>#NUM!</v>
      </c>
    </row>
    <row r="462" spans="1:8" x14ac:dyDescent="0.3">
      <c r="A462" s="2">
        <v>91920</v>
      </c>
      <c r="B462">
        <v>0.80197332903392859</v>
      </c>
      <c r="C462" s="15">
        <f t="shared" si="35"/>
        <v>1.0024666612924107</v>
      </c>
      <c r="D462" s="15">
        <f t="shared" si="36"/>
        <v>10</v>
      </c>
      <c r="E462" s="2">
        <f t="shared" si="37"/>
        <v>4.9876666935379461</v>
      </c>
      <c r="F462" s="2">
        <v>5</v>
      </c>
      <c r="G462" s="2">
        <f t="shared" si="38"/>
        <v>-1.2333306462053883E-2</v>
      </c>
      <c r="H462" s="2" t="e">
        <f t="shared" si="39"/>
        <v>#NUM!</v>
      </c>
    </row>
    <row r="463" spans="1:8" x14ac:dyDescent="0.3">
      <c r="A463" s="2">
        <v>92120</v>
      </c>
      <c r="B463">
        <v>0.78143243594438483</v>
      </c>
      <c r="C463" s="15">
        <f t="shared" si="35"/>
        <v>0.97679054493048101</v>
      </c>
      <c r="D463" s="15">
        <f t="shared" si="36"/>
        <v>10</v>
      </c>
      <c r="E463" s="2">
        <f t="shared" si="37"/>
        <v>5.1160472753475954</v>
      </c>
      <c r="F463" s="2">
        <v>5</v>
      </c>
      <c r="G463" s="2">
        <f t="shared" si="38"/>
        <v>0.1160472753475954</v>
      </c>
      <c r="H463" s="2">
        <f t="shared" si="39"/>
        <v>3.0929925685997359</v>
      </c>
    </row>
    <row r="464" spans="1:8" x14ac:dyDescent="0.3">
      <c r="A464" s="2">
        <v>92320</v>
      </c>
      <c r="B464">
        <v>0.78170815943340244</v>
      </c>
      <c r="C464" s="15">
        <f t="shared" si="35"/>
        <v>0.97713519929175296</v>
      </c>
      <c r="D464" s="15">
        <f t="shared" si="36"/>
        <v>10</v>
      </c>
      <c r="E464" s="2">
        <f t="shared" si="37"/>
        <v>5.1143240035412347</v>
      </c>
      <c r="F464" s="2">
        <v>5</v>
      </c>
      <c r="G464" s="2">
        <f t="shared" si="38"/>
        <v>0.11432400354123473</v>
      </c>
      <c r="H464" s="2">
        <f t="shared" si="39"/>
        <v>3.1076167759833782</v>
      </c>
    </row>
    <row r="465" spans="1:8" x14ac:dyDescent="0.3">
      <c r="A465" s="2">
        <v>92520</v>
      </c>
      <c r="B465">
        <v>0.80598867896218163</v>
      </c>
      <c r="C465" s="15">
        <f t="shared" si="35"/>
        <v>1.0074858487027269</v>
      </c>
      <c r="D465" s="15">
        <f t="shared" si="36"/>
        <v>10</v>
      </c>
      <c r="E465" s="2">
        <f t="shared" si="37"/>
        <v>4.9625707564863655</v>
      </c>
      <c r="F465" s="2">
        <v>5</v>
      </c>
      <c r="G465" s="2">
        <f t="shared" si="38"/>
        <v>-3.7429243513634525E-2</v>
      </c>
      <c r="H465" s="2" t="e">
        <f t="shared" si="39"/>
        <v>#NUM!</v>
      </c>
    </row>
    <row r="466" spans="1:8" x14ac:dyDescent="0.3">
      <c r="A466" s="2">
        <v>92720</v>
      </c>
      <c r="B466">
        <v>0.80996119269096511</v>
      </c>
      <c r="C466" s="15">
        <f t="shared" si="35"/>
        <v>1.0124514908637063</v>
      </c>
      <c r="D466" s="15">
        <f t="shared" si="36"/>
        <v>10</v>
      </c>
      <c r="E466" s="2">
        <f t="shared" si="37"/>
        <v>4.9377425456814681</v>
      </c>
      <c r="F466" s="2">
        <v>5</v>
      </c>
      <c r="G466" s="2">
        <f t="shared" si="38"/>
        <v>-6.2257454318531913E-2</v>
      </c>
      <c r="H466" s="2" t="e">
        <f t="shared" si="39"/>
        <v>#NUM!</v>
      </c>
    </row>
    <row r="467" spans="1:8" x14ac:dyDescent="0.3">
      <c r="A467" s="2">
        <v>92920</v>
      </c>
      <c r="B467">
        <v>0.80646973153795298</v>
      </c>
      <c r="C467" s="15">
        <f t="shared" si="35"/>
        <v>1.0080871644224412</v>
      </c>
      <c r="D467" s="15">
        <f t="shared" si="36"/>
        <v>10</v>
      </c>
      <c r="E467" s="2">
        <f t="shared" si="37"/>
        <v>4.9595641778877937</v>
      </c>
      <c r="F467" s="2">
        <v>5</v>
      </c>
      <c r="G467" s="2">
        <f t="shared" si="38"/>
        <v>-4.043582211220631E-2</v>
      </c>
      <c r="H467" s="2" t="e">
        <f t="shared" si="39"/>
        <v>#NUM!</v>
      </c>
    </row>
    <row r="468" spans="1:8" x14ac:dyDescent="0.3">
      <c r="A468" s="2">
        <v>93120</v>
      </c>
      <c r="B468">
        <v>0.81488896581943537</v>
      </c>
      <c r="C468" s="15">
        <f t="shared" si="35"/>
        <v>1.0186112072742941</v>
      </c>
      <c r="D468" s="15">
        <f t="shared" si="36"/>
        <v>10</v>
      </c>
      <c r="E468" s="2">
        <f t="shared" si="37"/>
        <v>4.9069439636285299</v>
      </c>
      <c r="F468" s="2">
        <v>5</v>
      </c>
      <c r="G468" s="2">
        <f t="shared" si="38"/>
        <v>-9.3056036371470086E-2</v>
      </c>
      <c r="H468" s="2" t="e">
        <f t="shared" si="39"/>
        <v>#NUM!</v>
      </c>
    </row>
    <row r="469" spans="1:8" x14ac:dyDescent="0.3">
      <c r="A469" s="2">
        <v>93320</v>
      </c>
      <c r="B469">
        <v>0.76579853814306487</v>
      </c>
      <c r="C469" s="15">
        <f t="shared" si="35"/>
        <v>0.957248172678831</v>
      </c>
      <c r="D469" s="15">
        <f t="shared" si="36"/>
        <v>10</v>
      </c>
      <c r="E469" s="2">
        <f t="shared" si="37"/>
        <v>5.2137591366058453</v>
      </c>
      <c r="F469" s="2">
        <v>5</v>
      </c>
      <c r="G469" s="2">
        <f t="shared" si="38"/>
        <v>0.21375913660584533</v>
      </c>
      <c r="H469" s="2">
        <f t="shared" si="39"/>
        <v>2.5010593660973068</v>
      </c>
    </row>
    <row r="470" spans="1:8" x14ac:dyDescent="0.3">
      <c r="A470" s="2">
        <v>93520</v>
      </c>
      <c r="B470">
        <v>0.79870883975907958</v>
      </c>
      <c r="C470" s="15">
        <f t="shared" si="35"/>
        <v>0.99838604969884948</v>
      </c>
      <c r="D470" s="15">
        <f t="shared" si="36"/>
        <v>10</v>
      </c>
      <c r="E470" s="2">
        <f t="shared" si="37"/>
        <v>5.0080697515057526</v>
      </c>
      <c r="F470" s="2">
        <v>5</v>
      </c>
      <c r="G470" s="2">
        <f t="shared" si="38"/>
        <v>8.0697515057526203E-3</v>
      </c>
      <c r="H470" s="2">
        <f t="shared" si="39"/>
        <v>5.7375359706794349</v>
      </c>
    </row>
    <row r="471" spans="1:8" x14ac:dyDescent="0.3">
      <c r="A471" s="2">
        <v>93720</v>
      </c>
      <c r="B471">
        <v>0.7941180825284645</v>
      </c>
      <c r="C471" s="15">
        <f t="shared" si="35"/>
        <v>0.99264760316058054</v>
      </c>
      <c r="D471" s="15">
        <f t="shared" si="36"/>
        <v>10</v>
      </c>
      <c r="E471" s="2">
        <f t="shared" si="37"/>
        <v>5.0367619841970974</v>
      </c>
      <c r="F471" s="2">
        <v>5</v>
      </c>
      <c r="G471" s="2">
        <f t="shared" si="38"/>
        <v>3.6761984197097419E-2</v>
      </c>
      <c r="H471" s="2">
        <f t="shared" si="39"/>
        <v>4.2269072374835392</v>
      </c>
    </row>
    <row r="472" spans="1:8" x14ac:dyDescent="0.3">
      <c r="A472" s="2">
        <v>93920</v>
      </c>
      <c r="B472">
        <v>0.80757352180077568</v>
      </c>
      <c r="C472" s="15">
        <f t="shared" si="35"/>
        <v>1.0094669022509695</v>
      </c>
      <c r="D472" s="15">
        <f t="shared" si="36"/>
        <v>10</v>
      </c>
      <c r="E472" s="2">
        <f t="shared" si="37"/>
        <v>4.9526654887451524</v>
      </c>
      <c r="F472" s="2">
        <v>5</v>
      </c>
      <c r="G472" s="2">
        <f t="shared" si="38"/>
        <v>-4.7334511254847556E-2</v>
      </c>
      <c r="H472" s="2" t="e">
        <f t="shared" si="39"/>
        <v>#NUM!</v>
      </c>
    </row>
    <row r="473" spans="1:8" x14ac:dyDescent="0.3">
      <c r="A473" s="2">
        <v>94120</v>
      </c>
      <c r="B473">
        <v>0.78602014470964565</v>
      </c>
      <c r="C473" s="15">
        <f t="shared" si="35"/>
        <v>0.98252518088705698</v>
      </c>
      <c r="D473" s="15">
        <f t="shared" si="36"/>
        <v>10</v>
      </c>
      <c r="E473" s="2">
        <f t="shared" si="37"/>
        <v>5.0873740955647149</v>
      </c>
      <c r="F473" s="2">
        <v>5</v>
      </c>
      <c r="G473" s="2">
        <f t="shared" si="38"/>
        <v>8.7374095564714871E-2</v>
      </c>
      <c r="H473" s="2">
        <f t="shared" si="39"/>
        <v>3.3711710517743994</v>
      </c>
    </row>
    <row r="474" spans="1:8" x14ac:dyDescent="0.3">
      <c r="A474" s="2">
        <v>94320</v>
      </c>
      <c r="B474">
        <v>0.78280138004706012</v>
      </c>
      <c r="C474" s="15">
        <f t="shared" si="35"/>
        <v>0.97850172505882516</v>
      </c>
      <c r="D474" s="15">
        <f t="shared" si="36"/>
        <v>10</v>
      </c>
      <c r="E474" s="2">
        <f t="shared" si="37"/>
        <v>5.1074913747058739</v>
      </c>
      <c r="F474" s="2">
        <v>5</v>
      </c>
      <c r="G474" s="2">
        <f t="shared" si="38"/>
        <v>0.10749137470587389</v>
      </c>
      <c r="H474" s="2">
        <f t="shared" si="39"/>
        <v>3.1679058483252227</v>
      </c>
    </row>
    <row r="475" spans="1:8" x14ac:dyDescent="0.3">
      <c r="A475" s="2">
        <v>94520</v>
      </c>
      <c r="B475">
        <v>0.80705792191225012</v>
      </c>
      <c r="C475" s="15">
        <f t="shared" si="35"/>
        <v>1.0088224023903125</v>
      </c>
      <c r="D475" s="15">
        <f t="shared" si="36"/>
        <v>10</v>
      </c>
      <c r="E475" s="2">
        <f t="shared" si="37"/>
        <v>4.9558879880484374</v>
      </c>
      <c r="F475" s="2">
        <v>5</v>
      </c>
      <c r="G475" s="2">
        <f t="shared" si="38"/>
        <v>-4.4112011951562557E-2</v>
      </c>
      <c r="H475" s="2" t="e">
        <f t="shared" si="39"/>
        <v>#NUM!</v>
      </c>
    </row>
    <row r="476" spans="1:8" x14ac:dyDescent="0.3">
      <c r="A476" s="2">
        <v>94720</v>
      </c>
      <c r="B476">
        <v>0.79626563317209087</v>
      </c>
      <c r="C476" s="15">
        <f t="shared" si="35"/>
        <v>0.99533204146511356</v>
      </c>
      <c r="D476" s="15">
        <f t="shared" si="36"/>
        <v>10</v>
      </c>
      <c r="E476" s="2">
        <f t="shared" si="37"/>
        <v>5.0233397926744319</v>
      </c>
      <c r="F476" s="2">
        <v>5</v>
      </c>
      <c r="G476" s="2">
        <f t="shared" si="38"/>
        <v>2.333979267443187E-2</v>
      </c>
      <c r="H476" s="2">
        <f t="shared" si="39"/>
        <v>4.6785433642837431</v>
      </c>
    </row>
    <row r="477" spans="1:8" x14ac:dyDescent="0.3">
      <c r="A477" s="2">
        <v>94920</v>
      </c>
      <c r="B477">
        <v>0.79046375421917792</v>
      </c>
      <c r="C477" s="15">
        <f t="shared" si="35"/>
        <v>0.98807969277397234</v>
      </c>
      <c r="D477" s="15">
        <f t="shared" si="36"/>
        <v>10</v>
      </c>
      <c r="E477" s="2">
        <f t="shared" si="37"/>
        <v>5.0596015361301383</v>
      </c>
      <c r="F477" s="2">
        <v>5</v>
      </c>
      <c r="G477" s="2">
        <f t="shared" si="38"/>
        <v>5.96015361301383E-2</v>
      </c>
      <c r="H477" s="2">
        <f t="shared" si="39"/>
        <v>3.7482144830856576</v>
      </c>
    </row>
    <row r="478" spans="1:8" x14ac:dyDescent="0.3">
      <c r="A478" s="2">
        <v>95120</v>
      </c>
      <c r="B478">
        <v>0.82471367939447882</v>
      </c>
      <c r="C478" s="15">
        <f t="shared" si="35"/>
        <v>1.0308920992430985</v>
      </c>
      <c r="D478" s="15">
        <f t="shared" si="36"/>
        <v>10</v>
      </c>
      <c r="E478" s="2">
        <f t="shared" si="37"/>
        <v>4.845539503784507</v>
      </c>
      <c r="F478" s="2">
        <v>5</v>
      </c>
      <c r="G478" s="2">
        <f t="shared" si="38"/>
        <v>-0.15446049621549296</v>
      </c>
      <c r="H478" s="2" t="e">
        <f t="shared" si="39"/>
        <v>#NUM!</v>
      </c>
    </row>
    <row r="479" spans="1:8" x14ac:dyDescent="0.3">
      <c r="A479" s="2">
        <v>95320</v>
      </c>
      <c r="B479">
        <v>0.77543283919882311</v>
      </c>
      <c r="C479" s="15">
        <f t="shared" si="35"/>
        <v>0.9692910489985288</v>
      </c>
      <c r="D479" s="15">
        <f t="shared" si="36"/>
        <v>10</v>
      </c>
      <c r="E479" s="2">
        <f t="shared" si="37"/>
        <v>5.1535447550073563</v>
      </c>
      <c r="F479" s="2">
        <v>5</v>
      </c>
      <c r="G479" s="2">
        <f t="shared" si="38"/>
        <v>0.15354475500735631</v>
      </c>
      <c r="H479" s="2">
        <f t="shared" si="39"/>
        <v>2.8203007901731758</v>
      </c>
    </row>
    <row r="480" spans="1:8" x14ac:dyDescent="0.3">
      <c r="A480" s="2">
        <v>95520</v>
      </c>
      <c r="B480">
        <v>0.80525092553990874</v>
      </c>
      <c r="C480" s="15">
        <f t="shared" si="35"/>
        <v>1.0065636569248859</v>
      </c>
      <c r="D480" s="15">
        <f t="shared" si="36"/>
        <v>10</v>
      </c>
      <c r="E480" s="2">
        <f t="shared" si="37"/>
        <v>4.9671817153755704</v>
      </c>
      <c r="F480" s="2">
        <v>5</v>
      </c>
      <c r="G480" s="2">
        <f t="shared" si="38"/>
        <v>-3.2818284624429594E-2</v>
      </c>
      <c r="H480" s="2" t="e">
        <f>LN((F480*E480)/(D480*G480))</f>
        <v>#NUM!</v>
      </c>
    </row>
    <row r="481" spans="1:8" x14ac:dyDescent="0.3">
      <c r="A481" s="2">
        <v>95720</v>
      </c>
      <c r="B481">
        <v>0.83589443899174098</v>
      </c>
      <c r="C481" s="15">
        <f t="shared" si="35"/>
        <v>1.0448680487396762</v>
      </c>
      <c r="D481" s="15">
        <f t="shared" si="36"/>
        <v>10</v>
      </c>
      <c r="E481" s="2">
        <f t="shared" si="37"/>
        <v>4.7756597563016188</v>
      </c>
      <c r="F481" s="2">
        <v>5</v>
      </c>
      <c r="G481" s="2">
        <f t="shared" si="38"/>
        <v>-0.22434024369838124</v>
      </c>
      <c r="H481" s="2" t="e">
        <f t="shared" si="39"/>
        <v>#NUM!</v>
      </c>
    </row>
    <row r="482" spans="1:8" x14ac:dyDescent="0.3">
      <c r="A482" s="2">
        <v>95920</v>
      </c>
      <c r="B482">
        <v>0.80817628823909837</v>
      </c>
      <c r="C482" s="15">
        <f t="shared" si="35"/>
        <v>1.0102203602988729</v>
      </c>
      <c r="D482" s="15">
        <f t="shared" si="36"/>
        <v>10</v>
      </c>
      <c r="E482" s="2">
        <f t="shared" si="37"/>
        <v>4.9488981985056357</v>
      </c>
      <c r="F482" s="2">
        <v>5</v>
      </c>
      <c r="G482" s="2">
        <f t="shared" si="38"/>
        <v>-5.1101801494364274E-2</v>
      </c>
      <c r="H482" s="2" t="e">
        <f t="shared" si="39"/>
        <v>#NUM!</v>
      </c>
    </row>
    <row r="483" spans="1:8" x14ac:dyDescent="0.3">
      <c r="A483" s="2">
        <v>96120</v>
      </c>
      <c r="B483">
        <v>0.79540757965891073</v>
      </c>
      <c r="C483" s="15">
        <f t="shared" si="35"/>
        <v>0.99425947457363839</v>
      </c>
      <c r="D483" s="15">
        <f t="shared" si="36"/>
        <v>10</v>
      </c>
      <c r="E483" s="2">
        <f t="shared" si="37"/>
        <v>5.0287026271318078</v>
      </c>
      <c r="F483" s="2">
        <v>5</v>
      </c>
      <c r="G483" s="2">
        <f t="shared" si="38"/>
        <v>2.8702627131807823E-2</v>
      </c>
      <c r="H483" s="2">
        <f t="shared" si="39"/>
        <v>4.472781465983469</v>
      </c>
    </row>
    <row r="484" spans="1:8" x14ac:dyDescent="0.3">
      <c r="A484" s="2">
        <v>96320</v>
      </c>
      <c r="B484">
        <v>0.80491049651889846</v>
      </c>
      <c r="C484" s="15">
        <f t="shared" si="35"/>
        <v>1.0061381206486231</v>
      </c>
      <c r="D484" s="15">
        <f t="shared" si="36"/>
        <v>10</v>
      </c>
      <c r="E484" s="2">
        <f t="shared" si="37"/>
        <v>4.9693093967568842</v>
      </c>
      <c r="F484" s="2">
        <v>5</v>
      </c>
      <c r="G484" s="2">
        <f t="shared" si="38"/>
        <v>-3.0690603243115788E-2</v>
      </c>
      <c r="H484" s="2" t="e">
        <f t="shared" si="39"/>
        <v>#NUM!</v>
      </c>
    </row>
    <row r="485" spans="1:8" x14ac:dyDescent="0.3">
      <c r="A485" s="2">
        <v>96520</v>
      </c>
      <c r="B485">
        <v>0.81509932081816461</v>
      </c>
      <c r="C485" s="15">
        <f t="shared" si="35"/>
        <v>1.0188741510227057</v>
      </c>
      <c r="D485" s="15">
        <f t="shared" si="36"/>
        <v>10</v>
      </c>
      <c r="E485" s="2">
        <f t="shared" si="37"/>
        <v>4.9056292448864713</v>
      </c>
      <c r="F485" s="2">
        <v>5</v>
      </c>
      <c r="G485" s="2">
        <f t="shared" si="38"/>
        <v>-9.4370755113528659E-2</v>
      </c>
      <c r="H485" s="2" t="e">
        <f t="shared" si="39"/>
        <v>#NUM!</v>
      </c>
    </row>
    <row r="486" spans="1:8" x14ac:dyDescent="0.3">
      <c r="A486" s="2">
        <v>96720</v>
      </c>
      <c r="B486">
        <v>0.81435354291051154</v>
      </c>
      <c r="C486" s="15">
        <f t="shared" si="35"/>
        <v>1.0179419286381393</v>
      </c>
      <c r="D486" s="15">
        <f t="shared" si="36"/>
        <v>10</v>
      </c>
      <c r="E486" s="2">
        <f t="shared" si="37"/>
        <v>4.9102903568093037</v>
      </c>
      <c r="F486" s="2">
        <v>5</v>
      </c>
      <c r="G486" s="2">
        <f t="shared" si="38"/>
        <v>-8.9709643190696298E-2</v>
      </c>
      <c r="H486" s="2" t="e">
        <f t="shared" si="39"/>
        <v>#NUM!</v>
      </c>
    </row>
    <row r="487" spans="1:8" x14ac:dyDescent="0.3">
      <c r="A487" s="2">
        <v>96920</v>
      </c>
      <c r="B487">
        <v>0.79513102987006068</v>
      </c>
      <c r="C487" s="15">
        <f t="shared" si="35"/>
        <v>0.99391378733757585</v>
      </c>
      <c r="D487" s="15">
        <f t="shared" si="36"/>
        <v>10</v>
      </c>
      <c r="E487" s="2">
        <f t="shared" si="37"/>
        <v>5.030431063312121</v>
      </c>
      <c r="F487" s="2">
        <v>5</v>
      </c>
      <c r="G487" s="2">
        <f t="shared" si="38"/>
        <v>3.0431063312120976E-2</v>
      </c>
      <c r="H487" s="2">
        <f t="shared" si="39"/>
        <v>4.4146498711458531</v>
      </c>
    </row>
    <row r="488" spans="1:8" x14ac:dyDescent="0.3">
      <c r="A488" s="2">
        <v>97120</v>
      </c>
      <c r="B488">
        <v>0.81491672700941353</v>
      </c>
      <c r="C488" s="15">
        <f t="shared" si="35"/>
        <v>1.0186459087617667</v>
      </c>
      <c r="D488" s="15">
        <f t="shared" si="36"/>
        <v>10</v>
      </c>
      <c r="E488" s="2">
        <f t="shared" si="37"/>
        <v>4.9067704561911665</v>
      </c>
      <c r="F488" s="2">
        <v>5</v>
      </c>
      <c r="G488" s="2">
        <f t="shared" si="38"/>
        <v>-9.3229543808833526E-2</v>
      </c>
      <c r="H488" s="2" t="e">
        <f t="shared" si="39"/>
        <v>#NUM!</v>
      </c>
    </row>
    <row r="489" spans="1:8" x14ac:dyDescent="0.3">
      <c r="A489" s="2">
        <v>97320</v>
      </c>
      <c r="B489">
        <v>0.8019459198333363</v>
      </c>
      <c r="C489" s="15">
        <f t="shared" si="35"/>
        <v>1.0024323997916702</v>
      </c>
      <c r="D489" s="15">
        <f t="shared" si="36"/>
        <v>10</v>
      </c>
      <c r="E489" s="2">
        <f t="shared" si="37"/>
        <v>4.9878380010416485</v>
      </c>
      <c r="F489" s="2">
        <v>5</v>
      </c>
      <c r="G489" s="2">
        <f t="shared" si="38"/>
        <v>-1.2161998958351461E-2</v>
      </c>
      <c r="H489" s="2" t="e">
        <f t="shared" si="39"/>
        <v>#NUM!</v>
      </c>
    </row>
    <row r="490" spans="1:8" x14ac:dyDescent="0.3">
      <c r="A490" s="2">
        <v>97520</v>
      </c>
      <c r="B490">
        <v>0.80711699889404154</v>
      </c>
      <c r="C490" s="15">
        <f t="shared" si="35"/>
        <v>1.0088962486175519</v>
      </c>
      <c r="D490" s="15">
        <f t="shared" si="36"/>
        <v>10</v>
      </c>
      <c r="E490" s="2">
        <f t="shared" si="37"/>
        <v>4.955518756912241</v>
      </c>
      <c r="F490" s="2">
        <v>5</v>
      </c>
      <c r="G490" s="2">
        <f t="shared" si="38"/>
        <v>-4.4481243087759026E-2</v>
      </c>
      <c r="H490" s="2" t="e">
        <f t="shared" si="39"/>
        <v>#NUM!</v>
      </c>
    </row>
    <row r="491" spans="1:8" x14ac:dyDescent="0.3">
      <c r="A491" s="2">
        <v>97720</v>
      </c>
      <c r="B491">
        <v>0.78086844178660397</v>
      </c>
      <c r="C491" s="15">
        <f t="shared" si="35"/>
        <v>0.97608555223325488</v>
      </c>
      <c r="D491" s="15">
        <f t="shared" si="36"/>
        <v>10</v>
      </c>
      <c r="E491" s="2">
        <f t="shared" si="37"/>
        <v>5.1195722388337259</v>
      </c>
      <c r="F491" s="2">
        <v>5</v>
      </c>
      <c r="G491" s="2">
        <f t="shared" si="38"/>
        <v>0.11957223883372592</v>
      </c>
      <c r="H491" s="2">
        <f t="shared" si="39"/>
        <v>3.0637582890821702</v>
      </c>
    </row>
    <row r="492" spans="1:8" x14ac:dyDescent="0.3">
      <c r="A492" s="2">
        <v>97920</v>
      </c>
      <c r="B492">
        <v>0.81458206299232194</v>
      </c>
      <c r="C492" s="15">
        <f t="shared" si="35"/>
        <v>1.0182275787404023</v>
      </c>
      <c r="D492" s="15">
        <f t="shared" si="36"/>
        <v>10</v>
      </c>
      <c r="E492" s="2">
        <f t="shared" si="37"/>
        <v>4.9088621062979882</v>
      </c>
      <c r="F492" s="2">
        <v>5</v>
      </c>
      <c r="G492" s="2">
        <f t="shared" si="38"/>
        <v>-9.1137893702011752E-2</v>
      </c>
      <c r="H492" s="2" t="e">
        <f t="shared" si="39"/>
        <v>#NUM!</v>
      </c>
    </row>
    <row r="493" spans="1:8" x14ac:dyDescent="0.3">
      <c r="A493" s="2">
        <v>98120</v>
      </c>
      <c r="B493">
        <v>0.79303013719859172</v>
      </c>
      <c r="C493" s="15">
        <f t="shared" si="35"/>
        <v>0.9912876714982396</v>
      </c>
      <c r="D493" s="15">
        <f t="shared" si="36"/>
        <v>10</v>
      </c>
      <c r="E493" s="2">
        <f t="shared" si="37"/>
        <v>5.0435616425088021</v>
      </c>
      <c r="F493" s="2">
        <v>5</v>
      </c>
      <c r="G493" s="2">
        <f t="shared" si="38"/>
        <v>4.3561642508802123E-2</v>
      </c>
      <c r="H493" s="2">
        <f t="shared" si="39"/>
        <v>4.058543601861631</v>
      </c>
    </row>
    <row r="494" spans="1:8" x14ac:dyDescent="0.3">
      <c r="A494" s="2">
        <v>98320</v>
      </c>
      <c r="B494">
        <v>0.822548239506664</v>
      </c>
      <c r="C494" s="15">
        <f t="shared" si="35"/>
        <v>1.02818529938333</v>
      </c>
      <c r="D494" s="15">
        <f t="shared" si="36"/>
        <v>10</v>
      </c>
      <c r="E494" s="2">
        <f t="shared" si="37"/>
        <v>4.8590735030833496</v>
      </c>
      <c r="F494" s="2">
        <v>5</v>
      </c>
      <c r="G494" s="2">
        <f t="shared" si="38"/>
        <v>-0.14092649691665038</v>
      </c>
      <c r="H494" s="2" t="e">
        <f t="shared" si="39"/>
        <v>#NUM!</v>
      </c>
    </row>
    <row r="495" spans="1:8" x14ac:dyDescent="0.3">
      <c r="A495" s="2">
        <v>98520</v>
      </c>
      <c r="B495">
        <v>0.77989732478357199</v>
      </c>
      <c r="C495" s="15">
        <f t="shared" si="35"/>
        <v>0.9748716559794649</v>
      </c>
      <c r="D495" s="15">
        <f t="shared" si="36"/>
        <v>10</v>
      </c>
      <c r="E495" s="2">
        <f t="shared" si="37"/>
        <v>5.1256417201026752</v>
      </c>
      <c r="F495" s="2">
        <v>5</v>
      </c>
      <c r="G495" s="2">
        <f t="shared" si="38"/>
        <v>0.12564172010267516</v>
      </c>
      <c r="H495" s="2">
        <f t="shared" si="39"/>
        <v>3.0154294639850376</v>
      </c>
    </row>
    <row r="496" spans="1:8" x14ac:dyDescent="0.3">
      <c r="A496" s="2">
        <v>98720</v>
      </c>
      <c r="B496">
        <v>0.80141969661409052</v>
      </c>
      <c r="C496" s="15">
        <f t="shared" si="35"/>
        <v>1.001774620767613</v>
      </c>
      <c r="D496" s="15">
        <f t="shared" si="36"/>
        <v>10</v>
      </c>
      <c r="E496" s="2">
        <f t="shared" si="37"/>
        <v>4.9911268961619353</v>
      </c>
      <c r="F496" s="2">
        <v>5</v>
      </c>
      <c r="G496" s="2">
        <f t="shared" si="38"/>
        <v>-8.873103838064722E-3</v>
      </c>
      <c r="H496" s="2" t="e">
        <f t="shared" si="39"/>
        <v>#NUM!</v>
      </c>
    </row>
    <row r="497" spans="1:8" x14ac:dyDescent="0.3">
      <c r="A497" s="2">
        <v>98920</v>
      </c>
      <c r="B497">
        <v>0.78565888740040901</v>
      </c>
      <c r="C497" s="15">
        <f t="shared" si="35"/>
        <v>0.98207360925051124</v>
      </c>
      <c r="D497" s="15">
        <f t="shared" si="36"/>
        <v>10</v>
      </c>
      <c r="E497" s="2">
        <f t="shared" si="37"/>
        <v>5.0896319537474435</v>
      </c>
      <c r="F497" s="2">
        <v>5</v>
      </c>
      <c r="G497" s="2">
        <f t="shared" si="38"/>
        <v>8.9631953747443482E-2</v>
      </c>
      <c r="H497" s="2">
        <f t="shared" si="39"/>
        <v>3.3461017356083018</v>
      </c>
    </row>
    <row r="498" spans="1:8" x14ac:dyDescent="0.3">
      <c r="A498" s="2">
        <v>99120</v>
      </c>
      <c r="B498">
        <v>0.78953964100106888</v>
      </c>
      <c r="C498" s="15">
        <f t="shared" si="35"/>
        <v>0.98692455125133605</v>
      </c>
      <c r="D498" s="15">
        <f t="shared" si="36"/>
        <v>10</v>
      </c>
      <c r="E498" s="2">
        <f t="shared" si="37"/>
        <v>5.0653772437433195</v>
      </c>
      <c r="F498" s="2">
        <v>5</v>
      </c>
      <c r="G498" s="2">
        <f t="shared" si="38"/>
        <v>6.5377243743319546E-2</v>
      </c>
      <c r="H498" s="2">
        <f t="shared" si="39"/>
        <v>3.6568624709337865</v>
      </c>
    </row>
    <row r="499" spans="1:8" x14ac:dyDescent="0.3">
      <c r="A499" s="2">
        <v>99320</v>
      </c>
      <c r="B499">
        <v>0.79369054315130472</v>
      </c>
      <c r="C499" s="15">
        <f t="shared" si="35"/>
        <v>0.99211317893913087</v>
      </c>
      <c r="D499" s="15">
        <f t="shared" si="36"/>
        <v>10</v>
      </c>
      <c r="E499" s="2">
        <f t="shared" si="37"/>
        <v>5.0394341053043457</v>
      </c>
      <c r="F499" s="2">
        <v>5</v>
      </c>
      <c r="G499" s="2">
        <f t="shared" si="38"/>
        <v>3.9434105304345657E-2</v>
      </c>
      <c r="H499" s="2">
        <f t="shared" si="39"/>
        <v>4.1572708347727003</v>
      </c>
    </row>
    <row r="500" spans="1:8" x14ac:dyDescent="0.3">
      <c r="A500" s="2">
        <v>99520</v>
      </c>
      <c r="B500">
        <v>0.79095618046533023</v>
      </c>
      <c r="C500" s="15">
        <f t="shared" si="35"/>
        <v>0.98869522558166278</v>
      </c>
      <c r="D500" s="15">
        <f t="shared" si="36"/>
        <v>10</v>
      </c>
      <c r="E500" s="2">
        <f t="shared" si="37"/>
        <v>5.0565238720916863</v>
      </c>
      <c r="F500" s="2">
        <v>5</v>
      </c>
      <c r="G500" s="2">
        <f t="shared" si="38"/>
        <v>5.65238720916863E-2</v>
      </c>
      <c r="H500" s="2">
        <f t="shared" si="39"/>
        <v>3.8006243000261661</v>
      </c>
    </row>
    <row r="501" spans="1:8" x14ac:dyDescent="0.3">
      <c r="A501" s="2">
        <v>99720</v>
      </c>
      <c r="B501">
        <v>0.79066594151524272</v>
      </c>
      <c r="C501" s="15">
        <f t="shared" si="35"/>
        <v>0.98833242689405332</v>
      </c>
      <c r="D501" s="15">
        <f t="shared" si="36"/>
        <v>10</v>
      </c>
      <c r="E501" s="2">
        <f t="shared" si="37"/>
        <v>5.0583378655297331</v>
      </c>
      <c r="F501" s="2">
        <v>5</v>
      </c>
      <c r="G501" s="2">
        <f t="shared" si="38"/>
        <v>5.8337865529733079E-2</v>
      </c>
      <c r="H501" s="2">
        <f t="shared" si="39"/>
        <v>3.7693946656526069</v>
      </c>
    </row>
    <row r="502" spans="1:8" x14ac:dyDescent="0.3">
      <c r="A502" s="2">
        <v>99920</v>
      </c>
      <c r="B502">
        <v>0.79338327393013797</v>
      </c>
      <c r="C502" s="15">
        <f t="shared" si="35"/>
        <v>0.99172909241267238</v>
      </c>
      <c r="D502" s="15">
        <f t="shared" si="36"/>
        <v>10</v>
      </c>
      <c r="E502" s="2">
        <f t="shared" si="37"/>
        <v>5.0413545379366385</v>
      </c>
      <c r="F502" s="2">
        <v>5</v>
      </c>
      <c r="G502" s="2">
        <f t="shared" si="38"/>
        <v>4.1354537936638458E-2</v>
      </c>
      <c r="H502" s="2">
        <f t="shared" si="39"/>
        <v>4.1101007419377256</v>
      </c>
    </row>
    <row r="503" spans="1:8" x14ac:dyDescent="0.3">
      <c r="A503" s="2">
        <v>100120</v>
      </c>
      <c r="B503">
        <v>0.8187245444277661</v>
      </c>
      <c r="C503" s="15">
        <f t="shared" si="35"/>
        <v>1.0234056805347076</v>
      </c>
      <c r="D503" s="15">
        <f t="shared" si="36"/>
        <v>10</v>
      </c>
      <c r="E503" s="2">
        <f t="shared" si="37"/>
        <v>4.8829715973264616</v>
      </c>
      <c r="F503" s="2">
        <v>5</v>
      </c>
      <c r="G503" s="2">
        <f t="shared" si="38"/>
        <v>-0.11702840267353842</v>
      </c>
      <c r="H503" s="2" t="e">
        <f t="shared" si="39"/>
        <v>#NUM!</v>
      </c>
    </row>
    <row r="504" spans="1:8" x14ac:dyDescent="0.3">
      <c r="A504" s="2">
        <v>100320</v>
      </c>
      <c r="B504">
        <v>0.8104929420931658</v>
      </c>
      <c r="C504" s="15">
        <f t="shared" si="35"/>
        <v>1.0131161776164572</v>
      </c>
      <c r="D504" s="15">
        <f t="shared" si="36"/>
        <v>10</v>
      </c>
      <c r="E504" s="2">
        <f t="shared" si="37"/>
        <v>4.9344191119177143</v>
      </c>
      <c r="F504" s="2">
        <v>5</v>
      </c>
      <c r="G504" s="2">
        <f t="shared" si="38"/>
        <v>-6.5580888082285682E-2</v>
      </c>
      <c r="H504" s="2" t="e">
        <f t="shared" si="39"/>
        <v>#NUM!</v>
      </c>
    </row>
    <row r="505" spans="1:8" x14ac:dyDescent="0.3">
      <c r="A505" s="2">
        <v>100520</v>
      </c>
      <c r="B505">
        <v>0.82517930900794778</v>
      </c>
      <c r="C505" s="15">
        <f t="shared" si="35"/>
        <v>1.0314741362599347</v>
      </c>
      <c r="D505" s="15">
        <f t="shared" si="36"/>
        <v>10</v>
      </c>
      <c r="E505" s="2">
        <f t="shared" si="37"/>
        <v>4.8426293187003271</v>
      </c>
      <c r="F505" s="2">
        <v>5</v>
      </c>
      <c r="G505" s="2">
        <f t="shared" si="38"/>
        <v>-0.15737068129967291</v>
      </c>
      <c r="H505" s="2" t="e">
        <f t="shared" si="39"/>
        <v>#NUM!</v>
      </c>
    </row>
    <row r="506" spans="1:8" x14ac:dyDescent="0.3">
      <c r="A506" s="2">
        <v>100720</v>
      </c>
      <c r="B506">
        <v>0.76399227747308163</v>
      </c>
      <c r="C506" s="15">
        <f t="shared" si="35"/>
        <v>0.95499034684135198</v>
      </c>
      <c r="D506" s="15">
        <f t="shared" si="36"/>
        <v>10</v>
      </c>
      <c r="E506" s="2">
        <f t="shared" si="37"/>
        <v>5.22504826579324</v>
      </c>
      <c r="F506" s="2">
        <v>5</v>
      </c>
      <c r="G506" s="2">
        <f t="shared" si="38"/>
        <v>0.22504826579324</v>
      </c>
      <c r="H506" s="2">
        <f t="shared" si="39"/>
        <v>2.451757239866724</v>
      </c>
    </row>
    <row r="507" spans="1:8" x14ac:dyDescent="0.3">
      <c r="A507" s="2">
        <v>100920</v>
      </c>
      <c r="B507">
        <v>0.80456695649620313</v>
      </c>
      <c r="C507" s="15">
        <f t="shared" si="35"/>
        <v>1.0057086956202539</v>
      </c>
      <c r="D507" s="15">
        <f t="shared" si="36"/>
        <v>10</v>
      </c>
      <c r="E507" s="2">
        <f t="shared" si="37"/>
        <v>4.9714565218987303</v>
      </c>
      <c r="F507" s="2">
        <v>5</v>
      </c>
      <c r="G507" s="2">
        <f t="shared" si="38"/>
        <v>-2.854347810126967E-2</v>
      </c>
      <c r="H507" s="2" t="e">
        <f t="shared" si="39"/>
        <v>#NUM!</v>
      </c>
    </row>
    <row r="508" spans="1:8" x14ac:dyDescent="0.3">
      <c r="A508" s="2">
        <v>101120</v>
      </c>
      <c r="B508">
        <v>0.80031478149163282</v>
      </c>
      <c r="C508" s="15">
        <f t="shared" si="35"/>
        <v>1.0003934768645411</v>
      </c>
      <c r="D508" s="15">
        <f t="shared" si="36"/>
        <v>10</v>
      </c>
      <c r="E508" s="2">
        <f t="shared" si="37"/>
        <v>4.9980326156772943</v>
      </c>
      <c r="F508" s="2">
        <v>5</v>
      </c>
      <c r="G508" s="2">
        <f t="shared" si="38"/>
        <v>-1.967384322705712E-3</v>
      </c>
      <c r="H508" s="2" t="e">
        <f t="shared" si="39"/>
        <v>#NUM!</v>
      </c>
    </row>
    <row r="509" spans="1:8" x14ac:dyDescent="0.3">
      <c r="A509" s="2">
        <v>101320</v>
      </c>
      <c r="B509">
        <v>0.8274654196889919</v>
      </c>
      <c r="C509" s="15">
        <f t="shared" si="35"/>
        <v>1.0343317746112397</v>
      </c>
      <c r="D509" s="15">
        <f t="shared" si="36"/>
        <v>10</v>
      </c>
      <c r="E509" s="2">
        <f t="shared" si="37"/>
        <v>4.8283411269438012</v>
      </c>
      <c r="F509" s="2">
        <v>5</v>
      </c>
      <c r="G509" s="2">
        <f t="shared" si="38"/>
        <v>-0.17165887305619876</v>
      </c>
      <c r="H509" s="2" t="e">
        <f t="shared" si="39"/>
        <v>#NUM!</v>
      </c>
    </row>
    <row r="510" spans="1:8" x14ac:dyDescent="0.3">
      <c r="A510" s="2">
        <v>101520</v>
      </c>
      <c r="B510">
        <v>0.80145255065577248</v>
      </c>
      <c r="C510" s="15">
        <f t="shared" si="35"/>
        <v>1.0018156883197156</v>
      </c>
      <c r="D510" s="15">
        <f t="shared" si="36"/>
        <v>10</v>
      </c>
      <c r="E510" s="2">
        <f t="shared" si="37"/>
        <v>4.9909215584014222</v>
      </c>
      <c r="F510" s="2">
        <v>5</v>
      </c>
      <c r="G510" s="2">
        <f t="shared" si="38"/>
        <v>-9.0784415985778466E-3</v>
      </c>
      <c r="H510" s="2" t="e">
        <f t="shared" si="39"/>
        <v>#NUM!</v>
      </c>
    </row>
    <row r="511" spans="1:8" x14ac:dyDescent="0.3">
      <c r="A511" s="2">
        <v>101720</v>
      </c>
      <c r="B511">
        <v>0.82444320878553479</v>
      </c>
      <c r="C511" s="15">
        <f t="shared" si="35"/>
        <v>1.0305540109819185</v>
      </c>
      <c r="D511" s="15">
        <f t="shared" si="36"/>
        <v>10</v>
      </c>
      <c r="E511" s="2">
        <f t="shared" si="37"/>
        <v>4.8472299450904082</v>
      </c>
      <c r="F511" s="2">
        <v>5</v>
      </c>
      <c r="G511" s="2">
        <f t="shared" si="38"/>
        <v>-0.15277005490959183</v>
      </c>
      <c r="H511" s="2" t="e">
        <f t="shared" si="39"/>
        <v>#NUM!</v>
      </c>
    </row>
    <row r="512" spans="1:8" x14ac:dyDescent="0.3">
      <c r="A512" s="2">
        <v>101920</v>
      </c>
      <c r="B512">
        <v>0.79653116951774905</v>
      </c>
      <c r="C512" s="15">
        <f t="shared" si="35"/>
        <v>0.99566396189718631</v>
      </c>
      <c r="D512" s="15">
        <f t="shared" si="36"/>
        <v>10</v>
      </c>
      <c r="E512" s="2">
        <f t="shared" si="37"/>
        <v>5.0216801905140684</v>
      </c>
      <c r="F512" s="2">
        <v>5</v>
      </c>
      <c r="G512" s="2">
        <f t="shared" si="38"/>
        <v>2.1680190514068443E-2</v>
      </c>
      <c r="H512" s="2">
        <f t="shared" si="39"/>
        <v>4.7519737113499856</v>
      </c>
    </row>
    <row r="513" spans="1:8" x14ac:dyDescent="0.3">
      <c r="A513" s="2">
        <v>102120</v>
      </c>
      <c r="B513">
        <v>0.82185975143450618</v>
      </c>
      <c r="C513" s="15">
        <f t="shared" si="35"/>
        <v>1.0273246892931327</v>
      </c>
      <c r="D513" s="15">
        <f t="shared" si="36"/>
        <v>10</v>
      </c>
      <c r="E513" s="2">
        <f t="shared" si="37"/>
        <v>4.8633765535343363</v>
      </c>
      <c r="F513" s="2">
        <v>5</v>
      </c>
      <c r="G513" s="2">
        <f t="shared" si="38"/>
        <v>-0.13662344646566371</v>
      </c>
      <c r="H513" s="2" t="e">
        <f t="shared" si="39"/>
        <v>#NUM!</v>
      </c>
    </row>
    <row r="514" spans="1:8" x14ac:dyDescent="0.3">
      <c r="A514" s="2">
        <v>102320</v>
      </c>
      <c r="B514">
        <v>0.79753542761363128</v>
      </c>
      <c r="C514" s="15">
        <f t="shared" si="35"/>
        <v>0.99691928451703904</v>
      </c>
      <c r="D514" s="15">
        <f t="shared" si="36"/>
        <v>10</v>
      </c>
      <c r="E514" s="2">
        <f t="shared" si="37"/>
        <v>5.0154035774148049</v>
      </c>
      <c r="F514" s="2">
        <v>5</v>
      </c>
      <c r="G514" s="2">
        <f t="shared" si="38"/>
        <v>1.5403577414804914E-2</v>
      </c>
      <c r="H514" s="2">
        <f t="shared" si="39"/>
        <v>5.0925222085541542</v>
      </c>
    </row>
    <row r="515" spans="1:8" x14ac:dyDescent="0.3">
      <c r="A515" s="2">
        <v>102520</v>
      </c>
      <c r="B515">
        <v>0.819476221805434</v>
      </c>
      <c r="C515" s="15">
        <f t="shared" ref="C515:C578" si="40">B515/$J$27</f>
        <v>1.0243452772567925</v>
      </c>
      <c r="D515" s="15">
        <f t="shared" ref="D515:D578" si="41">$J$28</f>
        <v>10</v>
      </c>
      <c r="E515" s="2">
        <f t="shared" si="37"/>
        <v>4.8782736137160381</v>
      </c>
      <c r="F515" s="2">
        <v>5</v>
      </c>
      <c r="G515" s="2">
        <f t="shared" si="38"/>
        <v>-0.12172638628396193</v>
      </c>
      <c r="H515" s="2" t="e">
        <f t="shared" si="39"/>
        <v>#NUM!</v>
      </c>
    </row>
    <row r="516" spans="1:8" x14ac:dyDescent="0.3">
      <c r="A516" s="2">
        <v>102720</v>
      </c>
      <c r="B516">
        <v>0.78661192927369761</v>
      </c>
      <c r="C516" s="15">
        <f t="shared" si="40"/>
        <v>0.98326491159212193</v>
      </c>
      <c r="D516" s="15">
        <f t="shared" si="41"/>
        <v>10</v>
      </c>
      <c r="E516" s="2">
        <f t="shared" ref="E516:E579" si="42">D516-(F516*C516)</f>
        <v>5.0836754420393904</v>
      </c>
      <c r="F516" s="2">
        <v>5</v>
      </c>
      <c r="G516" s="2">
        <f t="shared" ref="G516:G579" si="43">F516-(F516*C516)</f>
        <v>8.3675442039390369E-2</v>
      </c>
      <c r="H516" s="2">
        <f t="shared" ref="H516:H579" si="44">LN((F516*E516)/(D516*G516))</f>
        <v>3.4136970807196905</v>
      </c>
    </row>
    <row r="517" spans="1:8" x14ac:dyDescent="0.3">
      <c r="A517" s="2">
        <v>102920</v>
      </c>
      <c r="B517">
        <v>0.82010234098830737</v>
      </c>
      <c r="C517" s="15">
        <f t="shared" si="40"/>
        <v>1.0251279262353841</v>
      </c>
      <c r="D517" s="15">
        <f t="shared" si="41"/>
        <v>10</v>
      </c>
      <c r="E517" s="2">
        <f t="shared" si="42"/>
        <v>4.8743603688230799</v>
      </c>
      <c r="F517" s="2">
        <v>5</v>
      </c>
      <c r="G517" s="2">
        <f t="shared" si="43"/>
        <v>-0.12563963117692012</v>
      </c>
      <c r="H517" s="2" t="e">
        <f t="shared" si="44"/>
        <v>#NUM!</v>
      </c>
    </row>
    <row r="518" spans="1:8" x14ac:dyDescent="0.3">
      <c r="A518" s="2">
        <v>103120</v>
      </c>
      <c r="B518">
        <v>0.79216936736169552</v>
      </c>
      <c r="C518" s="15">
        <f t="shared" si="40"/>
        <v>0.99021170920211932</v>
      </c>
      <c r="D518" s="15">
        <f t="shared" si="41"/>
        <v>10</v>
      </c>
      <c r="E518" s="2">
        <f t="shared" si="42"/>
        <v>5.0489414539894035</v>
      </c>
      <c r="F518" s="2">
        <v>5</v>
      </c>
      <c r="G518" s="2">
        <f t="shared" si="43"/>
        <v>4.8941453989403527E-2</v>
      </c>
      <c r="H518" s="2">
        <f t="shared" si="44"/>
        <v>3.9431619394606865</v>
      </c>
    </row>
    <row r="519" spans="1:8" x14ac:dyDescent="0.3">
      <c r="A519" s="2">
        <v>103320</v>
      </c>
      <c r="B519">
        <v>0.80111066444886836</v>
      </c>
      <c r="C519" s="15">
        <f t="shared" si="40"/>
        <v>1.0013883305610853</v>
      </c>
      <c r="D519" s="15">
        <f t="shared" si="41"/>
        <v>10</v>
      </c>
      <c r="E519" s="2">
        <f t="shared" si="42"/>
        <v>4.9930583471945731</v>
      </c>
      <c r="F519" s="2">
        <v>5</v>
      </c>
      <c r="G519" s="2">
        <f t="shared" si="43"/>
        <v>-6.9416528054269122E-3</v>
      </c>
      <c r="H519" s="2" t="e">
        <f t="shared" si="44"/>
        <v>#NUM!</v>
      </c>
    </row>
    <row r="520" spans="1:8" x14ac:dyDescent="0.3">
      <c r="A520" s="2">
        <v>103520</v>
      </c>
      <c r="B520">
        <v>0.80452692225761546</v>
      </c>
      <c r="C520" s="15">
        <f t="shared" si="40"/>
        <v>1.0056586528220193</v>
      </c>
      <c r="D520" s="15">
        <f t="shared" si="41"/>
        <v>10</v>
      </c>
      <c r="E520" s="2">
        <f t="shared" si="42"/>
        <v>4.9717067358899039</v>
      </c>
      <c r="F520" s="2">
        <v>5</v>
      </c>
      <c r="G520" s="2">
        <f t="shared" si="43"/>
        <v>-2.8293264110096139E-2</v>
      </c>
      <c r="H520" s="2" t="e">
        <f t="shared" si="44"/>
        <v>#NUM!</v>
      </c>
    </row>
    <row r="521" spans="1:8" x14ac:dyDescent="0.3">
      <c r="A521" s="2">
        <v>103720</v>
      </c>
      <c r="B521">
        <v>0.80074757511237282</v>
      </c>
      <c r="C521" s="15">
        <f t="shared" si="40"/>
        <v>1.000934468890466</v>
      </c>
      <c r="D521" s="15">
        <f t="shared" si="41"/>
        <v>10</v>
      </c>
      <c r="E521" s="2">
        <f t="shared" si="42"/>
        <v>4.99532765554767</v>
      </c>
      <c r="F521" s="2">
        <v>5</v>
      </c>
      <c r="G521" s="2">
        <f t="shared" si="43"/>
        <v>-4.6723444523300017E-3</v>
      </c>
      <c r="H521" s="2" t="e">
        <f t="shared" si="44"/>
        <v>#NUM!</v>
      </c>
    </row>
    <row r="522" spans="1:8" x14ac:dyDescent="0.3">
      <c r="A522" s="2">
        <v>103920</v>
      </c>
      <c r="B522">
        <v>0.79605349067782261</v>
      </c>
      <c r="C522" s="15">
        <f t="shared" si="40"/>
        <v>0.99506686334727823</v>
      </c>
      <c r="D522" s="15">
        <f t="shared" si="41"/>
        <v>10</v>
      </c>
      <c r="E522" s="2">
        <f t="shared" si="42"/>
        <v>5.024665683263609</v>
      </c>
      <c r="F522" s="2">
        <v>5</v>
      </c>
      <c r="G522" s="2">
        <f t="shared" si="43"/>
        <v>2.4665683263608962E-2</v>
      </c>
      <c r="H522" s="2">
        <f t="shared" si="44"/>
        <v>4.6235540834104629</v>
      </c>
    </row>
    <row r="523" spans="1:8" x14ac:dyDescent="0.3">
      <c r="A523" s="2">
        <v>104120</v>
      </c>
      <c r="B523">
        <v>0.81294974568842393</v>
      </c>
      <c r="C523" s="15">
        <f t="shared" si="40"/>
        <v>1.0161871821105299</v>
      </c>
      <c r="D523" s="15">
        <f t="shared" si="41"/>
        <v>10</v>
      </c>
      <c r="E523" s="2">
        <f t="shared" si="42"/>
        <v>4.9190640894473505</v>
      </c>
      <c r="F523" s="2">
        <v>5</v>
      </c>
      <c r="G523" s="2">
        <f t="shared" si="43"/>
        <v>-8.0935910552649482E-2</v>
      </c>
      <c r="H523" s="2" t="e">
        <f t="shared" si="44"/>
        <v>#NUM!</v>
      </c>
    </row>
    <row r="524" spans="1:8" x14ac:dyDescent="0.3">
      <c r="A524" s="2">
        <v>104320</v>
      </c>
      <c r="B524">
        <v>0.7853292201043145</v>
      </c>
      <c r="C524" s="15">
        <f t="shared" si="40"/>
        <v>0.98166152513039306</v>
      </c>
      <c r="D524" s="15">
        <f t="shared" si="41"/>
        <v>10</v>
      </c>
      <c r="E524" s="2">
        <f t="shared" si="42"/>
        <v>5.0916923743480345</v>
      </c>
      <c r="F524" s="2">
        <v>5</v>
      </c>
      <c r="G524" s="2">
        <f t="shared" si="43"/>
        <v>9.1692374348034456E-2</v>
      </c>
      <c r="H524" s="2">
        <f t="shared" si="44"/>
        <v>3.3237791466572517</v>
      </c>
    </row>
    <row r="525" spans="1:8" x14ac:dyDescent="0.3">
      <c r="A525" s="2">
        <v>104520</v>
      </c>
      <c r="B525">
        <v>0.78918005754732456</v>
      </c>
      <c r="C525" s="15">
        <f t="shared" si="40"/>
        <v>0.98647507193415562</v>
      </c>
      <c r="D525" s="15">
        <f t="shared" si="41"/>
        <v>10</v>
      </c>
      <c r="E525" s="2">
        <f t="shared" si="42"/>
        <v>5.067624640329222</v>
      </c>
      <c r="F525" s="2">
        <v>5</v>
      </c>
      <c r="G525" s="2">
        <f t="shared" si="43"/>
        <v>6.7624640329221997E-2</v>
      </c>
      <c r="H525" s="2">
        <f t="shared" si="44"/>
        <v>3.6235078749375096</v>
      </c>
    </row>
    <row r="526" spans="1:8" x14ac:dyDescent="0.3">
      <c r="A526" s="2">
        <v>104720</v>
      </c>
      <c r="B526">
        <v>0.82701470387221498</v>
      </c>
      <c r="C526" s="15">
        <f t="shared" si="40"/>
        <v>1.0337683798402686</v>
      </c>
      <c r="D526" s="15">
        <f t="shared" si="41"/>
        <v>10</v>
      </c>
      <c r="E526" s="2">
        <f t="shared" si="42"/>
        <v>4.8311581007986568</v>
      </c>
      <c r="F526" s="2">
        <v>5</v>
      </c>
      <c r="G526" s="2">
        <f t="shared" si="43"/>
        <v>-0.16884189920134318</v>
      </c>
      <c r="H526" s="2" t="e">
        <f t="shared" si="44"/>
        <v>#NUM!</v>
      </c>
    </row>
    <row r="527" spans="1:8" x14ac:dyDescent="0.3">
      <c r="A527" s="2">
        <v>104920</v>
      </c>
      <c r="B527">
        <v>0.81652027194680166</v>
      </c>
      <c r="C527" s="15">
        <f t="shared" si="40"/>
        <v>1.0206503399335021</v>
      </c>
      <c r="D527" s="15">
        <f t="shared" si="41"/>
        <v>10</v>
      </c>
      <c r="E527" s="2">
        <f t="shared" si="42"/>
        <v>4.8967483003324901</v>
      </c>
      <c r="F527" s="2">
        <v>5</v>
      </c>
      <c r="G527" s="2">
        <f t="shared" si="43"/>
        <v>-0.10325169966750991</v>
      </c>
      <c r="H527" s="2" t="e">
        <f t="shared" si="44"/>
        <v>#NUM!</v>
      </c>
    </row>
    <row r="528" spans="1:8" x14ac:dyDescent="0.3">
      <c r="A528" s="2">
        <v>105120</v>
      </c>
      <c r="B528">
        <v>0.81639152413932026</v>
      </c>
      <c r="C528" s="15">
        <f t="shared" si="40"/>
        <v>1.0204894051741502</v>
      </c>
      <c r="D528" s="15">
        <f t="shared" si="41"/>
        <v>10</v>
      </c>
      <c r="E528" s="2">
        <f t="shared" si="42"/>
        <v>4.8975529741292494</v>
      </c>
      <c r="F528" s="2">
        <v>5</v>
      </c>
      <c r="G528" s="2">
        <f t="shared" si="43"/>
        <v>-0.10244702587075061</v>
      </c>
      <c r="H528" s="2" t="e">
        <f t="shared" si="44"/>
        <v>#NUM!</v>
      </c>
    </row>
    <row r="529" spans="1:8" x14ac:dyDescent="0.3">
      <c r="A529" s="2">
        <v>105320</v>
      </c>
      <c r="B529">
        <v>0.79238660515015225</v>
      </c>
      <c r="C529" s="15">
        <f t="shared" si="40"/>
        <v>0.99048325643769031</v>
      </c>
      <c r="D529" s="15">
        <f t="shared" si="41"/>
        <v>10</v>
      </c>
      <c r="E529" s="2">
        <f t="shared" si="42"/>
        <v>5.0475837178115484</v>
      </c>
      <c r="F529" s="2">
        <v>5</v>
      </c>
      <c r="G529" s="2">
        <f t="shared" si="43"/>
        <v>4.7583717811548354E-2</v>
      </c>
      <c r="H529" s="2">
        <f t="shared" si="44"/>
        <v>3.9710271155468964</v>
      </c>
    </row>
    <row r="530" spans="1:8" x14ac:dyDescent="0.3">
      <c r="A530" s="2">
        <v>105520</v>
      </c>
      <c r="B530">
        <v>0.79142011834319526</v>
      </c>
      <c r="C530" s="15">
        <f t="shared" si="40"/>
        <v>0.98927514792899407</v>
      </c>
      <c r="D530" s="15">
        <f t="shared" si="41"/>
        <v>10</v>
      </c>
      <c r="E530" s="2">
        <f t="shared" si="42"/>
        <v>5.0536242603550292</v>
      </c>
      <c r="F530" s="2">
        <v>5</v>
      </c>
      <c r="G530" s="2">
        <f t="shared" si="43"/>
        <v>5.3624260355029207E-2</v>
      </c>
      <c r="H530" s="2">
        <f t="shared" si="44"/>
        <v>3.8527121753816558</v>
      </c>
    </row>
    <row r="531" spans="1:8" x14ac:dyDescent="0.3">
      <c r="A531" s="2">
        <v>105720</v>
      </c>
      <c r="B531">
        <v>0.84039299144907975</v>
      </c>
      <c r="C531" s="15">
        <f t="shared" si="40"/>
        <v>1.0504912393113497</v>
      </c>
      <c r="D531" s="15">
        <f t="shared" si="41"/>
        <v>10</v>
      </c>
      <c r="E531" s="2">
        <f t="shared" si="42"/>
        <v>4.7475438034432518</v>
      </c>
      <c r="F531" s="2">
        <v>5</v>
      </c>
      <c r="G531" s="2">
        <f t="shared" si="43"/>
        <v>-0.25245619655674822</v>
      </c>
      <c r="H531" s="2" t="e">
        <f t="shared" si="44"/>
        <v>#NUM!</v>
      </c>
    </row>
    <row r="532" spans="1:8" x14ac:dyDescent="0.3">
      <c r="A532" s="2">
        <v>105920</v>
      </c>
      <c r="B532">
        <v>0.79997887641744048</v>
      </c>
      <c r="C532" s="15">
        <f t="shared" si="40"/>
        <v>0.99997359552180054</v>
      </c>
      <c r="D532" s="15">
        <f t="shared" si="41"/>
        <v>10</v>
      </c>
      <c r="E532" s="2">
        <f t="shared" si="42"/>
        <v>5.0001320223909973</v>
      </c>
      <c r="F532" s="2">
        <v>5</v>
      </c>
      <c r="G532" s="2">
        <f t="shared" si="43"/>
        <v>1.3202239099729951E-4</v>
      </c>
      <c r="H532" s="2">
        <f t="shared" si="44"/>
        <v>9.8488561569995774</v>
      </c>
    </row>
    <row r="533" spans="1:8" x14ac:dyDescent="0.3">
      <c r="A533" s="2">
        <v>106120</v>
      </c>
      <c r="B533">
        <v>0.79441642879025853</v>
      </c>
      <c r="C533" s="15">
        <f t="shared" si="40"/>
        <v>0.99302053598782314</v>
      </c>
      <c r="D533" s="15">
        <f t="shared" si="41"/>
        <v>10</v>
      </c>
      <c r="E533" s="2">
        <f t="shared" si="42"/>
        <v>5.0348973200608844</v>
      </c>
      <c r="F533" s="2">
        <v>5</v>
      </c>
      <c r="G533" s="2">
        <f t="shared" si="43"/>
        <v>3.4897320060884418E-2</v>
      </c>
      <c r="H533" s="2">
        <f t="shared" si="44"/>
        <v>4.2785911939760535</v>
      </c>
    </row>
    <row r="534" spans="1:8" x14ac:dyDescent="0.3">
      <c r="A534" s="2">
        <v>106320</v>
      </c>
      <c r="B534">
        <v>0.82805251209160002</v>
      </c>
      <c r="C534" s="15">
        <f t="shared" si="40"/>
        <v>1.0350656401145</v>
      </c>
      <c r="D534" s="15">
        <f t="shared" si="41"/>
        <v>10</v>
      </c>
      <c r="E534" s="2">
        <f t="shared" si="42"/>
        <v>4.8246717994275006</v>
      </c>
      <c r="F534" s="2">
        <v>5</v>
      </c>
      <c r="G534" s="2">
        <f t="shared" si="43"/>
        <v>-0.17532820057249943</v>
      </c>
      <c r="H534" s="2" t="e">
        <f t="shared" si="44"/>
        <v>#NUM!</v>
      </c>
    </row>
    <row r="535" spans="1:8" x14ac:dyDescent="0.3">
      <c r="A535" s="2">
        <v>106520</v>
      </c>
      <c r="B535">
        <v>0.78296216718446043</v>
      </c>
      <c r="C535" s="15">
        <f t="shared" si="40"/>
        <v>0.97870270898057554</v>
      </c>
      <c r="D535" s="15">
        <f t="shared" si="41"/>
        <v>10</v>
      </c>
      <c r="E535" s="2">
        <f t="shared" si="42"/>
        <v>5.1064864550971221</v>
      </c>
      <c r="F535" s="2">
        <v>5</v>
      </c>
      <c r="G535" s="2">
        <f t="shared" si="43"/>
        <v>0.10648645509712207</v>
      </c>
      <c r="H535" s="2">
        <f t="shared" si="44"/>
        <v>3.177101889097504</v>
      </c>
    </row>
    <row r="536" spans="1:8" x14ac:dyDescent="0.3">
      <c r="A536" s="2">
        <v>106720</v>
      </c>
      <c r="B536">
        <v>0.83469279202384916</v>
      </c>
      <c r="C536" s="15">
        <f t="shared" si="40"/>
        <v>1.0433659900298113</v>
      </c>
      <c r="D536" s="15">
        <f t="shared" si="41"/>
        <v>10</v>
      </c>
      <c r="E536" s="2">
        <f t="shared" si="42"/>
        <v>4.7831700498509431</v>
      </c>
      <c r="F536" s="2">
        <v>5</v>
      </c>
      <c r="G536" s="2">
        <f t="shared" si="43"/>
        <v>-0.21682995014905693</v>
      </c>
      <c r="H536" s="2" t="e">
        <f t="shared" si="44"/>
        <v>#NUM!</v>
      </c>
    </row>
    <row r="537" spans="1:8" x14ac:dyDescent="0.3">
      <c r="A537" s="2">
        <v>106920</v>
      </c>
      <c r="B537">
        <v>0.79709920861154326</v>
      </c>
      <c r="C537" s="15">
        <f t="shared" si="40"/>
        <v>0.996374010764429</v>
      </c>
      <c r="D537" s="15">
        <f t="shared" si="41"/>
        <v>10</v>
      </c>
      <c r="E537" s="2">
        <f t="shared" si="42"/>
        <v>5.0181299461778552</v>
      </c>
      <c r="F537" s="2">
        <v>5</v>
      </c>
      <c r="G537" s="2">
        <f t="shared" si="43"/>
        <v>1.8129946177855238E-2</v>
      </c>
      <c r="H537" s="2">
        <f t="shared" si="44"/>
        <v>4.9301003859574051</v>
      </c>
    </row>
    <row r="538" spans="1:8" x14ac:dyDescent="0.3">
      <c r="A538" s="2">
        <v>107120</v>
      </c>
      <c r="B538">
        <v>0.78211392950394754</v>
      </c>
      <c r="C538" s="15">
        <f t="shared" si="40"/>
        <v>0.97764241187993439</v>
      </c>
      <c r="D538" s="15">
        <f t="shared" si="41"/>
        <v>10</v>
      </c>
      <c r="E538" s="2">
        <f t="shared" si="42"/>
        <v>5.1117879406003279</v>
      </c>
      <c r="F538" s="2">
        <v>5</v>
      </c>
      <c r="G538" s="2">
        <f t="shared" si="43"/>
        <v>0.11178794060032793</v>
      </c>
      <c r="H538" s="2">
        <f t="shared" si="44"/>
        <v>3.1295536428946757</v>
      </c>
    </row>
    <row r="539" spans="1:8" x14ac:dyDescent="0.3">
      <c r="A539" s="2">
        <v>107320</v>
      </c>
      <c r="B539">
        <v>0.78552480164738658</v>
      </c>
      <c r="C539" s="15">
        <f t="shared" si="40"/>
        <v>0.98190600205923317</v>
      </c>
      <c r="D539" s="15">
        <f t="shared" si="41"/>
        <v>10</v>
      </c>
      <c r="E539" s="2">
        <f t="shared" si="42"/>
        <v>5.0904699897038341</v>
      </c>
      <c r="F539" s="2">
        <v>5</v>
      </c>
      <c r="G539" s="2">
        <f t="shared" si="43"/>
        <v>9.0469989703834131E-2</v>
      </c>
      <c r="H539" s="2">
        <f t="shared" si="44"/>
        <v>3.3369600703864606</v>
      </c>
    </row>
    <row r="540" spans="1:8" x14ac:dyDescent="0.3">
      <c r="A540" s="2">
        <v>107520</v>
      </c>
      <c r="B540">
        <v>0.78236473914409299</v>
      </c>
      <c r="C540" s="15">
        <f t="shared" si="40"/>
        <v>0.97795592393011621</v>
      </c>
      <c r="D540" s="15">
        <f t="shared" si="41"/>
        <v>10</v>
      </c>
      <c r="E540" s="2">
        <f t="shared" si="42"/>
        <v>5.1102203803494186</v>
      </c>
      <c r="F540" s="2">
        <v>5</v>
      </c>
      <c r="G540" s="2">
        <f t="shared" si="43"/>
        <v>0.11022038034941861</v>
      </c>
      <c r="H540" s="2">
        <f t="shared" si="44"/>
        <v>3.1433688097083139</v>
      </c>
    </row>
    <row r="541" spans="1:8" x14ac:dyDescent="0.3">
      <c r="A541" s="2">
        <v>107720</v>
      </c>
      <c r="B541">
        <v>0.79806286867162823</v>
      </c>
      <c r="C541" s="15">
        <f t="shared" si="40"/>
        <v>0.99757858583953529</v>
      </c>
      <c r="D541" s="15">
        <f t="shared" si="41"/>
        <v>10</v>
      </c>
      <c r="E541" s="2">
        <f t="shared" si="42"/>
        <v>5.0121070708023234</v>
      </c>
      <c r="F541" s="2">
        <v>5</v>
      </c>
      <c r="G541" s="2">
        <f t="shared" si="43"/>
        <v>1.2107070802323427E-2</v>
      </c>
      <c r="H541" s="2">
        <f t="shared" si="44"/>
        <v>5.3326748523603369</v>
      </c>
    </row>
    <row r="542" spans="1:8" x14ac:dyDescent="0.3">
      <c r="A542" s="2">
        <v>107920</v>
      </c>
      <c r="B542">
        <v>0.8079882574582542</v>
      </c>
      <c r="C542" s="15">
        <f t="shared" si="40"/>
        <v>1.0099853218228176</v>
      </c>
      <c r="D542" s="15">
        <f t="shared" si="41"/>
        <v>10</v>
      </c>
      <c r="E542" s="2">
        <f t="shared" si="42"/>
        <v>4.9500733908859118</v>
      </c>
      <c r="F542" s="2">
        <v>5</v>
      </c>
      <c r="G542" s="2">
        <f t="shared" si="43"/>
        <v>-4.9926609114088194E-2</v>
      </c>
      <c r="H542" s="2" t="e">
        <f t="shared" si="44"/>
        <v>#NUM!</v>
      </c>
    </row>
    <row r="543" spans="1:8" x14ac:dyDescent="0.3">
      <c r="A543" s="2">
        <v>108120</v>
      </c>
      <c r="B543">
        <v>0.80303772183042832</v>
      </c>
      <c r="C543" s="15">
        <f t="shared" si="40"/>
        <v>1.0037971522880353</v>
      </c>
      <c r="D543" s="15">
        <f t="shared" si="41"/>
        <v>10</v>
      </c>
      <c r="E543" s="2">
        <f t="shared" si="42"/>
        <v>4.9810142385598235</v>
      </c>
      <c r="F543" s="2">
        <v>5</v>
      </c>
      <c r="G543" s="2">
        <f t="shared" si="43"/>
        <v>-1.8985761440176496E-2</v>
      </c>
      <c r="H543" s="2" t="e">
        <f t="shared" si="44"/>
        <v>#NUM!</v>
      </c>
    </row>
    <row r="544" spans="1:8" x14ac:dyDescent="0.3">
      <c r="A544" s="2">
        <v>108320</v>
      </c>
      <c r="B544">
        <v>0.79135731328072545</v>
      </c>
      <c r="C544" s="15">
        <f t="shared" si="40"/>
        <v>0.98919664160090681</v>
      </c>
      <c r="D544" s="15">
        <f t="shared" si="41"/>
        <v>10</v>
      </c>
      <c r="E544" s="2">
        <f t="shared" si="42"/>
        <v>5.0540167919954655</v>
      </c>
      <c r="F544" s="2">
        <v>5</v>
      </c>
      <c r="G544" s="2">
        <f t="shared" si="43"/>
        <v>5.4016791995465496E-2</v>
      </c>
      <c r="H544" s="2">
        <f t="shared" si="44"/>
        <v>3.8454964687942659</v>
      </c>
    </row>
    <row r="545" spans="1:8" x14ac:dyDescent="0.3">
      <c r="A545" s="2">
        <v>108520</v>
      </c>
      <c r="B545">
        <v>0.82925978617327456</v>
      </c>
      <c r="C545" s="15">
        <f t="shared" si="40"/>
        <v>1.0365747327165931</v>
      </c>
      <c r="D545" s="15">
        <f t="shared" si="41"/>
        <v>10</v>
      </c>
      <c r="E545" s="2">
        <f t="shared" si="42"/>
        <v>4.8171263364170347</v>
      </c>
      <c r="F545" s="2">
        <v>5</v>
      </c>
      <c r="G545" s="2">
        <f t="shared" si="43"/>
        <v>-0.18287366358296531</v>
      </c>
      <c r="H545" s="2" t="e">
        <f t="shared" si="44"/>
        <v>#NUM!</v>
      </c>
    </row>
    <row r="546" spans="1:8" x14ac:dyDescent="0.3">
      <c r="A546" s="2">
        <v>108720</v>
      </c>
      <c r="B546">
        <v>0.78362155209375439</v>
      </c>
      <c r="C546" s="15">
        <f t="shared" si="40"/>
        <v>0.97952694011719299</v>
      </c>
      <c r="D546" s="15">
        <f t="shared" si="41"/>
        <v>10</v>
      </c>
      <c r="E546" s="2">
        <f t="shared" si="42"/>
        <v>5.1023652994140347</v>
      </c>
      <c r="F546" s="2">
        <v>5</v>
      </c>
      <c r="G546" s="2">
        <f t="shared" si="43"/>
        <v>0.10236529941403472</v>
      </c>
      <c r="H546" s="2">
        <f t="shared" si="44"/>
        <v>3.2157645325714608</v>
      </c>
    </row>
    <row r="547" spans="1:8" x14ac:dyDescent="0.3">
      <c r="A547" s="2">
        <v>108920</v>
      </c>
      <c r="B547">
        <v>0.79372575435603809</v>
      </c>
      <c r="C547" s="15">
        <f t="shared" si="40"/>
        <v>0.99215719294504756</v>
      </c>
      <c r="D547" s="15">
        <f t="shared" si="41"/>
        <v>10</v>
      </c>
      <c r="E547" s="2">
        <f t="shared" si="42"/>
        <v>5.0392140352747621</v>
      </c>
      <c r="F547" s="2">
        <v>5</v>
      </c>
      <c r="G547" s="2">
        <f t="shared" si="43"/>
        <v>3.9214035274762082E-2</v>
      </c>
      <c r="H547" s="2">
        <f t="shared" si="44"/>
        <v>4.1628234975247933</v>
      </c>
    </row>
    <row r="548" spans="1:8" x14ac:dyDescent="0.3">
      <c r="A548" s="2">
        <v>109120</v>
      </c>
      <c r="B548">
        <v>0.81290662393637936</v>
      </c>
      <c r="C548" s="15">
        <f t="shared" si="40"/>
        <v>1.0161332799204741</v>
      </c>
      <c r="D548" s="15">
        <f t="shared" si="41"/>
        <v>10</v>
      </c>
      <c r="E548" s="2">
        <f t="shared" si="42"/>
        <v>4.9193336003976293</v>
      </c>
      <c r="F548" s="2">
        <v>5</v>
      </c>
      <c r="G548" s="2">
        <f t="shared" si="43"/>
        <v>-8.0666399602370653E-2</v>
      </c>
      <c r="H548" s="2" t="e">
        <f t="shared" si="44"/>
        <v>#NUM!</v>
      </c>
    </row>
    <row r="549" spans="1:8" x14ac:dyDescent="0.3">
      <c r="A549" s="2">
        <v>109320</v>
      </c>
      <c r="B549">
        <v>0.79780419297136762</v>
      </c>
      <c r="C549" s="15">
        <f t="shared" si="40"/>
        <v>0.9972552412142095</v>
      </c>
      <c r="D549" s="15">
        <f t="shared" si="41"/>
        <v>10</v>
      </c>
      <c r="E549" s="2">
        <f t="shared" si="42"/>
        <v>5.0137237939289525</v>
      </c>
      <c r="F549" s="2">
        <v>5</v>
      </c>
      <c r="G549" s="2">
        <f t="shared" si="43"/>
        <v>1.372379392895251E-2</v>
      </c>
      <c r="H549" s="2">
        <f t="shared" si="44"/>
        <v>5.2076559001647746</v>
      </c>
    </row>
    <row r="550" spans="1:8" x14ac:dyDescent="0.3">
      <c r="A550" s="2">
        <v>109520</v>
      </c>
      <c r="B550">
        <v>0.80907136194145257</v>
      </c>
      <c r="C550" s="15">
        <f t="shared" si="40"/>
        <v>1.0113392024268157</v>
      </c>
      <c r="D550" s="15">
        <f t="shared" si="41"/>
        <v>10</v>
      </c>
      <c r="E550" s="2">
        <f t="shared" si="42"/>
        <v>4.9433039878659208</v>
      </c>
      <c r="F550" s="2">
        <v>5</v>
      </c>
      <c r="G550" s="2">
        <f t="shared" si="43"/>
        <v>-5.6696012134079155E-2</v>
      </c>
      <c r="H550" s="2" t="e">
        <f t="shared" si="44"/>
        <v>#NUM!</v>
      </c>
    </row>
    <row r="551" spans="1:8" x14ac:dyDescent="0.3">
      <c r="A551" s="2">
        <v>109720</v>
      </c>
      <c r="B551">
        <v>0.77912028900605346</v>
      </c>
      <c r="C551" s="15">
        <f t="shared" si="40"/>
        <v>0.97390036125756674</v>
      </c>
      <c r="D551" s="15">
        <f t="shared" si="41"/>
        <v>10</v>
      </c>
      <c r="E551" s="2">
        <f t="shared" si="42"/>
        <v>5.1304981937121665</v>
      </c>
      <c r="F551" s="2">
        <v>5</v>
      </c>
      <c r="G551" s="2">
        <f t="shared" si="43"/>
        <v>0.13049819371216653</v>
      </c>
      <c r="H551" s="2">
        <f t="shared" si="44"/>
        <v>2.9784514812928031</v>
      </c>
    </row>
    <row r="552" spans="1:8" x14ac:dyDescent="0.3">
      <c r="A552" s="2">
        <v>109920</v>
      </c>
      <c r="B552">
        <v>0.81186269731349625</v>
      </c>
      <c r="C552" s="15">
        <f t="shared" si="40"/>
        <v>1.0148283716418702</v>
      </c>
      <c r="D552" s="15">
        <f t="shared" si="41"/>
        <v>10</v>
      </c>
      <c r="E552" s="2">
        <f t="shared" si="42"/>
        <v>4.9258581417906484</v>
      </c>
      <c r="F552" s="2">
        <v>5</v>
      </c>
      <c r="G552" s="2">
        <f t="shared" si="43"/>
        <v>-7.4141858209351597E-2</v>
      </c>
      <c r="H552" s="2" t="e">
        <f t="shared" si="44"/>
        <v>#NUM!</v>
      </c>
    </row>
    <row r="553" spans="1:8" x14ac:dyDescent="0.3">
      <c r="A553" s="2">
        <v>110120</v>
      </c>
      <c r="B553">
        <v>0.84872388849279556</v>
      </c>
      <c r="C553" s="15">
        <f t="shared" si="40"/>
        <v>1.0609048606159943</v>
      </c>
      <c r="D553" s="15">
        <f t="shared" si="41"/>
        <v>10</v>
      </c>
      <c r="E553" s="2">
        <f t="shared" si="42"/>
        <v>4.6954756969200284</v>
      </c>
      <c r="F553" s="2">
        <v>5</v>
      </c>
      <c r="G553" s="2">
        <f t="shared" si="43"/>
        <v>-0.30452430307997158</v>
      </c>
      <c r="H553" s="2" t="e">
        <f t="shared" si="44"/>
        <v>#NUM!</v>
      </c>
    </row>
    <row r="554" spans="1:8" x14ac:dyDescent="0.3">
      <c r="A554" s="2">
        <v>110320</v>
      </c>
      <c r="B554">
        <v>0.82811864385629974</v>
      </c>
      <c r="C554" s="15">
        <f t="shared" si="40"/>
        <v>1.0351483048203747</v>
      </c>
      <c r="D554" s="15">
        <f t="shared" si="41"/>
        <v>10</v>
      </c>
      <c r="E554" s="2">
        <f t="shared" si="42"/>
        <v>4.8242584758981266</v>
      </c>
      <c r="F554" s="2">
        <v>5</v>
      </c>
      <c r="G554" s="2">
        <f t="shared" si="43"/>
        <v>-0.17574152410187338</v>
      </c>
      <c r="H554" s="2" t="e">
        <f t="shared" si="44"/>
        <v>#NUM!</v>
      </c>
    </row>
    <row r="555" spans="1:8" x14ac:dyDescent="0.3">
      <c r="A555" s="2">
        <v>110520</v>
      </c>
      <c r="B555">
        <v>0.79266844153184512</v>
      </c>
      <c r="C555" s="15">
        <f t="shared" si="40"/>
        <v>0.99083555191480632</v>
      </c>
      <c r="D555" s="15">
        <f t="shared" si="41"/>
        <v>10</v>
      </c>
      <c r="E555" s="2">
        <f t="shared" si="42"/>
        <v>5.0458222404259683</v>
      </c>
      <c r="F555" s="2">
        <v>5</v>
      </c>
      <c r="G555" s="2">
        <f t="shared" si="43"/>
        <v>4.5822240425968275E-2</v>
      </c>
      <c r="H555" s="2">
        <f t="shared" si="44"/>
        <v>4.008399148126216</v>
      </c>
    </row>
    <row r="556" spans="1:8" x14ac:dyDescent="0.3">
      <c r="A556" s="2">
        <v>110720</v>
      </c>
      <c r="B556">
        <v>0.80037866315442874</v>
      </c>
      <c r="C556" s="15">
        <f t="shared" si="40"/>
        <v>1.0004733289430359</v>
      </c>
      <c r="D556" s="15">
        <f t="shared" si="41"/>
        <v>10</v>
      </c>
      <c r="E556" s="2">
        <f t="shared" si="42"/>
        <v>4.9976333552848207</v>
      </c>
      <c r="F556" s="2">
        <v>5</v>
      </c>
      <c r="G556" s="2">
        <f t="shared" si="43"/>
        <v>-2.3666447151793335E-3</v>
      </c>
      <c r="H556" s="2" t="e">
        <f t="shared" si="44"/>
        <v>#NUM!</v>
      </c>
    </row>
    <row r="557" spans="1:8" x14ac:dyDescent="0.3">
      <c r="A557" s="2">
        <v>110920</v>
      </c>
      <c r="B557">
        <v>0.80839900113683827</v>
      </c>
      <c r="C557" s="15">
        <f t="shared" si="40"/>
        <v>1.0104987514210477</v>
      </c>
      <c r="D557" s="15">
        <f t="shared" si="41"/>
        <v>10</v>
      </c>
      <c r="E557" s="2">
        <f t="shared" si="42"/>
        <v>4.9475062428947609</v>
      </c>
      <c r="F557" s="2">
        <v>5</v>
      </c>
      <c r="G557" s="2">
        <f t="shared" si="43"/>
        <v>-5.2493757105239069E-2</v>
      </c>
      <c r="H557" s="2" t="e">
        <f t="shared" si="44"/>
        <v>#NUM!</v>
      </c>
    </row>
    <row r="558" spans="1:8" x14ac:dyDescent="0.3">
      <c r="A558" s="2">
        <v>111120</v>
      </c>
      <c r="B558">
        <v>0.8051578402622046</v>
      </c>
      <c r="C558" s="15">
        <f t="shared" si="40"/>
        <v>1.0064473003277556</v>
      </c>
      <c r="D558" s="15">
        <f t="shared" si="41"/>
        <v>10</v>
      </c>
      <c r="E558" s="2">
        <f t="shared" si="42"/>
        <v>4.9677634983612222</v>
      </c>
      <c r="F558" s="2">
        <v>5</v>
      </c>
      <c r="G558" s="2">
        <f t="shared" si="43"/>
        <v>-3.2236501638777781E-2</v>
      </c>
      <c r="H558" s="2" t="e">
        <f t="shared" si="44"/>
        <v>#NUM!</v>
      </c>
    </row>
    <row r="559" spans="1:8" x14ac:dyDescent="0.3">
      <c r="A559" s="2">
        <v>111320</v>
      </c>
      <c r="B559">
        <v>0.78404008132442637</v>
      </c>
      <c r="C559" s="15">
        <f t="shared" si="40"/>
        <v>0.98005010165553297</v>
      </c>
      <c r="D559" s="15">
        <f t="shared" si="41"/>
        <v>10</v>
      </c>
      <c r="E559" s="2">
        <f t="shared" si="42"/>
        <v>5.0997494917223349</v>
      </c>
      <c r="F559" s="2">
        <v>5</v>
      </c>
      <c r="G559" s="2">
        <f t="shared" si="43"/>
        <v>9.9749491722334938E-2</v>
      </c>
      <c r="H559" s="2">
        <f t="shared" si="44"/>
        <v>3.2411375574343992</v>
      </c>
    </row>
    <row r="560" spans="1:8" x14ac:dyDescent="0.3">
      <c r="A560" s="2">
        <v>111520</v>
      </c>
      <c r="B560">
        <v>0.81385330405585032</v>
      </c>
      <c r="C560" s="15">
        <f t="shared" si="40"/>
        <v>1.0173166300698129</v>
      </c>
      <c r="D560" s="15">
        <f t="shared" si="41"/>
        <v>10</v>
      </c>
      <c r="E560" s="2">
        <f t="shared" si="42"/>
        <v>4.9134168496509361</v>
      </c>
      <c r="F560" s="2">
        <v>5</v>
      </c>
      <c r="G560" s="2">
        <f t="shared" si="43"/>
        <v>-8.6583150349063942E-2</v>
      </c>
      <c r="H560" s="2" t="e">
        <f t="shared" si="44"/>
        <v>#NUM!</v>
      </c>
    </row>
    <row r="561" spans="1:8" x14ac:dyDescent="0.3">
      <c r="A561" s="2">
        <v>111720</v>
      </c>
      <c r="B561">
        <v>0.79322347604307564</v>
      </c>
      <c r="C561" s="15">
        <f t="shared" si="40"/>
        <v>0.99152934505384449</v>
      </c>
      <c r="D561" s="15">
        <f t="shared" si="41"/>
        <v>10</v>
      </c>
      <c r="E561" s="2">
        <f t="shared" si="42"/>
        <v>5.0423532747307771</v>
      </c>
      <c r="F561" s="2">
        <v>5</v>
      </c>
      <c r="G561" s="2">
        <f t="shared" si="43"/>
        <v>4.2353274730777102E-2</v>
      </c>
      <c r="H561" s="2">
        <f t="shared" si="44"/>
        <v>4.0864352476112122</v>
      </c>
    </row>
    <row r="562" spans="1:8" x14ac:dyDescent="0.3">
      <c r="A562" s="2">
        <v>111920</v>
      </c>
      <c r="B562">
        <v>0.79401294265165812</v>
      </c>
      <c r="C562" s="15">
        <f t="shared" si="40"/>
        <v>0.99251617831457262</v>
      </c>
      <c r="D562" s="15">
        <f t="shared" si="41"/>
        <v>10</v>
      </c>
      <c r="E562" s="2">
        <f t="shared" si="42"/>
        <v>5.0374191084271374</v>
      </c>
      <c r="F562" s="2">
        <v>5</v>
      </c>
      <c r="G562" s="2">
        <f t="shared" si="43"/>
        <v>3.741910842713736E-2</v>
      </c>
      <c r="H562" s="2">
        <f t="shared" si="44"/>
        <v>4.2093204732288596</v>
      </c>
    </row>
    <row r="563" spans="1:8" x14ac:dyDescent="0.3">
      <c r="A563" s="2">
        <v>112120</v>
      </c>
      <c r="B563">
        <v>0.81314486600897729</v>
      </c>
      <c r="C563" s="15">
        <f t="shared" si="40"/>
        <v>1.0164310825112215</v>
      </c>
      <c r="D563" s="15">
        <f t="shared" si="41"/>
        <v>10</v>
      </c>
      <c r="E563" s="2">
        <f t="shared" si="42"/>
        <v>4.9178445874438923</v>
      </c>
      <c r="F563" s="2">
        <v>5</v>
      </c>
      <c r="G563" s="2">
        <f t="shared" si="43"/>
        <v>-8.2155412556107699E-2</v>
      </c>
      <c r="H563" s="2" t="e">
        <f t="shared" si="44"/>
        <v>#NUM!</v>
      </c>
    </row>
    <row r="564" spans="1:8" x14ac:dyDescent="0.3">
      <c r="A564" s="2">
        <v>112320</v>
      </c>
      <c r="B564">
        <v>0.81786289940267387</v>
      </c>
      <c r="C564" s="15">
        <f t="shared" si="40"/>
        <v>1.0223286242533423</v>
      </c>
      <c r="D564" s="15">
        <f t="shared" si="41"/>
        <v>10</v>
      </c>
      <c r="E564" s="2">
        <f t="shared" si="42"/>
        <v>4.8883568787332887</v>
      </c>
      <c r="F564" s="2">
        <v>5</v>
      </c>
      <c r="G564" s="2">
        <f t="shared" si="43"/>
        <v>-0.11164312126671128</v>
      </c>
      <c r="H564" s="2" t="e">
        <f t="shared" si="44"/>
        <v>#NUM!</v>
      </c>
    </row>
    <row r="565" spans="1:8" x14ac:dyDescent="0.3">
      <c r="A565" s="2">
        <v>112520</v>
      </c>
      <c r="B565">
        <v>0.80423321309898022</v>
      </c>
      <c r="C565" s="15">
        <f t="shared" si="40"/>
        <v>1.0052915163737253</v>
      </c>
      <c r="D565" s="15">
        <f t="shared" si="41"/>
        <v>10</v>
      </c>
      <c r="E565" s="2">
        <f t="shared" si="42"/>
        <v>4.9735424181313732</v>
      </c>
      <c r="F565" s="2">
        <v>5</v>
      </c>
      <c r="G565" s="2">
        <f t="shared" si="43"/>
        <v>-2.6457581868626789E-2</v>
      </c>
      <c r="H565" s="2" t="e">
        <f t="shared" si="44"/>
        <v>#NUM!</v>
      </c>
    </row>
    <row r="566" spans="1:8" x14ac:dyDescent="0.3">
      <c r="A566" s="2">
        <v>112720</v>
      </c>
      <c r="B566">
        <v>0.83120139833748796</v>
      </c>
      <c r="C566" s="15">
        <f t="shared" si="40"/>
        <v>1.0390017479218598</v>
      </c>
      <c r="D566" s="15">
        <f t="shared" si="41"/>
        <v>10</v>
      </c>
      <c r="E566" s="2">
        <f t="shared" si="42"/>
        <v>4.8049912603907003</v>
      </c>
      <c r="F566" s="2">
        <v>5</v>
      </c>
      <c r="G566" s="2">
        <f t="shared" si="43"/>
        <v>-0.19500873960929965</v>
      </c>
      <c r="H566" s="2" t="e">
        <f t="shared" si="44"/>
        <v>#NUM!</v>
      </c>
    </row>
    <row r="567" spans="1:8" x14ac:dyDescent="0.3">
      <c r="A567" s="2">
        <v>112920</v>
      </c>
      <c r="B567">
        <v>0.79866324157830015</v>
      </c>
      <c r="C567" s="15">
        <f t="shared" si="40"/>
        <v>0.99832905197287514</v>
      </c>
      <c r="D567" s="15">
        <f t="shared" si="41"/>
        <v>10</v>
      </c>
      <c r="E567" s="2">
        <f t="shared" si="42"/>
        <v>5.0083547401356245</v>
      </c>
      <c r="F567" s="2">
        <v>5</v>
      </c>
      <c r="G567" s="2">
        <f t="shared" si="43"/>
        <v>8.3547401356245388E-3</v>
      </c>
      <c r="H567" s="2">
        <f t="shared" si="44"/>
        <v>5.7028865056969211</v>
      </c>
    </row>
    <row r="568" spans="1:8" x14ac:dyDescent="0.3">
      <c r="A568" s="2">
        <v>113120</v>
      </c>
      <c r="B568">
        <v>0.81294673921863214</v>
      </c>
      <c r="C568" s="15">
        <f t="shared" si="40"/>
        <v>1.0161834240232901</v>
      </c>
      <c r="D568" s="15">
        <f t="shared" si="41"/>
        <v>10</v>
      </c>
      <c r="E568" s="2">
        <f t="shared" si="42"/>
        <v>4.9190828798835495</v>
      </c>
      <c r="F568" s="2">
        <v>5</v>
      </c>
      <c r="G568" s="2">
        <f t="shared" si="43"/>
        <v>-8.0917120116450469E-2</v>
      </c>
      <c r="H568" s="2" t="e">
        <f t="shared" si="44"/>
        <v>#NUM!</v>
      </c>
    </row>
    <row r="569" spans="1:8" x14ac:dyDescent="0.3">
      <c r="A569" s="2">
        <v>113320</v>
      </c>
      <c r="B569">
        <v>0.7905700086833235</v>
      </c>
      <c r="C569" s="15">
        <f t="shared" si="40"/>
        <v>0.98821251085415429</v>
      </c>
      <c r="D569" s="15">
        <f t="shared" si="41"/>
        <v>10</v>
      </c>
      <c r="E569" s="2">
        <f t="shared" si="42"/>
        <v>5.0589374457292289</v>
      </c>
      <c r="F569" s="2">
        <v>5</v>
      </c>
      <c r="G569" s="2">
        <f t="shared" si="43"/>
        <v>5.8937445729228877E-2</v>
      </c>
      <c r="H569" s="2">
        <f t="shared" si="44"/>
        <v>3.7592879291335435</v>
      </c>
    </row>
    <row r="570" spans="1:8" x14ac:dyDescent="0.3">
      <c r="A570" s="2">
        <v>113520</v>
      </c>
      <c r="B570">
        <v>0.7981633991691568</v>
      </c>
      <c r="C570" s="15">
        <f t="shared" si="40"/>
        <v>0.99770424896144594</v>
      </c>
      <c r="D570" s="15">
        <f t="shared" si="41"/>
        <v>10</v>
      </c>
      <c r="E570" s="2">
        <f t="shared" si="42"/>
        <v>5.01147875519277</v>
      </c>
      <c r="F570" s="2">
        <v>5</v>
      </c>
      <c r="G570" s="2">
        <f t="shared" si="43"/>
        <v>1.1478755192769974E-2</v>
      </c>
      <c r="H570" s="2">
        <f t="shared" si="44"/>
        <v>5.3858411783581008</v>
      </c>
    </row>
    <row r="571" spans="1:8" x14ac:dyDescent="0.3">
      <c r="A571" s="2">
        <v>113720</v>
      </c>
      <c r="B571">
        <v>0.81930821623065397</v>
      </c>
      <c r="C571" s="15">
        <f t="shared" si="40"/>
        <v>1.0241352702883173</v>
      </c>
      <c r="D571" s="15">
        <f t="shared" si="41"/>
        <v>10</v>
      </c>
      <c r="E571" s="2">
        <f t="shared" si="42"/>
        <v>4.8793236485584135</v>
      </c>
      <c r="F571" s="2">
        <v>5</v>
      </c>
      <c r="G571" s="2">
        <f t="shared" si="43"/>
        <v>-0.1206763514415865</v>
      </c>
      <c r="H571" s="2" t="e">
        <f t="shared" si="44"/>
        <v>#NUM!</v>
      </c>
    </row>
    <row r="572" spans="1:8" x14ac:dyDescent="0.3">
      <c r="A572" s="2">
        <v>113920</v>
      </c>
      <c r="B572">
        <v>0.81566129818240884</v>
      </c>
      <c r="C572" s="15">
        <f t="shared" si="40"/>
        <v>1.019576622728011</v>
      </c>
      <c r="D572" s="15">
        <f t="shared" si="41"/>
        <v>10</v>
      </c>
      <c r="E572" s="2">
        <f t="shared" si="42"/>
        <v>4.9021168863599449</v>
      </c>
      <c r="F572" s="2">
        <v>5</v>
      </c>
      <c r="G572" s="2">
        <f t="shared" si="43"/>
        <v>-9.7883113640055086E-2</v>
      </c>
      <c r="H572" s="2" t="e">
        <f t="shared" si="44"/>
        <v>#NUM!</v>
      </c>
    </row>
    <row r="573" spans="1:8" x14ac:dyDescent="0.3">
      <c r="A573" s="2">
        <v>114120</v>
      </c>
      <c r="B573">
        <v>0.78814112449165485</v>
      </c>
      <c r="C573" s="15">
        <f t="shared" si="40"/>
        <v>0.98517640561456854</v>
      </c>
      <c r="D573" s="15">
        <f t="shared" si="41"/>
        <v>10</v>
      </c>
      <c r="E573" s="2">
        <f t="shared" si="42"/>
        <v>5.0741179719271576</v>
      </c>
      <c r="F573" s="2">
        <v>5</v>
      </c>
      <c r="G573" s="2">
        <f t="shared" si="43"/>
        <v>7.4117971927157633E-2</v>
      </c>
      <c r="H573" s="2">
        <f t="shared" si="44"/>
        <v>3.5331027705863751</v>
      </c>
    </row>
    <row r="574" spans="1:8" x14ac:dyDescent="0.3">
      <c r="A574" s="2">
        <v>114320</v>
      </c>
      <c r="B574">
        <v>0.8033718758360352</v>
      </c>
      <c r="C574" s="15">
        <f t="shared" si="40"/>
        <v>1.0042148447950439</v>
      </c>
      <c r="D574" s="15">
        <f t="shared" si="41"/>
        <v>10</v>
      </c>
      <c r="E574" s="2">
        <f t="shared" si="42"/>
        <v>4.9789257760247807</v>
      </c>
      <c r="F574" s="2">
        <v>5</v>
      </c>
      <c r="G574" s="2">
        <f t="shared" si="43"/>
        <v>-2.1074223975219297E-2</v>
      </c>
      <c r="H574" s="2" t="e">
        <f t="shared" si="44"/>
        <v>#NUM!</v>
      </c>
    </row>
    <row r="575" spans="1:8" x14ac:dyDescent="0.3">
      <c r="A575" s="2">
        <v>114520</v>
      </c>
      <c r="B575">
        <v>0.81178850741311104</v>
      </c>
      <c r="C575" s="15">
        <f t="shared" si="40"/>
        <v>1.0147356342663887</v>
      </c>
      <c r="D575" s="15">
        <f t="shared" si="41"/>
        <v>10</v>
      </c>
      <c r="E575" s="2">
        <f t="shared" si="42"/>
        <v>4.9263218286680566</v>
      </c>
      <c r="F575" s="2">
        <v>5</v>
      </c>
      <c r="G575" s="2">
        <f t="shared" si="43"/>
        <v>-7.3678171331943432E-2</v>
      </c>
      <c r="H575" s="2" t="e">
        <f t="shared" si="44"/>
        <v>#NUM!</v>
      </c>
    </row>
    <row r="576" spans="1:8" x14ac:dyDescent="0.3">
      <c r="A576" s="2">
        <v>114720</v>
      </c>
      <c r="B576">
        <v>0.7870052227327714</v>
      </c>
      <c r="C576" s="15">
        <f t="shared" si="40"/>
        <v>0.98375652841596417</v>
      </c>
      <c r="D576" s="15">
        <f t="shared" si="41"/>
        <v>10</v>
      </c>
      <c r="E576" s="2">
        <f t="shared" si="42"/>
        <v>5.0812173579201794</v>
      </c>
      <c r="F576" s="2">
        <v>5</v>
      </c>
      <c r="G576" s="2">
        <f t="shared" si="43"/>
        <v>8.1217357920179367E-2</v>
      </c>
      <c r="H576" s="2">
        <f t="shared" si="44"/>
        <v>3.4430299768774808</v>
      </c>
    </row>
    <row r="577" spans="1:8" x14ac:dyDescent="0.3">
      <c r="A577" s="2">
        <v>114920</v>
      </c>
      <c r="B577">
        <v>0.80092531458054728</v>
      </c>
      <c r="C577" s="15">
        <f t="shared" si="40"/>
        <v>1.001156643225684</v>
      </c>
      <c r="D577" s="15">
        <f t="shared" si="41"/>
        <v>10</v>
      </c>
      <c r="E577" s="2">
        <f t="shared" si="42"/>
        <v>4.9942167838715799</v>
      </c>
      <c r="F577" s="2">
        <v>5</v>
      </c>
      <c r="G577" s="2">
        <f t="shared" si="43"/>
        <v>-5.7832161284201433E-3</v>
      </c>
      <c r="H577" s="2" t="e">
        <f t="shared" si="44"/>
        <v>#NUM!</v>
      </c>
    </row>
    <row r="578" spans="1:8" x14ac:dyDescent="0.3">
      <c r="A578" s="2">
        <v>115120</v>
      </c>
      <c r="B578">
        <v>0.81732779913684017</v>
      </c>
      <c r="C578" s="15">
        <f t="shared" si="40"/>
        <v>1.0216597489210502</v>
      </c>
      <c r="D578" s="15">
        <f t="shared" si="41"/>
        <v>10</v>
      </c>
      <c r="E578" s="2">
        <f t="shared" si="42"/>
        <v>4.8917012553947492</v>
      </c>
      <c r="F578" s="2">
        <v>5</v>
      </c>
      <c r="G578" s="2">
        <f t="shared" si="43"/>
        <v>-0.1082987446052508</v>
      </c>
      <c r="H578" s="2" t="e">
        <f t="shared" si="44"/>
        <v>#NUM!</v>
      </c>
    </row>
    <row r="579" spans="1:8" x14ac:dyDescent="0.3">
      <c r="A579" s="2">
        <v>115320</v>
      </c>
      <c r="B579">
        <v>0.82846456889243514</v>
      </c>
      <c r="C579" s="15">
        <f t="shared" ref="C579:C642" si="45">B579/$J$27</f>
        <v>1.035580711115544</v>
      </c>
      <c r="D579" s="15">
        <f t="shared" ref="D579:D642" si="46">$J$28</f>
        <v>10</v>
      </c>
      <c r="E579" s="2">
        <f t="shared" si="42"/>
        <v>4.8220964444222805</v>
      </c>
      <c r="F579" s="2">
        <v>5</v>
      </c>
      <c r="G579" s="2">
        <f t="shared" si="43"/>
        <v>-0.17790355557771953</v>
      </c>
      <c r="H579" s="2" t="e">
        <f t="shared" si="44"/>
        <v>#NUM!</v>
      </c>
    </row>
    <row r="580" spans="1:8" x14ac:dyDescent="0.3">
      <c r="A580" s="2">
        <v>115520</v>
      </c>
      <c r="B580">
        <v>0.80175563109334724</v>
      </c>
      <c r="C580" s="15">
        <f t="shared" si="45"/>
        <v>1.002194538866684</v>
      </c>
      <c r="D580" s="15">
        <f t="shared" si="46"/>
        <v>10</v>
      </c>
      <c r="E580" s="2">
        <f t="shared" ref="E580:E643" si="47">D580-(F580*C580)</f>
        <v>4.9890273056665801</v>
      </c>
      <c r="F580" s="2">
        <v>5</v>
      </c>
      <c r="G580" s="2">
        <f t="shared" ref="G580:G643" si="48">F580-(F580*C580)</f>
        <v>-1.0972694333419852E-2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0.79191023248677206</v>
      </c>
      <c r="C581" s="15">
        <f t="shared" si="45"/>
        <v>0.98988779060846499</v>
      </c>
      <c r="D581" s="15">
        <f t="shared" si="46"/>
        <v>10</v>
      </c>
      <c r="E581" s="2">
        <f t="shared" si="47"/>
        <v>5.0505610469576752</v>
      </c>
      <c r="F581" s="2">
        <v>5</v>
      </c>
      <c r="G581" s="2">
        <f t="shared" si="48"/>
        <v>5.056104695767516E-2</v>
      </c>
      <c r="H581" s="2">
        <f t="shared" si="49"/>
        <v>3.9109259770892404</v>
      </c>
    </row>
    <row r="582" spans="1:8" x14ac:dyDescent="0.3">
      <c r="A582" s="2">
        <v>115920</v>
      </c>
      <c r="B582">
        <v>0.79432128256668699</v>
      </c>
      <c r="C582" s="15">
        <f t="shared" si="45"/>
        <v>0.99290160320835874</v>
      </c>
      <c r="D582" s="15">
        <f t="shared" si="46"/>
        <v>10</v>
      </c>
      <c r="E582" s="2">
        <f t="shared" si="47"/>
        <v>5.035491983958206</v>
      </c>
      <c r="F582" s="2">
        <v>5</v>
      </c>
      <c r="G582" s="2">
        <f t="shared" si="48"/>
        <v>3.5491983958205964E-2</v>
      </c>
      <c r="H582" s="2">
        <f t="shared" si="49"/>
        <v>4.2618124656315484</v>
      </c>
    </row>
    <row r="583" spans="1:8" x14ac:dyDescent="0.3">
      <c r="A583" s="2">
        <v>116120</v>
      </c>
      <c r="B583">
        <v>0.82171898462992332</v>
      </c>
      <c r="C583" s="15">
        <f t="shared" si="45"/>
        <v>1.0271487307874041</v>
      </c>
      <c r="D583" s="15">
        <f t="shared" si="46"/>
        <v>10</v>
      </c>
      <c r="E583" s="2">
        <f t="shared" si="47"/>
        <v>4.8642563460629793</v>
      </c>
      <c r="F583" s="2">
        <v>5</v>
      </c>
      <c r="G583" s="2">
        <f t="shared" si="48"/>
        <v>-0.1357436539370207</v>
      </c>
      <c r="H583" s="2" t="e">
        <f t="shared" si="49"/>
        <v>#NUM!</v>
      </c>
    </row>
    <row r="584" spans="1:8" x14ac:dyDescent="0.3">
      <c r="A584" s="2">
        <v>116320</v>
      </c>
      <c r="B584">
        <v>0.76953460250452566</v>
      </c>
      <c r="C584" s="15">
        <f t="shared" si="45"/>
        <v>0.96191825313065704</v>
      </c>
      <c r="D584" s="15">
        <f t="shared" si="46"/>
        <v>10</v>
      </c>
      <c r="E584" s="2">
        <f t="shared" si="47"/>
        <v>5.1904087343467147</v>
      </c>
      <c r="F584" s="2">
        <v>5</v>
      </c>
      <c r="G584" s="2">
        <f t="shared" si="48"/>
        <v>0.19040873434671468</v>
      </c>
      <c r="H584" s="2">
        <f t="shared" si="49"/>
        <v>2.612247551733605</v>
      </c>
    </row>
    <row r="585" spans="1:8" x14ac:dyDescent="0.3">
      <c r="A585" s="2">
        <v>116520</v>
      </c>
      <c r="B585">
        <v>0.8067562897167263</v>
      </c>
      <c r="C585" s="15">
        <f t="shared" si="45"/>
        <v>1.0084453621459077</v>
      </c>
      <c r="D585" s="15">
        <f t="shared" si="46"/>
        <v>10</v>
      </c>
      <c r="E585" s="2">
        <f t="shared" si="47"/>
        <v>4.9577731892704611</v>
      </c>
      <c r="F585" s="2">
        <v>5</v>
      </c>
      <c r="G585" s="2">
        <f t="shared" si="48"/>
        <v>-4.2226810729538933E-2</v>
      </c>
      <c r="H585" s="2" t="e">
        <f t="shared" si="49"/>
        <v>#NUM!</v>
      </c>
    </row>
    <row r="586" spans="1:8" x14ac:dyDescent="0.3">
      <c r="A586" s="2">
        <v>116720</v>
      </c>
      <c r="B586">
        <v>0.82892701701377647</v>
      </c>
      <c r="C586" s="15">
        <f t="shared" si="45"/>
        <v>1.0361587712672204</v>
      </c>
      <c r="D586" s="15">
        <f t="shared" si="46"/>
        <v>10</v>
      </c>
      <c r="E586" s="2">
        <f t="shared" si="47"/>
        <v>4.819206143663898</v>
      </c>
      <c r="F586" s="2">
        <v>5</v>
      </c>
      <c r="G586" s="2">
        <f t="shared" si="48"/>
        <v>-0.18079385633610201</v>
      </c>
      <c r="H586" s="2" t="e">
        <f t="shared" si="49"/>
        <v>#NUM!</v>
      </c>
    </row>
    <row r="587" spans="1:8" x14ac:dyDescent="0.3">
      <c r="A587" s="2">
        <v>116920</v>
      </c>
      <c r="B587">
        <v>0.79942396831825746</v>
      </c>
      <c r="C587" s="15">
        <f t="shared" si="45"/>
        <v>0.99927996039782174</v>
      </c>
      <c r="D587" s="15">
        <f t="shared" si="46"/>
        <v>10</v>
      </c>
      <c r="E587" s="2">
        <f t="shared" si="47"/>
        <v>5.0036001980108917</v>
      </c>
      <c r="F587" s="2">
        <v>5</v>
      </c>
      <c r="G587" s="2">
        <f t="shared" si="48"/>
        <v>3.6001980108917309E-3</v>
      </c>
      <c r="H587" s="2">
        <f t="shared" si="49"/>
        <v>6.5437769443793909</v>
      </c>
    </row>
    <row r="588" spans="1:8" x14ac:dyDescent="0.3">
      <c r="A588" s="2">
        <v>117120</v>
      </c>
      <c r="B588">
        <v>0.8003683059163772</v>
      </c>
      <c r="C588" s="15">
        <f t="shared" si="45"/>
        <v>1.0004603823954714</v>
      </c>
      <c r="D588" s="15">
        <f t="shared" si="46"/>
        <v>10</v>
      </c>
      <c r="E588" s="2">
        <f t="shared" si="47"/>
        <v>4.9976980880226431</v>
      </c>
      <c r="F588" s="2">
        <v>5</v>
      </c>
      <c r="G588" s="2">
        <f t="shared" si="48"/>
        <v>-2.3019119773568519E-3</v>
      </c>
      <c r="H588" s="2" t="e">
        <f t="shared" si="49"/>
        <v>#NUM!</v>
      </c>
    </row>
    <row r="589" spans="1:8" x14ac:dyDescent="0.3">
      <c r="A589" s="2">
        <v>117320</v>
      </c>
      <c r="B589">
        <v>0.82233678071558713</v>
      </c>
      <c r="C589" s="15">
        <f t="shared" si="45"/>
        <v>1.0279209758944838</v>
      </c>
      <c r="D589" s="15">
        <f t="shared" si="46"/>
        <v>10</v>
      </c>
      <c r="E589" s="2">
        <f t="shared" si="47"/>
        <v>4.8603951205275813</v>
      </c>
      <c r="F589" s="2">
        <v>5</v>
      </c>
      <c r="G589" s="2">
        <f t="shared" si="48"/>
        <v>-0.13960487947241873</v>
      </c>
      <c r="H589" s="2" t="e">
        <f t="shared" si="49"/>
        <v>#NUM!</v>
      </c>
    </row>
    <row r="590" spans="1:8" x14ac:dyDescent="0.3">
      <c r="A590" s="2">
        <v>117520</v>
      </c>
      <c r="B590">
        <v>0.81710788109995247</v>
      </c>
      <c r="C590" s="15">
        <f t="shared" si="45"/>
        <v>1.0213848513749406</v>
      </c>
      <c r="D590" s="15">
        <f t="shared" si="46"/>
        <v>10</v>
      </c>
      <c r="E590" s="2">
        <f t="shared" si="47"/>
        <v>4.8930757431252969</v>
      </c>
      <c r="F590" s="2">
        <v>5</v>
      </c>
      <c r="G590" s="2">
        <f t="shared" si="48"/>
        <v>-0.10692425687470308</v>
      </c>
      <c r="H590" s="2" t="e">
        <f t="shared" si="49"/>
        <v>#NUM!</v>
      </c>
    </row>
    <row r="591" spans="1:8" x14ac:dyDescent="0.3">
      <c r="A591" s="2">
        <v>117720</v>
      </c>
      <c r="B591">
        <v>0.81008874494877847</v>
      </c>
      <c r="C591" s="15">
        <f t="shared" si="45"/>
        <v>1.012610931185973</v>
      </c>
      <c r="D591" s="15">
        <f t="shared" si="46"/>
        <v>10</v>
      </c>
      <c r="E591" s="2">
        <f t="shared" si="47"/>
        <v>4.9369453440701347</v>
      </c>
      <c r="F591" s="2">
        <v>5</v>
      </c>
      <c r="G591" s="2">
        <f t="shared" si="48"/>
        <v>-6.3054655929865255E-2</v>
      </c>
      <c r="H591" s="2" t="e">
        <f t="shared" si="49"/>
        <v>#NUM!</v>
      </c>
    </row>
    <row r="592" spans="1:8" x14ac:dyDescent="0.3">
      <c r="A592" s="2">
        <v>117920</v>
      </c>
      <c r="B592">
        <v>0.83275886396162124</v>
      </c>
      <c r="C592" s="15">
        <f t="shared" si="45"/>
        <v>1.0409485799520264</v>
      </c>
      <c r="D592" s="15">
        <f t="shared" si="46"/>
        <v>10</v>
      </c>
      <c r="E592" s="2">
        <f t="shared" si="47"/>
        <v>4.7952571002398683</v>
      </c>
      <c r="F592" s="2">
        <v>5</v>
      </c>
      <c r="G592" s="2">
        <f t="shared" si="48"/>
        <v>-0.20474289976013171</v>
      </c>
      <c r="H592" s="2" t="e">
        <f t="shared" si="49"/>
        <v>#NUM!</v>
      </c>
    </row>
    <row r="593" spans="1:8" x14ac:dyDescent="0.3">
      <c r="A593" s="2">
        <v>118120</v>
      </c>
      <c r="B593">
        <v>0.81618904862818642</v>
      </c>
      <c r="C593" s="15">
        <f t="shared" si="45"/>
        <v>1.020236310785233</v>
      </c>
      <c r="D593" s="15">
        <f t="shared" si="46"/>
        <v>10</v>
      </c>
      <c r="E593" s="2">
        <f t="shared" si="47"/>
        <v>4.8988184460738351</v>
      </c>
      <c r="F593" s="2">
        <v>5</v>
      </c>
      <c r="G593" s="2">
        <f t="shared" si="48"/>
        <v>-0.1011815539261649</v>
      </c>
      <c r="H593" s="2" t="e">
        <f t="shared" si="49"/>
        <v>#NUM!</v>
      </c>
    </row>
    <row r="594" spans="1:8" x14ac:dyDescent="0.3">
      <c r="A594" s="2">
        <v>118320</v>
      </c>
      <c r="B594">
        <v>0.79941101732475794</v>
      </c>
      <c r="C594" s="15">
        <f t="shared" si="45"/>
        <v>0.99926377165594737</v>
      </c>
      <c r="D594" s="15">
        <f t="shared" si="46"/>
        <v>10</v>
      </c>
      <c r="E594" s="2">
        <f t="shared" si="47"/>
        <v>5.0036811417202633</v>
      </c>
      <c r="F594" s="2">
        <v>5</v>
      </c>
      <c r="G594" s="2">
        <f t="shared" si="48"/>
        <v>3.6811417202633478E-3</v>
      </c>
      <c r="H594" s="2">
        <f t="shared" si="49"/>
        <v>6.5215590141824036</v>
      </c>
    </row>
    <row r="595" spans="1:8" x14ac:dyDescent="0.3">
      <c r="A595" s="2">
        <v>118520</v>
      </c>
      <c r="B595">
        <v>0.8117099364500715</v>
      </c>
      <c r="C595" s="15">
        <f t="shared" si="45"/>
        <v>1.0146374205625892</v>
      </c>
      <c r="D595" s="15">
        <f t="shared" si="46"/>
        <v>10</v>
      </c>
      <c r="E595" s="2">
        <f t="shared" si="47"/>
        <v>4.9268128971870535</v>
      </c>
      <c r="F595" s="2">
        <v>5</v>
      </c>
      <c r="G595" s="2">
        <f t="shared" si="48"/>
        <v>-7.3187102812946492E-2</v>
      </c>
      <c r="H595" s="2" t="e">
        <f t="shared" si="49"/>
        <v>#NUM!</v>
      </c>
    </row>
    <row r="596" spans="1:8" x14ac:dyDescent="0.3">
      <c r="A596" s="2">
        <v>118720</v>
      </c>
      <c r="B596">
        <v>0.7792861373972555</v>
      </c>
      <c r="C596" s="15">
        <f t="shared" si="45"/>
        <v>0.97410767174656931</v>
      </c>
      <c r="D596" s="15">
        <f t="shared" si="46"/>
        <v>10</v>
      </c>
      <c r="E596" s="2">
        <f t="shared" si="47"/>
        <v>5.1294616412671532</v>
      </c>
      <c r="F596" s="2">
        <v>5</v>
      </c>
      <c r="G596" s="2">
        <f t="shared" si="48"/>
        <v>0.1294616412671532</v>
      </c>
      <c r="H596" s="2">
        <f t="shared" si="49"/>
        <v>2.9862241780446142</v>
      </c>
    </row>
    <row r="597" spans="1:8" x14ac:dyDescent="0.3">
      <c r="A597" s="2">
        <v>118920</v>
      </c>
      <c r="B597">
        <v>0.80918776911972612</v>
      </c>
      <c r="C597" s="15">
        <f t="shared" si="45"/>
        <v>1.0114847113996577</v>
      </c>
      <c r="D597" s="15">
        <f t="shared" si="46"/>
        <v>10</v>
      </c>
      <c r="E597" s="2">
        <f t="shared" si="47"/>
        <v>4.9425764430017116</v>
      </c>
      <c r="F597" s="2">
        <v>5</v>
      </c>
      <c r="G597" s="2">
        <f t="shared" si="48"/>
        <v>-5.7423556998288383E-2</v>
      </c>
      <c r="H597" s="2" t="e">
        <f t="shared" si="49"/>
        <v>#NUM!</v>
      </c>
    </row>
    <row r="598" spans="1:8" x14ac:dyDescent="0.3">
      <c r="A598" s="2">
        <v>119120</v>
      </c>
      <c r="B598">
        <v>0.80878717534243239</v>
      </c>
      <c r="C598" s="15">
        <f t="shared" si="45"/>
        <v>1.0109839691780405</v>
      </c>
      <c r="D598" s="15">
        <f t="shared" si="46"/>
        <v>10</v>
      </c>
      <c r="E598" s="2">
        <f t="shared" si="47"/>
        <v>4.9450801541097977</v>
      </c>
      <c r="F598" s="2">
        <v>5</v>
      </c>
      <c r="G598" s="2">
        <f t="shared" si="48"/>
        <v>-5.4919845890202268E-2</v>
      </c>
      <c r="H598" s="2" t="e">
        <f t="shared" si="49"/>
        <v>#NUM!</v>
      </c>
    </row>
    <row r="599" spans="1:8" x14ac:dyDescent="0.3">
      <c r="A599" s="2">
        <v>119320</v>
      </c>
      <c r="B599">
        <v>0.81935382050788863</v>
      </c>
      <c r="C599" s="15">
        <f t="shared" si="45"/>
        <v>1.0241922756348607</v>
      </c>
      <c r="D599" s="15">
        <f t="shared" si="46"/>
        <v>10</v>
      </c>
      <c r="E599" s="2">
        <f t="shared" si="47"/>
        <v>4.8790386218256963</v>
      </c>
      <c r="F599" s="2">
        <v>5</v>
      </c>
      <c r="G599" s="2">
        <f t="shared" si="48"/>
        <v>-0.12096137817430375</v>
      </c>
      <c r="H599" s="2" t="e">
        <f t="shared" si="49"/>
        <v>#NUM!</v>
      </c>
    </row>
    <row r="600" spans="1:8" x14ac:dyDescent="0.3">
      <c r="A600" s="2">
        <v>119520</v>
      </c>
      <c r="B600">
        <v>0.81346206394024945</v>
      </c>
      <c r="C600" s="15">
        <f t="shared" si="45"/>
        <v>1.0168275799253117</v>
      </c>
      <c r="D600" s="15">
        <f t="shared" si="46"/>
        <v>10</v>
      </c>
      <c r="E600" s="2">
        <f t="shared" si="47"/>
        <v>4.9158621003734417</v>
      </c>
      <c r="F600" s="2">
        <v>5</v>
      </c>
      <c r="G600" s="2">
        <f t="shared" si="48"/>
        <v>-8.4137899626558266E-2</v>
      </c>
      <c r="H600" s="2" t="e">
        <f t="shared" si="49"/>
        <v>#NUM!</v>
      </c>
    </row>
    <row r="601" spans="1:8" x14ac:dyDescent="0.3">
      <c r="A601" s="2">
        <v>119720</v>
      </c>
      <c r="B601">
        <v>0.75208335825627159</v>
      </c>
      <c r="C601" s="15">
        <f t="shared" si="45"/>
        <v>0.94010419782033949</v>
      </c>
      <c r="D601" s="15">
        <f t="shared" si="46"/>
        <v>10</v>
      </c>
      <c r="E601" s="2">
        <f t="shared" si="47"/>
        <v>5.2994790108983025</v>
      </c>
      <c r="F601" s="2">
        <v>5</v>
      </c>
      <c r="G601" s="2">
        <f t="shared" si="48"/>
        <v>0.29947901089830253</v>
      </c>
      <c r="H601" s="2">
        <f t="shared" si="49"/>
        <v>2.1801722796913743</v>
      </c>
    </row>
    <row r="602" spans="1:8" x14ac:dyDescent="0.3">
      <c r="A602" s="2">
        <v>119920</v>
      </c>
      <c r="B602">
        <v>0.79737052919278073</v>
      </c>
      <c r="C602" s="15">
        <f t="shared" si="45"/>
        <v>0.99671316149097589</v>
      </c>
      <c r="D602" s="15">
        <f t="shared" si="46"/>
        <v>10</v>
      </c>
      <c r="E602" s="2">
        <f t="shared" si="47"/>
        <v>5.0164341925451206</v>
      </c>
      <c r="F602" s="2">
        <v>5</v>
      </c>
      <c r="G602" s="2">
        <f t="shared" si="48"/>
        <v>1.6434192545120574E-2</v>
      </c>
      <c r="H602" s="2">
        <f t="shared" si="49"/>
        <v>5.0279633838120912</v>
      </c>
    </row>
    <row r="603" spans="1:8" x14ac:dyDescent="0.3">
      <c r="A603" s="2">
        <v>120120</v>
      </c>
      <c r="B603">
        <v>0.8106533166458072</v>
      </c>
      <c r="C603" s="15">
        <f t="shared" si="45"/>
        <v>1.0133166458072589</v>
      </c>
      <c r="D603" s="15">
        <f t="shared" si="46"/>
        <v>10</v>
      </c>
      <c r="E603" s="2">
        <f t="shared" si="47"/>
        <v>4.9334167709637056</v>
      </c>
      <c r="F603" s="2">
        <v>5</v>
      </c>
      <c r="G603" s="2">
        <f t="shared" si="48"/>
        <v>-6.6583229036294433E-2</v>
      </c>
      <c r="H603" s="2" t="e">
        <f t="shared" si="49"/>
        <v>#NUM!</v>
      </c>
    </row>
    <row r="604" spans="1:8" x14ac:dyDescent="0.3">
      <c r="A604" s="2">
        <v>120320</v>
      </c>
      <c r="B604">
        <v>0.79865485425933869</v>
      </c>
      <c r="C604" s="15">
        <f t="shared" si="45"/>
        <v>0.99831856782417328</v>
      </c>
      <c r="D604" s="15">
        <f t="shared" si="46"/>
        <v>10</v>
      </c>
      <c r="E604" s="2">
        <f t="shared" si="47"/>
        <v>5.0084071608791341</v>
      </c>
      <c r="F604" s="2">
        <v>5</v>
      </c>
      <c r="G604" s="2">
        <f t="shared" si="48"/>
        <v>8.407160879134068E-3</v>
      </c>
      <c r="H604" s="2">
        <f t="shared" si="49"/>
        <v>5.6966422027066468</v>
      </c>
    </row>
    <row r="605" spans="1:8" x14ac:dyDescent="0.3">
      <c r="A605" s="2">
        <v>120520</v>
      </c>
      <c r="B605">
        <v>0.81547862415533623</v>
      </c>
      <c r="C605" s="15">
        <f t="shared" si="45"/>
        <v>1.0193482801941702</v>
      </c>
      <c r="D605" s="15">
        <f t="shared" si="46"/>
        <v>10</v>
      </c>
      <c r="E605" s="2">
        <f t="shared" si="47"/>
        <v>4.9032585990291491</v>
      </c>
      <c r="F605" s="2">
        <v>5</v>
      </c>
      <c r="G605" s="2">
        <f t="shared" si="48"/>
        <v>-9.6741400970850933E-2</v>
      </c>
      <c r="H605" s="2" t="e">
        <f t="shared" si="49"/>
        <v>#NUM!</v>
      </c>
    </row>
    <row r="606" spans="1:8" x14ac:dyDescent="0.3">
      <c r="A606" s="2">
        <v>120720</v>
      </c>
      <c r="B606">
        <v>0.77682952635837432</v>
      </c>
      <c r="C606" s="15">
        <f t="shared" si="45"/>
        <v>0.97103690794796782</v>
      </c>
      <c r="D606" s="15">
        <f t="shared" si="46"/>
        <v>10</v>
      </c>
      <c r="E606" s="2">
        <f t="shared" si="47"/>
        <v>5.144815460260161</v>
      </c>
      <c r="F606" s="2">
        <v>5</v>
      </c>
      <c r="G606" s="2">
        <f t="shared" si="48"/>
        <v>0.14481546026016101</v>
      </c>
      <c r="H606" s="2">
        <f t="shared" si="49"/>
        <v>2.8771373552780339</v>
      </c>
    </row>
    <row r="607" spans="1:8" x14ac:dyDescent="0.3">
      <c r="A607" s="2">
        <v>120920</v>
      </c>
      <c r="B607">
        <v>0.83166755381701607</v>
      </c>
      <c r="C607" s="15">
        <f t="shared" si="45"/>
        <v>1.0395844422712701</v>
      </c>
      <c r="D607" s="15">
        <f t="shared" si="46"/>
        <v>10</v>
      </c>
      <c r="E607" s="2">
        <f t="shared" si="47"/>
        <v>4.8020777886436496</v>
      </c>
      <c r="F607" s="2">
        <v>5</v>
      </c>
      <c r="G607" s="2">
        <f t="shared" si="48"/>
        <v>-0.19792221135635035</v>
      </c>
      <c r="H607" s="2" t="e">
        <f t="shared" si="49"/>
        <v>#NUM!</v>
      </c>
    </row>
    <row r="608" spans="1:8" x14ac:dyDescent="0.3">
      <c r="A608" s="2">
        <v>121120</v>
      </c>
      <c r="B608">
        <v>0.79005085901214822</v>
      </c>
      <c r="C608" s="15">
        <f t="shared" si="45"/>
        <v>0.98756357376518522</v>
      </c>
      <c r="D608" s="15">
        <f t="shared" si="46"/>
        <v>10</v>
      </c>
      <c r="E608" s="2">
        <f t="shared" si="47"/>
        <v>5.0621821311740742</v>
      </c>
      <c r="F608" s="2">
        <v>5</v>
      </c>
      <c r="G608" s="2">
        <f t="shared" si="48"/>
        <v>6.2182131174074229E-2</v>
      </c>
      <c r="H608" s="2">
        <f t="shared" si="49"/>
        <v>3.7063380616669512</v>
      </c>
    </row>
    <row r="609" spans="1:8" x14ac:dyDescent="0.3">
      <c r="A609" s="2">
        <v>121320</v>
      </c>
      <c r="B609">
        <v>0.82028459244826257</v>
      </c>
      <c r="C609" s="15">
        <f t="shared" si="45"/>
        <v>1.0253557405603282</v>
      </c>
      <c r="D609" s="15">
        <f t="shared" si="46"/>
        <v>10</v>
      </c>
      <c r="E609" s="2">
        <f t="shared" si="47"/>
        <v>4.8732212971983593</v>
      </c>
      <c r="F609" s="2">
        <v>5</v>
      </c>
      <c r="G609" s="2">
        <f t="shared" si="48"/>
        <v>-0.12677870280164072</v>
      </c>
      <c r="H609" s="2" t="e">
        <f t="shared" si="49"/>
        <v>#NUM!</v>
      </c>
    </row>
    <row r="610" spans="1:8" x14ac:dyDescent="0.3">
      <c r="A610" s="2">
        <v>121520</v>
      </c>
      <c r="B610">
        <v>0.81314933040571757</v>
      </c>
      <c r="C610" s="15">
        <f t="shared" si="45"/>
        <v>1.0164366630071469</v>
      </c>
      <c r="D610" s="15">
        <f t="shared" si="46"/>
        <v>10</v>
      </c>
      <c r="E610" s="2">
        <f t="shared" si="47"/>
        <v>4.9178166849642659</v>
      </c>
      <c r="F610" s="2">
        <v>5</v>
      </c>
      <c r="G610" s="2">
        <f t="shared" si="48"/>
        <v>-8.2183315035734061E-2</v>
      </c>
      <c r="H610" s="2" t="e">
        <f t="shared" si="49"/>
        <v>#NUM!</v>
      </c>
    </row>
    <row r="611" spans="1:8" x14ac:dyDescent="0.3">
      <c r="A611" s="2">
        <v>121720</v>
      </c>
      <c r="B611">
        <v>0.79340508658771702</v>
      </c>
      <c r="C611" s="15">
        <f t="shared" si="45"/>
        <v>0.99175635823464625</v>
      </c>
      <c r="D611" s="15">
        <f t="shared" si="46"/>
        <v>10</v>
      </c>
      <c r="E611" s="2">
        <f t="shared" si="47"/>
        <v>5.041218208826769</v>
      </c>
      <c r="F611" s="2">
        <v>5</v>
      </c>
      <c r="G611" s="2">
        <f t="shared" si="48"/>
        <v>4.1218208826768965E-2</v>
      </c>
      <c r="H611" s="2">
        <f t="shared" si="49"/>
        <v>4.1133757388654164</v>
      </c>
    </row>
    <row r="612" spans="1:8" x14ac:dyDescent="0.3">
      <c r="A612" s="2">
        <v>121920</v>
      </c>
      <c r="B612">
        <v>0.79195409583518184</v>
      </c>
      <c r="C612" s="15">
        <f t="shared" si="45"/>
        <v>0.98994261979397724</v>
      </c>
      <c r="D612" s="15">
        <f t="shared" si="46"/>
        <v>10</v>
      </c>
      <c r="E612" s="2">
        <f t="shared" si="47"/>
        <v>5.0502869010301135</v>
      </c>
      <c r="F612" s="2">
        <v>5</v>
      </c>
      <c r="G612" s="2">
        <f t="shared" si="48"/>
        <v>5.0286901030113462E-2</v>
      </c>
      <c r="H612" s="2">
        <f t="shared" si="49"/>
        <v>3.9163085258859129</v>
      </c>
    </row>
    <row r="613" spans="1:8" x14ac:dyDescent="0.3">
      <c r="A613" s="2">
        <v>122120</v>
      </c>
      <c r="B613">
        <v>0.81664231022558864</v>
      </c>
      <c r="C613" s="15">
        <f t="shared" si="45"/>
        <v>1.0208028877819857</v>
      </c>
      <c r="D613" s="15">
        <f t="shared" si="46"/>
        <v>10</v>
      </c>
      <c r="E613" s="2">
        <f t="shared" si="47"/>
        <v>4.8959855610900718</v>
      </c>
      <c r="F613" s="2">
        <v>5</v>
      </c>
      <c r="G613" s="2">
        <f t="shared" si="48"/>
        <v>-0.10401443890992823</v>
      </c>
      <c r="H613" s="2" t="e">
        <f t="shared" si="49"/>
        <v>#NUM!</v>
      </c>
    </row>
    <row r="614" spans="1:8" x14ac:dyDescent="0.3">
      <c r="A614" s="2">
        <v>122320</v>
      </c>
      <c r="B614">
        <v>0.76018110562060315</v>
      </c>
      <c r="C614" s="15">
        <f t="shared" si="45"/>
        <v>0.95022638202575394</v>
      </c>
      <c r="D614" s="15">
        <f t="shared" si="46"/>
        <v>10</v>
      </c>
      <c r="E614" s="2">
        <f t="shared" si="47"/>
        <v>5.2488680898712303</v>
      </c>
      <c r="F614" s="2">
        <v>5</v>
      </c>
      <c r="G614" s="2">
        <f t="shared" si="48"/>
        <v>0.24886808987123032</v>
      </c>
      <c r="H614" s="2">
        <f t="shared" si="49"/>
        <v>2.3556975533117517</v>
      </c>
    </row>
    <row r="615" spans="1:8" x14ac:dyDescent="0.3">
      <c r="A615" s="2">
        <v>122520</v>
      </c>
      <c r="B615">
        <v>0.81036262161701789</v>
      </c>
      <c r="C615" s="15">
        <f t="shared" si="45"/>
        <v>1.0129532770212724</v>
      </c>
      <c r="D615" s="15">
        <f t="shared" si="46"/>
        <v>10</v>
      </c>
      <c r="E615" s="2">
        <f t="shared" si="47"/>
        <v>4.9352336148936384</v>
      </c>
      <c r="F615" s="2">
        <v>5</v>
      </c>
      <c r="G615" s="2">
        <f t="shared" si="48"/>
        <v>-6.4766385106361568E-2</v>
      </c>
      <c r="H615" s="2" t="e">
        <f t="shared" si="49"/>
        <v>#NUM!</v>
      </c>
    </row>
    <row r="616" spans="1:8" x14ac:dyDescent="0.3">
      <c r="A616" s="2">
        <v>122720</v>
      </c>
      <c r="B616">
        <v>0.83777292741320319</v>
      </c>
      <c r="C616" s="15">
        <f t="shared" si="45"/>
        <v>1.0472161592665039</v>
      </c>
      <c r="D616" s="15">
        <f t="shared" si="46"/>
        <v>10</v>
      </c>
      <c r="E616" s="2">
        <f t="shared" si="47"/>
        <v>4.7639192036674807</v>
      </c>
      <c r="F616" s="2">
        <v>5</v>
      </c>
      <c r="G616" s="2">
        <f t="shared" si="48"/>
        <v>-0.23608079633251933</v>
      </c>
      <c r="H616" s="2" t="e">
        <f t="shared" si="49"/>
        <v>#NUM!</v>
      </c>
    </row>
    <row r="617" spans="1:8" x14ac:dyDescent="0.3">
      <c r="A617" s="2">
        <v>122920</v>
      </c>
      <c r="B617">
        <v>0.79552836429655061</v>
      </c>
      <c r="C617" s="15">
        <f t="shared" si="45"/>
        <v>0.99441045537068817</v>
      </c>
      <c r="D617" s="15">
        <f t="shared" si="46"/>
        <v>10</v>
      </c>
      <c r="E617" s="2">
        <f t="shared" si="47"/>
        <v>5.0279477231465588</v>
      </c>
      <c r="F617" s="2">
        <v>5</v>
      </c>
      <c r="G617" s="2">
        <f t="shared" si="48"/>
        <v>2.7947723146558801E-2</v>
      </c>
      <c r="H617" s="2">
        <f t="shared" si="49"/>
        <v>4.4992842573281298</v>
      </c>
    </row>
    <row r="618" spans="1:8" x14ac:dyDescent="0.3">
      <c r="A618" s="2">
        <v>123120</v>
      </c>
      <c r="B618">
        <v>0.77529658739020124</v>
      </c>
      <c r="C618" s="15">
        <f t="shared" si="45"/>
        <v>0.96912073423775147</v>
      </c>
      <c r="D618" s="15">
        <f t="shared" si="46"/>
        <v>10</v>
      </c>
      <c r="E618" s="2">
        <f t="shared" si="47"/>
        <v>5.1543963288112424</v>
      </c>
      <c r="F618" s="2">
        <v>5</v>
      </c>
      <c r="G618" s="2">
        <f t="shared" si="48"/>
        <v>0.15439632881124243</v>
      </c>
      <c r="H618" s="2">
        <f t="shared" si="49"/>
        <v>2.8149352448418301</v>
      </c>
    </row>
    <row r="619" spans="1:8" x14ac:dyDescent="0.3">
      <c r="A619" s="2">
        <v>123320</v>
      </c>
      <c r="B619">
        <v>0.79499386539125583</v>
      </c>
      <c r="C619" s="15">
        <f t="shared" si="45"/>
        <v>0.99374233173906978</v>
      </c>
      <c r="D619" s="15">
        <f t="shared" si="46"/>
        <v>10</v>
      </c>
      <c r="E619" s="2">
        <f t="shared" si="47"/>
        <v>5.0312883413046512</v>
      </c>
      <c r="F619" s="2">
        <v>5</v>
      </c>
      <c r="G619" s="2">
        <f t="shared" si="48"/>
        <v>3.128834130465119E-2</v>
      </c>
      <c r="H619" s="2">
        <f t="shared" si="49"/>
        <v>4.3870386353320345</v>
      </c>
    </row>
    <row r="620" spans="1:8" x14ac:dyDescent="0.3">
      <c r="A620" s="2">
        <v>123520</v>
      </c>
      <c r="B620">
        <v>0.81791094590051727</v>
      </c>
      <c r="C620" s="15">
        <f t="shared" si="45"/>
        <v>1.0223886823756465</v>
      </c>
      <c r="D620" s="15">
        <f t="shared" si="46"/>
        <v>10</v>
      </c>
      <c r="E620" s="2">
        <f t="shared" si="47"/>
        <v>4.888056588121767</v>
      </c>
      <c r="F620" s="2">
        <v>5</v>
      </c>
      <c r="G620" s="2">
        <f t="shared" si="48"/>
        <v>-0.11194341187823298</v>
      </c>
      <c r="H620" s="2" t="e">
        <f t="shared" si="49"/>
        <v>#NUM!</v>
      </c>
    </row>
    <row r="621" spans="1:8" x14ac:dyDescent="0.3">
      <c r="A621" s="2">
        <v>123720</v>
      </c>
      <c r="B621">
        <v>0.79716515199451288</v>
      </c>
      <c r="C621" s="15">
        <f t="shared" si="45"/>
        <v>0.99645643999314104</v>
      </c>
      <c r="D621" s="15">
        <f t="shared" si="46"/>
        <v>10</v>
      </c>
      <c r="E621" s="2">
        <f t="shared" si="47"/>
        <v>5.017717800034295</v>
      </c>
      <c r="F621" s="2">
        <v>5</v>
      </c>
      <c r="G621" s="2">
        <f t="shared" si="48"/>
        <v>1.7717800034295017E-2</v>
      </c>
      <c r="H621" s="2">
        <f t="shared" si="49"/>
        <v>4.9530135213410231</v>
      </c>
    </row>
    <row r="622" spans="1:8" x14ac:dyDescent="0.3">
      <c r="A622" s="2">
        <v>123920</v>
      </c>
      <c r="B622">
        <v>0.78166668696933894</v>
      </c>
      <c r="C622" s="15">
        <f t="shared" si="45"/>
        <v>0.97708335871167362</v>
      </c>
      <c r="D622" s="15">
        <f t="shared" si="46"/>
        <v>10</v>
      </c>
      <c r="E622" s="2">
        <f t="shared" si="47"/>
        <v>5.1145832064416314</v>
      </c>
      <c r="F622" s="2">
        <v>5</v>
      </c>
      <c r="G622" s="2">
        <f t="shared" si="48"/>
        <v>0.11458320644163145</v>
      </c>
      <c r="H622" s="2">
        <f t="shared" si="49"/>
        <v>3.1054027570455238</v>
      </c>
    </row>
    <row r="623" spans="1:8" x14ac:dyDescent="0.3">
      <c r="A623" s="2">
        <v>124120</v>
      </c>
      <c r="B623">
        <v>0.79050729209188408</v>
      </c>
      <c r="C623" s="15">
        <f t="shared" si="45"/>
        <v>0.98813411511485505</v>
      </c>
      <c r="D623" s="15">
        <f t="shared" si="46"/>
        <v>10</v>
      </c>
      <c r="E623" s="2">
        <f t="shared" si="47"/>
        <v>5.0593294244257248</v>
      </c>
      <c r="F623" s="2">
        <v>5</v>
      </c>
      <c r="G623" s="2">
        <f t="shared" si="48"/>
        <v>5.9329424425724753E-2</v>
      </c>
      <c r="H623" s="2">
        <f t="shared" si="49"/>
        <v>3.7527366691338768</v>
      </c>
    </row>
    <row r="624" spans="1:8" x14ac:dyDescent="0.3">
      <c r="A624" s="2">
        <v>124320</v>
      </c>
      <c r="B624">
        <v>0.77152635712277373</v>
      </c>
      <c r="C624" s="15">
        <f t="shared" si="45"/>
        <v>0.96440794640346716</v>
      </c>
      <c r="D624" s="15">
        <f t="shared" si="46"/>
        <v>10</v>
      </c>
      <c r="E624" s="2">
        <f t="shared" si="47"/>
        <v>5.1779602679826642</v>
      </c>
      <c r="F624" s="2">
        <v>5</v>
      </c>
      <c r="G624" s="2">
        <f t="shared" si="48"/>
        <v>0.17796026798266418</v>
      </c>
      <c r="H624" s="2">
        <f t="shared" si="49"/>
        <v>2.6774589946901539</v>
      </c>
    </row>
    <row r="625" spans="1:8" x14ac:dyDescent="0.3">
      <c r="A625" s="2">
        <v>124520</v>
      </c>
      <c r="B625">
        <v>0.82727783165739377</v>
      </c>
      <c r="C625" s="15">
        <f t="shared" si="45"/>
        <v>1.0340972895717422</v>
      </c>
      <c r="D625" s="15">
        <f t="shared" si="46"/>
        <v>10</v>
      </c>
      <c r="E625" s="2">
        <f t="shared" si="47"/>
        <v>4.8295135521412895</v>
      </c>
      <c r="F625" s="2">
        <v>5</v>
      </c>
      <c r="G625" s="2">
        <f t="shared" si="48"/>
        <v>-0.17048644785871048</v>
      </c>
      <c r="H625" s="2" t="e">
        <f t="shared" si="49"/>
        <v>#NUM!</v>
      </c>
    </row>
    <row r="626" spans="1:8" x14ac:dyDescent="0.3">
      <c r="A626" s="2">
        <v>124720</v>
      </c>
      <c r="B626">
        <v>0.80033580696292517</v>
      </c>
      <c r="C626" s="15">
        <f t="shared" si="45"/>
        <v>1.0004197587036563</v>
      </c>
      <c r="D626" s="15">
        <f t="shared" si="46"/>
        <v>10</v>
      </c>
      <c r="E626" s="2">
        <f t="shared" si="47"/>
        <v>4.9979012064817185</v>
      </c>
      <c r="F626" s="2">
        <v>5</v>
      </c>
      <c r="G626" s="2">
        <f t="shared" si="48"/>
        <v>-2.098793518281461E-3</v>
      </c>
      <c r="H626" s="2" t="e">
        <f t="shared" si="49"/>
        <v>#NUM!</v>
      </c>
    </row>
    <row r="627" spans="1:8" x14ac:dyDescent="0.3">
      <c r="A627" s="2">
        <v>124920</v>
      </c>
      <c r="B627">
        <v>0.78571008814887366</v>
      </c>
      <c r="C627" s="15">
        <f t="shared" si="45"/>
        <v>0.98213761018609202</v>
      </c>
      <c r="D627" s="15">
        <f t="shared" si="46"/>
        <v>10</v>
      </c>
      <c r="E627" s="2">
        <f t="shared" si="47"/>
        <v>5.0893119490695398</v>
      </c>
      <c r="F627" s="2">
        <v>5</v>
      </c>
      <c r="G627" s="2">
        <f t="shared" si="48"/>
        <v>8.9311949069539764E-2</v>
      </c>
      <c r="H627" s="2">
        <f t="shared" si="49"/>
        <v>3.3496154557468216</v>
      </c>
    </row>
    <row r="628" spans="1:8" x14ac:dyDescent="0.3">
      <c r="A628" s="2">
        <v>125120</v>
      </c>
      <c r="B628">
        <v>0.79813304481565772</v>
      </c>
      <c r="C628" s="15">
        <f t="shared" si="45"/>
        <v>0.99766630601957207</v>
      </c>
      <c r="D628" s="15">
        <f t="shared" si="46"/>
        <v>10</v>
      </c>
      <c r="E628" s="2">
        <f t="shared" si="47"/>
        <v>5.0116684699021397</v>
      </c>
      <c r="F628" s="2">
        <v>5</v>
      </c>
      <c r="G628" s="2">
        <f t="shared" si="48"/>
        <v>1.1668469902139655E-2</v>
      </c>
      <c r="H628" s="2">
        <f t="shared" si="49"/>
        <v>5.369486662083844</v>
      </c>
    </row>
    <row r="629" spans="1:8" x14ac:dyDescent="0.3">
      <c r="A629" s="2">
        <v>125320</v>
      </c>
      <c r="B629">
        <v>0.7954029119500583</v>
      </c>
      <c r="C629" s="15">
        <f t="shared" si="45"/>
        <v>0.99425363993757288</v>
      </c>
      <c r="D629" s="15">
        <f t="shared" si="46"/>
        <v>10</v>
      </c>
      <c r="E629" s="2">
        <f t="shared" si="47"/>
        <v>5.0287318003121353</v>
      </c>
      <c r="F629" s="2">
        <v>5</v>
      </c>
      <c r="G629" s="2">
        <f t="shared" si="48"/>
        <v>2.8731800312135292E-2</v>
      </c>
      <c r="H629" s="2">
        <f t="shared" si="49"/>
        <v>4.4717713893976843</v>
      </c>
    </row>
    <row r="630" spans="1:8" x14ac:dyDescent="0.3">
      <c r="A630" s="2">
        <v>125520</v>
      </c>
      <c r="B630">
        <v>0.77587706373221976</v>
      </c>
      <c r="C630" s="15">
        <f t="shared" si="45"/>
        <v>0.96984632966527462</v>
      </c>
      <c r="D630" s="15">
        <f t="shared" si="46"/>
        <v>10</v>
      </c>
      <c r="E630" s="2">
        <f t="shared" si="47"/>
        <v>5.1507683516736265</v>
      </c>
      <c r="F630" s="2">
        <v>5</v>
      </c>
      <c r="G630" s="2">
        <f t="shared" si="48"/>
        <v>0.15076835167362646</v>
      </c>
      <c r="H630" s="2">
        <f t="shared" si="49"/>
        <v>2.8380094324593008</v>
      </c>
    </row>
    <row r="631" spans="1:8" x14ac:dyDescent="0.3">
      <c r="A631" s="2">
        <v>125720</v>
      </c>
      <c r="B631">
        <v>0.80206087214707433</v>
      </c>
      <c r="C631" s="15">
        <f t="shared" si="45"/>
        <v>1.0025760901838427</v>
      </c>
      <c r="D631" s="15">
        <f t="shared" si="46"/>
        <v>10</v>
      </c>
      <c r="E631" s="2">
        <f t="shared" si="47"/>
        <v>4.987119549080786</v>
      </c>
      <c r="F631" s="2">
        <v>5</v>
      </c>
      <c r="G631" s="2">
        <f t="shared" si="48"/>
        <v>-1.288045091921397E-2</v>
      </c>
      <c r="H631" s="2" t="e">
        <f t="shared" si="49"/>
        <v>#NUM!</v>
      </c>
    </row>
    <row r="632" spans="1:8" x14ac:dyDescent="0.3">
      <c r="A632" s="2">
        <v>125920</v>
      </c>
      <c r="B632">
        <v>0.80358031207149516</v>
      </c>
      <c r="C632" s="15">
        <f t="shared" si="45"/>
        <v>1.0044753900893688</v>
      </c>
      <c r="D632" s="15">
        <f t="shared" si="46"/>
        <v>10</v>
      </c>
      <c r="E632" s="2">
        <f t="shared" si="47"/>
        <v>4.9776230495531557</v>
      </c>
      <c r="F632" s="2">
        <v>5</v>
      </c>
      <c r="G632" s="2">
        <f t="shared" si="48"/>
        <v>-2.237695044684429E-2</v>
      </c>
      <c r="H632" s="2" t="e">
        <f t="shared" si="49"/>
        <v>#NUM!</v>
      </c>
    </row>
    <row r="633" spans="1:8" x14ac:dyDescent="0.3">
      <c r="A633" s="2">
        <v>126120</v>
      </c>
      <c r="B633">
        <v>0.8240741911900491</v>
      </c>
      <c r="C633" s="15">
        <f t="shared" si="45"/>
        <v>1.0300927389875614</v>
      </c>
      <c r="D633" s="15">
        <f t="shared" si="46"/>
        <v>10</v>
      </c>
      <c r="E633" s="2">
        <f t="shared" si="47"/>
        <v>4.8495363050621929</v>
      </c>
      <c r="F633" s="2">
        <v>5</v>
      </c>
      <c r="G633" s="2">
        <f t="shared" si="48"/>
        <v>-0.15046369493780709</v>
      </c>
      <c r="H633" s="2" t="e">
        <f t="shared" si="49"/>
        <v>#NUM!</v>
      </c>
    </row>
    <row r="634" spans="1:8" x14ac:dyDescent="0.3">
      <c r="A634" s="2">
        <v>126320</v>
      </c>
      <c r="B634">
        <v>0.80293244375269535</v>
      </c>
      <c r="C634" s="15">
        <f t="shared" si="45"/>
        <v>1.003665554690869</v>
      </c>
      <c r="D634" s="15">
        <f t="shared" si="46"/>
        <v>10</v>
      </c>
      <c r="E634" s="2">
        <f t="shared" si="47"/>
        <v>4.9816722265456548</v>
      </c>
      <c r="F634" s="2">
        <v>5</v>
      </c>
      <c r="G634" s="2">
        <f t="shared" si="48"/>
        <v>-1.832777345434522E-2</v>
      </c>
      <c r="H634" s="2" t="e">
        <f t="shared" si="49"/>
        <v>#NUM!</v>
      </c>
    </row>
    <row r="635" spans="1:8" x14ac:dyDescent="0.3">
      <c r="A635" s="2">
        <v>126520</v>
      </c>
      <c r="B635">
        <v>0.77730444398070531</v>
      </c>
      <c r="C635" s="15">
        <f t="shared" si="45"/>
        <v>0.97163055497588158</v>
      </c>
      <c r="D635" s="15">
        <f t="shared" si="46"/>
        <v>10</v>
      </c>
      <c r="E635" s="2">
        <f t="shared" si="47"/>
        <v>5.1418472251205918</v>
      </c>
      <c r="F635" s="2">
        <v>5</v>
      </c>
      <c r="G635" s="2">
        <f t="shared" si="48"/>
        <v>0.14184722512059178</v>
      </c>
      <c r="H635" s="2">
        <f t="shared" si="49"/>
        <v>2.8972698966510086</v>
      </c>
    </row>
    <row r="636" spans="1:8" x14ac:dyDescent="0.3">
      <c r="A636" s="2">
        <v>126720</v>
      </c>
      <c r="B636">
        <v>0.77929012465535319</v>
      </c>
      <c r="C636" s="15">
        <f t="shared" si="45"/>
        <v>0.97411265581919149</v>
      </c>
      <c r="D636" s="15">
        <f t="shared" si="46"/>
        <v>10</v>
      </c>
      <c r="E636" s="2">
        <f t="shared" si="47"/>
        <v>5.1294367209040423</v>
      </c>
      <c r="F636" s="2">
        <v>5</v>
      </c>
      <c r="G636" s="2">
        <f t="shared" si="48"/>
        <v>0.12943672090404235</v>
      </c>
      <c r="H636" s="2">
        <f t="shared" si="49"/>
        <v>2.9864118305352148</v>
      </c>
    </row>
    <row r="637" spans="1:8" x14ac:dyDescent="0.3">
      <c r="A637" s="2">
        <v>126920</v>
      </c>
      <c r="B637">
        <v>0.78751978272699596</v>
      </c>
      <c r="C637" s="15">
        <f t="shared" si="45"/>
        <v>0.9843997284087449</v>
      </c>
      <c r="D637" s="15">
        <f t="shared" si="46"/>
        <v>10</v>
      </c>
      <c r="E637" s="2">
        <f t="shared" si="47"/>
        <v>5.0780013579562757</v>
      </c>
      <c r="F637" s="2">
        <v>5</v>
      </c>
      <c r="G637" s="2">
        <f t="shared" si="48"/>
        <v>7.8001357956275719E-2</v>
      </c>
      <c r="H637" s="2">
        <f t="shared" si="49"/>
        <v>3.4827996128902661</v>
      </c>
    </row>
    <row r="638" spans="1:8" x14ac:dyDescent="0.3">
      <c r="A638" s="2">
        <v>127120</v>
      </c>
      <c r="B638">
        <v>0.77266831166551264</v>
      </c>
      <c r="C638" s="15">
        <f t="shared" si="45"/>
        <v>0.96583538958189075</v>
      </c>
      <c r="D638" s="15">
        <f t="shared" si="46"/>
        <v>10</v>
      </c>
      <c r="E638" s="2">
        <f t="shared" si="47"/>
        <v>5.1708230520905465</v>
      </c>
      <c r="F638" s="2">
        <v>5</v>
      </c>
      <c r="G638" s="2">
        <f t="shared" si="48"/>
        <v>0.17082305209054649</v>
      </c>
      <c r="H638" s="2">
        <f t="shared" si="49"/>
        <v>2.7170117343195663</v>
      </c>
    </row>
    <row r="639" spans="1:8" x14ac:dyDescent="0.3">
      <c r="A639" s="2">
        <v>127320</v>
      </c>
      <c r="B639">
        <v>0.8004449979571443</v>
      </c>
      <c r="C639" s="15">
        <f t="shared" si="45"/>
        <v>1.0005562474464302</v>
      </c>
      <c r="D639" s="15">
        <f t="shared" si="46"/>
        <v>10</v>
      </c>
      <c r="E639" s="2">
        <f t="shared" si="47"/>
        <v>4.997218762767849</v>
      </c>
      <c r="F639" s="2">
        <v>5</v>
      </c>
      <c r="G639" s="2">
        <f t="shared" si="48"/>
        <v>-2.7812372321509571E-3</v>
      </c>
      <c r="H639" s="2" t="e">
        <f t="shared" si="49"/>
        <v>#NUM!</v>
      </c>
    </row>
    <row r="640" spans="1:8" x14ac:dyDescent="0.3">
      <c r="A640" s="2">
        <v>127520</v>
      </c>
      <c r="B640">
        <v>0.83045927220585769</v>
      </c>
      <c r="C640" s="15">
        <f t="shared" si="45"/>
        <v>1.038074090257322</v>
      </c>
      <c r="D640" s="15">
        <f t="shared" si="46"/>
        <v>10</v>
      </c>
      <c r="E640" s="2">
        <f t="shared" si="47"/>
        <v>4.8096295487133904</v>
      </c>
      <c r="F640" s="2">
        <v>5</v>
      </c>
      <c r="G640" s="2">
        <f t="shared" si="48"/>
        <v>-0.19037045128660957</v>
      </c>
      <c r="H640" s="2" t="e">
        <f t="shared" si="49"/>
        <v>#NUM!</v>
      </c>
    </row>
    <row r="641" spans="1:8" x14ac:dyDescent="0.3">
      <c r="A641" s="2">
        <v>127720</v>
      </c>
      <c r="B641">
        <v>0.79625792863615208</v>
      </c>
      <c r="C641" s="15">
        <f t="shared" si="45"/>
        <v>0.99532241079519002</v>
      </c>
      <c r="D641" s="15">
        <f t="shared" si="46"/>
        <v>10</v>
      </c>
      <c r="E641" s="2">
        <f t="shared" si="47"/>
        <v>5.0233879460240498</v>
      </c>
      <c r="F641" s="2">
        <v>5</v>
      </c>
      <c r="G641" s="2">
        <f t="shared" si="48"/>
        <v>2.338794602404981E-2</v>
      </c>
      <c r="H641" s="2">
        <f t="shared" si="49"/>
        <v>4.6764919316737394</v>
      </c>
    </row>
    <row r="642" spans="1:8" x14ac:dyDescent="0.3">
      <c r="A642" s="2">
        <v>127920</v>
      </c>
      <c r="B642">
        <v>0.81159859993932082</v>
      </c>
      <c r="C642" s="15">
        <f t="shared" si="45"/>
        <v>1.0144982499241511</v>
      </c>
      <c r="D642" s="15">
        <f t="shared" si="46"/>
        <v>10</v>
      </c>
      <c r="E642" s="2">
        <f t="shared" si="47"/>
        <v>4.9275087503792445</v>
      </c>
      <c r="F642" s="2">
        <v>5</v>
      </c>
      <c r="G642" s="2">
        <f t="shared" si="48"/>
        <v>-7.2491249620755482E-2</v>
      </c>
      <c r="H642" s="2" t="e">
        <f t="shared" si="49"/>
        <v>#NUM!</v>
      </c>
    </row>
    <row r="643" spans="1:8" x14ac:dyDescent="0.3">
      <c r="A643" s="2">
        <v>128120</v>
      </c>
      <c r="B643">
        <v>0.80316917268499077</v>
      </c>
      <c r="C643" s="15">
        <f t="shared" ref="C643:C706" si="50">B643/$J$27</f>
        <v>1.0039614658562384</v>
      </c>
      <c r="D643" s="15">
        <f t="shared" ref="D643:D706" si="51">$J$28</f>
        <v>10</v>
      </c>
      <c r="E643" s="2">
        <f t="shared" si="47"/>
        <v>4.9801926707188082</v>
      </c>
      <c r="F643" s="2">
        <v>5</v>
      </c>
      <c r="G643" s="2">
        <f t="shared" si="48"/>
        <v>-1.9807329281191777E-2</v>
      </c>
      <c r="H643" s="2" t="e">
        <f t="shared" si="49"/>
        <v>#NUM!</v>
      </c>
    </row>
    <row r="644" spans="1:8" x14ac:dyDescent="0.3">
      <c r="A644" s="2">
        <v>128320</v>
      </c>
      <c r="B644">
        <v>0.81174949196379087</v>
      </c>
      <c r="C644" s="15">
        <f t="shared" si="50"/>
        <v>1.0146868649547385</v>
      </c>
      <c r="D644" s="15">
        <f t="shared" si="51"/>
        <v>10</v>
      </c>
      <c r="E644" s="2">
        <f t="shared" ref="E644:E707" si="52">D644-(F644*C644)</f>
        <v>4.9265656752263078</v>
      </c>
      <c r="F644" s="2">
        <v>5</v>
      </c>
      <c r="G644" s="2">
        <f t="shared" ref="G644:G707" si="53">F644-(F644*C644)</f>
        <v>-7.3434324773692161E-2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0.80481728407438968</v>
      </c>
      <c r="C645" s="15">
        <f t="shared" si="50"/>
        <v>1.0060216050929871</v>
      </c>
      <c r="D645" s="15">
        <f t="shared" si="51"/>
        <v>10</v>
      </c>
      <c r="E645" s="2">
        <f t="shared" si="52"/>
        <v>4.9698919745350647</v>
      </c>
      <c r="F645" s="2">
        <v>5</v>
      </c>
      <c r="G645" s="2">
        <f t="shared" si="53"/>
        <v>-3.0108025464935295E-2</v>
      </c>
      <c r="H645" s="2" t="e">
        <f t="shared" si="54"/>
        <v>#NUM!</v>
      </c>
    </row>
    <row r="646" spans="1:8" x14ac:dyDescent="0.3">
      <c r="A646" s="2">
        <v>128720</v>
      </c>
      <c r="B646">
        <v>0.81185424946326412</v>
      </c>
      <c r="C646" s="15">
        <f t="shared" si="50"/>
        <v>1.01481781182908</v>
      </c>
      <c r="D646" s="15">
        <f t="shared" si="51"/>
        <v>10</v>
      </c>
      <c r="E646" s="2">
        <f t="shared" si="52"/>
        <v>4.9259109408545996</v>
      </c>
      <c r="F646" s="2">
        <v>5</v>
      </c>
      <c r="G646" s="2">
        <f t="shared" si="53"/>
        <v>-7.4089059145400427E-2</v>
      </c>
      <c r="H646" s="2" t="e">
        <f t="shared" si="54"/>
        <v>#NUM!</v>
      </c>
    </row>
    <row r="647" spans="1:8" x14ac:dyDescent="0.3">
      <c r="A647" s="2">
        <v>128920</v>
      </c>
      <c r="B647">
        <v>0.7974027635619243</v>
      </c>
      <c r="C647" s="15">
        <f t="shared" si="50"/>
        <v>0.99675345445240537</v>
      </c>
      <c r="D647" s="15">
        <f t="shared" si="51"/>
        <v>10</v>
      </c>
      <c r="E647" s="2">
        <f t="shared" si="52"/>
        <v>5.0162327277379735</v>
      </c>
      <c r="F647" s="2">
        <v>5</v>
      </c>
      <c r="G647" s="2">
        <f t="shared" si="53"/>
        <v>1.6232727737973462E-2</v>
      </c>
      <c r="H647" s="2">
        <f t="shared" si="54"/>
        <v>5.0402578626978736</v>
      </c>
    </row>
    <row r="648" spans="1:8" x14ac:dyDescent="0.3">
      <c r="A648" s="2">
        <v>129120</v>
      </c>
      <c r="B648">
        <v>0.8035245703219559</v>
      </c>
      <c r="C648" s="15">
        <f t="shared" si="50"/>
        <v>1.0044057129024448</v>
      </c>
      <c r="D648" s="15">
        <f t="shared" si="51"/>
        <v>10</v>
      </c>
      <c r="E648" s="2">
        <f t="shared" si="52"/>
        <v>4.9779714354877758</v>
      </c>
      <c r="F648" s="2">
        <v>5</v>
      </c>
      <c r="G648" s="2">
        <f t="shared" si="53"/>
        <v>-2.2028564512224236E-2</v>
      </c>
      <c r="H648" s="2" t="e">
        <f t="shared" si="54"/>
        <v>#NUM!</v>
      </c>
    </row>
    <row r="649" spans="1:8" x14ac:dyDescent="0.3">
      <c r="A649" s="2">
        <v>129320</v>
      </c>
      <c r="B649">
        <v>0.79806352964627691</v>
      </c>
      <c r="C649" s="15">
        <f t="shared" si="50"/>
        <v>0.99757941205784606</v>
      </c>
      <c r="D649" s="15">
        <f t="shared" si="51"/>
        <v>10</v>
      </c>
      <c r="E649" s="2">
        <f t="shared" si="52"/>
        <v>5.0121029397107701</v>
      </c>
      <c r="F649" s="2">
        <v>5</v>
      </c>
      <c r="G649" s="2">
        <f t="shared" si="53"/>
        <v>1.2102939710770144E-2</v>
      </c>
      <c r="H649" s="2">
        <f t="shared" si="54"/>
        <v>5.3330152994963695</v>
      </c>
    </row>
    <row r="650" spans="1:8" x14ac:dyDescent="0.3">
      <c r="A650" s="2">
        <v>129520</v>
      </c>
      <c r="B650">
        <v>0.81275212353681636</v>
      </c>
      <c r="C650" s="15">
        <f t="shared" si="50"/>
        <v>1.0159401544210205</v>
      </c>
      <c r="D650" s="15">
        <f t="shared" si="51"/>
        <v>10</v>
      </c>
      <c r="E650" s="2">
        <f t="shared" si="52"/>
        <v>4.9202992278948976</v>
      </c>
      <c r="F650" s="2">
        <v>5</v>
      </c>
      <c r="G650" s="2">
        <f t="shared" si="53"/>
        <v>-7.9700772105102402E-2</v>
      </c>
      <c r="H650" s="2" t="e">
        <f t="shared" si="54"/>
        <v>#NUM!</v>
      </c>
    </row>
    <row r="651" spans="1:8" x14ac:dyDescent="0.3">
      <c r="A651" s="2">
        <v>129720</v>
      </c>
      <c r="B651">
        <v>0.79110538285071641</v>
      </c>
      <c r="C651" s="15">
        <f t="shared" si="50"/>
        <v>0.98888172856339551</v>
      </c>
      <c r="D651" s="15">
        <f t="shared" si="51"/>
        <v>10</v>
      </c>
      <c r="E651" s="2">
        <f t="shared" si="52"/>
        <v>5.0555913571830224</v>
      </c>
      <c r="F651" s="2">
        <v>5</v>
      </c>
      <c r="G651" s="2">
        <f t="shared" si="53"/>
        <v>5.5591357183022438E-2</v>
      </c>
      <c r="H651" s="2">
        <f t="shared" si="54"/>
        <v>3.8170751858334167</v>
      </c>
    </row>
    <row r="652" spans="1:8" x14ac:dyDescent="0.3">
      <c r="A652" s="2">
        <v>129920</v>
      </c>
      <c r="B652">
        <v>0.82298806324361062</v>
      </c>
      <c r="C652" s="15">
        <f t="shared" si="50"/>
        <v>1.0287350790545131</v>
      </c>
      <c r="D652" s="15">
        <f t="shared" si="51"/>
        <v>10</v>
      </c>
      <c r="E652" s="2">
        <f t="shared" si="52"/>
        <v>4.8563246047274342</v>
      </c>
      <c r="F652" s="2">
        <v>5</v>
      </c>
      <c r="G652" s="2">
        <f t="shared" si="53"/>
        <v>-0.14367539527256579</v>
      </c>
      <c r="H652" s="2" t="e">
        <f t="shared" si="54"/>
        <v>#NUM!</v>
      </c>
    </row>
    <row r="653" spans="1:8" x14ac:dyDescent="0.3">
      <c r="A653" s="2">
        <v>130120</v>
      </c>
      <c r="B653">
        <v>0.81557515702147076</v>
      </c>
      <c r="C653" s="15">
        <f t="shared" si="50"/>
        <v>1.0194689462768385</v>
      </c>
      <c r="D653" s="15">
        <f t="shared" si="51"/>
        <v>10</v>
      </c>
      <c r="E653" s="2">
        <f t="shared" si="52"/>
        <v>4.902655268615808</v>
      </c>
      <c r="F653" s="2">
        <v>5</v>
      </c>
      <c r="G653" s="2">
        <f t="shared" si="53"/>
        <v>-9.7344731384191974E-2</v>
      </c>
      <c r="H653" s="2" t="e">
        <f t="shared" si="54"/>
        <v>#NUM!</v>
      </c>
    </row>
    <row r="654" spans="1:8" x14ac:dyDescent="0.3">
      <c r="A654" s="2">
        <v>130320</v>
      </c>
      <c r="B654">
        <v>0.76044427305796336</v>
      </c>
      <c r="C654" s="15">
        <f t="shared" si="50"/>
        <v>0.95055534132245412</v>
      </c>
      <c r="D654" s="15">
        <f t="shared" si="51"/>
        <v>10</v>
      </c>
      <c r="E654" s="2">
        <f t="shared" si="52"/>
        <v>5.2472232933877292</v>
      </c>
      <c r="F654" s="2">
        <v>5</v>
      </c>
      <c r="G654" s="2">
        <f t="shared" si="53"/>
        <v>0.24722329338772919</v>
      </c>
      <c r="H654" s="2">
        <f t="shared" si="54"/>
        <v>2.3620151885540279</v>
      </c>
    </row>
    <row r="655" spans="1:8" x14ac:dyDescent="0.3">
      <c r="A655" s="2">
        <v>130520</v>
      </c>
      <c r="B655">
        <v>0.8062520164366157</v>
      </c>
      <c r="C655" s="15">
        <f t="shared" si="50"/>
        <v>1.0078150205457697</v>
      </c>
      <c r="D655" s="15">
        <f t="shared" si="51"/>
        <v>10</v>
      </c>
      <c r="E655" s="2">
        <f t="shared" si="52"/>
        <v>4.9609248972711519</v>
      </c>
      <c r="F655" s="2">
        <v>5</v>
      </c>
      <c r="G655" s="2">
        <f t="shared" si="53"/>
        <v>-3.9075102728848066E-2</v>
      </c>
      <c r="H655" s="2" t="e">
        <f t="shared" si="54"/>
        <v>#NUM!</v>
      </c>
    </row>
    <row r="656" spans="1:8" x14ac:dyDescent="0.3">
      <c r="A656" s="2">
        <v>130720</v>
      </c>
      <c r="B656">
        <v>0.82803026158062532</v>
      </c>
      <c r="C656" s="15">
        <f t="shared" si="50"/>
        <v>1.0350378269757816</v>
      </c>
      <c r="D656" s="15">
        <f t="shared" si="51"/>
        <v>10</v>
      </c>
      <c r="E656" s="2">
        <f t="shared" si="52"/>
        <v>4.8248108651210924</v>
      </c>
      <c r="F656" s="2">
        <v>5</v>
      </c>
      <c r="G656" s="2">
        <f t="shared" si="53"/>
        <v>-0.17518913487890764</v>
      </c>
      <c r="H656" s="2" t="e">
        <f t="shared" si="54"/>
        <v>#NUM!</v>
      </c>
    </row>
    <row r="657" spans="1:8" x14ac:dyDescent="0.3">
      <c r="A657" s="2">
        <v>130920</v>
      </c>
      <c r="B657">
        <v>0.83940510580093286</v>
      </c>
      <c r="C657" s="15">
        <f t="shared" si="50"/>
        <v>1.049256382251166</v>
      </c>
      <c r="D657" s="15">
        <f t="shared" si="51"/>
        <v>10</v>
      </c>
      <c r="E657" s="2">
        <f t="shared" si="52"/>
        <v>4.7537180887441703</v>
      </c>
      <c r="F657" s="2">
        <v>5</v>
      </c>
      <c r="G657" s="2">
        <f t="shared" si="53"/>
        <v>-0.24628191125582966</v>
      </c>
      <c r="H657" s="2" t="e">
        <f t="shared" si="54"/>
        <v>#NUM!</v>
      </c>
    </row>
    <row r="658" spans="1:8" x14ac:dyDescent="0.3">
      <c r="A658" s="2">
        <v>131120</v>
      </c>
      <c r="B658">
        <v>0.81145629424003984</v>
      </c>
      <c r="C658" s="15">
        <f t="shared" si="50"/>
        <v>1.0143203678000496</v>
      </c>
      <c r="D658" s="15">
        <f t="shared" si="51"/>
        <v>10</v>
      </c>
      <c r="E658" s="2">
        <f t="shared" si="52"/>
        <v>4.9283981609997518</v>
      </c>
      <c r="F658" s="2">
        <v>5</v>
      </c>
      <c r="G658" s="2">
        <f t="shared" si="53"/>
        <v>-7.1601839000248191E-2</v>
      </c>
      <c r="H658" s="2" t="e">
        <f t="shared" si="54"/>
        <v>#NUM!</v>
      </c>
    </row>
    <row r="659" spans="1:8" x14ac:dyDescent="0.3">
      <c r="A659" s="2">
        <v>131320</v>
      </c>
      <c r="B659">
        <v>0.80838636075548231</v>
      </c>
      <c r="C659" s="15">
        <f t="shared" si="50"/>
        <v>1.0104829509443529</v>
      </c>
      <c r="D659" s="15">
        <f t="shared" si="51"/>
        <v>10</v>
      </c>
      <c r="E659" s="2">
        <f t="shared" si="52"/>
        <v>4.9475852452782352</v>
      </c>
      <c r="F659" s="2">
        <v>5</v>
      </c>
      <c r="G659" s="2">
        <f t="shared" si="53"/>
        <v>-5.2414754721764822E-2</v>
      </c>
      <c r="H659" s="2" t="e">
        <f t="shared" si="54"/>
        <v>#NUM!</v>
      </c>
    </row>
    <row r="660" spans="1:8" x14ac:dyDescent="0.3">
      <c r="A660" s="2">
        <v>131520</v>
      </c>
      <c r="B660">
        <v>0.81362975169621687</v>
      </c>
      <c r="C660" s="15">
        <f t="shared" si="50"/>
        <v>1.017037189620271</v>
      </c>
      <c r="D660" s="15">
        <f t="shared" si="51"/>
        <v>10</v>
      </c>
      <c r="E660" s="2">
        <f t="shared" si="52"/>
        <v>4.9148140518986452</v>
      </c>
      <c r="F660" s="2">
        <v>5</v>
      </c>
      <c r="G660" s="2">
        <f t="shared" si="53"/>
        <v>-8.5185948101354825E-2</v>
      </c>
      <c r="H660" s="2" t="e">
        <f t="shared" si="54"/>
        <v>#NUM!</v>
      </c>
    </row>
    <row r="661" spans="1:8" x14ac:dyDescent="0.3">
      <c r="A661" s="2">
        <v>131720</v>
      </c>
      <c r="B661">
        <v>0.79934549495414298</v>
      </c>
      <c r="C661" s="15">
        <f t="shared" si="50"/>
        <v>0.99918186869267867</v>
      </c>
      <c r="D661" s="15">
        <f t="shared" si="51"/>
        <v>10</v>
      </c>
      <c r="E661" s="2">
        <f t="shared" si="52"/>
        <v>5.004090656536607</v>
      </c>
      <c r="F661" s="2">
        <v>5</v>
      </c>
      <c r="G661" s="2">
        <f t="shared" si="53"/>
        <v>4.0906565366070069E-3</v>
      </c>
      <c r="H661" s="2">
        <f t="shared" si="54"/>
        <v>6.4161583281064489</v>
      </c>
    </row>
    <row r="662" spans="1:8" x14ac:dyDescent="0.3">
      <c r="A662" s="2">
        <v>131920</v>
      </c>
      <c r="B662">
        <v>0.79896923796351516</v>
      </c>
      <c r="C662" s="15">
        <f t="shared" si="50"/>
        <v>0.99871154745439394</v>
      </c>
      <c r="D662" s="15">
        <f t="shared" si="51"/>
        <v>10</v>
      </c>
      <c r="E662" s="2">
        <f t="shared" si="52"/>
        <v>5.0064422627280303</v>
      </c>
      <c r="F662" s="2">
        <v>5</v>
      </c>
      <c r="G662" s="2">
        <f t="shared" si="53"/>
        <v>6.4422627280302791E-3</v>
      </c>
      <c r="H662" s="2">
        <f t="shared" si="54"/>
        <v>5.9624538003695662</v>
      </c>
    </row>
    <row r="663" spans="1:8" x14ac:dyDescent="0.3">
      <c r="A663" s="2">
        <v>132120</v>
      </c>
      <c r="B663">
        <v>0.792168849851968</v>
      </c>
      <c r="C663" s="15">
        <f t="shared" si="50"/>
        <v>0.99021106231495992</v>
      </c>
      <c r="D663" s="15">
        <f t="shared" si="51"/>
        <v>10</v>
      </c>
      <c r="E663" s="2">
        <f t="shared" si="52"/>
        <v>5.0489446884252001</v>
      </c>
      <c r="F663" s="2">
        <v>5</v>
      </c>
      <c r="G663" s="2">
        <f t="shared" si="53"/>
        <v>4.8944688425200056E-2</v>
      </c>
      <c r="H663" s="2">
        <f t="shared" si="54"/>
        <v>3.9430964944041342</v>
      </c>
    </row>
    <row r="664" spans="1:8" x14ac:dyDescent="0.3">
      <c r="A664" s="2">
        <v>132320</v>
      </c>
      <c r="B664">
        <v>0.80259175179720021</v>
      </c>
      <c r="C664" s="15">
        <f t="shared" si="50"/>
        <v>1.0032396897465001</v>
      </c>
      <c r="D664" s="15">
        <f t="shared" si="51"/>
        <v>10</v>
      </c>
      <c r="E664" s="2">
        <f t="shared" si="52"/>
        <v>4.9838015512674989</v>
      </c>
      <c r="F664" s="2">
        <v>5</v>
      </c>
      <c r="G664" s="2">
        <f t="shared" si="53"/>
        <v>-1.6198448732501092E-2</v>
      </c>
      <c r="H664" s="2" t="e">
        <f t="shared" si="54"/>
        <v>#NUM!</v>
      </c>
    </row>
    <row r="665" spans="1:8" x14ac:dyDescent="0.3">
      <c r="A665" s="2">
        <v>132520</v>
      </c>
      <c r="B665">
        <v>0.81425447122861583</v>
      </c>
      <c r="C665" s="15">
        <f t="shared" si="50"/>
        <v>1.0178180890357698</v>
      </c>
      <c r="D665" s="15">
        <f t="shared" si="51"/>
        <v>10</v>
      </c>
      <c r="E665" s="2">
        <f t="shared" si="52"/>
        <v>4.910909554821151</v>
      </c>
      <c r="F665" s="2">
        <v>5</v>
      </c>
      <c r="G665" s="2">
        <f t="shared" si="53"/>
        <v>-8.9090445178849009E-2</v>
      </c>
      <c r="H665" s="2" t="e">
        <f t="shared" si="54"/>
        <v>#NUM!</v>
      </c>
    </row>
    <row r="666" spans="1:8" x14ac:dyDescent="0.3">
      <c r="A666" s="2">
        <v>132720</v>
      </c>
      <c r="B666">
        <v>0.7744757659087329</v>
      </c>
      <c r="C666" s="15">
        <f t="shared" si="50"/>
        <v>0.96809470738591608</v>
      </c>
      <c r="D666" s="15">
        <f t="shared" si="51"/>
        <v>10</v>
      </c>
      <c r="E666" s="2">
        <f t="shared" si="52"/>
        <v>5.1595264630704198</v>
      </c>
      <c r="F666" s="2">
        <v>5</v>
      </c>
      <c r="G666" s="2">
        <f t="shared" si="53"/>
        <v>0.15952646307041984</v>
      </c>
      <c r="H666" s="2">
        <f t="shared" si="54"/>
        <v>2.7832430818515617</v>
      </c>
    </row>
    <row r="667" spans="1:8" x14ac:dyDescent="0.3">
      <c r="A667" s="2">
        <v>132920</v>
      </c>
      <c r="B667">
        <v>0.81672529105771607</v>
      </c>
      <c r="C667" s="15">
        <f t="shared" si="50"/>
        <v>1.020906613822145</v>
      </c>
      <c r="D667" s="15">
        <f t="shared" si="51"/>
        <v>10</v>
      </c>
      <c r="E667" s="2">
        <f t="shared" si="52"/>
        <v>4.8954669308892749</v>
      </c>
      <c r="F667" s="2">
        <v>5</v>
      </c>
      <c r="G667" s="2">
        <f t="shared" si="53"/>
        <v>-0.10453306911072513</v>
      </c>
      <c r="H667" s="2" t="e">
        <f t="shared" si="54"/>
        <v>#NUM!</v>
      </c>
    </row>
    <row r="668" spans="1:8" x14ac:dyDescent="0.3">
      <c r="A668" s="2">
        <v>133120</v>
      </c>
      <c r="B668">
        <v>0.81120613136263386</v>
      </c>
      <c r="C668" s="15">
        <f t="shared" si="50"/>
        <v>1.0140076642032922</v>
      </c>
      <c r="D668" s="15">
        <f t="shared" si="51"/>
        <v>10</v>
      </c>
      <c r="E668" s="2">
        <f t="shared" si="52"/>
        <v>4.9299616789835383</v>
      </c>
      <c r="F668" s="2">
        <v>5</v>
      </c>
      <c r="G668" s="2">
        <f t="shared" si="53"/>
        <v>-7.003832101646168E-2</v>
      </c>
      <c r="H668" s="2" t="e">
        <f t="shared" si="54"/>
        <v>#NUM!</v>
      </c>
    </row>
    <row r="669" spans="1:8" x14ac:dyDescent="0.3">
      <c r="A669" s="2">
        <v>133320</v>
      </c>
      <c r="B669">
        <v>0.8468157999787771</v>
      </c>
      <c r="C669" s="15">
        <f t="shared" si="50"/>
        <v>1.0585197499734713</v>
      </c>
      <c r="D669" s="15">
        <f t="shared" si="51"/>
        <v>10</v>
      </c>
      <c r="E669" s="2">
        <f t="shared" si="52"/>
        <v>4.7074012501326434</v>
      </c>
      <c r="F669" s="2">
        <v>5</v>
      </c>
      <c r="G669" s="2">
        <f t="shared" si="53"/>
        <v>-0.29259874986735657</v>
      </c>
      <c r="H669" s="2" t="e">
        <f t="shared" si="54"/>
        <v>#NUM!</v>
      </c>
    </row>
    <row r="670" spans="1:8" x14ac:dyDescent="0.3">
      <c r="A670" s="2">
        <v>133520</v>
      </c>
      <c r="B670">
        <v>0.82733325979482752</v>
      </c>
      <c r="C670" s="15">
        <f t="shared" si="50"/>
        <v>1.0341665747435342</v>
      </c>
      <c r="D670" s="15">
        <f t="shared" si="51"/>
        <v>10</v>
      </c>
      <c r="E670" s="2">
        <f t="shared" si="52"/>
        <v>4.8291671262823286</v>
      </c>
      <c r="F670" s="2">
        <v>5</v>
      </c>
      <c r="G670" s="2">
        <f t="shared" si="53"/>
        <v>-0.17083287371767142</v>
      </c>
      <c r="H670" s="2" t="e">
        <f t="shared" si="54"/>
        <v>#NUM!</v>
      </c>
    </row>
    <row r="671" spans="1:8" x14ac:dyDescent="0.3">
      <c r="A671" s="2">
        <v>133720</v>
      </c>
      <c r="B671">
        <v>0.81040211269159756</v>
      </c>
      <c r="C671" s="15">
        <f t="shared" si="50"/>
        <v>1.013002640864497</v>
      </c>
      <c r="D671" s="15">
        <f t="shared" si="51"/>
        <v>10</v>
      </c>
      <c r="E671" s="2">
        <f t="shared" si="52"/>
        <v>4.9349867956775153</v>
      </c>
      <c r="F671" s="2">
        <v>5</v>
      </c>
      <c r="G671" s="2">
        <f t="shared" si="53"/>
        <v>-6.5013204322484697E-2</v>
      </c>
      <c r="H671" s="2" t="e">
        <f t="shared" si="54"/>
        <v>#NUM!</v>
      </c>
    </row>
    <row r="672" spans="1:8" x14ac:dyDescent="0.3">
      <c r="A672" s="2">
        <v>133920</v>
      </c>
      <c r="B672">
        <v>0.80714872411976624</v>
      </c>
      <c r="C672" s="15">
        <f t="shared" si="50"/>
        <v>1.0089359051497078</v>
      </c>
      <c r="D672" s="15">
        <f t="shared" si="51"/>
        <v>10</v>
      </c>
      <c r="E672" s="2">
        <f t="shared" si="52"/>
        <v>4.9553204742514616</v>
      </c>
      <c r="F672" s="2">
        <v>5</v>
      </c>
      <c r="G672" s="2">
        <f t="shared" si="53"/>
        <v>-4.4679525748538396E-2</v>
      </c>
      <c r="H672" s="2" t="e">
        <f t="shared" si="54"/>
        <v>#NUM!</v>
      </c>
    </row>
    <row r="673" spans="1:8" x14ac:dyDescent="0.3">
      <c r="A673" s="2">
        <v>134120</v>
      </c>
      <c r="B673">
        <v>0.82130957608595878</v>
      </c>
      <c r="C673" s="15">
        <f t="shared" si="50"/>
        <v>1.0266369701074485</v>
      </c>
      <c r="D673" s="15">
        <f t="shared" si="51"/>
        <v>10</v>
      </c>
      <c r="E673" s="2">
        <f t="shared" si="52"/>
        <v>4.8668151494627576</v>
      </c>
      <c r="F673" s="2">
        <v>5</v>
      </c>
      <c r="G673" s="2">
        <f t="shared" si="53"/>
        <v>-0.13318485053724238</v>
      </c>
      <c r="H673" s="2" t="e">
        <f t="shared" si="54"/>
        <v>#NUM!</v>
      </c>
    </row>
    <row r="674" spans="1:8" x14ac:dyDescent="0.3">
      <c r="A674" s="2">
        <v>134320</v>
      </c>
      <c r="B674">
        <v>0.80738435393816299</v>
      </c>
      <c r="C674" s="15">
        <f t="shared" si="50"/>
        <v>1.0092304424227037</v>
      </c>
      <c r="D674" s="15">
        <f t="shared" si="51"/>
        <v>10</v>
      </c>
      <c r="E674" s="2">
        <f t="shared" si="52"/>
        <v>4.9538477878864819</v>
      </c>
      <c r="F674" s="2">
        <v>5</v>
      </c>
      <c r="G674" s="2">
        <f t="shared" si="53"/>
        <v>-4.6152212113518054E-2</v>
      </c>
      <c r="H674" s="2" t="e">
        <f t="shared" si="54"/>
        <v>#NUM!</v>
      </c>
    </row>
    <row r="675" spans="1:8" x14ac:dyDescent="0.3">
      <c r="A675" s="2">
        <v>134520</v>
      </c>
      <c r="B675">
        <v>0.83632077591933163</v>
      </c>
      <c r="C675" s="15">
        <f t="shared" si="50"/>
        <v>1.0454009698991644</v>
      </c>
      <c r="D675" s="15">
        <f t="shared" si="51"/>
        <v>10</v>
      </c>
      <c r="E675" s="2">
        <f t="shared" si="52"/>
        <v>4.7729951505041779</v>
      </c>
      <c r="F675" s="2">
        <v>5</v>
      </c>
      <c r="G675" s="2">
        <f t="shared" si="53"/>
        <v>-0.22700484949582211</v>
      </c>
      <c r="H675" s="2" t="e">
        <f t="shared" si="54"/>
        <v>#NUM!</v>
      </c>
    </row>
    <row r="676" spans="1:8" x14ac:dyDescent="0.3">
      <c r="A676" s="2">
        <v>134720</v>
      </c>
      <c r="B676">
        <v>0.82343883225798242</v>
      </c>
      <c r="C676" s="15">
        <f t="shared" si="50"/>
        <v>1.0292985403224779</v>
      </c>
      <c r="D676" s="15">
        <f t="shared" si="51"/>
        <v>10</v>
      </c>
      <c r="E676" s="2">
        <f t="shared" si="52"/>
        <v>4.8535072983876102</v>
      </c>
      <c r="F676" s="2">
        <v>5</v>
      </c>
      <c r="G676" s="2">
        <f t="shared" si="53"/>
        <v>-0.14649270161238981</v>
      </c>
      <c r="H676" s="2" t="e">
        <f t="shared" si="54"/>
        <v>#NUM!</v>
      </c>
    </row>
    <row r="677" spans="1:8" x14ac:dyDescent="0.3">
      <c r="A677" s="2">
        <v>134920</v>
      </c>
      <c r="B677">
        <v>0.8025200413314203</v>
      </c>
      <c r="C677" s="15">
        <f t="shared" si="50"/>
        <v>1.0031500516642753</v>
      </c>
      <c r="D677" s="15">
        <f t="shared" si="51"/>
        <v>10</v>
      </c>
      <c r="E677" s="2">
        <f t="shared" si="52"/>
        <v>4.9842497416786236</v>
      </c>
      <c r="F677" s="2">
        <v>5</v>
      </c>
      <c r="G677" s="2">
        <f t="shared" si="53"/>
        <v>-1.5750258321376442E-2</v>
      </c>
      <c r="H677" s="2" t="e">
        <f t="shared" si="54"/>
        <v>#NUM!</v>
      </c>
    </row>
    <row r="678" spans="1:8" x14ac:dyDescent="0.3">
      <c r="A678" s="2">
        <v>135120</v>
      </c>
      <c r="B678">
        <v>0.81195706214135788</v>
      </c>
      <c r="C678" s="15">
        <f t="shared" si="50"/>
        <v>1.0149463276766972</v>
      </c>
      <c r="D678" s="15">
        <f t="shared" si="51"/>
        <v>10</v>
      </c>
      <c r="E678" s="2">
        <f t="shared" si="52"/>
        <v>4.9252683616165136</v>
      </c>
      <c r="F678" s="2">
        <v>5</v>
      </c>
      <c r="G678" s="2">
        <f t="shared" si="53"/>
        <v>-7.4731638383486398E-2</v>
      </c>
      <c r="H678" s="2" t="e">
        <f t="shared" si="54"/>
        <v>#NUM!</v>
      </c>
    </row>
    <row r="679" spans="1:8" x14ac:dyDescent="0.3">
      <c r="A679" s="2">
        <v>135320</v>
      </c>
      <c r="B679">
        <v>0.80069670435913665</v>
      </c>
      <c r="C679" s="15">
        <f t="shared" si="50"/>
        <v>1.0008708804489208</v>
      </c>
      <c r="D679" s="15">
        <f t="shared" si="51"/>
        <v>10</v>
      </c>
      <c r="E679" s="2">
        <f t="shared" si="52"/>
        <v>4.995645597755396</v>
      </c>
      <c r="F679" s="2">
        <v>5</v>
      </c>
      <c r="G679" s="2">
        <f t="shared" si="53"/>
        <v>-4.3544022446040387E-3</v>
      </c>
      <c r="H679" s="2" t="e">
        <f t="shared" si="54"/>
        <v>#NUM!</v>
      </c>
    </row>
    <row r="680" spans="1:8" x14ac:dyDescent="0.3">
      <c r="A680" s="2">
        <v>135520</v>
      </c>
      <c r="B680">
        <v>0.81837734917668625</v>
      </c>
      <c r="C680" s="15">
        <f t="shared" si="50"/>
        <v>1.0229716864708578</v>
      </c>
      <c r="D680" s="15">
        <f t="shared" si="51"/>
        <v>10</v>
      </c>
      <c r="E680" s="2">
        <f t="shared" si="52"/>
        <v>4.8851415676457108</v>
      </c>
      <c r="F680" s="2">
        <v>5</v>
      </c>
      <c r="G680" s="2">
        <f t="shared" si="53"/>
        <v>-0.11485843235428916</v>
      </c>
      <c r="H680" s="2" t="e">
        <f t="shared" si="54"/>
        <v>#NUM!</v>
      </c>
    </row>
    <row r="681" spans="1:8" x14ac:dyDescent="0.3">
      <c r="A681" s="2">
        <v>135720</v>
      </c>
      <c r="B681">
        <v>0.80120839055815196</v>
      </c>
      <c r="C681" s="15">
        <f t="shared" si="50"/>
        <v>1.00151048819769</v>
      </c>
      <c r="D681" s="15">
        <f t="shared" si="51"/>
        <v>10</v>
      </c>
      <c r="E681" s="2">
        <f t="shared" si="52"/>
        <v>4.9924475590115502</v>
      </c>
      <c r="F681" s="2">
        <v>5</v>
      </c>
      <c r="G681" s="2">
        <f t="shared" si="53"/>
        <v>-7.5524409884497601E-3</v>
      </c>
      <c r="H681" s="2" t="e">
        <f t="shared" si="54"/>
        <v>#NUM!</v>
      </c>
    </row>
    <row r="682" spans="1:8" x14ac:dyDescent="0.3">
      <c r="A682" s="2">
        <v>135920</v>
      </c>
      <c r="B682">
        <v>0.7834492655412274</v>
      </c>
      <c r="C682" s="15">
        <f t="shared" si="50"/>
        <v>0.97931158192653422</v>
      </c>
      <c r="D682" s="15">
        <f t="shared" si="51"/>
        <v>10</v>
      </c>
      <c r="E682" s="2">
        <f t="shared" si="52"/>
        <v>5.103442090367329</v>
      </c>
      <c r="F682" s="2">
        <v>5</v>
      </c>
      <c r="G682" s="2">
        <f t="shared" si="53"/>
        <v>0.10344209036732899</v>
      </c>
      <c r="H682" s="2">
        <f t="shared" si="54"/>
        <v>3.2055113874162071</v>
      </c>
    </row>
    <row r="683" spans="1:8" x14ac:dyDescent="0.3">
      <c r="A683" s="2">
        <v>136120</v>
      </c>
      <c r="B683">
        <v>0.80283370322413894</v>
      </c>
      <c r="C683" s="15">
        <f t="shared" si="50"/>
        <v>1.0035421290301736</v>
      </c>
      <c r="D683" s="15">
        <f t="shared" si="51"/>
        <v>10</v>
      </c>
      <c r="E683" s="2">
        <f t="shared" si="52"/>
        <v>4.982289354849132</v>
      </c>
      <c r="F683" s="2">
        <v>5</v>
      </c>
      <c r="G683" s="2">
        <f t="shared" si="53"/>
        <v>-1.7710645150867954E-2</v>
      </c>
      <c r="H683" s="2" t="e">
        <f t="shared" si="54"/>
        <v>#NUM!</v>
      </c>
    </row>
    <row r="684" spans="1:8" x14ac:dyDescent="0.3">
      <c r="A684" s="2">
        <v>136320</v>
      </c>
      <c r="B684">
        <v>0.80259935771252555</v>
      </c>
      <c r="C684" s="15">
        <f t="shared" si="50"/>
        <v>1.003249197140657</v>
      </c>
      <c r="D684" s="15">
        <f t="shared" si="51"/>
        <v>10</v>
      </c>
      <c r="E684" s="2">
        <f t="shared" si="52"/>
        <v>4.9837540142967152</v>
      </c>
      <c r="F684" s="2">
        <v>5</v>
      </c>
      <c r="G684" s="2">
        <f t="shared" si="53"/>
        <v>-1.6245985703284838E-2</v>
      </c>
      <c r="H684" s="2" t="e">
        <f t="shared" si="54"/>
        <v>#NUM!</v>
      </c>
    </row>
    <row r="685" spans="1:8" x14ac:dyDescent="0.3">
      <c r="A685" s="2">
        <v>136520</v>
      </c>
      <c r="B685">
        <v>0.81607196238823831</v>
      </c>
      <c r="C685" s="15">
        <f t="shared" si="50"/>
        <v>1.0200899529852978</v>
      </c>
      <c r="D685" s="15">
        <f t="shared" si="51"/>
        <v>10</v>
      </c>
      <c r="E685" s="2">
        <f t="shared" si="52"/>
        <v>4.8995502350735105</v>
      </c>
      <c r="F685" s="2">
        <v>5</v>
      </c>
      <c r="G685" s="2">
        <f t="shared" si="53"/>
        <v>-0.10044976492648949</v>
      </c>
      <c r="H685" s="2" t="e">
        <f t="shared" si="54"/>
        <v>#NUM!</v>
      </c>
    </row>
    <row r="686" spans="1:8" x14ac:dyDescent="0.3">
      <c r="A686" s="2">
        <v>136720</v>
      </c>
      <c r="B686">
        <v>0.79014787236383099</v>
      </c>
      <c r="C686" s="15">
        <f t="shared" si="50"/>
        <v>0.98768484045478866</v>
      </c>
      <c r="D686" s="15">
        <f t="shared" si="51"/>
        <v>10</v>
      </c>
      <c r="E686" s="2">
        <f t="shared" si="52"/>
        <v>5.0615757977260571</v>
      </c>
      <c r="F686" s="2">
        <v>5</v>
      </c>
      <c r="G686" s="2">
        <f t="shared" si="53"/>
        <v>6.1575797726057147E-2</v>
      </c>
      <c r="H686" s="2">
        <f t="shared" si="54"/>
        <v>3.7160170564362898</v>
      </c>
    </row>
    <row r="687" spans="1:8" x14ac:dyDescent="0.3">
      <c r="A687" s="2">
        <v>136920</v>
      </c>
      <c r="B687">
        <v>0.81058343551667145</v>
      </c>
      <c r="C687" s="15">
        <f t="shared" si="50"/>
        <v>1.0132292943958392</v>
      </c>
      <c r="D687" s="15">
        <f t="shared" si="51"/>
        <v>10</v>
      </c>
      <c r="E687" s="2">
        <f t="shared" si="52"/>
        <v>4.933853528020804</v>
      </c>
      <c r="F687" s="2">
        <v>5</v>
      </c>
      <c r="G687" s="2">
        <f t="shared" si="53"/>
        <v>-6.6146471979195987E-2</v>
      </c>
      <c r="H687" s="2" t="e">
        <f t="shared" si="54"/>
        <v>#NUM!</v>
      </c>
    </row>
    <row r="688" spans="1:8" x14ac:dyDescent="0.3">
      <c r="A688" s="2">
        <v>137120</v>
      </c>
      <c r="B688">
        <v>0.78133643550116949</v>
      </c>
      <c r="C688" s="15">
        <f t="shared" si="50"/>
        <v>0.97667054437646184</v>
      </c>
      <c r="D688" s="15">
        <f t="shared" si="51"/>
        <v>10</v>
      </c>
      <c r="E688" s="2">
        <f t="shared" si="52"/>
        <v>5.116647278117691</v>
      </c>
      <c r="F688" s="2">
        <v>5</v>
      </c>
      <c r="G688" s="2">
        <f t="shared" si="53"/>
        <v>0.11664727811769104</v>
      </c>
      <c r="H688" s="2">
        <f t="shared" si="54"/>
        <v>3.0879528300451309</v>
      </c>
    </row>
    <row r="689" spans="1:8" x14ac:dyDescent="0.3">
      <c r="A689" s="2">
        <v>137320</v>
      </c>
      <c r="B689">
        <v>0.80432233204891945</v>
      </c>
      <c r="C689" s="15">
        <f t="shared" si="50"/>
        <v>1.0054029150611492</v>
      </c>
      <c r="D689" s="15">
        <f t="shared" si="51"/>
        <v>10</v>
      </c>
      <c r="E689" s="2">
        <f t="shared" si="52"/>
        <v>4.9729854246942544</v>
      </c>
      <c r="F689" s="2">
        <v>5</v>
      </c>
      <c r="G689" s="2">
        <f t="shared" si="53"/>
        <v>-2.7014575305745581E-2</v>
      </c>
      <c r="H689" s="2" t="e">
        <f t="shared" si="54"/>
        <v>#NUM!</v>
      </c>
    </row>
    <row r="690" spans="1:8" x14ac:dyDescent="0.3">
      <c r="A690" s="2">
        <v>137520</v>
      </c>
      <c r="B690">
        <v>0.80381912109240983</v>
      </c>
      <c r="C690" s="15">
        <f t="shared" si="50"/>
        <v>1.0047739013655121</v>
      </c>
      <c r="D690" s="15">
        <f t="shared" si="51"/>
        <v>10</v>
      </c>
      <c r="E690" s="2">
        <f t="shared" si="52"/>
        <v>4.9761304931724393</v>
      </c>
      <c r="F690" s="2">
        <v>5</v>
      </c>
      <c r="G690" s="2">
        <f t="shared" si="53"/>
        <v>-2.3869506827560727E-2</v>
      </c>
      <c r="H690" s="2" t="e">
        <f t="shared" si="54"/>
        <v>#NUM!</v>
      </c>
    </row>
    <row r="691" spans="1:8" x14ac:dyDescent="0.3">
      <c r="A691" s="2">
        <v>137720</v>
      </c>
      <c r="B691">
        <v>0.80251634634436297</v>
      </c>
      <c r="C691" s="15">
        <f t="shared" si="50"/>
        <v>1.0031454329304537</v>
      </c>
      <c r="D691" s="15">
        <f t="shared" si="51"/>
        <v>10</v>
      </c>
      <c r="E691" s="2">
        <f t="shared" si="52"/>
        <v>4.9842728353477312</v>
      </c>
      <c r="F691" s="2">
        <v>5</v>
      </c>
      <c r="G691" s="2">
        <f t="shared" si="53"/>
        <v>-1.5727164652268755E-2</v>
      </c>
      <c r="H691" s="2" t="e">
        <f t="shared" si="54"/>
        <v>#NUM!</v>
      </c>
    </row>
    <row r="692" spans="1:8" x14ac:dyDescent="0.3">
      <c r="A692" s="2">
        <v>137920</v>
      </c>
      <c r="B692">
        <v>0.80712917647478877</v>
      </c>
      <c r="C692" s="15">
        <f t="shared" si="50"/>
        <v>1.0089114705934858</v>
      </c>
      <c r="D692" s="15">
        <f t="shared" si="51"/>
        <v>10</v>
      </c>
      <c r="E692" s="2">
        <f t="shared" si="52"/>
        <v>4.9554426470325712</v>
      </c>
      <c r="F692" s="2">
        <v>5</v>
      </c>
      <c r="G692" s="2">
        <f t="shared" si="53"/>
        <v>-4.4557352967428798E-2</v>
      </c>
      <c r="H692" s="2" t="e">
        <f t="shared" si="54"/>
        <v>#NUM!</v>
      </c>
    </row>
    <row r="693" spans="1:8" x14ac:dyDescent="0.3">
      <c r="A693" s="2">
        <v>138120</v>
      </c>
      <c r="B693">
        <v>0.79519694141549613</v>
      </c>
      <c r="C693" s="15">
        <f t="shared" si="50"/>
        <v>0.99399617676937013</v>
      </c>
      <c r="D693" s="15">
        <f t="shared" si="51"/>
        <v>10</v>
      </c>
      <c r="E693" s="2">
        <f t="shared" si="52"/>
        <v>5.0300191161531496</v>
      </c>
      <c r="F693" s="2">
        <v>5</v>
      </c>
      <c r="G693" s="2">
        <f t="shared" si="53"/>
        <v>3.0019116153149561E-2</v>
      </c>
      <c r="H693" s="2">
        <f t="shared" si="54"/>
        <v>4.4281974991165116</v>
      </c>
    </row>
    <row r="694" spans="1:8" x14ac:dyDescent="0.3">
      <c r="A694" s="2">
        <v>138320</v>
      </c>
      <c r="B694">
        <v>0.81414277593605211</v>
      </c>
      <c r="C694" s="15">
        <f t="shared" si="50"/>
        <v>1.0176784699200652</v>
      </c>
      <c r="D694" s="15">
        <f t="shared" si="51"/>
        <v>10</v>
      </c>
      <c r="E694" s="2">
        <f t="shared" si="52"/>
        <v>4.9116076503996737</v>
      </c>
      <c r="F694" s="2">
        <v>5</v>
      </c>
      <c r="G694" s="2">
        <f t="shared" si="53"/>
        <v>-8.839234960032627E-2</v>
      </c>
      <c r="H694" s="2" t="e">
        <f t="shared" si="54"/>
        <v>#NUM!</v>
      </c>
    </row>
    <row r="695" spans="1:8" x14ac:dyDescent="0.3">
      <c r="A695" s="2">
        <v>138520</v>
      </c>
      <c r="B695">
        <v>0.83329888306416455</v>
      </c>
      <c r="C695" s="15">
        <f t="shared" si="50"/>
        <v>1.0416236038302056</v>
      </c>
      <c r="D695" s="15">
        <f t="shared" si="51"/>
        <v>10</v>
      </c>
      <c r="E695" s="2">
        <f t="shared" si="52"/>
        <v>4.7918819808489719</v>
      </c>
      <c r="F695" s="2">
        <v>5</v>
      </c>
      <c r="G695" s="2">
        <f t="shared" si="53"/>
        <v>-0.20811801915102812</v>
      </c>
      <c r="H695" s="2" t="e">
        <f t="shared" si="54"/>
        <v>#NUM!</v>
      </c>
    </row>
    <row r="696" spans="1:8" x14ac:dyDescent="0.3">
      <c r="A696" s="2">
        <v>138720</v>
      </c>
      <c r="B696">
        <v>0.82302958381828284</v>
      </c>
      <c r="C696" s="15">
        <f t="shared" si="50"/>
        <v>1.0287869797728535</v>
      </c>
      <c r="D696" s="15">
        <f t="shared" si="51"/>
        <v>10</v>
      </c>
      <c r="E696" s="2">
        <f t="shared" si="52"/>
        <v>4.8560651011357328</v>
      </c>
      <c r="F696" s="2">
        <v>5</v>
      </c>
      <c r="G696" s="2">
        <f t="shared" si="53"/>
        <v>-0.14393489886426725</v>
      </c>
      <c r="H696" s="2" t="e">
        <f t="shared" si="54"/>
        <v>#NUM!</v>
      </c>
    </row>
    <row r="697" spans="1:8" x14ac:dyDescent="0.3">
      <c r="A697" s="2">
        <v>138920</v>
      </c>
      <c r="B697">
        <v>0.78844698726366502</v>
      </c>
      <c r="C697" s="15">
        <f t="shared" si="50"/>
        <v>0.98555873407958128</v>
      </c>
      <c r="D697" s="15">
        <f t="shared" si="51"/>
        <v>10</v>
      </c>
      <c r="E697" s="2">
        <f t="shared" si="52"/>
        <v>5.0722063296020936</v>
      </c>
      <c r="F697" s="2">
        <v>5</v>
      </c>
      <c r="G697" s="2">
        <f t="shared" si="53"/>
        <v>7.2206329602093611E-2</v>
      </c>
      <c r="H697" s="2">
        <f t="shared" si="54"/>
        <v>3.5588562851810739</v>
      </c>
    </row>
    <row r="698" spans="1:8" x14ac:dyDescent="0.3">
      <c r="A698" s="2">
        <v>139120</v>
      </c>
      <c r="B698">
        <v>0.76678307727924255</v>
      </c>
      <c r="C698" s="15">
        <f t="shared" si="50"/>
        <v>0.95847884659905314</v>
      </c>
      <c r="D698" s="15">
        <f t="shared" si="51"/>
        <v>10</v>
      </c>
      <c r="E698" s="2">
        <f t="shared" si="52"/>
        <v>5.2076057670047344</v>
      </c>
      <c r="F698" s="2">
        <v>5</v>
      </c>
      <c r="G698" s="2">
        <f t="shared" si="53"/>
        <v>0.20760576700473443</v>
      </c>
      <c r="H698" s="2">
        <f t="shared" si="54"/>
        <v>2.5290873725713894</v>
      </c>
    </row>
    <row r="699" spans="1:8" x14ac:dyDescent="0.3">
      <c r="A699" s="2">
        <v>139320</v>
      </c>
      <c r="B699">
        <v>0.80553567288014283</v>
      </c>
      <c r="C699" s="15">
        <f t="shared" si="50"/>
        <v>1.0069195911001785</v>
      </c>
      <c r="D699" s="15">
        <f t="shared" si="51"/>
        <v>10</v>
      </c>
      <c r="E699" s="2">
        <f t="shared" si="52"/>
        <v>4.9654020444991076</v>
      </c>
      <c r="F699" s="2">
        <v>5</v>
      </c>
      <c r="G699" s="2">
        <f t="shared" si="53"/>
        <v>-3.4597955500892397E-2</v>
      </c>
      <c r="H699" s="2" t="e">
        <f t="shared" si="54"/>
        <v>#NUM!</v>
      </c>
    </row>
    <row r="700" spans="1:8" x14ac:dyDescent="0.3">
      <c r="A700" s="2">
        <v>139520</v>
      </c>
      <c r="B700">
        <v>0.8120867809493646</v>
      </c>
      <c r="C700" s="15">
        <f t="shared" si="50"/>
        <v>1.0151084761867057</v>
      </c>
      <c r="D700" s="15">
        <f t="shared" si="51"/>
        <v>10</v>
      </c>
      <c r="E700" s="2">
        <f t="shared" si="52"/>
        <v>4.9244576190664713</v>
      </c>
      <c r="F700" s="2">
        <v>5</v>
      </c>
      <c r="G700" s="2">
        <f t="shared" si="53"/>
        <v>-7.5542380933528719E-2</v>
      </c>
      <c r="H700" s="2" t="e">
        <f t="shared" si="54"/>
        <v>#NUM!</v>
      </c>
    </row>
    <row r="701" spans="1:8" x14ac:dyDescent="0.3">
      <c r="A701" s="2">
        <v>139720</v>
      </c>
      <c r="B701">
        <v>0.83159905213510887</v>
      </c>
      <c r="C701" s="15">
        <f t="shared" si="50"/>
        <v>1.039498815168886</v>
      </c>
      <c r="D701" s="15">
        <f t="shared" si="51"/>
        <v>10</v>
      </c>
      <c r="E701" s="2">
        <f t="shared" si="52"/>
        <v>4.8025059241555699</v>
      </c>
      <c r="F701" s="2">
        <v>5</v>
      </c>
      <c r="G701" s="2">
        <f t="shared" si="53"/>
        <v>-0.19749407584443013</v>
      </c>
      <c r="H701" s="2" t="e">
        <f t="shared" si="54"/>
        <v>#NUM!</v>
      </c>
    </row>
    <row r="702" spans="1:8" x14ac:dyDescent="0.3">
      <c r="A702" s="2">
        <v>139920</v>
      </c>
      <c r="B702">
        <v>0.78095770726917957</v>
      </c>
      <c r="C702" s="15">
        <f t="shared" si="50"/>
        <v>0.97619713408647446</v>
      </c>
      <c r="D702" s="15">
        <f t="shared" si="51"/>
        <v>10</v>
      </c>
      <c r="E702" s="2">
        <f t="shared" si="52"/>
        <v>5.1190143295676274</v>
      </c>
      <c r="F702" s="2">
        <v>5</v>
      </c>
      <c r="G702" s="2">
        <f t="shared" si="53"/>
        <v>0.11901432956762736</v>
      </c>
      <c r="H702" s="2">
        <f t="shared" si="54"/>
        <v>3.0683261027874091</v>
      </c>
    </row>
    <row r="703" spans="1:8" x14ac:dyDescent="0.3">
      <c r="A703" s="2">
        <v>140120</v>
      </c>
      <c r="B703">
        <v>0.81717497228595737</v>
      </c>
      <c r="C703" s="15">
        <f t="shared" si="50"/>
        <v>1.0214687153574467</v>
      </c>
      <c r="D703" s="15">
        <f t="shared" si="51"/>
        <v>10</v>
      </c>
      <c r="E703" s="2">
        <f t="shared" si="52"/>
        <v>4.8926564232127667</v>
      </c>
      <c r="F703" s="2">
        <v>5</v>
      </c>
      <c r="G703" s="2">
        <f t="shared" si="53"/>
        <v>-0.10734357678723327</v>
      </c>
      <c r="H703" s="2" t="e">
        <f t="shared" si="54"/>
        <v>#NUM!</v>
      </c>
    </row>
    <row r="704" spans="1:8" x14ac:dyDescent="0.3">
      <c r="A704" s="2">
        <v>140320</v>
      </c>
      <c r="B704">
        <v>0.82347105095315709</v>
      </c>
      <c r="C704" s="15">
        <f t="shared" si="50"/>
        <v>1.0293388136914463</v>
      </c>
      <c r="D704" s="15">
        <f t="shared" si="51"/>
        <v>10</v>
      </c>
      <c r="E704" s="2">
        <f t="shared" si="52"/>
        <v>4.8533059315427689</v>
      </c>
      <c r="F704" s="2">
        <v>5</v>
      </c>
      <c r="G704" s="2">
        <f t="shared" si="53"/>
        <v>-0.1466940684572311</v>
      </c>
      <c r="H704" s="2" t="e">
        <f t="shared" si="54"/>
        <v>#NUM!</v>
      </c>
    </row>
    <row r="705" spans="1:8" x14ac:dyDescent="0.3">
      <c r="A705" s="2">
        <v>140520</v>
      </c>
      <c r="B705">
        <v>0.7991011005787001</v>
      </c>
      <c r="C705" s="15">
        <f t="shared" si="50"/>
        <v>0.99887637572337507</v>
      </c>
      <c r="D705" s="15">
        <f t="shared" si="51"/>
        <v>10</v>
      </c>
      <c r="E705" s="2">
        <f t="shared" si="52"/>
        <v>5.005618121383125</v>
      </c>
      <c r="F705" s="2">
        <v>5</v>
      </c>
      <c r="G705" s="2">
        <f t="shared" si="53"/>
        <v>5.6181213831250076E-3</v>
      </c>
      <c r="H705" s="2">
        <f t="shared" si="54"/>
        <v>6.0991716697811613</v>
      </c>
    </row>
    <row r="706" spans="1:8" x14ac:dyDescent="0.3">
      <c r="A706" s="2">
        <v>140720</v>
      </c>
      <c r="B706">
        <v>0.82351217100316809</v>
      </c>
      <c r="C706" s="15">
        <f t="shared" si="50"/>
        <v>1.0293902137539601</v>
      </c>
      <c r="D706" s="15">
        <f t="shared" si="51"/>
        <v>10</v>
      </c>
      <c r="E706" s="2">
        <f t="shared" si="52"/>
        <v>4.8530489312301999</v>
      </c>
      <c r="F706" s="2">
        <v>5</v>
      </c>
      <c r="G706" s="2">
        <f t="shared" si="53"/>
        <v>-0.14695106876980013</v>
      </c>
      <c r="H706" s="2" t="e">
        <f t="shared" si="54"/>
        <v>#NUM!</v>
      </c>
    </row>
    <row r="707" spans="1:8" x14ac:dyDescent="0.3">
      <c r="A707" s="2">
        <v>140920</v>
      </c>
      <c r="B707">
        <v>0.83204890936706277</v>
      </c>
      <c r="C707" s="15">
        <f t="shared" ref="C707:C752" si="55">B707/$J$27</f>
        <v>1.0400611367088284</v>
      </c>
      <c r="D707" s="15">
        <f t="shared" ref="D707:D770" si="56">$J$28</f>
        <v>10</v>
      </c>
      <c r="E707" s="2">
        <f t="shared" si="52"/>
        <v>4.7996943164558576</v>
      </c>
      <c r="F707" s="2">
        <v>5</v>
      </c>
      <c r="G707" s="2">
        <f t="shared" si="53"/>
        <v>-0.20030568354414235</v>
      </c>
      <c r="H707" s="2" t="e">
        <f t="shared" si="54"/>
        <v>#NUM!</v>
      </c>
    </row>
    <row r="708" spans="1:8" x14ac:dyDescent="0.3">
      <c r="A708" s="2">
        <v>141120</v>
      </c>
      <c r="B708">
        <v>0.8227752429117452</v>
      </c>
      <c r="C708" s="15">
        <f t="shared" si="55"/>
        <v>1.0284690536396814</v>
      </c>
      <c r="D708" s="15">
        <f t="shared" si="56"/>
        <v>10</v>
      </c>
      <c r="E708" s="2">
        <f t="shared" ref="E708:E752" si="57">D708-(F708*C708)</f>
        <v>4.8576547318015928</v>
      </c>
      <c r="F708" s="2">
        <v>5</v>
      </c>
      <c r="G708" s="2">
        <f t="shared" ref="G708:G752" si="58">F708-(F708*C708)</f>
        <v>-0.1423452681984072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0.81541638758651491</v>
      </c>
      <c r="C709" s="15">
        <f t="shared" si="55"/>
        <v>1.0192704844831435</v>
      </c>
      <c r="D709" s="15">
        <f t="shared" si="56"/>
        <v>10</v>
      </c>
      <c r="E709" s="2">
        <f t="shared" si="57"/>
        <v>4.903647577584282</v>
      </c>
      <c r="F709" s="2">
        <v>5</v>
      </c>
      <c r="G709" s="2">
        <f t="shared" si="58"/>
        <v>-9.6352422415717953E-2</v>
      </c>
      <c r="H709" s="2" t="e">
        <f t="shared" si="59"/>
        <v>#NUM!</v>
      </c>
    </row>
    <row r="710" spans="1:8" x14ac:dyDescent="0.3">
      <c r="A710" s="2">
        <v>141520</v>
      </c>
      <c r="B710">
        <v>0.78252746841599841</v>
      </c>
      <c r="C710" s="15">
        <f t="shared" si="55"/>
        <v>0.97815933551999801</v>
      </c>
      <c r="D710" s="15">
        <f t="shared" si="56"/>
        <v>10</v>
      </c>
      <c r="E710" s="2">
        <f t="shared" si="57"/>
        <v>5.1092033224000097</v>
      </c>
      <c r="F710" s="2">
        <v>5</v>
      </c>
      <c r="G710" s="2">
        <f t="shared" si="58"/>
        <v>0.10920332240000974</v>
      </c>
      <c r="H710" s="2">
        <f t="shared" si="59"/>
        <v>3.1524400971299062</v>
      </c>
    </row>
    <row r="711" spans="1:8" x14ac:dyDescent="0.3">
      <c r="A711" s="2">
        <v>141720</v>
      </c>
      <c r="B711">
        <v>0.79857032056633881</v>
      </c>
      <c r="C711" s="15">
        <f t="shared" si="55"/>
        <v>0.99821290070792346</v>
      </c>
      <c r="D711" s="15">
        <f t="shared" si="56"/>
        <v>10</v>
      </c>
      <c r="E711" s="2">
        <f t="shared" si="57"/>
        <v>5.0089354964603832</v>
      </c>
      <c r="F711" s="2">
        <v>5</v>
      </c>
      <c r="G711" s="2">
        <f t="shared" si="58"/>
        <v>8.9354964603831633E-3</v>
      </c>
      <c r="H711" s="2">
        <f t="shared" si="59"/>
        <v>5.6357998045614357</v>
      </c>
    </row>
    <row r="712" spans="1:8" x14ac:dyDescent="0.3">
      <c r="A712" s="2">
        <v>141920</v>
      </c>
      <c r="B712">
        <v>0.77630916012711271</v>
      </c>
      <c r="C712" s="15">
        <f t="shared" si="55"/>
        <v>0.9703864501588908</v>
      </c>
      <c r="D712" s="15">
        <f t="shared" si="56"/>
        <v>10</v>
      </c>
      <c r="E712" s="2">
        <f t="shared" si="57"/>
        <v>5.1480677492055458</v>
      </c>
      <c r="F712" s="2">
        <v>5</v>
      </c>
      <c r="G712" s="2">
        <f t="shared" si="58"/>
        <v>0.14806774920554577</v>
      </c>
      <c r="H712" s="2">
        <f t="shared" si="59"/>
        <v>2.8555596144417517</v>
      </c>
    </row>
    <row r="713" spans="1:8" x14ac:dyDescent="0.3">
      <c r="A713" s="2">
        <v>142120</v>
      </c>
      <c r="B713">
        <v>0.8304254775282307</v>
      </c>
      <c r="C713" s="15">
        <f t="shared" si="55"/>
        <v>1.0380318469102883</v>
      </c>
      <c r="D713" s="15">
        <f t="shared" si="56"/>
        <v>10</v>
      </c>
      <c r="E713" s="2">
        <f t="shared" si="57"/>
        <v>4.8098407654485591</v>
      </c>
      <c r="F713" s="2">
        <v>5</v>
      </c>
      <c r="G713" s="2">
        <f t="shared" si="58"/>
        <v>-0.1901592345514409</v>
      </c>
      <c r="H713" s="2" t="e">
        <f t="shared" si="59"/>
        <v>#NUM!</v>
      </c>
    </row>
    <row r="714" spans="1:8" x14ac:dyDescent="0.3">
      <c r="A714" s="2">
        <v>142320</v>
      </c>
      <c r="B714">
        <v>0.76470970791946713</v>
      </c>
      <c r="C714" s="15">
        <f t="shared" si="55"/>
        <v>0.95588713489933386</v>
      </c>
      <c r="D714" s="15">
        <f t="shared" si="56"/>
        <v>10</v>
      </c>
      <c r="E714" s="2">
        <f t="shared" si="57"/>
        <v>5.2205643255033305</v>
      </c>
      <c r="F714" s="2">
        <v>5</v>
      </c>
      <c r="G714" s="2">
        <f t="shared" si="58"/>
        <v>0.22056432550333049</v>
      </c>
      <c r="H714" s="2">
        <f t="shared" si="59"/>
        <v>2.4710242248254883</v>
      </c>
    </row>
    <row r="715" spans="1:8" x14ac:dyDescent="0.3">
      <c r="A715" s="2">
        <v>142520</v>
      </c>
      <c r="B715">
        <v>0.79953108748920265</v>
      </c>
      <c r="C715" s="15">
        <f t="shared" si="55"/>
        <v>0.99941385936150329</v>
      </c>
      <c r="D715" s="15">
        <f t="shared" si="56"/>
        <v>10</v>
      </c>
      <c r="E715" s="2">
        <f t="shared" si="57"/>
        <v>5.0029307031924839</v>
      </c>
      <c r="F715" s="2">
        <v>5</v>
      </c>
      <c r="G715" s="2">
        <f t="shared" si="58"/>
        <v>2.9307031924838967E-3</v>
      </c>
      <c r="H715" s="2">
        <f t="shared" si="59"/>
        <v>6.7493895881124848</v>
      </c>
    </row>
    <row r="716" spans="1:8" x14ac:dyDescent="0.3">
      <c r="A716" s="2">
        <v>142720</v>
      </c>
      <c r="B716">
        <v>0.81141796473273631</v>
      </c>
      <c r="C716" s="15">
        <f t="shared" si="55"/>
        <v>1.0142724559159204</v>
      </c>
      <c r="D716" s="15">
        <f t="shared" si="56"/>
        <v>10</v>
      </c>
      <c r="E716" s="2">
        <f t="shared" si="57"/>
        <v>4.9286377204203982</v>
      </c>
      <c r="F716" s="2">
        <v>5</v>
      </c>
      <c r="G716" s="2">
        <f t="shared" si="58"/>
        <v>-7.1362279579601839E-2</v>
      </c>
      <c r="H716" s="2" t="e">
        <f t="shared" si="59"/>
        <v>#NUM!</v>
      </c>
    </row>
    <row r="717" spans="1:8" x14ac:dyDescent="0.3">
      <c r="A717" s="2">
        <v>142920</v>
      </c>
      <c r="B717">
        <v>0.81663193881243212</v>
      </c>
      <c r="C717" s="15">
        <f t="shared" si="55"/>
        <v>1.02078992351554</v>
      </c>
      <c r="D717" s="15">
        <f t="shared" si="56"/>
        <v>10</v>
      </c>
      <c r="E717" s="2">
        <f t="shared" si="57"/>
        <v>4.8960503824222998</v>
      </c>
      <c r="F717" s="2">
        <v>5</v>
      </c>
      <c r="G717" s="2">
        <f t="shared" si="58"/>
        <v>-0.10394961757770016</v>
      </c>
      <c r="H717" s="2" t="e">
        <f t="shared" si="59"/>
        <v>#NUM!</v>
      </c>
    </row>
    <row r="718" spans="1:8" x14ac:dyDescent="0.3">
      <c r="A718" s="2">
        <v>143120</v>
      </c>
      <c r="B718">
        <v>0.81908304243329622</v>
      </c>
      <c r="C718" s="15">
        <f t="shared" si="55"/>
        <v>1.0238538030416202</v>
      </c>
      <c r="D718" s="15">
        <f t="shared" si="56"/>
        <v>10</v>
      </c>
      <c r="E718" s="2">
        <f t="shared" si="57"/>
        <v>4.8807309847918994</v>
      </c>
      <c r="F718" s="2">
        <v>5</v>
      </c>
      <c r="G718" s="2">
        <f t="shared" si="58"/>
        <v>-0.11926901520810063</v>
      </c>
      <c r="H718" s="2" t="e">
        <f t="shared" si="59"/>
        <v>#NUM!</v>
      </c>
    </row>
    <row r="719" spans="1:8" x14ac:dyDescent="0.3">
      <c r="A719" s="2">
        <v>143320</v>
      </c>
      <c r="B719">
        <v>0.77909746867708474</v>
      </c>
      <c r="C719" s="15">
        <f t="shared" si="55"/>
        <v>0.97387183584635584</v>
      </c>
      <c r="D719" s="15">
        <f t="shared" si="56"/>
        <v>10</v>
      </c>
      <c r="E719" s="2">
        <f t="shared" si="57"/>
        <v>5.130640820768221</v>
      </c>
      <c r="F719" s="2">
        <v>5</v>
      </c>
      <c r="G719" s="2">
        <f t="shared" si="58"/>
        <v>0.13064082076822103</v>
      </c>
      <c r="H719" s="2">
        <f t="shared" si="59"/>
        <v>2.9773869348184645</v>
      </c>
    </row>
    <row r="720" spans="1:8" x14ac:dyDescent="0.3">
      <c r="A720" s="2">
        <v>143520</v>
      </c>
      <c r="B720">
        <v>0.79636853256242202</v>
      </c>
      <c r="C720" s="15">
        <f t="shared" si="55"/>
        <v>0.99546066570302749</v>
      </c>
      <c r="D720" s="15">
        <f t="shared" si="56"/>
        <v>10</v>
      </c>
      <c r="E720" s="2">
        <f t="shared" si="57"/>
        <v>5.0226966714848622</v>
      </c>
      <c r="F720" s="2">
        <v>5</v>
      </c>
      <c r="G720" s="2">
        <f t="shared" si="58"/>
        <v>2.2696671484862208E-2</v>
      </c>
      <c r="H720" s="2">
        <f t="shared" si="59"/>
        <v>4.7063567903348478</v>
      </c>
    </row>
    <row r="721" spans="1:8" x14ac:dyDescent="0.3">
      <c r="A721" s="2">
        <v>143720</v>
      </c>
      <c r="B721">
        <v>0.7742587601078168</v>
      </c>
      <c r="C721" s="15">
        <f t="shared" si="55"/>
        <v>0.967823450134771</v>
      </c>
      <c r="D721" s="15">
        <f t="shared" si="56"/>
        <v>10</v>
      </c>
      <c r="E721" s="2">
        <f t="shared" si="57"/>
        <v>5.1608827493261451</v>
      </c>
      <c r="F721" s="2">
        <v>5</v>
      </c>
      <c r="G721" s="2">
        <f t="shared" si="58"/>
        <v>0.1608827493261451</v>
      </c>
      <c r="H721" s="2">
        <f t="shared" si="59"/>
        <v>2.7750399041190819</v>
      </c>
    </row>
    <row r="722" spans="1:8" x14ac:dyDescent="0.3">
      <c r="A722" s="2">
        <v>143920</v>
      </c>
      <c r="B722">
        <v>0.83730263817577377</v>
      </c>
      <c r="C722" s="15">
        <f t="shared" si="55"/>
        <v>1.0466282977197172</v>
      </c>
      <c r="D722" s="15">
        <f t="shared" si="56"/>
        <v>10</v>
      </c>
      <c r="E722" s="2">
        <f t="shared" si="57"/>
        <v>4.7668585114014137</v>
      </c>
      <c r="F722" s="2">
        <v>5</v>
      </c>
      <c r="G722" s="2">
        <f t="shared" si="58"/>
        <v>-0.2331414885985863</v>
      </c>
      <c r="H722" s="2" t="e">
        <f t="shared" si="59"/>
        <v>#NUM!</v>
      </c>
    </row>
    <row r="723" spans="1:8" x14ac:dyDescent="0.3">
      <c r="A723" s="2">
        <v>144120</v>
      </c>
      <c r="B723">
        <v>0.82957155897960611</v>
      </c>
      <c r="C723" s="15">
        <f t="shared" si="55"/>
        <v>1.0369644487245075</v>
      </c>
      <c r="D723" s="15">
        <f t="shared" si="56"/>
        <v>10</v>
      </c>
      <c r="E723" s="2">
        <f t="shared" si="57"/>
        <v>4.8151777563774623</v>
      </c>
      <c r="F723" s="2">
        <v>5</v>
      </c>
      <c r="G723" s="2">
        <f t="shared" si="58"/>
        <v>-0.18482224362253774</v>
      </c>
      <c r="H723" s="2" t="e">
        <f t="shared" si="59"/>
        <v>#NUM!</v>
      </c>
    </row>
    <row r="724" spans="1:8" x14ac:dyDescent="0.3">
      <c r="A724" s="2">
        <v>144320</v>
      </c>
      <c r="B724">
        <v>0.81820204098656946</v>
      </c>
      <c r="C724" s="15">
        <f t="shared" si="55"/>
        <v>1.0227525512332118</v>
      </c>
      <c r="D724" s="15">
        <f t="shared" si="56"/>
        <v>10</v>
      </c>
      <c r="E724" s="2">
        <f t="shared" si="57"/>
        <v>4.886237243833941</v>
      </c>
      <c r="F724" s="2">
        <v>5</v>
      </c>
      <c r="G724" s="2">
        <f t="shared" si="58"/>
        <v>-0.11376275616605902</v>
      </c>
      <c r="H724" s="2" t="e">
        <f t="shared" si="59"/>
        <v>#NUM!</v>
      </c>
    </row>
    <row r="725" spans="1:8" x14ac:dyDescent="0.3">
      <c r="A725" s="2">
        <v>144520</v>
      </c>
      <c r="B725">
        <v>0.82429709633538917</v>
      </c>
      <c r="C725" s="15">
        <f t="shared" si="55"/>
        <v>1.0303713704192363</v>
      </c>
      <c r="D725" s="15">
        <f t="shared" si="56"/>
        <v>10</v>
      </c>
      <c r="E725" s="2">
        <f t="shared" si="57"/>
        <v>4.8481431479038184</v>
      </c>
      <c r="F725" s="2">
        <v>5</v>
      </c>
      <c r="G725" s="2">
        <f t="shared" si="58"/>
        <v>-0.1518568520961816</v>
      </c>
      <c r="H725" s="2" t="e">
        <f t="shared" si="59"/>
        <v>#NUM!</v>
      </c>
    </row>
    <row r="726" spans="1:8" x14ac:dyDescent="0.3">
      <c r="A726" s="2">
        <v>144720</v>
      </c>
      <c r="B726">
        <v>0.81246075875613422</v>
      </c>
      <c r="C726" s="15">
        <f t="shared" si="55"/>
        <v>1.0155759484451676</v>
      </c>
      <c r="D726" s="15">
        <f t="shared" si="56"/>
        <v>10</v>
      </c>
      <c r="E726" s="2">
        <f t="shared" si="57"/>
        <v>4.9221202577741616</v>
      </c>
      <c r="F726" s="2">
        <v>5</v>
      </c>
      <c r="G726" s="2">
        <f t="shared" si="58"/>
        <v>-7.7879742225838378E-2</v>
      </c>
      <c r="H726" s="2" t="e">
        <f t="shared" si="59"/>
        <v>#NUM!</v>
      </c>
    </row>
    <row r="727" spans="1:8" x14ac:dyDescent="0.3">
      <c r="A727" s="2">
        <v>144920</v>
      </c>
      <c r="B727">
        <v>0.82030532911938803</v>
      </c>
      <c r="C727" s="15">
        <f t="shared" si="55"/>
        <v>1.025381661399235</v>
      </c>
      <c r="D727" s="15">
        <f t="shared" si="56"/>
        <v>10</v>
      </c>
      <c r="E727" s="2">
        <f t="shared" si="57"/>
        <v>4.8730916930038246</v>
      </c>
      <c r="F727" s="2">
        <v>5</v>
      </c>
      <c r="G727" s="2">
        <f t="shared" si="58"/>
        <v>-0.12690830699617539</v>
      </c>
      <c r="H727" s="2" t="e">
        <f t="shared" si="59"/>
        <v>#NUM!</v>
      </c>
    </row>
    <row r="728" spans="1:8" x14ac:dyDescent="0.3">
      <c r="A728" s="2">
        <v>145120</v>
      </c>
      <c r="B728">
        <v>0.82730493078067768</v>
      </c>
      <c r="C728" s="15">
        <f t="shared" si="55"/>
        <v>1.034131163475847</v>
      </c>
      <c r="D728" s="15">
        <f t="shared" si="56"/>
        <v>10</v>
      </c>
      <c r="E728" s="2">
        <f t="shared" si="57"/>
        <v>4.8293441826207655</v>
      </c>
      <c r="F728" s="2">
        <v>5</v>
      </c>
      <c r="G728" s="2">
        <f t="shared" si="58"/>
        <v>-0.17065581737923452</v>
      </c>
      <c r="H728" s="2" t="e">
        <f t="shared" si="59"/>
        <v>#NUM!</v>
      </c>
    </row>
    <row r="729" spans="1:8" x14ac:dyDescent="0.3">
      <c r="A729" s="2">
        <v>145320</v>
      </c>
      <c r="B729">
        <v>0.78177416054182924</v>
      </c>
      <c r="C729" s="15">
        <f t="shared" si="55"/>
        <v>0.97721770067728653</v>
      </c>
      <c r="D729" s="15">
        <f t="shared" si="56"/>
        <v>10</v>
      </c>
      <c r="E729" s="2">
        <f t="shared" si="57"/>
        <v>5.113911496613567</v>
      </c>
      <c r="F729" s="2">
        <v>5</v>
      </c>
      <c r="G729" s="2">
        <f t="shared" si="58"/>
        <v>0.11391149661356703</v>
      </c>
      <c r="H729" s="2">
        <f t="shared" si="59"/>
        <v>3.1111508676559443</v>
      </c>
    </row>
    <row r="730" spans="1:8" x14ac:dyDescent="0.3">
      <c r="A730" s="2">
        <v>145520</v>
      </c>
      <c r="B730">
        <v>0.81149899312071627</v>
      </c>
      <c r="C730" s="15">
        <f t="shared" si="55"/>
        <v>1.0143737414008953</v>
      </c>
      <c r="D730" s="15">
        <f t="shared" si="56"/>
        <v>10</v>
      </c>
      <c r="E730" s="2">
        <f t="shared" si="57"/>
        <v>4.9281312929955234</v>
      </c>
      <c r="F730" s="2">
        <v>5</v>
      </c>
      <c r="G730" s="2">
        <f t="shared" si="58"/>
        <v>-7.1868707004476562E-2</v>
      </c>
      <c r="H730" s="2" t="e">
        <f t="shared" si="59"/>
        <v>#NUM!</v>
      </c>
    </row>
    <row r="731" spans="1:8" x14ac:dyDescent="0.3">
      <c r="A731" s="2">
        <v>145720</v>
      </c>
      <c r="B731">
        <v>0.7978489280136305</v>
      </c>
      <c r="C731" s="15">
        <f t="shared" si="55"/>
        <v>0.99731116001703812</v>
      </c>
      <c r="D731" s="15">
        <f t="shared" si="56"/>
        <v>10</v>
      </c>
      <c r="E731" s="2">
        <f t="shared" si="57"/>
        <v>5.0134441999148098</v>
      </c>
      <c r="F731" s="2">
        <v>5</v>
      </c>
      <c r="G731" s="2">
        <f t="shared" si="58"/>
        <v>1.3444199914809829E-2</v>
      </c>
      <c r="H731" s="2">
        <f t="shared" si="59"/>
        <v>5.2281834624354921</v>
      </c>
    </row>
    <row r="732" spans="1:8" x14ac:dyDescent="0.3">
      <c r="A732" s="2">
        <v>145920</v>
      </c>
      <c r="B732">
        <v>0.80993311128712686</v>
      </c>
      <c r="C732" s="15">
        <f t="shared" si="55"/>
        <v>1.0124163891089084</v>
      </c>
      <c r="D732" s="15">
        <f t="shared" si="56"/>
        <v>10</v>
      </c>
      <c r="E732" s="2">
        <f t="shared" si="57"/>
        <v>4.9379180544554577</v>
      </c>
      <c r="F732" s="2">
        <v>5</v>
      </c>
      <c r="G732" s="2">
        <f t="shared" si="58"/>
        <v>-6.2081945544542272E-2</v>
      </c>
      <c r="H732" s="2" t="e">
        <f t="shared" si="59"/>
        <v>#NUM!</v>
      </c>
    </row>
    <row r="733" spans="1:8" x14ac:dyDescent="0.3">
      <c r="A733" s="2">
        <v>146120</v>
      </c>
      <c r="B733">
        <v>0.81380297215438202</v>
      </c>
      <c r="C733" s="15">
        <f t="shared" si="55"/>
        <v>1.0172537151929775</v>
      </c>
      <c r="D733" s="15">
        <f t="shared" si="56"/>
        <v>10</v>
      </c>
      <c r="E733" s="2">
        <f t="shared" si="57"/>
        <v>4.9137314240351131</v>
      </c>
      <c r="F733" s="2">
        <v>5</v>
      </c>
      <c r="G733" s="2">
        <f t="shared" si="58"/>
        <v>-8.6268575964886907E-2</v>
      </c>
      <c r="H733" s="2" t="e">
        <f t="shared" si="59"/>
        <v>#NUM!</v>
      </c>
    </row>
    <row r="734" spans="1:8" x14ac:dyDescent="0.3">
      <c r="A734" s="2">
        <v>146320</v>
      </c>
      <c r="B734">
        <v>0.81223804286436208</v>
      </c>
      <c r="C734" s="15">
        <f t="shared" si="55"/>
        <v>1.0152975535804525</v>
      </c>
      <c r="D734" s="15">
        <f t="shared" si="56"/>
        <v>10</v>
      </c>
      <c r="E734" s="2">
        <f t="shared" si="57"/>
        <v>4.9235122320977371</v>
      </c>
      <c r="F734" s="2">
        <v>5</v>
      </c>
      <c r="G734" s="2">
        <f t="shared" si="58"/>
        <v>-7.648776790226286E-2</v>
      </c>
      <c r="H734" s="2" t="e">
        <f t="shared" si="59"/>
        <v>#NUM!</v>
      </c>
    </row>
    <row r="735" spans="1:8" x14ac:dyDescent="0.3">
      <c r="A735" s="2">
        <v>146520</v>
      </c>
      <c r="B735">
        <v>0.78288517850757311</v>
      </c>
      <c r="C735" s="15">
        <f t="shared" si="55"/>
        <v>0.97860647313446636</v>
      </c>
      <c r="D735" s="15">
        <f t="shared" si="56"/>
        <v>10</v>
      </c>
      <c r="E735" s="2">
        <f t="shared" si="57"/>
        <v>5.1069676343276686</v>
      </c>
      <c r="F735" s="2">
        <v>5</v>
      </c>
      <c r="G735" s="2">
        <f t="shared" si="58"/>
        <v>0.10696763432766865</v>
      </c>
      <c r="H735" s="2">
        <f t="shared" si="59"/>
        <v>3.1726876027701647</v>
      </c>
    </row>
    <row r="736" spans="1:8" x14ac:dyDescent="0.3">
      <c r="A736" s="2">
        <v>146720</v>
      </c>
      <c r="B736">
        <v>0.81967192062811256</v>
      </c>
      <c r="C736" s="15">
        <f t="shared" si="55"/>
        <v>1.0245899007851407</v>
      </c>
      <c r="D736" s="15">
        <f t="shared" si="56"/>
        <v>10</v>
      </c>
      <c r="E736" s="2">
        <f t="shared" si="57"/>
        <v>4.8770504960742969</v>
      </c>
      <c r="F736" s="2">
        <v>5</v>
      </c>
      <c r="G736" s="2">
        <f t="shared" si="58"/>
        <v>-0.12294950392570314</v>
      </c>
      <c r="H736" s="2" t="e">
        <f t="shared" si="59"/>
        <v>#NUM!</v>
      </c>
    </row>
    <row r="737" spans="1:8" x14ac:dyDescent="0.3">
      <c r="A737" s="2">
        <v>146920</v>
      </c>
      <c r="B737">
        <v>0.78399837916716886</v>
      </c>
      <c r="C737" s="15">
        <f t="shared" si="55"/>
        <v>0.97999797395896104</v>
      </c>
      <c r="D737" s="15">
        <f t="shared" si="56"/>
        <v>10</v>
      </c>
      <c r="E737" s="2">
        <f t="shared" si="57"/>
        <v>5.1000101302051952</v>
      </c>
      <c r="F737" s="2">
        <v>5</v>
      </c>
      <c r="G737" s="2">
        <f t="shared" si="58"/>
        <v>0.10001013020519522</v>
      </c>
      <c r="H737" s="2">
        <f t="shared" si="59"/>
        <v>3.2385791415559062</v>
      </c>
    </row>
    <row r="738" spans="1:8" x14ac:dyDescent="0.3">
      <c r="A738" s="2">
        <v>147120</v>
      </c>
      <c r="B738">
        <v>0.83160016468680464</v>
      </c>
      <c r="C738" s="15">
        <f t="shared" si="55"/>
        <v>1.0395002058585057</v>
      </c>
      <c r="D738" s="15">
        <f t="shared" si="56"/>
        <v>10</v>
      </c>
      <c r="E738" s="2">
        <f t="shared" si="57"/>
        <v>4.8024989707074717</v>
      </c>
      <c r="F738" s="2">
        <v>5</v>
      </c>
      <c r="G738" s="2">
        <f t="shared" si="58"/>
        <v>-0.19750102929252833</v>
      </c>
      <c r="H738" s="2" t="e">
        <f t="shared" si="59"/>
        <v>#NUM!</v>
      </c>
    </row>
    <row r="739" spans="1:8" x14ac:dyDescent="0.3">
      <c r="A739" s="2">
        <v>147320</v>
      </c>
      <c r="B739">
        <v>0.81589901973949241</v>
      </c>
      <c r="C739" s="15">
        <f t="shared" si="55"/>
        <v>1.0198737746743654</v>
      </c>
      <c r="D739" s="15">
        <f t="shared" si="56"/>
        <v>10</v>
      </c>
      <c r="E739" s="2">
        <f t="shared" si="57"/>
        <v>4.9006311266281735</v>
      </c>
      <c r="F739" s="2">
        <v>5</v>
      </c>
      <c r="G739" s="2">
        <f t="shared" si="58"/>
        <v>-9.9368873371826538E-2</v>
      </c>
      <c r="H739" s="2" t="e">
        <f t="shared" si="59"/>
        <v>#NUM!</v>
      </c>
    </row>
    <row r="740" spans="1:8" x14ac:dyDescent="0.3">
      <c r="A740" s="2">
        <v>147520</v>
      </c>
      <c r="B740">
        <v>0.78706738308102764</v>
      </c>
      <c r="C740" s="15">
        <f t="shared" si="55"/>
        <v>0.98383422885128446</v>
      </c>
      <c r="D740" s="15">
        <f t="shared" si="56"/>
        <v>10</v>
      </c>
      <c r="E740" s="2">
        <f t="shared" si="57"/>
        <v>5.0808288557435777</v>
      </c>
      <c r="F740" s="2">
        <v>5</v>
      </c>
      <c r="G740" s="2">
        <f t="shared" si="58"/>
        <v>8.0828855743577677E-2</v>
      </c>
      <c r="H740" s="2">
        <f t="shared" si="59"/>
        <v>3.4477484799705564</v>
      </c>
    </row>
    <row r="741" spans="1:8" x14ac:dyDescent="0.3">
      <c r="A741" s="2">
        <v>147720</v>
      </c>
      <c r="B741">
        <v>0.81857868891345054</v>
      </c>
      <c r="C741" s="15">
        <f t="shared" si="55"/>
        <v>1.0232233611418131</v>
      </c>
      <c r="D741" s="15">
        <f t="shared" si="56"/>
        <v>10</v>
      </c>
      <c r="E741" s="2">
        <f t="shared" si="57"/>
        <v>4.8838831942909344</v>
      </c>
      <c r="F741" s="2">
        <v>5</v>
      </c>
      <c r="G741" s="2">
        <f t="shared" si="58"/>
        <v>-0.11611680570906557</v>
      </c>
      <c r="H741" s="2" t="e">
        <f t="shared" si="59"/>
        <v>#NUM!</v>
      </c>
    </row>
    <row r="742" spans="1:8" x14ac:dyDescent="0.3">
      <c r="A742" s="2">
        <v>147920</v>
      </c>
      <c r="B742">
        <v>0.83458881726493317</v>
      </c>
      <c r="C742" s="15">
        <f t="shared" si="55"/>
        <v>1.0432360215811665</v>
      </c>
      <c r="D742" s="15">
        <f t="shared" si="56"/>
        <v>10</v>
      </c>
      <c r="E742" s="2">
        <f t="shared" si="57"/>
        <v>4.7838198920941677</v>
      </c>
      <c r="F742" s="2">
        <v>5</v>
      </c>
      <c r="G742" s="2">
        <f t="shared" si="58"/>
        <v>-0.21618010790583231</v>
      </c>
      <c r="H742" s="2" t="e">
        <f t="shared" si="59"/>
        <v>#NUM!</v>
      </c>
    </row>
    <row r="743" spans="1:8" x14ac:dyDescent="0.3">
      <c r="A743" s="2">
        <v>148120</v>
      </c>
      <c r="B743">
        <v>0.84085940978828488</v>
      </c>
      <c r="C743" s="15">
        <f t="shared" si="55"/>
        <v>1.0510742622353559</v>
      </c>
      <c r="D743" s="15">
        <f t="shared" si="56"/>
        <v>10</v>
      </c>
      <c r="E743" s="2">
        <f t="shared" si="57"/>
        <v>4.7446286888232203</v>
      </c>
      <c r="F743" s="2">
        <v>5</v>
      </c>
      <c r="G743" s="2">
        <f t="shared" si="58"/>
        <v>-0.25537131117677969</v>
      </c>
      <c r="H743" s="2" t="e">
        <f t="shared" si="59"/>
        <v>#NUM!</v>
      </c>
    </row>
    <row r="744" spans="1:8" x14ac:dyDescent="0.3">
      <c r="A744" s="2">
        <v>148320</v>
      </c>
      <c r="B744">
        <v>0.81668539899867165</v>
      </c>
      <c r="C744" s="15">
        <f t="shared" si="55"/>
        <v>1.0208567487483395</v>
      </c>
      <c r="D744" s="15">
        <f t="shared" si="56"/>
        <v>10</v>
      </c>
      <c r="E744" s="2">
        <f t="shared" si="57"/>
        <v>4.8957162562583019</v>
      </c>
      <c r="F744" s="2">
        <v>5</v>
      </c>
      <c r="G744" s="2">
        <f t="shared" si="58"/>
        <v>-0.10428374374169813</v>
      </c>
      <c r="H744" s="2" t="e">
        <f t="shared" si="59"/>
        <v>#NUM!</v>
      </c>
    </row>
    <row r="745" spans="1:8" x14ac:dyDescent="0.3">
      <c r="A745" s="2">
        <v>148520</v>
      </c>
      <c r="B745">
        <v>0.82467457318392456</v>
      </c>
      <c r="C745" s="15">
        <f t="shared" si="55"/>
        <v>1.0308432164799057</v>
      </c>
      <c r="D745" s="15">
        <f t="shared" si="56"/>
        <v>10</v>
      </c>
      <c r="E745" s="2">
        <f t="shared" si="57"/>
        <v>4.8457839176004711</v>
      </c>
      <c r="F745" s="2">
        <v>5</v>
      </c>
      <c r="G745" s="2">
        <f t="shared" si="58"/>
        <v>-0.15421608239952889</v>
      </c>
      <c r="H745" s="2" t="e">
        <f t="shared" si="59"/>
        <v>#NUM!</v>
      </c>
    </row>
    <row r="746" spans="1:8" x14ac:dyDescent="0.3">
      <c r="A746" s="2">
        <v>148720</v>
      </c>
      <c r="B746">
        <v>0.81275494115373259</v>
      </c>
      <c r="C746" s="15">
        <f t="shared" si="55"/>
        <v>1.0159436764421657</v>
      </c>
      <c r="D746" s="15">
        <f t="shared" si="56"/>
        <v>10</v>
      </c>
      <c r="E746" s="2">
        <f t="shared" si="57"/>
        <v>4.9202816177891719</v>
      </c>
      <c r="F746" s="2">
        <v>5</v>
      </c>
      <c r="G746" s="2">
        <f t="shared" si="58"/>
        <v>-7.9718382210828054E-2</v>
      </c>
      <c r="H746" s="2" t="e">
        <f t="shared" si="59"/>
        <v>#NUM!</v>
      </c>
    </row>
    <row r="747" spans="1:8" x14ac:dyDescent="0.3">
      <c r="A747" s="2">
        <v>148920</v>
      </c>
      <c r="B747">
        <v>0.80883637533906483</v>
      </c>
      <c r="C747" s="15">
        <f t="shared" si="55"/>
        <v>1.0110454691738309</v>
      </c>
      <c r="D747" s="15">
        <f t="shared" si="56"/>
        <v>10</v>
      </c>
      <c r="E747" s="2">
        <f t="shared" si="57"/>
        <v>4.9447726541308459</v>
      </c>
      <c r="F747" s="2">
        <v>5</v>
      </c>
      <c r="G747" s="2">
        <f t="shared" si="58"/>
        <v>-5.5227345869154121E-2</v>
      </c>
      <c r="H747" s="2" t="e">
        <f t="shared" si="59"/>
        <v>#NUM!</v>
      </c>
    </row>
    <row r="748" spans="1:8" x14ac:dyDescent="0.3">
      <c r="A748" s="2">
        <v>149120</v>
      </c>
      <c r="B748">
        <v>0.80284543603579028</v>
      </c>
      <c r="C748" s="15">
        <f t="shared" si="55"/>
        <v>1.0035567950447377</v>
      </c>
      <c r="D748" s="15">
        <f t="shared" si="56"/>
        <v>10</v>
      </c>
      <c r="E748" s="2">
        <f t="shared" si="57"/>
        <v>4.9822160247763119</v>
      </c>
      <c r="F748" s="2">
        <v>5</v>
      </c>
      <c r="G748" s="2">
        <f t="shared" si="58"/>
        <v>-1.7783975223688131E-2</v>
      </c>
      <c r="H748" s="2" t="e">
        <f t="shared" si="59"/>
        <v>#NUM!</v>
      </c>
    </row>
    <row r="749" spans="1:8" x14ac:dyDescent="0.3">
      <c r="A749" s="2">
        <v>149320</v>
      </c>
      <c r="B749">
        <v>0.79173906234852831</v>
      </c>
      <c r="C749" s="15">
        <f t="shared" si="55"/>
        <v>0.98967382793566039</v>
      </c>
      <c r="D749" s="15">
        <f t="shared" si="56"/>
        <v>10</v>
      </c>
      <c r="E749" s="2">
        <f t="shared" si="57"/>
        <v>5.0516308603216977</v>
      </c>
      <c r="F749" s="2">
        <v>5</v>
      </c>
      <c r="G749" s="2">
        <f t="shared" si="58"/>
        <v>5.1630860321697725E-2</v>
      </c>
      <c r="H749" s="2">
        <f t="shared" si="59"/>
        <v>3.8901996702467385</v>
      </c>
    </row>
    <row r="750" spans="1:8" x14ac:dyDescent="0.3">
      <c r="A750" s="2">
        <v>149520</v>
      </c>
      <c r="B750">
        <v>0.81673370635115439</v>
      </c>
      <c r="C750" s="15">
        <f t="shared" si="55"/>
        <v>1.0209171329389428</v>
      </c>
      <c r="D750" s="15">
        <f t="shared" si="56"/>
        <v>10</v>
      </c>
      <c r="E750" s="2">
        <f t="shared" si="57"/>
        <v>4.8954143353052864</v>
      </c>
      <c r="F750" s="2">
        <v>5</v>
      </c>
      <c r="G750" s="2">
        <f t="shared" si="58"/>
        <v>-0.10458566469471364</v>
      </c>
      <c r="H750" s="2" t="e">
        <f t="shared" si="59"/>
        <v>#NUM!</v>
      </c>
    </row>
    <row r="751" spans="1:8" x14ac:dyDescent="0.3">
      <c r="A751" s="2">
        <v>149720</v>
      </c>
      <c r="B751">
        <v>0.78321623751110747</v>
      </c>
      <c r="C751" s="15">
        <f t="shared" si="55"/>
        <v>0.97902029688888426</v>
      </c>
      <c r="D751" s="15">
        <f t="shared" si="56"/>
        <v>10</v>
      </c>
      <c r="E751" s="2">
        <f t="shared" si="57"/>
        <v>5.1048985155555791</v>
      </c>
      <c r="F751" s="2">
        <v>5</v>
      </c>
      <c r="G751" s="2">
        <f t="shared" si="58"/>
        <v>0.10489851555557905</v>
      </c>
      <c r="H751" s="2">
        <f t="shared" si="59"/>
        <v>3.1918153061611529</v>
      </c>
    </row>
    <row r="752" spans="1:8" x14ac:dyDescent="0.3">
      <c r="A752" s="2">
        <v>149920</v>
      </c>
      <c r="B752">
        <v>0.80541032166967752</v>
      </c>
      <c r="C752" s="15">
        <f t="shared" si="55"/>
        <v>1.0067629020870967</v>
      </c>
      <c r="D752" s="15">
        <f t="shared" si="56"/>
        <v>10</v>
      </c>
      <c r="E752" s="2">
        <f t="shared" si="57"/>
        <v>4.9661854895645163</v>
      </c>
      <c r="F752" s="2">
        <v>5</v>
      </c>
      <c r="G752" s="2">
        <f t="shared" si="58"/>
        <v>-3.3814510435483669E-2</v>
      </c>
      <c r="H752" s="2" t="e">
        <f t="shared" si="59"/>
        <v>#NUM!</v>
      </c>
    </row>
    <row r="753" spans="1:8" x14ac:dyDescent="0.3">
      <c r="A753" s="2">
        <v>150120</v>
      </c>
      <c r="B753">
        <v>0.82948954374752704</v>
      </c>
      <c r="C753" s="15">
        <f t="shared" ref="C753:C816" si="60">B753/$J$27</f>
        <v>1.0368619296844088</v>
      </c>
      <c r="D753" s="15">
        <f t="shared" si="56"/>
        <v>10</v>
      </c>
      <c r="E753" s="2">
        <f t="shared" ref="E753:E816" si="61">D753-(F753*C753)</f>
        <v>4.8156903515779561</v>
      </c>
      <c r="F753" s="2">
        <v>5</v>
      </c>
      <c r="G753" s="2">
        <f t="shared" ref="G753:G816" si="62">F753-(F753*C753)</f>
        <v>-0.18430964842204389</v>
      </c>
      <c r="H753" s="2" t="e">
        <f t="shared" ref="H753:H816" si="63">LN((F753*E753)/(D753*G753))</f>
        <v>#NUM!</v>
      </c>
    </row>
    <row r="754" spans="1:8" x14ac:dyDescent="0.3">
      <c r="A754" s="2">
        <v>150320</v>
      </c>
      <c r="B754">
        <v>0.81445443851964539</v>
      </c>
      <c r="C754" s="15">
        <f t="shared" si="60"/>
        <v>1.0180680481495568</v>
      </c>
      <c r="D754" s="15">
        <f t="shared" si="56"/>
        <v>10</v>
      </c>
      <c r="E754" s="2">
        <f t="shared" si="61"/>
        <v>4.9096597592522162</v>
      </c>
      <c r="F754" s="2">
        <v>5</v>
      </c>
      <c r="G754" s="2">
        <f t="shared" si="62"/>
        <v>-9.0340240747783795E-2</v>
      </c>
      <c r="H754" s="2" t="e">
        <f t="shared" si="63"/>
        <v>#NUM!</v>
      </c>
    </row>
    <row r="755" spans="1:8" x14ac:dyDescent="0.3">
      <c r="A755" s="2">
        <v>150520</v>
      </c>
      <c r="B755">
        <v>0.78835290647993406</v>
      </c>
      <c r="C755" s="15">
        <f t="shared" si="60"/>
        <v>0.98544113309991754</v>
      </c>
      <c r="D755" s="15">
        <f t="shared" si="56"/>
        <v>10</v>
      </c>
      <c r="E755" s="2">
        <f t="shared" si="61"/>
        <v>5.0727943345004123</v>
      </c>
      <c r="F755" s="2">
        <v>5</v>
      </c>
      <c r="G755" s="2">
        <f t="shared" si="62"/>
        <v>7.2794334500412283E-2</v>
      </c>
      <c r="H755" s="2">
        <f t="shared" si="63"/>
        <v>3.5508617856087525</v>
      </c>
    </row>
    <row r="756" spans="1:8" x14ac:dyDescent="0.3">
      <c r="A756" s="2">
        <v>150720</v>
      </c>
      <c r="B756">
        <v>0.81596232430383564</v>
      </c>
      <c r="C756" s="15">
        <f t="shared" si="60"/>
        <v>1.0199529053797944</v>
      </c>
      <c r="D756" s="15">
        <f t="shared" si="56"/>
        <v>10</v>
      </c>
      <c r="E756" s="2">
        <f t="shared" si="61"/>
        <v>4.900235473101028</v>
      </c>
      <c r="F756" s="2">
        <v>5</v>
      </c>
      <c r="G756" s="2">
        <f t="shared" si="62"/>
        <v>-9.9764526898971972E-2</v>
      </c>
      <c r="H756" s="2" t="e">
        <f t="shared" si="63"/>
        <v>#NUM!</v>
      </c>
    </row>
    <row r="757" spans="1:8" x14ac:dyDescent="0.3">
      <c r="A757" s="2">
        <v>150920</v>
      </c>
      <c r="B757">
        <v>0.80055770972633555</v>
      </c>
      <c r="C757" s="15">
        <f t="shared" si="60"/>
        <v>1.0006971371579194</v>
      </c>
      <c r="D757" s="15">
        <f t="shared" si="56"/>
        <v>10</v>
      </c>
      <c r="E757" s="2">
        <f t="shared" si="61"/>
        <v>4.9965143142104029</v>
      </c>
      <c r="F757" s="2">
        <v>5</v>
      </c>
      <c r="G757" s="2">
        <f t="shared" si="62"/>
        <v>-3.4856857895970705E-3</v>
      </c>
      <c r="H757" s="2" t="e">
        <f t="shared" si="63"/>
        <v>#NUM!</v>
      </c>
    </row>
    <row r="758" spans="1:8" x14ac:dyDescent="0.3">
      <c r="A758" s="2">
        <v>151120</v>
      </c>
      <c r="B758">
        <v>0.84019267334262904</v>
      </c>
      <c r="C758" s="15">
        <f t="shared" si="60"/>
        <v>1.0502408416782862</v>
      </c>
      <c r="D758" s="15">
        <f t="shared" si="56"/>
        <v>10</v>
      </c>
      <c r="E758" s="2">
        <f t="shared" si="61"/>
        <v>4.7487957916085684</v>
      </c>
      <c r="F758" s="2">
        <v>5</v>
      </c>
      <c r="G758" s="2">
        <f t="shared" si="62"/>
        <v>-0.25120420839143165</v>
      </c>
      <c r="H758" s="2" t="e">
        <f t="shared" si="63"/>
        <v>#NUM!</v>
      </c>
    </row>
    <row r="759" spans="1:8" x14ac:dyDescent="0.3">
      <c r="A759" s="2">
        <v>151320</v>
      </c>
      <c r="B759">
        <v>0.82228680173057445</v>
      </c>
      <c r="C759" s="15">
        <f t="shared" si="60"/>
        <v>1.0278585021632181</v>
      </c>
      <c r="D759" s="15">
        <f t="shared" si="56"/>
        <v>10</v>
      </c>
      <c r="E759" s="2">
        <f t="shared" si="61"/>
        <v>4.8607074891839099</v>
      </c>
      <c r="F759" s="2">
        <v>5</v>
      </c>
      <c r="G759" s="2">
        <f t="shared" si="62"/>
        <v>-0.13929251081609006</v>
      </c>
      <c r="H759" s="2" t="e">
        <f t="shared" si="63"/>
        <v>#NUM!</v>
      </c>
    </row>
    <row r="760" spans="1:8" x14ac:dyDescent="0.3">
      <c r="A760" s="2">
        <v>151520</v>
      </c>
      <c r="B760">
        <v>0.82145671113156626</v>
      </c>
      <c r="C760" s="15">
        <f t="shared" si="60"/>
        <v>1.0268208889144577</v>
      </c>
      <c r="D760" s="15">
        <f t="shared" si="56"/>
        <v>10</v>
      </c>
      <c r="E760" s="2">
        <f t="shared" si="61"/>
        <v>4.8658955554277119</v>
      </c>
      <c r="F760" s="2">
        <v>5</v>
      </c>
      <c r="G760" s="2">
        <f t="shared" si="62"/>
        <v>-0.1341044445722881</v>
      </c>
      <c r="H760" s="2" t="e">
        <f t="shared" si="63"/>
        <v>#NUM!</v>
      </c>
    </row>
    <row r="761" spans="1:8" x14ac:dyDescent="0.3">
      <c r="A761" s="2">
        <v>151720</v>
      </c>
      <c r="B761">
        <v>0.81498809357052804</v>
      </c>
      <c r="C761" s="15">
        <f t="shared" si="60"/>
        <v>1.01873511696316</v>
      </c>
      <c r="D761" s="15">
        <f t="shared" si="56"/>
        <v>10</v>
      </c>
      <c r="E761" s="2">
        <f t="shared" si="61"/>
        <v>4.9063244151841996</v>
      </c>
      <c r="F761" s="2">
        <v>5</v>
      </c>
      <c r="G761" s="2">
        <f t="shared" si="62"/>
        <v>-9.3675584815800406E-2</v>
      </c>
      <c r="H761" s="2" t="e">
        <f t="shared" si="63"/>
        <v>#NUM!</v>
      </c>
    </row>
    <row r="762" spans="1:8" x14ac:dyDescent="0.3">
      <c r="A762" s="2">
        <v>151920</v>
      </c>
      <c r="B762">
        <v>0.78337050958161314</v>
      </c>
      <c r="C762" s="15">
        <f t="shared" si="60"/>
        <v>0.9792131369770164</v>
      </c>
      <c r="D762" s="15">
        <f t="shared" si="56"/>
        <v>10</v>
      </c>
      <c r="E762" s="2">
        <f t="shared" si="61"/>
        <v>5.1039343151149179</v>
      </c>
      <c r="F762" s="2">
        <v>5</v>
      </c>
      <c r="G762" s="2">
        <f t="shared" si="62"/>
        <v>0.10393431511491791</v>
      </c>
      <c r="H762" s="2">
        <f t="shared" si="63"/>
        <v>3.2008606609124124</v>
      </c>
    </row>
    <row r="763" spans="1:8" x14ac:dyDescent="0.3">
      <c r="A763" s="2">
        <v>152120</v>
      </c>
      <c r="B763">
        <v>0.82286633631507822</v>
      </c>
      <c r="C763" s="15">
        <f t="shared" si="60"/>
        <v>1.0285829203938477</v>
      </c>
      <c r="D763" s="15">
        <f t="shared" si="56"/>
        <v>10</v>
      </c>
      <c r="E763" s="2">
        <f t="shared" si="61"/>
        <v>4.8570853980307618</v>
      </c>
      <c r="F763" s="2">
        <v>5</v>
      </c>
      <c r="G763" s="2">
        <f t="shared" si="62"/>
        <v>-0.14291460196923822</v>
      </c>
      <c r="H763" s="2" t="e">
        <f t="shared" si="63"/>
        <v>#NUM!</v>
      </c>
    </row>
    <row r="764" spans="1:8" x14ac:dyDescent="0.3">
      <c r="A764" s="2">
        <v>152320</v>
      </c>
      <c r="B764">
        <v>0.82892300680775921</v>
      </c>
      <c r="C764" s="15">
        <f t="shared" si="60"/>
        <v>1.0361537585096989</v>
      </c>
      <c r="D764" s="15">
        <f t="shared" si="56"/>
        <v>10</v>
      </c>
      <c r="E764" s="2">
        <f t="shared" si="61"/>
        <v>4.8192312074515051</v>
      </c>
      <c r="F764" s="2">
        <v>5</v>
      </c>
      <c r="G764" s="2">
        <f t="shared" si="62"/>
        <v>-0.18076879254849487</v>
      </c>
      <c r="H764" s="2" t="e">
        <f t="shared" si="63"/>
        <v>#NUM!</v>
      </c>
    </row>
    <row r="765" spans="1:8" x14ac:dyDescent="0.3">
      <c r="A765" s="2">
        <v>152520</v>
      </c>
      <c r="B765">
        <v>0.79987190557314469</v>
      </c>
      <c r="C765" s="15">
        <f t="shared" si="60"/>
        <v>0.99983988196643081</v>
      </c>
      <c r="D765" s="15">
        <f t="shared" si="56"/>
        <v>10</v>
      </c>
      <c r="E765" s="2">
        <f t="shared" si="61"/>
        <v>5.0008005901678461</v>
      </c>
      <c r="F765" s="2">
        <v>5</v>
      </c>
      <c r="G765" s="2">
        <f t="shared" si="62"/>
        <v>8.005901678460603E-4</v>
      </c>
      <c r="H765" s="2">
        <f t="shared" si="63"/>
        <v>8.0466122295531015</v>
      </c>
    </row>
    <row r="766" spans="1:8" x14ac:dyDescent="0.3">
      <c r="A766" s="2">
        <v>152720</v>
      </c>
      <c r="B766">
        <v>0.82331795670888819</v>
      </c>
      <c r="C766" s="15">
        <f t="shared" si="60"/>
        <v>1.0291474458861101</v>
      </c>
      <c r="D766" s="15">
        <f t="shared" si="56"/>
        <v>10</v>
      </c>
      <c r="E766" s="2">
        <f t="shared" si="61"/>
        <v>4.8542627705694494</v>
      </c>
      <c r="F766" s="2">
        <v>5</v>
      </c>
      <c r="G766" s="2">
        <f t="shared" si="62"/>
        <v>-0.14573722943055056</v>
      </c>
      <c r="H766" s="2" t="e">
        <f t="shared" si="63"/>
        <v>#NUM!</v>
      </c>
    </row>
    <row r="767" spans="1:8" x14ac:dyDescent="0.3">
      <c r="A767" s="2">
        <v>152920</v>
      </c>
      <c r="B767">
        <v>0.80758652477599535</v>
      </c>
      <c r="C767" s="15">
        <f t="shared" si="60"/>
        <v>1.0094831559699942</v>
      </c>
      <c r="D767" s="15">
        <f t="shared" si="56"/>
        <v>10</v>
      </c>
      <c r="E767" s="2">
        <f t="shared" si="61"/>
        <v>4.9525842201500296</v>
      </c>
      <c r="F767" s="2">
        <v>5</v>
      </c>
      <c r="G767" s="2">
        <f t="shared" si="62"/>
        <v>-4.7415779849970363E-2</v>
      </c>
      <c r="H767" s="2" t="e">
        <f t="shared" si="63"/>
        <v>#NUM!</v>
      </c>
    </row>
    <row r="768" spans="1:8" x14ac:dyDescent="0.3">
      <c r="A768" s="2">
        <v>153120</v>
      </c>
      <c r="B768">
        <v>0.78315922682430217</v>
      </c>
      <c r="C768" s="15">
        <f t="shared" si="60"/>
        <v>0.97894903353037765</v>
      </c>
      <c r="D768" s="15">
        <f t="shared" si="56"/>
        <v>10</v>
      </c>
      <c r="E768" s="2">
        <f t="shared" si="61"/>
        <v>5.1052548323481117</v>
      </c>
      <c r="F768" s="2">
        <v>5</v>
      </c>
      <c r="G768" s="2">
        <f t="shared" si="62"/>
        <v>0.10525483234811173</v>
      </c>
      <c r="H768" s="2">
        <f t="shared" si="63"/>
        <v>3.1884940824259189</v>
      </c>
    </row>
    <row r="769" spans="1:8" x14ac:dyDescent="0.3">
      <c r="A769" s="2">
        <v>153320</v>
      </c>
      <c r="B769">
        <v>0.80175814838043991</v>
      </c>
      <c r="C769" s="15">
        <f t="shared" si="60"/>
        <v>1.0021976854755499</v>
      </c>
      <c r="D769" s="15">
        <f t="shared" si="56"/>
        <v>10</v>
      </c>
      <c r="E769" s="2">
        <f t="shared" si="61"/>
        <v>4.9890115726222506</v>
      </c>
      <c r="F769" s="2">
        <v>5</v>
      </c>
      <c r="G769" s="2">
        <f t="shared" si="62"/>
        <v>-1.098842737774941E-2</v>
      </c>
      <c r="H769" s="2" t="e">
        <f t="shared" si="63"/>
        <v>#NUM!</v>
      </c>
    </row>
    <row r="770" spans="1:8" x14ac:dyDescent="0.3">
      <c r="A770" s="2">
        <v>153520</v>
      </c>
      <c r="B770">
        <v>0.82648611196022082</v>
      </c>
      <c r="C770" s="15">
        <f t="shared" si="60"/>
        <v>1.0331076399502759</v>
      </c>
      <c r="D770" s="15">
        <f t="shared" si="56"/>
        <v>10</v>
      </c>
      <c r="E770" s="2">
        <f t="shared" si="61"/>
        <v>4.8344618002486204</v>
      </c>
      <c r="F770" s="2">
        <v>5</v>
      </c>
      <c r="G770" s="2">
        <f t="shared" si="62"/>
        <v>-0.16553819975137962</v>
      </c>
      <c r="H770" s="2" t="e">
        <f t="shared" si="63"/>
        <v>#NUM!</v>
      </c>
    </row>
    <row r="771" spans="1:8" x14ac:dyDescent="0.3">
      <c r="A771" s="2">
        <v>153720</v>
      </c>
      <c r="B771">
        <v>0.82930379048259539</v>
      </c>
      <c r="C771" s="15">
        <f t="shared" si="60"/>
        <v>1.0366297381032441</v>
      </c>
      <c r="D771" s="15">
        <f t="shared" ref="D771:D834" si="64">$J$28</f>
        <v>10</v>
      </c>
      <c r="E771" s="2">
        <f t="shared" si="61"/>
        <v>4.8168513094837797</v>
      </c>
      <c r="F771" s="2">
        <v>5</v>
      </c>
      <c r="G771" s="2">
        <f t="shared" si="62"/>
        <v>-0.18314869051622029</v>
      </c>
      <c r="H771" s="2" t="e">
        <f t="shared" si="63"/>
        <v>#NUM!</v>
      </c>
    </row>
    <row r="772" spans="1:8" x14ac:dyDescent="0.3">
      <c r="A772" s="2">
        <v>153920</v>
      </c>
      <c r="B772">
        <v>0.8103593723637591</v>
      </c>
      <c r="C772" s="15">
        <f t="shared" si="60"/>
        <v>1.0129492154546988</v>
      </c>
      <c r="D772" s="15">
        <f t="shared" si="64"/>
        <v>10</v>
      </c>
      <c r="E772" s="2">
        <f t="shared" si="61"/>
        <v>4.9352539227265062</v>
      </c>
      <c r="F772" s="2">
        <v>5</v>
      </c>
      <c r="G772" s="2">
        <f t="shared" si="62"/>
        <v>-6.4746077273493796E-2</v>
      </c>
      <c r="H772" s="2" t="e">
        <f t="shared" si="63"/>
        <v>#NUM!</v>
      </c>
    </row>
    <row r="773" spans="1:8" x14ac:dyDescent="0.3">
      <c r="A773" s="2">
        <v>154120</v>
      </c>
      <c r="B773">
        <v>0.81350492175281863</v>
      </c>
      <c r="C773" s="15">
        <f t="shared" si="60"/>
        <v>1.0168811521910233</v>
      </c>
      <c r="D773" s="15">
        <f t="shared" si="64"/>
        <v>10</v>
      </c>
      <c r="E773" s="2">
        <f t="shared" si="61"/>
        <v>4.9155942390448839</v>
      </c>
      <c r="F773" s="2">
        <v>5</v>
      </c>
      <c r="G773" s="2">
        <f t="shared" si="62"/>
        <v>-8.4405760955116094E-2</v>
      </c>
      <c r="H773" s="2" t="e">
        <f t="shared" si="63"/>
        <v>#NUM!</v>
      </c>
    </row>
    <row r="774" spans="1:8" x14ac:dyDescent="0.3">
      <c r="A774" s="2">
        <v>154320</v>
      </c>
      <c r="B774">
        <v>0.79688249521568555</v>
      </c>
      <c r="C774" s="15">
        <f t="shared" si="60"/>
        <v>0.99610311901960691</v>
      </c>
      <c r="D774" s="15">
        <f t="shared" si="64"/>
        <v>10</v>
      </c>
      <c r="E774" s="2">
        <f t="shared" si="61"/>
        <v>5.0194844049019656</v>
      </c>
      <c r="F774" s="2">
        <v>5</v>
      </c>
      <c r="G774" s="2">
        <f t="shared" si="62"/>
        <v>1.9484404901965569E-2</v>
      </c>
      <c r="H774" s="2">
        <f t="shared" si="63"/>
        <v>4.8583209216811056</v>
      </c>
    </row>
    <row r="775" spans="1:8" x14ac:dyDescent="0.3">
      <c r="A775" s="2">
        <v>154520</v>
      </c>
      <c r="B775">
        <v>0.80439562103860252</v>
      </c>
      <c r="C775" s="15">
        <f t="shared" si="60"/>
        <v>1.0054945262982531</v>
      </c>
      <c r="D775" s="15">
        <f t="shared" si="64"/>
        <v>10</v>
      </c>
      <c r="E775" s="2">
        <f t="shared" si="61"/>
        <v>4.9725273685087341</v>
      </c>
      <c r="F775" s="2">
        <v>5</v>
      </c>
      <c r="G775" s="2">
        <f t="shared" si="62"/>
        <v>-2.7472631491265886E-2</v>
      </c>
      <c r="H775" s="2" t="e">
        <f t="shared" si="63"/>
        <v>#NUM!</v>
      </c>
    </row>
    <row r="776" spans="1:8" x14ac:dyDescent="0.3">
      <c r="A776" s="2">
        <v>154720</v>
      </c>
      <c r="B776">
        <v>0.84938355760680428</v>
      </c>
      <c r="C776" s="15">
        <f t="shared" si="60"/>
        <v>1.0617294470085052</v>
      </c>
      <c r="D776" s="15">
        <f t="shared" si="64"/>
        <v>10</v>
      </c>
      <c r="E776" s="2">
        <f t="shared" si="61"/>
        <v>4.6913527649574736</v>
      </c>
      <c r="F776" s="2">
        <v>5</v>
      </c>
      <c r="G776" s="2">
        <f t="shared" si="62"/>
        <v>-0.30864723504252645</v>
      </c>
      <c r="H776" s="2" t="e">
        <f t="shared" si="63"/>
        <v>#NUM!</v>
      </c>
    </row>
    <row r="777" spans="1:8" x14ac:dyDescent="0.3">
      <c r="A777" s="2">
        <v>154920</v>
      </c>
      <c r="B777">
        <v>0.76896800553641398</v>
      </c>
      <c r="C777" s="15">
        <f t="shared" si="60"/>
        <v>0.96121000692051739</v>
      </c>
      <c r="D777" s="15">
        <f t="shared" si="64"/>
        <v>10</v>
      </c>
      <c r="E777" s="2">
        <f t="shared" si="61"/>
        <v>5.1939499653974135</v>
      </c>
      <c r="F777" s="2">
        <v>5</v>
      </c>
      <c r="G777" s="2">
        <f t="shared" si="62"/>
        <v>0.19394996539741349</v>
      </c>
      <c r="H777" s="2">
        <f t="shared" si="63"/>
        <v>2.5945023629860824</v>
      </c>
    </row>
    <row r="778" spans="1:8" x14ac:dyDescent="0.3">
      <c r="A778" s="2">
        <v>155120</v>
      </c>
      <c r="B778">
        <v>0.7981036343182496</v>
      </c>
      <c r="C778" s="15">
        <f t="shared" si="60"/>
        <v>0.99762954289781192</v>
      </c>
      <c r="D778" s="15">
        <f t="shared" si="64"/>
        <v>10</v>
      </c>
      <c r="E778" s="2">
        <f t="shared" si="61"/>
        <v>5.0118522855109404</v>
      </c>
      <c r="F778" s="2">
        <v>5</v>
      </c>
      <c r="G778" s="2">
        <f t="shared" si="62"/>
        <v>1.1852285510940419E-2</v>
      </c>
      <c r="H778" s="2">
        <f t="shared" si="63"/>
        <v>5.3538929437514398</v>
      </c>
    </row>
    <row r="779" spans="1:8" x14ac:dyDescent="0.3">
      <c r="A779" s="2">
        <v>155320</v>
      </c>
      <c r="B779">
        <v>0.79960211243933965</v>
      </c>
      <c r="C779" s="15">
        <f t="shared" si="60"/>
        <v>0.99950264054917448</v>
      </c>
      <c r="D779" s="15">
        <f t="shared" si="64"/>
        <v>10</v>
      </c>
      <c r="E779" s="2">
        <f t="shared" si="61"/>
        <v>5.0024867972541278</v>
      </c>
      <c r="F779" s="2">
        <v>5</v>
      </c>
      <c r="G779" s="2">
        <f t="shared" si="62"/>
        <v>2.4867972541278149E-3</v>
      </c>
      <c r="H779" s="2">
        <f t="shared" si="63"/>
        <v>6.9135476074314042</v>
      </c>
    </row>
    <row r="780" spans="1:8" x14ac:dyDescent="0.3">
      <c r="A780" s="2">
        <v>155520</v>
      </c>
      <c r="B780">
        <v>0.82485770199920694</v>
      </c>
      <c r="C780" s="15">
        <f t="shared" si="60"/>
        <v>1.0310721274990087</v>
      </c>
      <c r="D780" s="15">
        <f t="shared" si="64"/>
        <v>10</v>
      </c>
      <c r="E780" s="2">
        <f t="shared" si="61"/>
        <v>4.8446393625049566</v>
      </c>
      <c r="F780" s="2">
        <v>5</v>
      </c>
      <c r="G780" s="2">
        <f t="shared" si="62"/>
        <v>-0.15536063749504336</v>
      </c>
      <c r="H780" s="2" t="e">
        <f t="shared" si="63"/>
        <v>#NUM!</v>
      </c>
    </row>
    <row r="781" spans="1:8" x14ac:dyDescent="0.3">
      <c r="A781" s="2">
        <v>155720</v>
      </c>
      <c r="B781">
        <v>0.77323531581147198</v>
      </c>
      <c r="C781" s="15">
        <f t="shared" si="60"/>
        <v>0.96654414476433992</v>
      </c>
      <c r="D781" s="15">
        <f t="shared" si="64"/>
        <v>10</v>
      </c>
      <c r="E781" s="2">
        <f t="shared" si="61"/>
        <v>5.1672792761783004</v>
      </c>
      <c r="F781" s="2">
        <v>5</v>
      </c>
      <c r="G781" s="2">
        <f t="shared" si="62"/>
        <v>0.16727927617830041</v>
      </c>
      <c r="H781" s="2">
        <f t="shared" si="63"/>
        <v>2.7372896681291583</v>
      </c>
    </row>
    <row r="782" spans="1:8" x14ac:dyDescent="0.3">
      <c r="A782" s="2">
        <v>155920</v>
      </c>
      <c r="B782">
        <v>0.78347970579261761</v>
      </c>
      <c r="C782" s="15">
        <f t="shared" si="60"/>
        <v>0.97934963224077198</v>
      </c>
      <c r="D782" s="15">
        <f t="shared" si="64"/>
        <v>10</v>
      </c>
      <c r="E782" s="2">
        <f t="shared" si="61"/>
        <v>5.1032518387961403</v>
      </c>
      <c r="F782" s="2">
        <v>5</v>
      </c>
      <c r="G782" s="2">
        <f t="shared" si="62"/>
        <v>0.10325183879614031</v>
      </c>
      <c r="H782" s="2">
        <f t="shared" si="63"/>
        <v>3.2073150095661838</v>
      </c>
    </row>
    <row r="783" spans="1:8" x14ac:dyDescent="0.3">
      <c r="A783" s="2">
        <v>156120</v>
      </c>
      <c r="B783">
        <v>0.80157562763331758</v>
      </c>
      <c r="C783" s="15">
        <f t="shared" si="60"/>
        <v>1.0019695345416468</v>
      </c>
      <c r="D783" s="15">
        <f t="shared" si="64"/>
        <v>10</v>
      </c>
      <c r="E783" s="2">
        <f t="shared" si="61"/>
        <v>4.9901523272917654</v>
      </c>
      <c r="F783" s="2">
        <v>5</v>
      </c>
      <c r="G783" s="2">
        <f t="shared" si="62"/>
        <v>-9.8476727082346116E-3</v>
      </c>
      <c r="H783" s="2" t="e">
        <f t="shared" si="63"/>
        <v>#NUM!</v>
      </c>
    </row>
    <row r="784" spans="1:8" x14ac:dyDescent="0.3">
      <c r="A784" s="2">
        <v>156320</v>
      </c>
      <c r="B784">
        <v>0.81848285981327196</v>
      </c>
      <c r="C784" s="15">
        <f t="shared" si="60"/>
        <v>1.02310357476659</v>
      </c>
      <c r="D784" s="15">
        <f t="shared" si="64"/>
        <v>10</v>
      </c>
      <c r="E784" s="2">
        <f t="shared" si="61"/>
        <v>4.8844821261670504</v>
      </c>
      <c r="F784" s="2">
        <v>5</v>
      </c>
      <c r="G784" s="2">
        <f t="shared" si="62"/>
        <v>-0.11551787383294965</v>
      </c>
      <c r="H784" s="2" t="e">
        <f t="shared" si="63"/>
        <v>#NUM!</v>
      </c>
    </row>
    <row r="785" spans="1:8" x14ac:dyDescent="0.3">
      <c r="A785" s="2">
        <v>156520</v>
      </c>
      <c r="B785">
        <v>0.8213032187186502</v>
      </c>
      <c r="C785" s="15">
        <f t="shared" si="60"/>
        <v>1.0266290233983126</v>
      </c>
      <c r="D785" s="15">
        <f t="shared" si="64"/>
        <v>10</v>
      </c>
      <c r="E785" s="2">
        <f t="shared" si="61"/>
        <v>4.866854883008437</v>
      </c>
      <c r="F785" s="2">
        <v>5</v>
      </c>
      <c r="G785" s="2">
        <f t="shared" si="62"/>
        <v>-0.13314511699156295</v>
      </c>
      <c r="H785" s="2" t="e">
        <f t="shared" si="63"/>
        <v>#NUM!</v>
      </c>
    </row>
    <row r="786" spans="1:8" x14ac:dyDescent="0.3">
      <c r="A786" s="2">
        <v>156720</v>
      </c>
      <c r="B786">
        <v>0.81910788779911314</v>
      </c>
      <c r="C786" s="15">
        <f t="shared" si="60"/>
        <v>1.0238848597488914</v>
      </c>
      <c r="D786" s="15">
        <f t="shared" si="64"/>
        <v>10</v>
      </c>
      <c r="E786" s="2">
        <f t="shared" si="61"/>
        <v>4.8805757012555429</v>
      </c>
      <c r="F786" s="2">
        <v>5</v>
      </c>
      <c r="G786" s="2">
        <f t="shared" si="62"/>
        <v>-0.11942429874445715</v>
      </c>
      <c r="H786" s="2" t="e">
        <f t="shared" si="63"/>
        <v>#NUM!</v>
      </c>
    </row>
    <row r="787" spans="1:8" x14ac:dyDescent="0.3">
      <c r="A787" s="2">
        <v>156920</v>
      </c>
      <c r="B787">
        <v>0.81298541164912774</v>
      </c>
      <c r="C787" s="15">
        <f t="shared" si="60"/>
        <v>1.0162317645614096</v>
      </c>
      <c r="D787" s="15">
        <f t="shared" si="64"/>
        <v>10</v>
      </c>
      <c r="E787" s="2">
        <f t="shared" si="61"/>
        <v>4.9188411771929523</v>
      </c>
      <c r="F787" s="2">
        <v>5</v>
      </c>
      <c r="G787" s="2">
        <f t="shared" si="62"/>
        <v>-8.115882280704767E-2</v>
      </c>
      <c r="H787" s="2" t="e">
        <f t="shared" si="63"/>
        <v>#NUM!</v>
      </c>
    </row>
    <row r="788" spans="1:8" x14ac:dyDescent="0.3">
      <c r="A788" s="2">
        <v>157120</v>
      </c>
      <c r="B788">
        <v>0.79875042448289679</v>
      </c>
      <c r="C788" s="15">
        <f t="shared" si="60"/>
        <v>0.99843803060362091</v>
      </c>
      <c r="D788" s="15">
        <f t="shared" si="64"/>
        <v>10</v>
      </c>
      <c r="E788" s="2">
        <f t="shared" si="61"/>
        <v>5.0078098469818952</v>
      </c>
      <c r="F788" s="2">
        <v>5</v>
      </c>
      <c r="G788" s="2">
        <f t="shared" si="62"/>
        <v>7.809846981895241E-3</v>
      </c>
      <c r="H788" s="2">
        <f t="shared" si="63"/>
        <v>5.7702213905746378</v>
      </c>
    </row>
    <row r="789" spans="1:8" x14ac:dyDescent="0.3">
      <c r="A789" s="2">
        <v>157320</v>
      </c>
      <c r="B789">
        <v>0.8024930363872399</v>
      </c>
      <c r="C789" s="15">
        <f t="shared" si="60"/>
        <v>1.0031162954840498</v>
      </c>
      <c r="D789" s="15">
        <f t="shared" si="64"/>
        <v>10</v>
      </c>
      <c r="E789" s="2">
        <f t="shared" si="61"/>
        <v>4.9844185225797508</v>
      </c>
      <c r="F789" s="2">
        <v>5</v>
      </c>
      <c r="G789" s="2">
        <f t="shared" si="62"/>
        <v>-1.5581477420249179E-2</v>
      </c>
      <c r="H789" s="2" t="e">
        <f t="shared" si="63"/>
        <v>#NUM!</v>
      </c>
    </row>
    <row r="790" spans="1:8" x14ac:dyDescent="0.3">
      <c r="A790" s="2">
        <v>157520</v>
      </c>
      <c r="B790">
        <v>0.83288675320585259</v>
      </c>
      <c r="C790" s="15">
        <f t="shared" si="60"/>
        <v>1.0411084415073157</v>
      </c>
      <c r="D790" s="15">
        <f t="shared" si="64"/>
        <v>10</v>
      </c>
      <c r="E790" s="2">
        <f t="shared" si="61"/>
        <v>4.7944577924634215</v>
      </c>
      <c r="F790" s="2">
        <v>5</v>
      </c>
      <c r="G790" s="2">
        <f t="shared" si="62"/>
        <v>-0.20554220753657848</v>
      </c>
      <c r="H790" s="2" t="e">
        <f t="shared" si="63"/>
        <v>#NUM!</v>
      </c>
    </row>
    <row r="791" spans="1:8" x14ac:dyDescent="0.3">
      <c r="A791" s="2">
        <v>157720</v>
      </c>
      <c r="B791">
        <v>0.8042332896136386</v>
      </c>
      <c r="C791" s="15">
        <f t="shared" si="60"/>
        <v>1.0052916120170481</v>
      </c>
      <c r="D791" s="15">
        <f t="shared" si="64"/>
        <v>10</v>
      </c>
      <c r="E791" s="2">
        <f t="shared" si="61"/>
        <v>4.9735419399147593</v>
      </c>
      <c r="F791" s="2">
        <v>5</v>
      </c>
      <c r="G791" s="2">
        <f t="shared" si="62"/>
        <v>-2.6458060085240653E-2</v>
      </c>
      <c r="H791" s="2" t="e">
        <f t="shared" si="63"/>
        <v>#NUM!</v>
      </c>
    </row>
    <row r="792" spans="1:8" x14ac:dyDescent="0.3">
      <c r="A792" s="2">
        <v>157920</v>
      </c>
      <c r="B792">
        <v>0.79844930047506835</v>
      </c>
      <c r="C792" s="15">
        <f t="shared" si="60"/>
        <v>0.99806162559383538</v>
      </c>
      <c r="D792" s="15">
        <f t="shared" si="64"/>
        <v>10</v>
      </c>
      <c r="E792" s="2">
        <f t="shared" si="61"/>
        <v>5.0096918720308228</v>
      </c>
      <c r="F792" s="2">
        <v>5</v>
      </c>
      <c r="G792" s="2">
        <f t="shared" si="62"/>
        <v>9.691872030822779E-3</v>
      </c>
      <c r="H792" s="2">
        <f t="shared" si="63"/>
        <v>5.554694909760074</v>
      </c>
    </row>
    <row r="793" spans="1:8" x14ac:dyDescent="0.3">
      <c r="A793" s="2">
        <v>158120</v>
      </c>
      <c r="B793">
        <v>0.83743031343125418</v>
      </c>
      <c r="C793" s="15">
        <f t="shared" si="60"/>
        <v>1.0467878917890676</v>
      </c>
      <c r="D793" s="15">
        <f t="shared" si="64"/>
        <v>10</v>
      </c>
      <c r="E793" s="2">
        <f t="shared" si="61"/>
        <v>4.7660605410546619</v>
      </c>
      <c r="F793" s="2">
        <v>5</v>
      </c>
      <c r="G793" s="2">
        <f t="shared" si="62"/>
        <v>-0.23393945894533807</v>
      </c>
      <c r="H793" s="2" t="e">
        <f t="shared" si="63"/>
        <v>#NUM!</v>
      </c>
    </row>
    <row r="794" spans="1:8" x14ac:dyDescent="0.3">
      <c r="A794" s="2">
        <v>158320</v>
      </c>
      <c r="B794">
        <v>0.83393447744354121</v>
      </c>
      <c r="C794" s="15">
        <f t="shared" si="60"/>
        <v>1.0424180968044265</v>
      </c>
      <c r="D794" s="15">
        <f t="shared" si="64"/>
        <v>10</v>
      </c>
      <c r="E794" s="2">
        <f t="shared" si="61"/>
        <v>4.7879095159778675</v>
      </c>
      <c r="F794" s="2">
        <v>5</v>
      </c>
      <c r="G794" s="2">
        <f t="shared" si="62"/>
        <v>-0.21209048402213249</v>
      </c>
      <c r="H794" s="2" t="e">
        <f t="shared" si="63"/>
        <v>#NUM!</v>
      </c>
    </row>
    <row r="795" spans="1:8" x14ac:dyDescent="0.3">
      <c r="A795" s="2">
        <v>158520</v>
      </c>
      <c r="B795">
        <v>0.80890049736307501</v>
      </c>
      <c r="C795" s="15">
        <f t="shared" si="60"/>
        <v>1.0111256217038438</v>
      </c>
      <c r="D795" s="15">
        <f t="shared" si="64"/>
        <v>10</v>
      </c>
      <c r="E795" s="2">
        <f t="shared" si="61"/>
        <v>4.944371891480781</v>
      </c>
      <c r="F795" s="2">
        <v>5</v>
      </c>
      <c r="G795" s="2">
        <f t="shared" si="62"/>
        <v>-5.5628108519218955E-2</v>
      </c>
      <c r="H795" s="2" t="e">
        <f t="shared" si="63"/>
        <v>#NUM!</v>
      </c>
    </row>
    <row r="796" spans="1:8" x14ac:dyDescent="0.3">
      <c r="A796" s="2">
        <v>158720</v>
      </c>
      <c r="B796">
        <v>0.80506216148921328</v>
      </c>
      <c r="C796" s="15">
        <f t="shared" si="60"/>
        <v>1.0063277018615164</v>
      </c>
      <c r="D796" s="15">
        <f t="shared" si="64"/>
        <v>10</v>
      </c>
      <c r="E796" s="2">
        <f t="shared" si="61"/>
        <v>4.9683614906924181</v>
      </c>
      <c r="F796" s="2">
        <v>5</v>
      </c>
      <c r="G796" s="2">
        <f t="shared" si="62"/>
        <v>-3.1638509307581941E-2</v>
      </c>
      <c r="H796" s="2" t="e">
        <f t="shared" si="63"/>
        <v>#NUM!</v>
      </c>
    </row>
    <row r="797" spans="1:8" x14ac:dyDescent="0.3">
      <c r="A797" s="2">
        <v>158920</v>
      </c>
      <c r="B797">
        <v>0.81974027664116478</v>
      </c>
      <c r="C797" s="15">
        <f t="shared" si="60"/>
        <v>1.0246753458014559</v>
      </c>
      <c r="D797" s="15">
        <f t="shared" si="64"/>
        <v>10</v>
      </c>
      <c r="E797" s="2">
        <f t="shared" si="61"/>
        <v>4.8766232709927202</v>
      </c>
      <c r="F797" s="2">
        <v>5</v>
      </c>
      <c r="G797" s="2">
        <f t="shared" si="62"/>
        <v>-0.12337672900727981</v>
      </c>
      <c r="H797" s="2" t="e">
        <f t="shared" si="63"/>
        <v>#NUM!</v>
      </c>
    </row>
    <row r="798" spans="1:8" x14ac:dyDescent="0.3">
      <c r="A798" s="2">
        <v>159120</v>
      </c>
      <c r="B798">
        <v>0.81535536035388501</v>
      </c>
      <c r="C798" s="15">
        <f t="shared" si="60"/>
        <v>1.0191942004423562</v>
      </c>
      <c r="D798" s="15">
        <f t="shared" si="64"/>
        <v>10</v>
      </c>
      <c r="E798" s="2">
        <f t="shared" si="61"/>
        <v>4.9040289977882185</v>
      </c>
      <c r="F798" s="2">
        <v>5</v>
      </c>
      <c r="G798" s="2">
        <f t="shared" si="62"/>
        <v>-9.5971002211781453E-2</v>
      </c>
      <c r="H798" s="2" t="e">
        <f t="shared" si="63"/>
        <v>#NUM!</v>
      </c>
    </row>
    <row r="799" spans="1:8" x14ac:dyDescent="0.3">
      <c r="A799" s="2">
        <v>159320</v>
      </c>
      <c r="B799">
        <v>0.83025458136151398</v>
      </c>
      <c r="C799" s="15">
        <f t="shared" si="60"/>
        <v>1.0378182267018925</v>
      </c>
      <c r="D799" s="15">
        <f t="shared" si="64"/>
        <v>10</v>
      </c>
      <c r="E799" s="2">
        <f t="shared" si="61"/>
        <v>4.8109088664905375</v>
      </c>
      <c r="F799" s="2">
        <v>5</v>
      </c>
      <c r="G799" s="2">
        <f t="shared" si="62"/>
        <v>-0.18909113350946249</v>
      </c>
      <c r="H799" s="2" t="e">
        <f t="shared" si="63"/>
        <v>#NUM!</v>
      </c>
    </row>
    <row r="800" spans="1:8" x14ac:dyDescent="0.3">
      <c r="A800" s="2">
        <v>159520</v>
      </c>
      <c r="B800">
        <v>0.79345130362160832</v>
      </c>
      <c r="C800" s="15">
        <f t="shared" si="60"/>
        <v>0.99181412952701031</v>
      </c>
      <c r="D800" s="15">
        <f t="shared" si="64"/>
        <v>10</v>
      </c>
      <c r="E800" s="2">
        <f t="shared" si="61"/>
        <v>5.0409293523649481</v>
      </c>
      <c r="F800" s="2">
        <v>5</v>
      </c>
      <c r="G800" s="2">
        <f t="shared" si="62"/>
        <v>4.0929352364948102E-2</v>
      </c>
      <c r="H800" s="2">
        <f t="shared" si="63"/>
        <v>4.1203510914298613</v>
      </c>
    </row>
    <row r="801" spans="1:8" x14ac:dyDescent="0.3">
      <c r="A801" s="2">
        <v>159720</v>
      </c>
      <c r="B801">
        <v>0.82809711179620316</v>
      </c>
      <c r="C801" s="15">
        <f t="shared" si="60"/>
        <v>1.0351213897452538</v>
      </c>
      <c r="D801" s="15">
        <f t="shared" si="64"/>
        <v>10</v>
      </c>
      <c r="E801" s="2">
        <f t="shared" si="61"/>
        <v>4.8243930512737307</v>
      </c>
      <c r="F801" s="2">
        <v>5</v>
      </c>
      <c r="G801" s="2">
        <f t="shared" si="62"/>
        <v>-0.17560694872626925</v>
      </c>
      <c r="H801" s="2" t="e">
        <f t="shared" si="63"/>
        <v>#NUM!</v>
      </c>
    </row>
    <row r="802" spans="1:8" x14ac:dyDescent="0.3">
      <c r="A802" s="2">
        <v>159920</v>
      </c>
      <c r="B802">
        <v>0.81268677582283966</v>
      </c>
      <c r="C802" s="15">
        <f t="shared" si="60"/>
        <v>1.0158584697785495</v>
      </c>
      <c r="D802" s="15">
        <f t="shared" si="64"/>
        <v>10</v>
      </c>
      <c r="E802" s="2">
        <f t="shared" si="61"/>
        <v>4.9207076511072518</v>
      </c>
      <c r="F802" s="2">
        <v>5</v>
      </c>
      <c r="G802" s="2">
        <f t="shared" si="62"/>
        <v>-7.9292348892748166E-2</v>
      </c>
      <c r="H802" s="2" t="e">
        <f t="shared" si="63"/>
        <v>#NUM!</v>
      </c>
    </row>
    <row r="803" spans="1:8" x14ac:dyDescent="0.3">
      <c r="A803" s="2">
        <v>160120</v>
      </c>
      <c r="B803">
        <v>0.79618969713495114</v>
      </c>
      <c r="C803" s="15">
        <f t="shared" si="60"/>
        <v>0.99523712141868892</v>
      </c>
      <c r="D803" s="15">
        <f t="shared" si="64"/>
        <v>10</v>
      </c>
      <c r="E803" s="2">
        <f t="shared" si="61"/>
        <v>5.0238143929065551</v>
      </c>
      <c r="F803" s="2">
        <v>5</v>
      </c>
      <c r="G803" s="2">
        <f t="shared" si="62"/>
        <v>2.3814392906555071E-2</v>
      </c>
      <c r="H803" s="2">
        <f t="shared" si="63"/>
        <v>4.6585074409521861</v>
      </c>
    </row>
    <row r="804" spans="1:8" x14ac:dyDescent="0.3">
      <c r="A804" s="2">
        <v>160320</v>
      </c>
      <c r="B804">
        <v>0.78456313399091648</v>
      </c>
      <c r="C804" s="15">
        <f t="shared" si="60"/>
        <v>0.9807039174886456</v>
      </c>
      <c r="D804" s="15">
        <f t="shared" si="64"/>
        <v>10</v>
      </c>
      <c r="E804" s="2">
        <f t="shared" si="61"/>
        <v>5.0964804125567724</v>
      </c>
      <c r="F804" s="2">
        <v>5</v>
      </c>
      <c r="G804" s="2">
        <f t="shared" si="62"/>
        <v>9.6480412556772421E-2</v>
      </c>
      <c r="H804" s="2">
        <f t="shared" si="63"/>
        <v>3.2738182756727441</v>
      </c>
    </row>
    <row r="805" spans="1:8" x14ac:dyDescent="0.3">
      <c r="A805" s="2">
        <v>160520</v>
      </c>
      <c r="B805">
        <v>0.78167266748218323</v>
      </c>
      <c r="C805" s="15">
        <f t="shared" si="60"/>
        <v>0.97709083435272903</v>
      </c>
      <c r="D805" s="15">
        <f t="shared" si="64"/>
        <v>10</v>
      </c>
      <c r="E805" s="2">
        <f t="shared" si="61"/>
        <v>5.1145458282363547</v>
      </c>
      <c r="F805" s="2">
        <v>5</v>
      </c>
      <c r="G805" s="2">
        <f t="shared" si="62"/>
        <v>0.11454582823635473</v>
      </c>
      <c r="H805" s="2">
        <f t="shared" si="63"/>
        <v>3.1057217122271656</v>
      </c>
    </row>
    <row r="806" spans="1:8" x14ac:dyDescent="0.3">
      <c r="A806" s="2">
        <v>160720</v>
      </c>
      <c r="B806">
        <v>0.85740331922187873</v>
      </c>
      <c r="C806" s="15">
        <f t="shared" si="60"/>
        <v>1.0717541490273483</v>
      </c>
      <c r="D806" s="15">
        <f t="shared" si="64"/>
        <v>10</v>
      </c>
      <c r="E806" s="2">
        <f t="shared" si="61"/>
        <v>4.6412292548632585</v>
      </c>
      <c r="F806" s="2">
        <v>5</v>
      </c>
      <c r="G806" s="2">
        <f t="shared" si="62"/>
        <v>-0.35877074513674145</v>
      </c>
      <c r="H806" s="2" t="e">
        <f t="shared" si="63"/>
        <v>#NUM!</v>
      </c>
    </row>
    <row r="807" spans="1:8" x14ac:dyDescent="0.3">
      <c r="A807" s="2">
        <v>160920</v>
      </c>
      <c r="B807">
        <v>0.83608629172344218</v>
      </c>
      <c r="C807" s="15">
        <f t="shared" si="60"/>
        <v>1.0451078646543026</v>
      </c>
      <c r="D807" s="15">
        <f t="shared" si="64"/>
        <v>10</v>
      </c>
      <c r="E807" s="2">
        <f t="shared" si="61"/>
        <v>4.774460676728487</v>
      </c>
      <c r="F807" s="2">
        <v>5</v>
      </c>
      <c r="G807" s="2">
        <f t="shared" si="62"/>
        <v>-0.22553932327151305</v>
      </c>
      <c r="H807" s="2" t="e">
        <f t="shared" si="63"/>
        <v>#NUM!</v>
      </c>
    </row>
    <row r="808" spans="1:8" x14ac:dyDescent="0.3">
      <c r="A808" s="2">
        <v>161120</v>
      </c>
      <c r="B808">
        <v>0.79494323724135063</v>
      </c>
      <c r="C808" s="15">
        <f t="shared" si="60"/>
        <v>0.99367904655168826</v>
      </c>
      <c r="D808" s="15">
        <f t="shared" si="64"/>
        <v>10</v>
      </c>
      <c r="E808" s="2">
        <f t="shared" si="61"/>
        <v>5.0316047672415589</v>
      </c>
      <c r="F808" s="2">
        <v>5</v>
      </c>
      <c r="G808" s="2">
        <f t="shared" si="62"/>
        <v>3.1604767241558918E-2</v>
      </c>
      <c r="H808" s="2">
        <f t="shared" si="63"/>
        <v>4.3770390995757085</v>
      </c>
    </row>
    <row r="809" spans="1:8" x14ac:dyDescent="0.3">
      <c r="A809" s="2">
        <v>161320</v>
      </c>
      <c r="B809">
        <v>0.81937655510594209</v>
      </c>
      <c r="C809" s="15">
        <f t="shared" si="60"/>
        <v>1.0242206938824276</v>
      </c>
      <c r="D809" s="15">
        <f t="shared" si="64"/>
        <v>10</v>
      </c>
      <c r="E809" s="2">
        <f t="shared" si="61"/>
        <v>4.8788965305878618</v>
      </c>
      <c r="F809" s="2">
        <v>5</v>
      </c>
      <c r="G809" s="2">
        <f t="shared" si="62"/>
        <v>-0.12110346941213823</v>
      </c>
      <c r="H809" s="2" t="e">
        <f t="shared" si="63"/>
        <v>#NUM!</v>
      </c>
    </row>
    <row r="810" spans="1:8" x14ac:dyDescent="0.3">
      <c r="A810" s="2">
        <v>161520</v>
      </c>
      <c r="B810">
        <v>0.79402793757673562</v>
      </c>
      <c r="C810" s="15">
        <f t="shared" si="60"/>
        <v>0.99253492197091953</v>
      </c>
      <c r="D810" s="15">
        <f t="shared" si="64"/>
        <v>10</v>
      </c>
      <c r="E810" s="2">
        <f t="shared" si="61"/>
        <v>5.0373253901454023</v>
      </c>
      <c r="F810" s="2">
        <v>5</v>
      </c>
      <c r="G810" s="2">
        <f t="shared" si="62"/>
        <v>3.732539014540226E-2</v>
      </c>
      <c r="H810" s="2">
        <f t="shared" si="63"/>
        <v>4.2118095670612936</v>
      </c>
    </row>
    <row r="811" spans="1:8" x14ac:dyDescent="0.3">
      <c r="A811" s="2">
        <v>161720</v>
      </c>
      <c r="B811">
        <v>0.8037778124775381</v>
      </c>
      <c r="C811" s="15">
        <f t="shared" si="60"/>
        <v>1.0047222655969226</v>
      </c>
      <c r="D811" s="15">
        <f t="shared" si="64"/>
        <v>10</v>
      </c>
      <c r="E811" s="2">
        <f t="shared" si="61"/>
        <v>4.9763886720153874</v>
      </c>
      <c r="F811" s="2">
        <v>5</v>
      </c>
      <c r="G811" s="2">
        <f t="shared" si="62"/>
        <v>-2.3611327984612629E-2</v>
      </c>
      <c r="H811" s="2" t="e">
        <f t="shared" si="63"/>
        <v>#NUM!</v>
      </c>
    </row>
    <row r="812" spans="1:8" x14ac:dyDescent="0.3">
      <c r="A812" s="2">
        <v>161920</v>
      </c>
      <c r="B812">
        <v>0.80580672004546328</v>
      </c>
      <c r="C812" s="15">
        <f t="shared" si="60"/>
        <v>1.007258400056829</v>
      </c>
      <c r="D812" s="15">
        <f t="shared" si="64"/>
        <v>10</v>
      </c>
      <c r="E812" s="2">
        <f t="shared" si="61"/>
        <v>4.9637079997158553</v>
      </c>
      <c r="F812" s="2">
        <v>5</v>
      </c>
      <c r="G812" s="2">
        <f t="shared" si="62"/>
        <v>-3.6292000284144699E-2</v>
      </c>
      <c r="H812" s="2" t="e">
        <f t="shared" si="63"/>
        <v>#NUM!</v>
      </c>
    </row>
    <row r="813" spans="1:8" x14ac:dyDescent="0.3">
      <c r="A813" s="2">
        <v>162120</v>
      </c>
      <c r="B813">
        <v>0.81825469771241832</v>
      </c>
      <c r="C813" s="15">
        <f t="shared" si="60"/>
        <v>1.0228183721405228</v>
      </c>
      <c r="D813" s="15">
        <f t="shared" si="64"/>
        <v>10</v>
      </c>
      <c r="E813" s="2">
        <f t="shared" si="61"/>
        <v>4.8859081392973858</v>
      </c>
      <c r="F813" s="2">
        <v>5</v>
      </c>
      <c r="G813" s="2">
        <f t="shared" si="62"/>
        <v>-0.11409186070261423</v>
      </c>
      <c r="H813" s="2" t="e">
        <f t="shared" si="63"/>
        <v>#NUM!</v>
      </c>
    </row>
    <row r="814" spans="1:8" x14ac:dyDescent="0.3">
      <c r="A814" s="2">
        <v>162320</v>
      </c>
      <c r="B814">
        <v>0.80272815683062904</v>
      </c>
      <c r="C814" s="15">
        <f t="shared" si="60"/>
        <v>1.0034101960382862</v>
      </c>
      <c r="D814" s="15">
        <f t="shared" si="64"/>
        <v>10</v>
      </c>
      <c r="E814" s="2">
        <f t="shared" si="61"/>
        <v>4.9829490198085686</v>
      </c>
      <c r="F814" s="2">
        <v>5</v>
      </c>
      <c r="G814" s="2">
        <f t="shared" si="62"/>
        <v>-1.7050980191431364E-2</v>
      </c>
      <c r="H814" s="2" t="e">
        <f t="shared" si="63"/>
        <v>#NUM!</v>
      </c>
    </row>
    <row r="815" spans="1:8" x14ac:dyDescent="0.3">
      <c r="A815" s="2">
        <v>162520</v>
      </c>
      <c r="B815">
        <v>0.80478820434778231</v>
      </c>
      <c r="C815" s="15">
        <f t="shared" si="60"/>
        <v>1.0059852554347277</v>
      </c>
      <c r="D815" s="15">
        <f t="shared" si="64"/>
        <v>10</v>
      </c>
      <c r="E815" s="2">
        <f t="shared" si="61"/>
        <v>4.9700737228263616</v>
      </c>
      <c r="F815" s="2">
        <v>5</v>
      </c>
      <c r="G815" s="2">
        <f t="shared" si="62"/>
        <v>-2.9926277173638383E-2</v>
      </c>
      <c r="H815" s="2" t="e">
        <f t="shared" si="63"/>
        <v>#NUM!</v>
      </c>
    </row>
    <row r="816" spans="1:8" x14ac:dyDescent="0.3">
      <c r="A816" s="2">
        <v>162720</v>
      </c>
      <c r="B816">
        <v>0.76967681354199102</v>
      </c>
      <c r="C816" s="15">
        <f t="shared" si="60"/>
        <v>0.9620960169274887</v>
      </c>
      <c r="D816" s="15">
        <f t="shared" si="64"/>
        <v>10</v>
      </c>
      <c r="E816" s="2">
        <f t="shared" si="61"/>
        <v>5.1895199153625562</v>
      </c>
      <c r="F816" s="2">
        <v>5</v>
      </c>
      <c r="G816" s="2">
        <f t="shared" si="62"/>
        <v>0.18951991536255619</v>
      </c>
      <c r="H816" s="2">
        <f t="shared" si="63"/>
        <v>2.6167551762025267</v>
      </c>
    </row>
    <row r="817" spans="1:8" x14ac:dyDescent="0.3">
      <c r="A817" s="2">
        <v>162920</v>
      </c>
      <c r="B817">
        <v>0.83165724956052089</v>
      </c>
      <c r="C817" s="15">
        <f t="shared" ref="C817:C880" si="65">B817/$J$27</f>
        <v>1.0395715619506511</v>
      </c>
      <c r="D817" s="15">
        <f t="shared" si="64"/>
        <v>10</v>
      </c>
      <c r="E817" s="2">
        <f t="shared" ref="E817:E880" si="66">D817-(F817*C817)</f>
        <v>4.8021421902467445</v>
      </c>
      <c r="F817" s="2">
        <v>5</v>
      </c>
      <c r="G817" s="2">
        <f t="shared" ref="G817:G880" si="67">F817-(F817*C817)</f>
        <v>-0.19785780975325551</v>
      </c>
      <c r="H817" s="2" t="e">
        <f t="shared" ref="H817:H880" si="68">LN((F817*E817)/(D817*G817))</f>
        <v>#NUM!</v>
      </c>
    </row>
    <row r="818" spans="1:8" x14ac:dyDescent="0.3">
      <c r="A818" s="2">
        <v>163120</v>
      </c>
      <c r="B818">
        <v>0.85771678051647171</v>
      </c>
      <c r="C818" s="15">
        <f t="shared" si="65"/>
        <v>1.0721459756455896</v>
      </c>
      <c r="D818" s="15">
        <f t="shared" si="64"/>
        <v>10</v>
      </c>
      <c r="E818" s="2">
        <f t="shared" si="66"/>
        <v>4.6392701217720518</v>
      </c>
      <c r="F818" s="2">
        <v>5</v>
      </c>
      <c r="G818" s="2">
        <f t="shared" si="67"/>
        <v>-0.36072987822794822</v>
      </c>
      <c r="H818" s="2" t="e">
        <f t="shared" si="68"/>
        <v>#NUM!</v>
      </c>
    </row>
    <row r="819" spans="1:8" x14ac:dyDescent="0.3">
      <c r="A819" s="2">
        <v>163320</v>
      </c>
      <c r="B819">
        <v>0.82000657773027197</v>
      </c>
      <c r="C819" s="15">
        <f t="shared" si="65"/>
        <v>1.0250082221628398</v>
      </c>
      <c r="D819" s="15">
        <f t="shared" si="64"/>
        <v>10</v>
      </c>
      <c r="E819" s="2">
        <f t="shared" si="66"/>
        <v>4.8749588891858009</v>
      </c>
      <c r="F819" s="2">
        <v>5</v>
      </c>
      <c r="G819" s="2">
        <f t="shared" si="67"/>
        <v>-0.12504111081419911</v>
      </c>
      <c r="H819" s="2" t="e">
        <f t="shared" si="68"/>
        <v>#NUM!</v>
      </c>
    </row>
    <row r="820" spans="1:8" x14ac:dyDescent="0.3">
      <c r="A820" s="2">
        <v>163520</v>
      </c>
      <c r="B820">
        <v>0.83809083063376311</v>
      </c>
      <c r="C820" s="15">
        <f t="shared" si="65"/>
        <v>1.0476135382922038</v>
      </c>
      <c r="D820" s="15">
        <f t="shared" si="64"/>
        <v>10</v>
      </c>
      <c r="E820" s="2">
        <f t="shared" si="66"/>
        <v>4.7619323085389809</v>
      </c>
      <c r="F820" s="2">
        <v>5</v>
      </c>
      <c r="G820" s="2">
        <f t="shared" si="67"/>
        <v>-0.23806769146101914</v>
      </c>
      <c r="H820" s="2" t="e">
        <f t="shared" si="68"/>
        <v>#NUM!</v>
      </c>
    </row>
    <row r="821" spans="1:8" x14ac:dyDescent="0.3">
      <c r="A821" s="2">
        <v>163720</v>
      </c>
      <c r="B821">
        <v>0.82291223145622083</v>
      </c>
      <c r="C821" s="15">
        <f t="shared" si="65"/>
        <v>1.028640289320276</v>
      </c>
      <c r="D821" s="15">
        <f t="shared" si="64"/>
        <v>10</v>
      </c>
      <c r="E821" s="2">
        <f t="shared" si="66"/>
        <v>4.8567985533986207</v>
      </c>
      <c r="F821" s="2">
        <v>5</v>
      </c>
      <c r="G821" s="2">
        <f t="shared" si="67"/>
        <v>-0.14320144660137935</v>
      </c>
      <c r="H821" s="2" t="e">
        <f t="shared" si="68"/>
        <v>#NUM!</v>
      </c>
    </row>
    <row r="822" spans="1:8" x14ac:dyDescent="0.3">
      <c r="A822" s="2">
        <v>163920</v>
      </c>
      <c r="B822">
        <v>0.81963641540467913</v>
      </c>
      <c r="C822" s="15">
        <f t="shared" si="65"/>
        <v>1.0245455192558488</v>
      </c>
      <c r="D822" s="15">
        <f t="shared" si="64"/>
        <v>10</v>
      </c>
      <c r="E822" s="2">
        <f t="shared" si="66"/>
        <v>4.877272403720756</v>
      </c>
      <c r="F822" s="2">
        <v>5</v>
      </c>
      <c r="G822" s="2">
        <f t="shared" si="67"/>
        <v>-0.12272759627924401</v>
      </c>
      <c r="H822" s="2" t="e">
        <f t="shared" si="68"/>
        <v>#NUM!</v>
      </c>
    </row>
    <row r="823" spans="1:8" x14ac:dyDescent="0.3">
      <c r="A823" s="2">
        <v>164120</v>
      </c>
      <c r="B823">
        <v>0.82371655930660881</v>
      </c>
      <c r="C823" s="15">
        <f t="shared" si="65"/>
        <v>1.029645699133261</v>
      </c>
      <c r="D823" s="15">
        <f t="shared" si="64"/>
        <v>10</v>
      </c>
      <c r="E823" s="2">
        <f t="shared" si="66"/>
        <v>4.8517715043336951</v>
      </c>
      <c r="F823" s="2">
        <v>5</v>
      </c>
      <c r="G823" s="2">
        <f t="shared" si="67"/>
        <v>-0.14822849566630492</v>
      </c>
      <c r="H823" s="2" t="e">
        <f t="shared" si="68"/>
        <v>#NUM!</v>
      </c>
    </row>
    <row r="824" spans="1:8" x14ac:dyDescent="0.3">
      <c r="A824" s="2">
        <v>164320</v>
      </c>
      <c r="B824">
        <v>0.82091290347678336</v>
      </c>
      <c r="C824" s="15">
        <f t="shared" si="65"/>
        <v>1.0261411293459792</v>
      </c>
      <c r="D824" s="15">
        <f t="shared" si="64"/>
        <v>10</v>
      </c>
      <c r="E824" s="2">
        <f t="shared" si="66"/>
        <v>4.8692943532701038</v>
      </c>
      <c r="F824" s="2">
        <v>5</v>
      </c>
      <c r="G824" s="2">
        <f t="shared" si="67"/>
        <v>-0.13070564672989615</v>
      </c>
      <c r="H824" s="2" t="e">
        <f t="shared" si="68"/>
        <v>#NUM!</v>
      </c>
    </row>
    <row r="825" spans="1:8" x14ac:dyDescent="0.3">
      <c r="A825" s="2">
        <v>164520</v>
      </c>
      <c r="B825">
        <v>0.83054703179265266</v>
      </c>
      <c r="C825" s="15">
        <f t="shared" si="65"/>
        <v>1.0381837897408157</v>
      </c>
      <c r="D825" s="15">
        <f t="shared" si="64"/>
        <v>10</v>
      </c>
      <c r="E825" s="2">
        <f t="shared" si="66"/>
        <v>4.8090810512959212</v>
      </c>
      <c r="F825" s="2">
        <v>5</v>
      </c>
      <c r="G825" s="2">
        <f t="shared" si="67"/>
        <v>-0.19091894870407877</v>
      </c>
      <c r="H825" s="2" t="e">
        <f t="shared" si="68"/>
        <v>#NUM!</v>
      </c>
    </row>
    <row r="826" spans="1:8" x14ac:dyDescent="0.3">
      <c r="A826" s="2">
        <v>164720</v>
      </c>
      <c r="B826">
        <v>0.82176596580611638</v>
      </c>
      <c r="C826" s="15">
        <f t="shared" si="65"/>
        <v>1.0272074572576455</v>
      </c>
      <c r="D826" s="15">
        <f t="shared" si="64"/>
        <v>10</v>
      </c>
      <c r="E826" s="2">
        <f t="shared" si="66"/>
        <v>4.8639627137117722</v>
      </c>
      <c r="F826" s="2">
        <v>5</v>
      </c>
      <c r="G826" s="2">
        <f t="shared" si="67"/>
        <v>-0.13603728628822775</v>
      </c>
      <c r="H826" s="2" t="e">
        <f t="shared" si="68"/>
        <v>#NUM!</v>
      </c>
    </row>
    <row r="827" spans="1:8" x14ac:dyDescent="0.3">
      <c r="A827" s="2">
        <v>164920</v>
      </c>
      <c r="B827">
        <v>0.84743501217467154</v>
      </c>
      <c r="C827" s="15">
        <f t="shared" si="65"/>
        <v>1.0592937652183394</v>
      </c>
      <c r="D827" s="15">
        <f t="shared" si="64"/>
        <v>10</v>
      </c>
      <c r="E827" s="2">
        <f t="shared" si="66"/>
        <v>4.7035311739083028</v>
      </c>
      <c r="F827" s="2">
        <v>5</v>
      </c>
      <c r="G827" s="2">
        <f t="shared" si="67"/>
        <v>-0.29646882609169722</v>
      </c>
      <c r="H827" s="2" t="e">
        <f t="shared" si="68"/>
        <v>#NUM!</v>
      </c>
    </row>
    <row r="828" spans="1:8" x14ac:dyDescent="0.3">
      <c r="A828" s="2">
        <v>165120</v>
      </c>
      <c r="B828">
        <v>0.81916469685263238</v>
      </c>
      <c r="C828" s="15">
        <f t="shared" si="65"/>
        <v>1.0239558710657903</v>
      </c>
      <c r="D828" s="15">
        <f t="shared" si="64"/>
        <v>10</v>
      </c>
      <c r="E828" s="2">
        <f t="shared" si="66"/>
        <v>4.8802206446710485</v>
      </c>
      <c r="F828" s="2">
        <v>5</v>
      </c>
      <c r="G828" s="2">
        <f t="shared" si="67"/>
        <v>-0.11977935532895145</v>
      </c>
      <c r="H828" s="2" t="e">
        <f t="shared" si="68"/>
        <v>#NUM!</v>
      </c>
    </row>
    <row r="829" spans="1:8" x14ac:dyDescent="0.3">
      <c r="A829" s="2">
        <v>165320</v>
      </c>
      <c r="B829">
        <v>0.81233345826637438</v>
      </c>
      <c r="C829" s="15">
        <f t="shared" si="65"/>
        <v>1.0154168228329679</v>
      </c>
      <c r="D829" s="15">
        <f t="shared" si="64"/>
        <v>10</v>
      </c>
      <c r="E829" s="2">
        <f t="shared" si="66"/>
        <v>4.9229158858351605</v>
      </c>
      <c r="F829" s="2">
        <v>5</v>
      </c>
      <c r="G829" s="2">
        <f t="shared" si="67"/>
        <v>-7.7084114164839512E-2</v>
      </c>
      <c r="H829" s="2" t="e">
        <f t="shared" si="68"/>
        <v>#NUM!</v>
      </c>
    </row>
    <row r="830" spans="1:8" x14ac:dyDescent="0.3">
      <c r="A830" s="2">
        <v>165520</v>
      </c>
      <c r="B830">
        <v>0.80355095322301995</v>
      </c>
      <c r="C830" s="15">
        <f t="shared" si="65"/>
        <v>1.0044386915287749</v>
      </c>
      <c r="D830" s="15">
        <f t="shared" si="64"/>
        <v>10</v>
      </c>
      <c r="E830" s="2">
        <f t="shared" si="66"/>
        <v>4.9778065423561255</v>
      </c>
      <c r="F830" s="2">
        <v>5</v>
      </c>
      <c r="G830" s="2">
        <f t="shared" si="67"/>
        <v>-2.2193457643874481E-2</v>
      </c>
      <c r="H830" s="2" t="e">
        <f t="shared" si="68"/>
        <v>#NUM!</v>
      </c>
    </row>
    <row r="831" spans="1:8" x14ac:dyDescent="0.3">
      <c r="A831" s="2">
        <v>165720</v>
      </c>
      <c r="B831">
        <v>0.82526510031556177</v>
      </c>
      <c r="C831" s="15">
        <f t="shared" si="65"/>
        <v>1.031581375394452</v>
      </c>
      <c r="D831" s="15">
        <f t="shared" si="64"/>
        <v>10</v>
      </c>
      <c r="E831" s="2">
        <f t="shared" si="66"/>
        <v>4.8420931230277393</v>
      </c>
      <c r="F831" s="2">
        <v>5</v>
      </c>
      <c r="G831" s="2">
        <f t="shared" si="67"/>
        <v>-0.15790687697226069</v>
      </c>
      <c r="H831" s="2" t="e">
        <f t="shared" si="68"/>
        <v>#NUM!</v>
      </c>
    </row>
    <row r="832" spans="1:8" x14ac:dyDescent="0.3">
      <c r="A832" s="2">
        <v>165920</v>
      </c>
      <c r="B832">
        <v>0.78748565440846263</v>
      </c>
      <c r="C832" s="15">
        <f t="shared" si="65"/>
        <v>0.98435706801057821</v>
      </c>
      <c r="D832" s="15">
        <f t="shared" si="64"/>
        <v>10</v>
      </c>
      <c r="E832" s="2">
        <f t="shared" si="66"/>
        <v>5.0782146599471094</v>
      </c>
      <c r="F832" s="2">
        <v>5</v>
      </c>
      <c r="G832" s="2">
        <f t="shared" si="67"/>
        <v>7.8214659947109411E-2</v>
      </c>
      <c r="H832" s="2">
        <f t="shared" si="68"/>
        <v>3.4801107560132545</v>
      </c>
    </row>
    <row r="833" spans="1:8" x14ac:dyDescent="0.3">
      <c r="A833" s="2">
        <v>166120</v>
      </c>
      <c r="B833">
        <v>0.80825052817753906</v>
      </c>
      <c r="C833" s="15">
        <f t="shared" si="65"/>
        <v>1.0103131602219237</v>
      </c>
      <c r="D833" s="15">
        <f t="shared" si="64"/>
        <v>10</v>
      </c>
      <c r="E833" s="2">
        <f t="shared" si="66"/>
        <v>4.9484341988903813</v>
      </c>
      <c r="F833" s="2">
        <v>5</v>
      </c>
      <c r="G833" s="2">
        <f t="shared" si="67"/>
        <v>-5.1565801109618725E-2</v>
      </c>
      <c r="H833" s="2" t="e">
        <f t="shared" si="68"/>
        <v>#NUM!</v>
      </c>
    </row>
    <row r="834" spans="1:8" x14ac:dyDescent="0.3">
      <c r="A834" s="2">
        <v>166320</v>
      </c>
      <c r="B834">
        <v>0.81227306556009105</v>
      </c>
      <c r="C834" s="15">
        <f t="shared" si="65"/>
        <v>1.0153413319501137</v>
      </c>
      <c r="D834" s="15">
        <f t="shared" si="64"/>
        <v>10</v>
      </c>
      <c r="E834" s="2">
        <f t="shared" si="66"/>
        <v>4.9232933402494314</v>
      </c>
      <c r="F834" s="2">
        <v>5</v>
      </c>
      <c r="G834" s="2">
        <f t="shared" si="67"/>
        <v>-7.6706659750568562E-2</v>
      </c>
      <c r="H834" s="2" t="e">
        <f t="shared" si="68"/>
        <v>#NUM!</v>
      </c>
    </row>
    <row r="835" spans="1:8" x14ac:dyDescent="0.3">
      <c r="A835" s="2">
        <v>166520</v>
      </c>
      <c r="B835">
        <v>0.83006861819326405</v>
      </c>
      <c r="C835" s="15">
        <f t="shared" si="65"/>
        <v>1.03758577274158</v>
      </c>
      <c r="D835" s="15">
        <f t="shared" ref="D835:D898" si="69">$J$28</f>
        <v>10</v>
      </c>
      <c r="E835" s="2">
        <f t="shared" si="66"/>
        <v>4.8120711362920998</v>
      </c>
      <c r="F835" s="2">
        <v>5</v>
      </c>
      <c r="G835" s="2">
        <f t="shared" si="67"/>
        <v>-0.18792886370790018</v>
      </c>
      <c r="H835" s="2" t="e">
        <f t="shared" si="68"/>
        <v>#NUM!</v>
      </c>
    </row>
    <row r="836" spans="1:8" x14ac:dyDescent="0.3">
      <c r="A836" s="2">
        <v>166720</v>
      </c>
      <c r="B836">
        <v>0.81326783851691242</v>
      </c>
      <c r="C836" s="15">
        <f t="shared" si="65"/>
        <v>1.0165847981461404</v>
      </c>
      <c r="D836" s="15">
        <f t="shared" si="69"/>
        <v>10</v>
      </c>
      <c r="E836" s="2">
        <f t="shared" si="66"/>
        <v>4.917076009269298</v>
      </c>
      <c r="F836" s="2">
        <v>5</v>
      </c>
      <c r="G836" s="2">
        <f t="shared" si="67"/>
        <v>-8.2923990730702002E-2</v>
      </c>
      <c r="H836" s="2" t="e">
        <f t="shared" si="68"/>
        <v>#NUM!</v>
      </c>
    </row>
    <row r="837" spans="1:8" x14ac:dyDescent="0.3">
      <c r="A837" s="2">
        <v>166920</v>
      </c>
      <c r="B837">
        <v>0.84554882985696111</v>
      </c>
      <c r="C837" s="15">
        <f t="shared" si="65"/>
        <v>1.0569360373212013</v>
      </c>
      <c r="D837" s="15">
        <f t="shared" si="69"/>
        <v>10</v>
      </c>
      <c r="E837" s="2">
        <f t="shared" si="66"/>
        <v>4.7153198133939931</v>
      </c>
      <c r="F837" s="2">
        <v>5</v>
      </c>
      <c r="G837" s="2">
        <f t="shared" si="67"/>
        <v>-0.28468018660600691</v>
      </c>
      <c r="H837" s="2" t="e">
        <f t="shared" si="68"/>
        <v>#NUM!</v>
      </c>
    </row>
    <row r="838" spans="1:8" x14ac:dyDescent="0.3">
      <c r="A838" s="2">
        <v>167120</v>
      </c>
      <c r="B838">
        <v>0.83560725260567903</v>
      </c>
      <c r="C838" s="15">
        <f t="shared" si="65"/>
        <v>1.0445090657570988</v>
      </c>
      <c r="D838" s="15">
        <f t="shared" si="69"/>
        <v>10</v>
      </c>
      <c r="E838" s="2">
        <f t="shared" si="66"/>
        <v>4.7774546712145058</v>
      </c>
      <c r="F838" s="2">
        <v>5</v>
      </c>
      <c r="G838" s="2">
        <f t="shared" si="67"/>
        <v>-0.22254532878549416</v>
      </c>
      <c r="H838" s="2" t="e">
        <f t="shared" si="68"/>
        <v>#NUM!</v>
      </c>
    </row>
    <row r="839" spans="1:8" x14ac:dyDescent="0.3">
      <c r="A839" s="2">
        <v>167320</v>
      </c>
      <c r="B839">
        <v>0.84925468946658111</v>
      </c>
      <c r="C839" s="15">
        <f t="shared" si="65"/>
        <v>1.0615683618332263</v>
      </c>
      <c r="D839" s="15">
        <f t="shared" si="69"/>
        <v>10</v>
      </c>
      <c r="E839" s="2">
        <f t="shared" si="66"/>
        <v>4.6921581908338688</v>
      </c>
      <c r="F839" s="2">
        <v>5</v>
      </c>
      <c r="G839" s="2">
        <f t="shared" si="67"/>
        <v>-0.30784180916613124</v>
      </c>
      <c r="H839" s="2" t="e">
        <f t="shared" si="68"/>
        <v>#NUM!</v>
      </c>
    </row>
    <row r="840" spans="1:8" x14ac:dyDescent="0.3">
      <c r="A840" s="2">
        <v>167520</v>
      </c>
      <c r="B840">
        <v>0.84825047204468429</v>
      </c>
      <c r="C840" s="15">
        <f t="shared" si="65"/>
        <v>1.0603130900558553</v>
      </c>
      <c r="D840" s="15">
        <f t="shared" si="69"/>
        <v>10</v>
      </c>
      <c r="E840" s="2">
        <f t="shared" si="66"/>
        <v>4.6984345497207238</v>
      </c>
      <c r="F840" s="2">
        <v>5</v>
      </c>
      <c r="G840" s="2">
        <f t="shared" si="67"/>
        <v>-0.30156545027927617</v>
      </c>
      <c r="H840" s="2" t="e">
        <f t="shared" si="68"/>
        <v>#NUM!</v>
      </c>
    </row>
    <row r="841" spans="1:8" x14ac:dyDescent="0.3">
      <c r="A841" s="2">
        <v>167720</v>
      </c>
      <c r="B841">
        <v>0.83808638603159147</v>
      </c>
      <c r="C841" s="15">
        <f t="shared" si="65"/>
        <v>1.0476079825394893</v>
      </c>
      <c r="D841" s="15">
        <f t="shared" si="69"/>
        <v>10</v>
      </c>
      <c r="E841" s="2">
        <f t="shared" si="66"/>
        <v>4.7619600873025538</v>
      </c>
      <c r="F841" s="2">
        <v>5</v>
      </c>
      <c r="G841" s="2">
        <f t="shared" si="67"/>
        <v>-0.23803991269744618</v>
      </c>
      <c r="H841" s="2" t="e">
        <f t="shared" si="68"/>
        <v>#NUM!</v>
      </c>
    </row>
    <row r="842" spans="1:8" x14ac:dyDescent="0.3">
      <c r="A842" s="2">
        <v>167920</v>
      </c>
      <c r="B842">
        <v>0.8329825330130487</v>
      </c>
      <c r="C842" s="15">
        <f t="shared" si="65"/>
        <v>1.0412281662663108</v>
      </c>
      <c r="D842" s="15">
        <f t="shared" si="69"/>
        <v>10</v>
      </c>
      <c r="E842" s="2">
        <f t="shared" si="66"/>
        <v>4.7938591686684457</v>
      </c>
      <c r="F842" s="2">
        <v>5</v>
      </c>
      <c r="G842" s="2">
        <f t="shared" si="67"/>
        <v>-0.20614083133155425</v>
      </c>
      <c r="H842" s="2" t="e">
        <f t="shared" si="68"/>
        <v>#NUM!</v>
      </c>
    </row>
    <row r="843" spans="1:8" x14ac:dyDescent="0.3">
      <c r="A843" s="2">
        <v>168120</v>
      </c>
      <c r="B843">
        <v>0.80458858185440385</v>
      </c>
      <c r="C843" s="15">
        <f t="shared" si="65"/>
        <v>1.0057357273180048</v>
      </c>
      <c r="D843" s="15">
        <f t="shared" si="69"/>
        <v>10</v>
      </c>
      <c r="E843" s="2">
        <f t="shared" si="66"/>
        <v>4.9713213634099764</v>
      </c>
      <c r="F843" s="2">
        <v>5</v>
      </c>
      <c r="G843" s="2">
        <f t="shared" si="67"/>
        <v>-2.8678636590023565E-2</v>
      </c>
      <c r="H843" s="2" t="e">
        <f t="shared" si="68"/>
        <v>#NUM!</v>
      </c>
    </row>
    <row r="844" spans="1:8" x14ac:dyDescent="0.3">
      <c r="A844" s="2">
        <v>168320</v>
      </c>
      <c r="B844">
        <v>0.80424711499292811</v>
      </c>
      <c r="C844" s="15">
        <f t="shared" si="65"/>
        <v>1.0053088937411601</v>
      </c>
      <c r="D844" s="15">
        <f t="shared" si="69"/>
        <v>10</v>
      </c>
      <c r="E844" s="2">
        <f t="shared" si="66"/>
        <v>4.9734555312941993</v>
      </c>
      <c r="F844" s="2">
        <v>5</v>
      </c>
      <c r="G844" s="2">
        <f t="shared" si="67"/>
        <v>-2.6544468705800739E-2</v>
      </c>
      <c r="H844" s="2" t="e">
        <f t="shared" si="68"/>
        <v>#NUM!</v>
      </c>
    </row>
    <row r="845" spans="1:8" x14ac:dyDescent="0.3">
      <c r="A845" s="2">
        <v>168520</v>
      </c>
      <c r="B845">
        <v>0.80883512882230513</v>
      </c>
      <c r="C845" s="15">
        <f t="shared" si="65"/>
        <v>1.0110439110278813</v>
      </c>
      <c r="D845" s="15">
        <f t="shared" si="69"/>
        <v>10</v>
      </c>
      <c r="E845" s="2">
        <f t="shared" si="66"/>
        <v>4.9447804448605934</v>
      </c>
      <c r="F845" s="2">
        <v>5</v>
      </c>
      <c r="G845" s="2">
        <f t="shared" si="67"/>
        <v>-5.5219555139406573E-2</v>
      </c>
      <c r="H845" s="2" t="e">
        <f t="shared" si="68"/>
        <v>#NUM!</v>
      </c>
    </row>
    <row r="846" spans="1:8" x14ac:dyDescent="0.3">
      <c r="A846" s="2">
        <v>168720</v>
      </c>
      <c r="B846">
        <v>0.80565626532769019</v>
      </c>
      <c r="C846" s="15">
        <f t="shared" si="65"/>
        <v>1.0070703316596126</v>
      </c>
      <c r="D846" s="15">
        <f t="shared" si="69"/>
        <v>10</v>
      </c>
      <c r="E846" s="2">
        <f t="shared" si="66"/>
        <v>4.9646483417019374</v>
      </c>
      <c r="F846" s="2">
        <v>5</v>
      </c>
      <c r="G846" s="2">
        <f t="shared" si="67"/>
        <v>-3.5351658298062638E-2</v>
      </c>
      <c r="H846" s="2" t="e">
        <f t="shared" si="68"/>
        <v>#NUM!</v>
      </c>
    </row>
    <row r="847" spans="1:8" x14ac:dyDescent="0.3">
      <c r="A847" s="2">
        <v>168920</v>
      </c>
      <c r="B847">
        <v>0.85043093645353807</v>
      </c>
      <c r="C847" s="15">
        <f t="shared" si="65"/>
        <v>1.0630386705669226</v>
      </c>
      <c r="D847" s="15">
        <f t="shared" si="69"/>
        <v>10</v>
      </c>
      <c r="E847" s="2">
        <f t="shared" si="66"/>
        <v>4.6848066471653871</v>
      </c>
      <c r="F847" s="2">
        <v>5</v>
      </c>
      <c r="G847" s="2">
        <f t="shared" si="67"/>
        <v>-0.31519335283461292</v>
      </c>
      <c r="H847" s="2" t="e">
        <f t="shared" si="68"/>
        <v>#NUM!</v>
      </c>
    </row>
    <row r="848" spans="1:8" x14ac:dyDescent="0.3">
      <c r="A848" s="2">
        <v>169120</v>
      </c>
      <c r="B848">
        <v>0.83126906547786916</v>
      </c>
      <c r="C848" s="15">
        <f t="shared" si="65"/>
        <v>1.0390863318473365</v>
      </c>
      <c r="D848" s="15">
        <f t="shared" si="69"/>
        <v>10</v>
      </c>
      <c r="E848" s="2">
        <f t="shared" si="66"/>
        <v>4.8045683407633177</v>
      </c>
      <c r="F848" s="2">
        <v>5</v>
      </c>
      <c r="G848" s="2">
        <f t="shared" si="67"/>
        <v>-0.19543165923668226</v>
      </c>
      <c r="H848" s="2" t="e">
        <f t="shared" si="68"/>
        <v>#NUM!</v>
      </c>
    </row>
    <row r="849" spans="1:8" x14ac:dyDescent="0.3">
      <c r="A849" s="2">
        <v>169320</v>
      </c>
      <c r="B849">
        <v>0.80747270048345454</v>
      </c>
      <c r="C849" s="15">
        <f t="shared" si="65"/>
        <v>1.0093408756043181</v>
      </c>
      <c r="D849" s="15">
        <f t="shared" si="69"/>
        <v>10</v>
      </c>
      <c r="E849" s="2">
        <f t="shared" si="66"/>
        <v>4.9532956219784099</v>
      </c>
      <c r="F849" s="2">
        <v>5</v>
      </c>
      <c r="G849" s="2">
        <f t="shared" si="67"/>
        <v>-4.6704378021590109E-2</v>
      </c>
      <c r="H849" s="2" t="e">
        <f t="shared" si="68"/>
        <v>#NUM!</v>
      </c>
    </row>
    <row r="850" spans="1:8" x14ac:dyDescent="0.3">
      <c r="A850" s="2">
        <v>169520</v>
      </c>
      <c r="B850">
        <v>0.79675630976661871</v>
      </c>
      <c r="C850" s="15">
        <f t="shared" si="65"/>
        <v>0.9959453872082733</v>
      </c>
      <c r="D850" s="15">
        <f t="shared" si="69"/>
        <v>10</v>
      </c>
      <c r="E850" s="2">
        <f t="shared" si="66"/>
        <v>5.0202730639586335</v>
      </c>
      <c r="F850" s="2">
        <v>5</v>
      </c>
      <c r="G850" s="2">
        <f t="shared" si="67"/>
        <v>2.0273063958633486E-2</v>
      </c>
      <c r="H850" s="2">
        <f t="shared" si="68"/>
        <v>4.8187993195085372</v>
      </c>
    </row>
    <row r="851" spans="1:8" x14ac:dyDescent="0.3">
      <c r="A851" s="2">
        <v>169720</v>
      </c>
      <c r="B851">
        <v>0.81216587490003045</v>
      </c>
      <c r="C851" s="15">
        <f t="shared" si="65"/>
        <v>1.015207343625038</v>
      </c>
      <c r="D851" s="15">
        <f t="shared" si="69"/>
        <v>10</v>
      </c>
      <c r="E851" s="2">
        <f t="shared" si="66"/>
        <v>4.9239632818748102</v>
      </c>
      <c r="F851" s="2">
        <v>5</v>
      </c>
      <c r="G851" s="2">
        <f t="shared" si="67"/>
        <v>-7.6036718125189751E-2</v>
      </c>
      <c r="H851" s="2" t="e">
        <f t="shared" si="68"/>
        <v>#NUM!</v>
      </c>
    </row>
    <row r="852" spans="1:8" x14ac:dyDescent="0.3">
      <c r="A852" s="2">
        <v>169920</v>
      </c>
      <c r="B852">
        <v>0.80590424541417205</v>
      </c>
      <c r="C852" s="15">
        <f t="shared" si="65"/>
        <v>1.007380306767715</v>
      </c>
      <c r="D852" s="15">
        <f t="shared" si="69"/>
        <v>10</v>
      </c>
      <c r="E852" s="2">
        <f t="shared" si="66"/>
        <v>4.9630984661614255</v>
      </c>
      <c r="F852" s="2">
        <v>5</v>
      </c>
      <c r="G852" s="2">
        <f t="shared" si="67"/>
        <v>-3.690153383857453E-2</v>
      </c>
      <c r="H852" s="2" t="e">
        <f t="shared" si="68"/>
        <v>#NUM!</v>
      </c>
    </row>
    <row r="853" spans="1:8" x14ac:dyDescent="0.3">
      <c r="A853" s="2">
        <v>170120</v>
      </c>
      <c r="B853">
        <v>0.78640248464101914</v>
      </c>
      <c r="C853" s="15">
        <f t="shared" si="65"/>
        <v>0.98300310580127392</v>
      </c>
      <c r="D853" s="15">
        <f t="shared" si="69"/>
        <v>10</v>
      </c>
      <c r="E853" s="2">
        <f t="shared" si="66"/>
        <v>5.0849844709936303</v>
      </c>
      <c r="F853" s="2">
        <v>5</v>
      </c>
      <c r="G853" s="2">
        <f t="shared" si="67"/>
        <v>8.4984470993630268E-2</v>
      </c>
      <c r="H853" s="2">
        <f t="shared" si="68"/>
        <v>3.3984315284257125</v>
      </c>
    </row>
    <row r="854" spans="1:8" x14ac:dyDescent="0.3">
      <c r="A854" s="2">
        <v>170320</v>
      </c>
      <c r="B854">
        <v>0.83580973236384937</v>
      </c>
      <c r="C854" s="15">
        <f t="shared" si="65"/>
        <v>1.0447621654548116</v>
      </c>
      <c r="D854" s="15">
        <f t="shared" si="69"/>
        <v>10</v>
      </c>
      <c r="E854" s="2">
        <f t="shared" si="66"/>
        <v>4.7761891727259425</v>
      </c>
      <c r="F854" s="2">
        <v>5</v>
      </c>
      <c r="G854" s="2">
        <f t="shared" si="67"/>
        <v>-0.22381082727405754</v>
      </c>
      <c r="H854" s="2" t="e">
        <f t="shared" si="68"/>
        <v>#NUM!</v>
      </c>
    </row>
    <row r="855" spans="1:8" x14ac:dyDescent="0.3">
      <c r="A855" s="2">
        <v>170520</v>
      </c>
      <c r="B855">
        <v>0.84990149132993231</v>
      </c>
      <c r="C855" s="15">
        <f t="shared" si="65"/>
        <v>1.0623768641624154</v>
      </c>
      <c r="D855" s="15">
        <f t="shared" si="69"/>
        <v>10</v>
      </c>
      <c r="E855" s="2">
        <f t="shared" si="66"/>
        <v>4.6881156791879235</v>
      </c>
      <c r="F855" s="2">
        <v>5</v>
      </c>
      <c r="G855" s="2">
        <f t="shared" si="67"/>
        <v>-0.31188432081207651</v>
      </c>
      <c r="H855" s="2" t="e">
        <f t="shared" si="68"/>
        <v>#NUM!</v>
      </c>
    </row>
    <row r="856" spans="1:8" x14ac:dyDescent="0.3">
      <c r="A856" s="2">
        <v>170720</v>
      </c>
      <c r="B856">
        <v>0.80957080682618854</v>
      </c>
      <c r="C856" s="15">
        <f t="shared" si="65"/>
        <v>1.0119635085327356</v>
      </c>
      <c r="D856" s="15">
        <f t="shared" si="69"/>
        <v>10</v>
      </c>
      <c r="E856" s="2">
        <f t="shared" si="66"/>
        <v>4.9401824573363218</v>
      </c>
      <c r="F856" s="2">
        <v>5</v>
      </c>
      <c r="G856" s="2">
        <f t="shared" si="67"/>
        <v>-5.9817542663678225E-2</v>
      </c>
      <c r="H856" s="2" t="e">
        <f t="shared" si="68"/>
        <v>#NUM!</v>
      </c>
    </row>
    <row r="857" spans="1:8" x14ac:dyDescent="0.3">
      <c r="A857" s="2">
        <v>170920</v>
      </c>
      <c r="B857">
        <v>0.83963697621203548</v>
      </c>
      <c r="C857" s="15">
        <f t="shared" si="65"/>
        <v>1.0495462202650443</v>
      </c>
      <c r="D857" s="15">
        <f t="shared" si="69"/>
        <v>10</v>
      </c>
      <c r="E857" s="2">
        <f t="shared" si="66"/>
        <v>4.7522688986747781</v>
      </c>
      <c r="F857" s="2">
        <v>5</v>
      </c>
      <c r="G857" s="2">
        <f t="shared" si="67"/>
        <v>-0.24773110132522191</v>
      </c>
      <c r="H857" s="2" t="e">
        <f t="shared" si="68"/>
        <v>#NUM!</v>
      </c>
    </row>
    <row r="858" spans="1:8" x14ac:dyDescent="0.3">
      <c r="A858" s="2">
        <v>171120</v>
      </c>
      <c r="B858">
        <v>0.80121691573413523</v>
      </c>
      <c r="C858" s="15">
        <f t="shared" si="65"/>
        <v>1.0015211446676691</v>
      </c>
      <c r="D858" s="15">
        <f t="shared" si="69"/>
        <v>10</v>
      </c>
      <c r="E858" s="2">
        <f t="shared" si="66"/>
        <v>4.9923942766616545</v>
      </c>
      <c r="F858" s="2">
        <v>5</v>
      </c>
      <c r="G858" s="2">
        <f t="shared" si="67"/>
        <v>-7.6057233383455269E-3</v>
      </c>
      <c r="H858" s="2" t="e">
        <f t="shared" si="68"/>
        <v>#NUM!</v>
      </c>
    </row>
    <row r="859" spans="1:8" x14ac:dyDescent="0.3">
      <c r="A859" s="2">
        <v>171320</v>
      </c>
      <c r="B859">
        <v>0.80926620177851705</v>
      </c>
      <c r="C859" s="15">
        <f t="shared" si="65"/>
        <v>1.0115827522231462</v>
      </c>
      <c r="D859" s="15">
        <f t="shared" si="69"/>
        <v>10</v>
      </c>
      <c r="E859" s="2">
        <f t="shared" si="66"/>
        <v>4.9420862388842686</v>
      </c>
      <c r="F859" s="2">
        <v>5</v>
      </c>
      <c r="G859" s="2">
        <f t="shared" si="67"/>
        <v>-5.7913761115731432E-2</v>
      </c>
      <c r="H859" s="2" t="e">
        <f t="shared" si="68"/>
        <v>#NUM!</v>
      </c>
    </row>
    <row r="860" spans="1:8" x14ac:dyDescent="0.3">
      <c r="A860" s="2">
        <v>171520</v>
      </c>
      <c r="B860">
        <v>0.85488894142315308</v>
      </c>
      <c r="C860" s="15">
        <f t="shared" si="65"/>
        <v>1.0686111767789412</v>
      </c>
      <c r="D860" s="15">
        <f t="shared" si="69"/>
        <v>10</v>
      </c>
      <c r="E860" s="2">
        <f t="shared" si="66"/>
        <v>4.6569441161052936</v>
      </c>
      <c r="F860" s="2">
        <v>5</v>
      </c>
      <c r="G860" s="2">
        <f t="shared" si="67"/>
        <v>-0.34305588389470643</v>
      </c>
      <c r="H860" s="2" t="e">
        <f t="shared" si="68"/>
        <v>#NUM!</v>
      </c>
    </row>
    <row r="861" spans="1:8" x14ac:dyDescent="0.3">
      <c r="A861" s="2">
        <v>171720</v>
      </c>
      <c r="B861">
        <v>0.79868341025365808</v>
      </c>
      <c r="C861" s="15">
        <f t="shared" si="65"/>
        <v>0.99835426281707251</v>
      </c>
      <c r="D861" s="15">
        <f t="shared" si="69"/>
        <v>10</v>
      </c>
      <c r="E861" s="2">
        <f t="shared" si="66"/>
        <v>5.0082286859146379</v>
      </c>
      <c r="F861" s="2">
        <v>5</v>
      </c>
      <c r="G861" s="2">
        <f t="shared" si="67"/>
        <v>8.2286859146378788E-3</v>
      </c>
      <c r="H861" s="2">
        <f t="shared" si="68"/>
        <v>5.7180640635107638</v>
      </c>
    </row>
    <row r="862" spans="1:8" x14ac:dyDescent="0.3">
      <c r="A862" s="2">
        <v>171920</v>
      </c>
      <c r="B862">
        <v>0.83447725750154456</v>
      </c>
      <c r="C862" s="15">
        <f t="shared" si="65"/>
        <v>1.0430965718769307</v>
      </c>
      <c r="D862" s="15">
        <f t="shared" si="69"/>
        <v>10</v>
      </c>
      <c r="E862" s="2">
        <f t="shared" si="66"/>
        <v>4.7845171406153462</v>
      </c>
      <c r="F862" s="2">
        <v>5</v>
      </c>
      <c r="G862" s="2">
        <f t="shared" si="67"/>
        <v>-0.21548285938465384</v>
      </c>
      <c r="H862" s="2" t="e">
        <f t="shared" si="68"/>
        <v>#NUM!</v>
      </c>
    </row>
    <row r="863" spans="1:8" x14ac:dyDescent="0.3">
      <c r="A863" s="2">
        <v>172120</v>
      </c>
      <c r="B863">
        <v>0.81936709211497427</v>
      </c>
      <c r="C863" s="15">
        <f t="shared" si="65"/>
        <v>1.0242088651437178</v>
      </c>
      <c r="D863" s="15">
        <f t="shared" si="69"/>
        <v>10</v>
      </c>
      <c r="E863" s="2">
        <f t="shared" si="66"/>
        <v>4.8789556742814106</v>
      </c>
      <c r="F863" s="2">
        <v>5</v>
      </c>
      <c r="G863" s="2">
        <f t="shared" si="67"/>
        <v>-0.12104432571858936</v>
      </c>
      <c r="H863" s="2" t="e">
        <f t="shared" si="68"/>
        <v>#NUM!</v>
      </c>
    </row>
    <row r="864" spans="1:8" x14ac:dyDescent="0.3">
      <c r="A864" s="2">
        <v>172320</v>
      </c>
      <c r="B864">
        <v>0.82064241949126315</v>
      </c>
      <c r="C864" s="15">
        <f t="shared" si="65"/>
        <v>1.0258030243640788</v>
      </c>
      <c r="D864" s="15">
        <f t="shared" si="69"/>
        <v>10</v>
      </c>
      <c r="E864" s="2">
        <f t="shared" si="66"/>
        <v>4.8709848781796063</v>
      </c>
      <c r="F864" s="2">
        <v>5</v>
      </c>
      <c r="G864" s="2">
        <f t="shared" si="67"/>
        <v>-0.12901512182039365</v>
      </c>
      <c r="H864" s="2" t="e">
        <f t="shared" si="68"/>
        <v>#NUM!</v>
      </c>
    </row>
    <row r="865" spans="1:8" x14ac:dyDescent="0.3">
      <c r="A865" s="2">
        <v>172520</v>
      </c>
      <c r="B865">
        <v>0.80920874344880478</v>
      </c>
      <c r="C865" s="15">
        <f t="shared" si="65"/>
        <v>1.0115109293110058</v>
      </c>
      <c r="D865" s="15">
        <f t="shared" si="69"/>
        <v>10</v>
      </c>
      <c r="E865" s="2">
        <f t="shared" si="66"/>
        <v>4.9424453534449704</v>
      </c>
      <c r="F865" s="2">
        <v>5</v>
      </c>
      <c r="G865" s="2">
        <f t="shared" si="67"/>
        <v>-5.755464655502962E-2</v>
      </c>
      <c r="H865" s="2" t="e">
        <f t="shared" si="68"/>
        <v>#NUM!</v>
      </c>
    </row>
    <row r="866" spans="1:8" x14ac:dyDescent="0.3">
      <c r="A866" s="2">
        <v>172720</v>
      </c>
      <c r="B866">
        <v>0.81315304240934239</v>
      </c>
      <c r="C866" s="15">
        <f t="shared" si="65"/>
        <v>1.0164413030116779</v>
      </c>
      <c r="D866" s="15">
        <f t="shared" si="69"/>
        <v>10</v>
      </c>
      <c r="E866" s="2">
        <f t="shared" si="66"/>
        <v>4.9177934849416101</v>
      </c>
      <c r="F866" s="2">
        <v>5</v>
      </c>
      <c r="G866" s="2">
        <f t="shared" si="67"/>
        <v>-8.220651505838994E-2</v>
      </c>
      <c r="H866" s="2" t="e">
        <f t="shared" si="68"/>
        <v>#NUM!</v>
      </c>
    </row>
    <row r="867" spans="1:8" x14ac:dyDescent="0.3">
      <c r="A867" s="2">
        <v>172920</v>
      </c>
      <c r="B867">
        <v>0.7969658257786808</v>
      </c>
      <c r="C867" s="15">
        <f t="shared" si="65"/>
        <v>0.99620728222335098</v>
      </c>
      <c r="D867" s="15">
        <f t="shared" si="69"/>
        <v>10</v>
      </c>
      <c r="E867" s="2">
        <f t="shared" si="66"/>
        <v>5.0189635888832456</v>
      </c>
      <c r="F867" s="2">
        <v>5</v>
      </c>
      <c r="G867" s="2">
        <f t="shared" si="67"/>
        <v>1.8963588883245563E-2</v>
      </c>
      <c r="H867" s="2">
        <f t="shared" si="68"/>
        <v>4.8853107884076685</v>
      </c>
    </row>
    <row r="868" spans="1:8" x14ac:dyDescent="0.3">
      <c r="A868" s="2">
        <v>173120</v>
      </c>
      <c r="B868">
        <v>0.83300830624774291</v>
      </c>
      <c r="C868" s="15">
        <f t="shared" si="65"/>
        <v>1.0412603828096785</v>
      </c>
      <c r="D868" s="15">
        <f t="shared" si="69"/>
        <v>10</v>
      </c>
      <c r="E868" s="2">
        <f t="shared" si="66"/>
        <v>4.7936980859516076</v>
      </c>
      <c r="F868" s="2">
        <v>5</v>
      </c>
      <c r="G868" s="2">
        <f t="shared" si="67"/>
        <v>-0.20630191404839238</v>
      </c>
      <c r="H868" s="2" t="e">
        <f t="shared" si="68"/>
        <v>#NUM!</v>
      </c>
    </row>
    <row r="869" spans="1:8" x14ac:dyDescent="0.3">
      <c r="A869" s="2">
        <v>173320</v>
      </c>
      <c r="B869">
        <v>0.78354109205715017</v>
      </c>
      <c r="C869" s="15">
        <f t="shared" si="65"/>
        <v>0.97942636507143765</v>
      </c>
      <c r="D869" s="15">
        <f t="shared" si="69"/>
        <v>10</v>
      </c>
      <c r="E869" s="2">
        <f t="shared" si="66"/>
        <v>5.1028681746428113</v>
      </c>
      <c r="F869" s="2">
        <v>5</v>
      </c>
      <c r="G869" s="2">
        <f t="shared" si="67"/>
        <v>0.10286817464281128</v>
      </c>
      <c r="H869" s="2">
        <f t="shared" si="68"/>
        <v>3.2109625565816078</v>
      </c>
    </row>
    <row r="870" spans="1:8" x14ac:dyDescent="0.3">
      <c r="A870" s="2">
        <v>173520</v>
      </c>
      <c r="B870">
        <v>0.81664733556618407</v>
      </c>
      <c r="C870" s="15">
        <f t="shared" si="65"/>
        <v>1.0208091694577299</v>
      </c>
      <c r="D870" s="15">
        <f t="shared" si="69"/>
        <v>10</v>
      </c>
      <c r="E870" s="2">
        <f t="shared" si="66"/>
        <v>4.8959541527113508</v>
      </c>
      <c r="F870" s="2">
        <v>5</v>
      </c>
      <c r="G870" s="2">
        <f t="shared" si="67"/>
        <v>-0.10404584728864918</v>
      </c>
      <c r="H870" s="2" t="e">
        <f t="shared" si="68"/>
        <v>#NUM!</v>
      </c>
    </row>
    <row r="871" spans="1:8" x14ac:dyDescent="0.3">
      <c r="A871" s="2">
        <v>173720</v>
      </c>
      <c r="B871">
        <v>0.80735363930108273</v>
      </c>
      <c r="C871" s="15">
        <f t="shared" si="65"/>
        <v>1.0091920491263533</v>
      </c>
      <c r="D871" s="15">
        <f t="shared" si="69"/>
        <v>10</v>
      </c>
      <c r="E871" s="2">
        <f t="shared" si="66"/>
        <v>4.9540397543682335</v>
      </c>
      <c r="F871" s="2">
        <v>5</v>
      </c>
      <c r="G871" s="2">
        <f t="shared" si="67"/>
        <v>-4.5960245631766483E-2</v>
      </c>
      <c r="H871" s="2" t="e">
        <f t="shared" si="68"/>
        <v>#NUM!</v>
      </c>
    </row>
    <row r="872" spans="1:8" x14ac:dyDescent="0.3">
      <c r="A872" s="2">
        <v>173920</v>
      </c>
      <c r="B872">
        <v>0.82133943803376341</v>
      </c>
      <c r="C872" s="15">
        <f t="shared" si="65"/>
        <v>1.0266742975422043</v>
      </c>
      <c r="D872" s="15">
        <f t="shared" si="69"/>
        <v>10</v>
      </c>
      <c r="E872" s="2">
        <f t="shared" si="66"/>
        <v>4.8666285122889787</v>
      </c>
      <c r="F872" s="2">
        <v>5</v>
      </c>
      <c r="G872" s="2">
        <f t="shared" si="67"/>
        <v>-0.13337148771102125</v>
      </c>
      <c r="H872" s="2" t="e">
        <f t="shared" si="68"/>
        <v>#NUM!</v>
      </c>
    </row>
    <row r="873" spans="1:8" x14ac:dyDescent="0.3">
      <c r="A873" s="2">
        <v>174120</v>
      </c>
      <c r="B873">
        <v>0.82226289874783343</v>
      </c>
      <c r="C873" s="15">
        <f t="shared" si="65"/>
        <v>1.0278286234347918</v>
      </c>
      <c r="D873" s="15">
        <f t="shared" si="69"/>
        <v>10</v>
      </c>
      <c r="E873" s="2">
        <f t="shared" si="66"/>
        <v>4.8608568828260417</v>
      </c>
      <c r="F873" s="2">
        <v>5</v>
      </c>
      <c r="G873" s="2">
        <f t="shared" si="67"/>
        <v>-0.13914311717395833</v>
      </c>
      <c r="H873" s="2" t="e">
        <f t="shared" si="68"/>
        <v>#NUM!</v>
      </c>
    </row>
    <row r="874" spans="1:8" x14ac:dyDescent="0.3">
      <c r="A874" s="2">
        <v>174320</v>
      </c>
      <c r="B874">
        <v>0.80915516833961765</v>
      </c>
      <c r="C874" s="15">
        <f t="shared" si="65"/>
        <v>1.011443960424522</v>
      </c>
      <c r="D874" s="15">
        <f t="shared" si="69"/>
        <v>10</v>
      </c>
      <c r="E874" s="2">
        <f t="shared" si="66"/>
        <v>4.94278019787739</v>
      </c>
      <c r="F874" s="2">
        <v>5</v>
      </c>
      <c r="G874" s="2">
        <f t="shared" si="67"/>
        <v>-5.721980212261002E-2</v>
      </c>
      <c r="H874" s="2" t="e">
        <f t="shared" si="68"/>
        <v>#NUM!</v>
      </c>
    </row>
    <row r="875" spans="1:8" x14ac:dyDescent="0.3">
      <c r="A875" s="2">
        <v>174520</v>
      </c>
      <c r="B875">
        <v>0.82504544913063971</v>
      </c>
      <c r="C875" s="15">
        <f t="shared" si="65"/>
        <v>1.0313068114132995</v>
      </c>
      <c r="D875" s="15">
        <f t="shared" si="69"/>
        <v>10</v>
      </c>
      <c r="E875" s="2">
        <f t="shared" si="66"/>
        <v>4.8434659429335021</v>
      </c>
      <c r="F875" s="2">
        <v>5</v>
      </c>
      <c r="G875" s="2">
        <f t="shared" si="67"/>
        <v>-0.15653405706649792</v>
      </c>
      <c r="H875" s="2" t="e">
        <f t="shared" si="68"/>
        <v>#NUM!</v>
      </c>
    </row>
    <row r="876" spans="1:8" x14ac:dyDescent="0.3">
      <c r="A876" s="2">
        <v>174720</v>
      </c>
      <c r="B876">
        <v>0.80477154539319595</v>
      </c>
      <c r="C876" s="15">
        <f t="shared" si="65"/>
        <v>1.0059644317414949</v>
      </c>
      <c r="D876" s="15">
        <f t="shared" si="69"/>
        <v>10</v>
      </c>
      <c r="E876" s="2">
        <f t="shared" si="66"/>
        <v>4.9701778412925259</v>
      </c>
      <c r="F876" s="2">
        <v>5</v>
      </c>
      <c r="G876" s="2">
        <f t="shared" si="67"/>
        <v>-2.9822158707474067E-2</v>
      </c>
      <c r="H876" s="2" t="e">
        <f t="shared" si="68"/>
        <v>#NUM!</v>
      </c>
    </row>
    <row r="877" spans="1:8" x14ac:dyDescent="0.3">
      <c r="A877" s="2">
        <v>174920</v>
      </c>
      <c r="B877">
        <v>0.79134805651953422</v>
      </c>
      <c r="C877" s="15">
        <f t="shared" si="65"/>
        <v>0.98918507064941774</v>
      </c>
      <c r="D877" s="15">
        <f t="shared" si="69"/>
        <v>10</v>
      </c>
      <c r="E877" s="2">
        <f t="shared" si="66"/>
        <v>5.0540746467529116</v>
      </c>
      <c r="F877" s="2">
        <v>5</v>
      </c>
      <c r="G877" s="2">
        <f t="shared" si="67"/>
        <v>5.4074646752911626E-2</v>
      </c>
      <c r="H877" s="2">
        <f t="shared" si="68"/>
        <v>3.8444374378374615</v>
      </c>
    </row>
    <row r="878" spans="1:8" x14ac:dyDescent="0.3">
      <c r="A878" s="2">
        <v>175120</v>
      </c>
      <c r="B878">
        <v>0.824449974325552</v>
      </c>
      <c r="C878" s="15">
        <f t="shared" si="65"/>
        <v>1.0305624679069398</v>
      </c>
      <c r="D878" s="15">
        <f t="shared" si="69"/>
        <v>10</v>
      </c>
      <c r="E878" s="2">
        <f t="shared" si="66"/>
        <v>4.847187660465301</v>
      </c>
      <c r="F878" s="2">
        <v>5</v>
      </c>
      <c r="G878" s="2">
        <f t="shared" si="67"/>
        <v>-0.15281233953469897</v>
      </c>
      <c r="H878" s="2" t="e">
        <f t="shared" si="68"/>
        <v>#NUM!</v>
      </c>
    </row>
    <row r="879" spans="1:8" x14ac:dyDescent="0.3">
      <c r="A879" s="2">
        <v>175320</v>
      </c>
      <c r="B879">
        <v>0.81789472062606872</v>
      </c>
      <c r="C879" s="15">
        <f t="shared" si="65"/>
        <v>1.0223684007825857</v>
      </c>
      <c r="D879" s="15">
        <f t="shared" si="69"/>
        <v>10</v>
      </c>
      <c r="E879" s="2">
        <f t="shared" si="66"/>
        <v>4.8881579960870711</v>
      </c>
      <c r="F879" s="2">
        <v>5</v>
      </c>
      <c r="G879" s="2">
        <f t="shared" si="67"/>
        <v>-0.11184200391292887</v>
      </c>
      <c r="H879" s="2" t="e">
        <f t="shared" si="68"/>
        <v>#NUM!</v>
      </c>
    </row>
    <row r="880" spans="1:8" x14ac:dyDescent="0.3">
      <c r="A880" s="2">
        <v>175520</v>
      </c>
      <c r="B880">
        <v>0.80832681107124338</v>
      </c>
      <c r="C880" s="15">
        <f t="shared" si="65"/>
        <v>1.0104085138390542</v>
      </c>
      <c r="D880" s="15">
        <f t="shared" si="69"/>
        <v>10</v>
      </c>
      <c r="E880" s="2">
        <f t="shared" si="66"/>
        <v>4.9479574308047294</v>
      </c>
      <c r="F880" s="2">
        <v>5</v>
      </c>
      <c r="G880" s="2">
        <f t="shared" si="67"/>
        <v>-5.2042569195270616E-2</v>
      </c>
      <c r="H880" s="2" t="e">
        <f t="shared" si="68"/>
        <v>#NUM!</v>
      </c>
    </row>
    <row r="881" spans="1:8" x14ac:dyDescent="0.3">
      <c r="A881" s="2">
        <v>175720</v>
      </c>
      <c r="B881">
        <v>0.83300734064900528</v>
      </c>
      <c r="C881" s="15">
        <f t="shared" ref="C881:C944" si="70">B881/$J$27</f>
        <v>1.0412591758112566</v>
      </c>
      <c r="D881" s="15">
        <f t="shared" si="69"/>
        <v>10</v>
      </c>
      <c r="E881" s="2">
        <f t="shared" ref="E881:E944" si="71">D881-(F881*C881)</f>
        <v>4.7937041209437172</v>
      </c>
      <c r="F881" s="2">
        <v>5</v>
      </c>
      <c r="G881" s="2">
        <f t="shared" ref="G881:G944" si="72">F881-(F881*C881)</f>
        <v>-0.20629587905628277</v>
      </c>
      <c r="H881" s="2" t="e">
        <f t="shared" ref="H881:H944" si="73">LN((F881*E881)/(D881*G881))</f>
        <v>#NUM!</v>
      </c>
    </row>
    <row r="882" spans="1:8" x14ac:dyDescent="0.3">
      <c r="A882" s="2">
        <v>175920</v>
      </c>
      <c r="B882">
        <v>0.84123848741414509</v>
      </c>
      <c r="C882" s="15">
        <f t="shared" si="70"/>
        <v>1.0515481092676813</v>
      </c>
      <c r="D882" s="15">
        <f t="shared" si="69"/>
        <v>10</v>
      </c>
      <c r="E882" s="2">
        <f t="shared" si="71"/>
        <v>4.7422594536615934</v>
      </c>
      <c r="F882" s="2">
        <v>5</v>
      </c>
      <c r="G882" s="2">
        <f t="shared" si="72"/>
        <v>-0.2577405463384066</v>
      </c>
      <c r="H882" s="2" t="e">
        <f t="shared" si="73"/>
        <v>#NUM!</v>
      </c>
    </row>
    <row r="883" spans="1:8" x14ac:dyDescent="0.3">
      <c r="A883" s="2">
        <v>176120</v>
      </c>
      <c r="B883">
        <v>0.81285394991169169</v>
      </c>
      <c r="C883" s="15">
        <f t="shared" si="70"/>
        <v>1.0160674373896146</v>
      </c>
      <c r="D883" s="15">
        <f t="shared" si="69"/>
        <v>10</v>
      </c>
      <c r="E883" s="2">
        <f t="shared" si="71"/>
        <v>4.9196628130519269</v>
      </c>
      <c r="F883" s="2">
        <v>5</v>
      </c>
      <c r="G883" s="2">
        <f t="shared" si="72"/>
        <v>-8.0337186948073125E-2</v>
      </c>
      <c r="H883" s="2" t="e">
        <f t="shared" si="73"/>
        <v>#NUM!</v>
      </c>
    </row>
    <row r="884" spans="1:8" x14ac:dyDescent="0.3">
      <c r="A884" s="2">
        <v>176320</v>
      </c>
      <c r="B884">
        <v>0.8200742307127642</v>
      </c>
      <c r="C884" s="15">
        <f t="shared" si="70"/>
        <v>1.0250927883909551</v>
      </c>
      <c r="D884" s="15">
        <f t="shared" si="69"/>
        <v>10</v>
      </c>
      <c r="E884" s="2">
        <f t="shared" si="71"/>
        <v>4.8745360580452246</v>
      </c>
      <c r="F884" s="2">
        <v>5</v>
      </c>
      <c r="G884" s="2">
        <f t="shared" si="72"/>
        <v>-0.12546394195477539</v>
      </c>
      <c r="H884" s="2" t="e">
        <f t="shared" si="73"/>
        <v>#NUM!</v>
      </c>
    </row>
    <row r="885" spans="1:8" x14ac:dyDescent="0.3">
      <c r="A885" s="2">
        <v>176520</v>
      </c>
      <c r="B885">
        <v>0.8272602399236012</v>
      </c>
      <c r="C885" s="15">
        <f t="shared" si="70"/>
        <v>1.0340752999045015</v>
      </c>
      <c r="D885" s="15">
        <f t="shared" si="69"/>
        <v>10</v>
      </c>
      <c r="E885" s="2">
        <f t="shared" si="71"/>
        <v>4.8296235004774921</v>
      </c>
      <c r="F885" s="2">
        <v>5</v>
      </c>
      <c r="G885" s="2">
        <f t="shared" si="72"/>
        <v>-0.17037649952250788</v>
      </c>
      <c r="H885" s="2" t="e">
        <f t="shared" si="73"/>
        <v>#NUM!</v>
      </c>
    </row>
    <row r="886" spans="1:8" x14ac:dyDescent="0.3">
      <c r="A886" s="2">
        <v>176720</v>
      </c>
      <c r="B886">
        <v>0.79695563887084475</v>
      </c>
      <c r="C886" s="15">
        <f t="shared" si="70"/>
        <v>0.99619454858855594</v>
      </c>
      <c r="D886" s="15">
        <f t="shared" si="69"/>
        <v>10</v>
      </c>
      <c r="E886" s="2">
        <f t="shared" si="71"/>
        <v>5.0190272570572203</v>
      </c>
      <c r="F886" s="2">
        <v>5</v>
      </c>
      <c r="G886" s="2">
        <f t="shared" si="72"/>
        <v>1.9027257057220304E-2</v>
      </c>
      <c r="H886" s="2">
        <f t="shared" si="73"/>
        <v>4.8819717067589599</v>
      </c>
    </row>
    <row r="887" spans="1:8" x14ac:dyDescent="0.3">
      <c r="A887" s="2">
        <v>176920</v>
      </c>
      <c r="B887">
        <v>0.83614647385051066</v>
      </c>
      <c r="C887" s="15">
        <f t="shared" si="70"/>
        <v>1.0451830923131382</v>
      </c>
      <c r="D887" s="15">
        <f t="shared" si="69"/>
        <v>10</v>
      </c>
      <c r="E887" s="2">
        <f t="shared" si="71"/>
        <v>4.7740845384343089</v>
      </c>
      <c r="F887" s="2">
        <v>5</v>
      </c>
      <c r="G887" s="2">
        <f t="shared" si="72"/>
        <v>-0.22591546156569109</v>
      </c>
      <c r="H887" s="2" t="e">
        <f t="shared" si="73"/>
        <v>#NUM!</v>
      </c>
    </row>
    <row r="888" spans="1:8" x14ac:dyDescent="0.3">
      <c r="A888" s="2">
        <v>177120</v>
      </c>
      <c r="B888">
        <v>0.82876125498688558</v>
      </c>
      <c r="C888" s="15">
        <f t="shared" si="70"/>
        <v>1.0359515687336069</v>
      </c>
      <c r="D888" s="15">
        <f t="shared" si="69"/>
        <v>10</v>
      </c>
      <c r="E888" s="2">
        <f t="shared" si="71"/>
        <v>4.8202421563319655</v>
      </c>
      <c r="F888" s="2">
        <v>5</v>
      </c>
      <c r="G888" s="2">
        <f t="shared" si="72"/>
        <v>-0.17975784366803449</v>
      </c>
      <c r="H888" s="2" t="e">
        <f t="shared" si="73"/>
        <v>#NUM!</v>
      </c>
    </row>
    <row r="889" spans="1:8" x14ac:dyDescent="0.3">
      <c r="A889" s="2">
        <v>177320</v>
      </c>
      <c r="B889">
        <v>0.82200324636349875</v>
      </c>
      <c r="C889" s="15">
        <f t="shared" si="70"/>
        <v>1.0275040579543733</v>
      </c>
      <c r="D889" s="15">
        <f t="shared" si="69"/>
        <v>10</v>
      </c>
      <c r="E889" s="2">
        <f t="shared" si="71"/>
        <v>4.8624797102281336</v>
      </c>
      <c r="F889" s="2">
        <v>5</v>
      </c>
      <c r="G889" s="2">
        <f t="shared" si="72"/>
        <v>-0.13752028977186637</v>
      </c>
      <c r="H889" s="2" t="e">
        <f t="shared" si="73"/>
        <v>#NUM!</v>
      </c>
    </row>
    <row r="890" spans="1:8" x14ac:dyDescent="0.3">
      <c r="A890" s="2">
        <v>177520</v>
      </c>
      <c r="B890">
        <v>0.80275922022255675</v>
      </c>
      <c r="C890" s="15">
        <f t="shared" si="70"/>
        <v>1.0034490252781958</v>
      </c>
      <c r="D890" s="15">
        <f t="shared" si="69"/>
        <v>10</v>
      </c>
      <c r="E890" s="2">
        <f t="shared" si="71"/>
        <v>4.9827548736090215</v>
      </c>
      <c r="F890" s="2">
        <v>5</v>
      </c>
      <c r="G890" s="2">
        <f t="shared" si="72"/>
        <v>-1.7245126390978527E-2</v>
      </c>
      <c r="H890" s="2" t="e">
        <f t="shared" si="73"/>
        <v>#NUM!</v>
      </c>
    </row>
    <row r="891" spans="1:8" x14ac:dyDescent="0.3">
      <c r="A891" s="2">
        <v>177720</v>
      </c>
      <c r="B891">
        <v>0.81818599745110998</v>
      </c>
      <c r="C891" s="15">
        <f t="shared" si="70"/>
        <v>1.0227324968138873</v>
      </c>
      <c r="D891" s="15">
        <f t="shared" si="69"/>
        <v>10</v>
      </c>
      <c r="E891" s="2">
        <f t="shared" si="71"/>
        <v>4.8863375159305633</v>
      </c>
      <c r="F891" s="2">
        <v>5</v>
      </c>
      <c r="G891" s="2">
        <f t="shared" si="72"/>
        <v>-0.11366248406943669</v>
      </c>
      <c r="H891" s="2" t="e">
        <f t="shared" si="73"/>
        <v>#NUM!</v>
      </c>
    </row>
    <row r="892" spans="1:8" x14ac:dyDescent="0.3">
      <c r="A892" s="2">
        <v>177920</v>
      </c>
      <c r="B892">
        <v>0.81174427045525244</v>
      </c>
      <c r="C892" s="15">
        <f t="shared" si="70"/>
        <v>1.0146803380690654</v>
      </c>
      <c r="D892" s="15">
        <f t="shared" si="69"/>
        <v>10</v>
      </c>
      <c r="E892" s="2">
        <f t="shared" si="71"/>
        <v>4.9265983096546728</v>
      </c>
      <c r="F892" s="2">
        <v>5</v>
      </c>
      <c r="G892" s="2">
        <f t="shared" si="72"/>
        <v>-7.3401690345327175E-2</v>
      </c>
      <c r="H892" s="2" t="e">
        <f t="shared" si="73"/>
        <v>#NUM!</v>
      </c>
    </row>
    <row r="893" spans="1:8" x14ac:dyDescent="0.3">
      <c r="A893" s="2">
        <v>178120</v>
      </c>
      <c r="B893">
        <v>0.84450629266682775</v>
      </c>
      <c r="C893" s="15">
        <f t="shared" si="70"/>
        <v>1.0556328658335346</v>
      </c>
      <c r="D893" s="15">
        <f t="shared" si="69"/>
        <v>10</v>
      </c>
      <c r="E893" s="2">
        <f t="shared" si="71"/>
        <v>4.721835670832327</v>
      </c>
      <c r="F893" s="2">
        <v>5</v>
      </c>
      <c r="G893" s="2">
        <f t="shared" si="72"/>
        <v>-0.27816432916767297</v>
      </c>
      <c r="H893" s="2" t="e">
        <f t="shared" si="73"/>
        <v>#NUM!</v>
      </c>
    </row>
    <row r="894" spans="1:8" x14ac:dyDescent="0.3">
      <c r="A894" s="2">
        <v>178320</v>
      </c>
      <c r="B894">
        <v>0.82532802563127183</v>
      </c>
      <c r="C894" s="15">
        <f t="shared" si="70"/>
        <v>1.0316600320390896</v>
      </c>
      <c r="D894" s="15">
        <f t="shared" si="69"/>
        <v>10</v>
      </c>
      <c r="E894" s="2">
        <f t="shared" si="71"/>
        <v>4.8416998398045514</v>
      </c>
      <c r="F894" s="2">
        <v>5</v>
      </c>
      <c r="G894" s="2">
        <f t="shared" si="72"/>
        <v>-0.15830016019544857</v>
      </c>
      <c r="H894" s="2" t="e">
        <f t="shared" si="73"/>
        <v>#NUM!</v>
      </c>
    </row>
    <row r="895" spans="1:8" x14ac:dyDescent="0.3">
      <c r="A895" s="2">
        <v>178520</v>
      </c>
      <c r="B895">
        <v>0.81580488113636485</v>
      </c>
      <c r="C895" s="15">
        <f t="shared" si="70"/>
        <v>1.0197561014204559</v>
      </c>
      <c r="D895" s="15">
        <f t="shared" si="69"/>
        <v>10</v>
      </c>
      <c r="E895" s="2">
        <f t="shared" si="71"/>
        <v>4.9012194928977202</v>
      </c>
      <c r="F895" s="2">
        <v>5</v>
      </c>
      <c r="G895" s="2">
        <f t="shared" si="72"/>
        <v>-9.8780507102279813E-2</v>
      </c>
      <c r="H895" s="2" t="e">
        <f t="shared" si="73"/>
        <v>#NUM!</v>
      </c>
    </row>
    <row r="896" spans="1:8" x14ac:dyDescent="0.3">
      <c r="A896" s="2">
        <v>178720</v>
      </c>
      <c r="B896">
        <v>0.80146858852325276</v>
      </c>
      <c r="C896" s="15">
        <f t="shared" si="70"/>
        <v>1.0018357356540659</v>
      </c>
      <c r="D896" s="15">
        <f t="shared" si="69"/>
        <v>10</v>
      </c>
      <c r="E896" s="2">
        <f t="shared" si="71"/>
        <v>4.9908213217296709</v>
      </c>
      <c r="F896" s="2">
        <v>5</v>
      </c>
      <c r="G896" s="2">
        <f t="shared" si="72"/>
        <v>-9.1786782703291436E-3</v>
      </c>
      <c r="H896" s="2" t="e">
        <f t="shared" si="73"/>
        <v>#NUM!</v>
      </c>
    </row>
    <row r="897" spans="1:8" x14ac:dyDescent="0.3">
      <c r="A897" s="2">
        <v>178920</v>
      </c>
      <c r="B897">
        <v>0.79618821056125699</v>
      </c>
      <c r="C897" s="15">
        <f t="shared" si="70"/>
        <v>0.99523526320157119</v>
      </c>
      <c r="D897" s="15">
        <f t="shared" si="69"/>
        <v>10</v>
      </c>
      <c r="E897" s="2">
        <f t="shared" si="71"/>
        <v>5.023823683992144</v>
      </c>
      <c r="F897" s="2">
        <v>5</v>
      </c>
      <c r="G897" s="2">
        <f t="shared" si="72"/>
        <v>2.3823683992143962E-2</v>
      </c>
      <c r="H897" s="2">
        <f t="shared" si="73"/>
        <v>4.6581192206370661</v>
      </c>
    </row>
    <row r="898" spans="1:8" x14ac:dyDescent="0.3">
      <c r="A898" s="2">
        <v>179120</v>
      </c>
      <c r="B898">
        <v>0.82153625528424667</v>
      </c>
      <c r="C898" s="15">
        <f t="shared" si="70"/>
        <v>1.0269203191053082</v>
      </c>
      <c r="D898" s="15">
        <f t="shared" si="69"/>
        <v>10</v>
      </c>
      <c r="E898" s="2">
        <f t="shared" si="71"/>
        <v>4.8653984044734591</v>
      </c>
      <c r="F898" s="2">
        <v>5</v>
      </c>
      <c r="G898" s="2">
        <f t="shared" si="72"/>
        <v>-0.13460159552654094</v>
      </c>
      <c r="H898" s="2" t="e">
        <f t="shared" si="73"/>
        <v>#NUM!</v>
      </c>
    </row>
    <row r="899" spans="1:8" x14ac:dyDescent="0.3">
      <c r="A899" s="2">
        <v>179320</v>
      </c>
      <c r="B899">
        <v>0.79523496715512887</v>
      </c>
      <c r="C899" s="15">
        <f t="shared" si="70"/>
        <v>0.99404370894391103</v>
      </c>
      <c r="D899" s="15">
        <f t="shared" ref="D899:D962" si="74">$J$28</f>
        <v>10</v>
      </c>
      <c r="E899" s="2">
        <f t="shared" si="71"/>
        <v>5.0297814552804452</v>
      </c>
      <c r="F899" s="2">
        <v>5</v>
      </c>
      <c r="G899" s="2">
        <f t="shared" si="72"/>
        <v>2.9781455280445179E-2</v>
      </c>
      <c r="H899" s="2">
        <f t="shared" si="73"/>
        <v>4.4360987395622873</v>
      </c>
    </row>
    <row r="900" spans="1:8" x14ac:dyDescent="0.3">
      <c r="A900" s="2">
        <v>179520</v>
      </c>
      <c r="B900">
        <v>0.80995699594258364</v>
      </c>
      <c r="C900" s="15">
        <f t="shared" si="70"/>
        <v>1.0124462449282294</v>
      </c>
      <c r="D900" s="15">
        <f t="shared" si="74"/>
        <v>10</v>
      </c>
      <c r="E900" s="2">
        <f t="shared" si="71"/>
        <v>4.9377687753588528</v>
      </c>
      <c r="F900" s="2">
        <v>5</v>
      </c>
      <c r="G900" s="2">
        <f t="shared" si="72"/>
        <v>-6.2231224641147165E-2</v>
      </c>
      <c r="H900" s="2" t="e">
        <f t="shared" si="73"/>
        <v>#NUM!</v>
      </c>
    </row>
    <row r="901" spans="1:8" x14ac:dyDescent="0.3">
      <c r="A901" s="2">
        <v>179720</v>
      </c>
      <c r="B901">
        <v>0.82656507943173441</v>
      </c>
      <c r="C901" s="15">
        <f t="shared" si="70"/>
        <v>1.0332063492896679</v>
      </c>
      <c r="D901" s="15">
        <f t="shared" si="74"/>
        <v>10</v>
      </c>
      <c r="E901" s="2">
        <f t="shared" si="71"/>
        <v>4.8339682535516602</v>
      </c>
      <c r="F901" s="2">
        <v>5</v>
      </c>
      <c r="G901" s="2">
        <f t="shared" si="72"/>
        <v>-0.16603174644833985</v>
      </c>
      <c r="H901" s="2" t="e">
        <f t="shared" si="73"/>
        <v>#NUM!</v>
      </c>
    </row>
    <row r="902" spans="1:8" x14ac:dyDescent="0.3">
      <c r="A902" s="2">
        <v>179920</v>
      </c>
      <c r="B902">
        <v>0.842421960234087</v>
      </c>
      <c r="C902" s="15">
        <f t="shared" si="70"/>
        <v>1.0530274502926087</v>
      </c>
      <c r="D902" s="15">
        <f t="shared" si="74"/>
        <v>10</v>
      </c>
      <c r="E902" s="2">
        <f t="shared" si="71"/>
        <v>4.7348627485369565</v>
      </c>
      <c r="F902" s="2">
        <v>5</v>
      </c>
      <c r="G902" s="2">
        <f t="shared" si="72"/>
        <v>-0.26513725146304346</v>
      </c>
      <c r="H902" s="2" t="e">
        <f t="shared" si="73"/>
        <v>#NUM!</v>
      </c>
    </row>
    <row r="903" spans="1:8" x14ac:dyDescent="0.3">
      <c r="A903" s="2">
        <v>180120</v>
      </c>
      <c r="B903">
        <v>0.80659493125285331</v>
      </c>
      <c r="C903" s="15">
        <f t="shared" si="70"/>
        <v>1.0082436640660666</v>
      </c>
      <c r="D903" s="15">
        <f t="shared" si="74"/>
        <v>10</v>
      </c>
      <c r="E903" s="2">
        <f t="shared" si="71"/>
        <v>4.9587816796696673</v>
      </c>
      <c r="F903" s="2">
        <v>5</v>
      </c>
      <c r="G903" s="2">
        <f t="shared" si="72"/>
        <v>-4.1218320330332681E-2</v>
      </c>
      <c r="H903" s="2" t="e">
        <f t="shared" si="73"/>
        <v>#NUM!</v>
      </c>
    </row>
    <row r="904" spans="1:8" x14ac:dyDescent="0.3">
      <c r="A904" s="2">
        <v>180320</v>
      </c>
      <c r="B904">
        <v>0.83407219759341356</v>
      </c>
      <c r="C904" s="15">
        <f t="shared" si="70"/>
        <v>1.0425902469917669</v>
      </c>
      <c r="D904" s="15">
        <f t="shared" si="74"/>
        <v>10</v>
      </c>
      <c r="E904" s="2">
        <f t="shared" si="71"/>
        <v>4.7870487650411651</v>
      </c>
      <c r="F904" s="2">
        <v>5</v>
      </c>
      <c r="G904" s="2">
        <f t="shared" si="72"/>
        <v>-0.21295123495883495</v>
      </c>
      <c r="H904" s="2" t="e">
        <f t="shared" si="73"/>
        <v>#NUM!</v>
      </c>
    </row>
    <row r="905" spans="1:8" x14ac:dyDescent="0.3">
      <c r="A905" s="2">
        <v>180520</v>
      </c>
      <c r="B905">
        <v>0.80764549835712107</v>
      </c>
      <c r="C905" s="15">
        <f t="shared" si="70"/>
        <v>1.0095568729464013</v>
      </c>
      <c r="D905" s="15">
        <f t="shared" si="74"/>
        <v>10</v>
      </c>
      <c r="E905" s="2">
        <f t="shared" si="71"/>
        <v>4.9522156352679936</v>
      </c>
      <c r="F905" s="2">
        <v>5</v>
      </c>
      <c r="G905" s="2">
        <f t="shared" si="72"/>
        <v>-4.7784364732006424E-2</v>
      </c>
      <c r="H905" s="2" t="e">
        <f t="shared" si="73"/>
        <v>#NUM!</v>
      </c>
    </row>
    <row r="906" spans="1:8" x14ac:dyDescent="0.3">
      <c r="A906" s="2">
        <v>180720</v>
      </c>
      <c r="B906">
        <v>0.83164762109083201</v>
      </c>
      <c r="C906" s="15">
        <f t="shared" si="70"/>
        <v>1.03955952636354</v>
      </c>
      <c r="D906" s="15">
        <f t="shared" si="74"/>
        <v>10</v>
      </c>
      <c r="E906" s="2">
        <f t="shared" si="71"/>
        <v>4.8022023681823001</v>
      </c>
      <c r="F906" s="2">
        <v>5</v>
      </c>
      <c r="G906" s="2">
        <f t="shared" si="72"/>
        <v>-0.19779763181769994</v>
      </c>
      <c r="H906" s="2" t="e">
        <f t="shared" si="73"/>
        <v>#NUM!</v>
      </c>
    </row>
    <row r="907" spans="1:8" x14ac:dyDescent="0.3">
      <c r="A907" s="2">
        <v>180920</v>
      </c>
      <c r="B907">
        <v>0.81344817101938538</v>
      </c>
      <c r="C907" s="15">
        <f t="shared" si="70"/>
        <v>1.0168102137742316</v>
      </c>
      <c r="D907" s="15">
        <f t="shared" si="74"/>
        <v>10</v>
      </c>
      <c r="E907" s="2">
        <f t="shared" si="71"/>
        <v>4.9159489311288418</v>
      </c>
      <c r="F907" s="2">
        <v>5</v>
      </c>
      <c r="G907" s="2">
        <f t="shared" si="72"/>
        <v>-8.4051068871158208E-2</v>
      </c>
      <c r="H907" s="2" t="e">
        <f t="shared" si="73"/>
        <v>#NUM!</v>
      </c>
    </row>
    <row r="908" spans="1:8" x14ac:dyDescent="0.3">
      <c r="A908" s="2">
        <v>181120</v>
      </c>
      <c r="B908">
        <v>0.81200885259702871</v>
      </c>
      <c r="C908" s="15">
        <f t="shared" si="70"/>
        <v>1.0150110657462859</v>
      </c>
      <c r="D908" s="15">
        <f t="shared" si="74"/>
        <v>10</v>
      </c>
      <c r="E908" s="2">
        <f t="shared" si="71"/>
        <v>4.9249446712685705</v>
      </c>
      <c r="F908" s="2">
        <v>5</v>
      </c>
      <c r="G908" s="2">
        <f t="shared" si="72"/>
        <v>-7.5055328731429505E-2</v>
      </c>
      <c r="H908" s="2" t="e">
        <f t="shared" si="73"/>
        <v>#NUM!</v>
      </c>
    </row>
    <row r="909" spans="1:8" x14ac:dyDescent="0.3">
      <c r="A909" s="2">
        <v>181320</v>
      </c>
      <c r="B909">
        <v>0.79892804277672969</v>
      </c>
      <c r="C909" s="15">
        <f t="shared" si="70"/>
        <v>0.99866005347091202</v>
      </c>
      <c r="D909" s="15">
        <f t="shared" si="74"/>
        <v>10</v>
      </c>
      <c r="E909" s="2">
        <f t="shared" si="71"/>
        <v>5.0066997326454397</v>
      </c>
      <c r="F909" s="2">
        <v>5</v>
      </c>
      <c r="G909" s="2">
        <f t="shared" si="72"/>
        <v>6.69973264543966E-3</v>
      </c>
      <c r="H909" s="2">
        <f t="shared" si="73"/>
        <v>5.9233174385231377</v>
      </c>
    </row>
    <row r="910" spans="1:8" x14ac:dyDescent="0.3">
      <c r="A910" s="2">
        <v>181520</v>
      </c>
      <c r="B910">
        <v>0.82426904395062484</v>
      </c>
      <c r="C910" s="15">
        <f t="shared" si="70"/>
        <v>1.030336304938281</v>
      </c>
      <c r="D910" s="15">
        <f t="shared" si="74"/>
        <v>10</v>
      </c>
      <c r="E910" s="2">
        <f t="shared" si="71"/>
        <v>4.8483184753085951</v>
      </c>
      <c r="F910" s="2">
        <v>5</v>
      </c>
      <c r="G910" s="2">
        <f t="shared" si="72"/>
        <v>-0.15168152469140495</v>
      </c>
      <c r="H910" s="2" t="e">
        <f t="shared" si="73"/>
        <v>#NUM!</v>
      </c>
    </row>
    <row r="911" spans="1:8" x14ac:dyDescent="0.3">
      <c r="A911" s="2">
        <v>181720</v>
      </c>
      <c r="B911">
        <v>0.79523802098763496</v>
      </c>
      <c r="C911" s="15">
        <f t="shared" si="70"/>
        <v>0.99404752623454362</v>
      </c>
      <c r="D911" s="15">
        <f t="shared" si="74"/>
        <v>10</v>
      </c>
      <c r="E911" s="2">
        <f t="shared" si="71"/>
        <v>5.0297623688272814</v>
      </c>
      <c r="F911" s="2">
        <v>5</v>
      </c>
      <c r="G911" s="2">
        <f t="shared" si="72"/>
        <v>2.9762368827281449E-2</v>
      </c>
      <c r="H911" s="2">
        <f t="shared" si="73"/>
        <v>4.4367360341519158</v>
      </c>
    </row>
    <row r="912" spans="1:8" x14ac:dyDescent="0.3">
      <c r="A912" s="2">
        <v>181920</v>
      </c>
      <c r="B912">
        <v>0.84214524146626302</v>
      </c>
      <c r="C912" s="15">
        <f t="shared" si="70"/>
        <v>1.0526815518328287</v>
      </c>
      <c r="D912" s="15">
        <f t="shared" si="74"/>
        <v>10</v>
      </c>
      <c r="E912" s="2">
        <f t="shared" si="71"/>
        <v>4.7365922408358561</v>
      </c>
      <c r="F912" s="2">
        <v>5</v>
      </c>
      <c r="G912" s="2">
        <f t="shared" si="72"/>
        <v>-0.26340775916414394</v>
      </c>
      <c r="H912" s="2" t="e">
        <f t="shared" si="73"/>
        <v>#NUM!</v>
      </c>
    </row>
    <row r="913" spans="1:8" x14ac:dyDescent="0.3">
      <c r="A913" s="2">
        <v>182120</v>
      </c>
      <c r="B913">
        <v>0.80227977151054075</v>
      </c>
      <c r="C913" s="15">
        <f t="shared" si="70"/>
        <v>1.0028497143881758</v>
      </c>
      <c r="D913" s="15">
        <f t="shared" si="74"/>
        <v>10</v>
      </c>
      <c r="E913" s="2">
        <f t="shared" si="71"/>
        <v>4.9857514280591211</v>
      </c>
      <c r="F913" s="2">
        <v>5</v>
      </c>
      <c r="G913" s="2">
        <f t="shared" si="72"/>
        <v>-1.4248571940878918E-2</v>
      </c>
      <c r="H913" s="2" t="e">
        <f t="shared" si="73"/>
        <v>#NUM!</v>
      </c>
    </row>
    <row r="914" spans="1:8" x14ac:dyDescent="0.3">
      <c r="A914" s="2">
        <v>182320</v>
      </c>
      <c r="B914">
        <v>0.81521279899008925</v>
      </c>
      <c r="C914" s="15">
        <f t="shared" si="70"/>
        <v>1.0190159987376115</v>
      </c>
      <c r="D914" s="15">
        <f t="shared" si="74"/>
        <v>10</v>
      </c>
      <c r="E914" s="2">
        <f t="shared" si="71"/>
        <v>4.9049200063119427</v>
      </c>
      <c r="F914" s="2">
        <v>5</v>
      </c>
      <c r="G914" s="2">
        <f t="shared" si="72"/>
        <v>-9.5079993688057307E-2</v>
      </c>
      <c r="H914" s="2" t="e">
        <f t="shared" si="73"/>
        <v>#NUM!</v>
      </c>
    </row>
    <row r="915" spans="1:8" x14ac:dyDescent="0.3">
      <c r="A915" s="2">
        <v>182520</v>
      </c>
      <c r="B915">
        <v>0.79625269562137324</v>
      </c>
      <c r="C915" s="15">
        <f t="shared" si="70"/>
        <v>0.99531586952671647</v>
      </c>
      <c r="D915" s="15">
        <f t="shared" si="74"/>
        <v>10</v>
      </c>
      <c r="E915" s="2">
        <f t="shared" si="71"/>
        <v>5.0234206523664175</v>
      </c>
      <c r="F915" s="2">
        <v>5</v>
      </c>
      <c r="G915" s="2">
        <f t="shared" si="72"/>
        <v>2.3420652366417549E-2</v>
      </c>
      <c r="H915" s="2">
        <f t="shared" si="73"/>
        <v>4.6751009920482369</v>
      </c>
    </row>
    <row r="916" spans="1:8" x14ac:dyDescent="0.3">
      <c r="A916" s="2">
        <v>182720</v>
      </c>
      <c r="B916">
        <v>0.85474590997711275</v>
      </c>
      <c r="C916" s="15">
        <f t="shared" si="70"/>
        <v>1.0684323874713908</v>
      </c>
      <c r="D916" s="15">
        <f t="shared" si="74"/>
        <v>10</v>
      </c>
      <c r="E916" s="2">
        <f t="shared" si="71"/>
        <v>4.6578380626430462</v>
      </c>
      <c r="F916" s="2">
        <v>5</v>
      </c>
      <c r="G916" s="2">
        <f t="shared" si="72"/>
        <v>-0.34216193735695377</v>
      </c>
      <c r="H916" s="2" t="e">
        <f t="shared" si="73"/>
        <v>#NUM!</v>
      </c>
    </row>
    <row r="917" spans="1:8" x14ac:dyDescent="0.3">
      <c r="A917" s="2">
        <v>182920</v>
      </c>
      <c r="B917">
        <v>0.79534091686579989</v>
      </c>
      <c r="C917" s="15">
        <f t="shared" si="70"/>
        <v>0.9941761460822498</v>
      </c>
      <c r="D917" s="15">
        <f t="shared" si="74"/>
        <v>10</v>
      </c>
      <c r="E917" s="2">
        <f t="shared" si="71"/>
        <v>5.029119269588751</v>
      </c>
      <c r="F917" s="2">
        <v>5</v>
      </c>
      <c r="G917" s="2">
        <f t="shared" si="72"/>
        <v>2.9119269588750996E-2</v>
      </c>
      <c r="H917" s="2">
        <f t="shared" si="73"/>
        <v>4.4584528314836112</v>
      </c>
    </row>
    <row r="918" spans="1:8" x14ac:dyDescent="0.3">
      <c r="A918" s="2">
        <v>183120</v>
      </c>
      <c r="B918">
        <v>0.82964018468816103</v>
      </c>
      <c r="C918" s="15">
        <f t="shared" si="70"/>
        <v>1.0370502308602012</v>
      </c>
      <c r="D918" s="15">
        <f t="shared" si="74"/>
        <v>10</v>
      </c>
      <c r="E918" s="2">
        <f t="shared" si="71"/>
        <v>4.8147488456989942</v>
      </c>
      <c r="F918" s="2">
        <v>5</v>
      </c>
      <c r="G918" s="2">
        <f t="shared" si="72"/>
        <v>-0.1852511543010058</v>
      </c>
      <c r="H918" s="2" t="e">
        <f t="shared" si="73"/>
        <v>#NUM!</v>
      </c>
    </row>
    <row r="919" spans="1:8" x14ac:dyDescent="0.3">
      <c r="A919" s="2">
        <v>183320</v>
      </c>
      <c r="B919">
        <v>0.8481138886147741</v>
      </c>
      <c r="C919" s="15">
        <f t="shared" si="70"/>
        <v>1.0601423607684675</v>
      </c>
      <c r="D919" s="15">
        <f t="shared" si="74"/>
        <v>10</v>
      </c>
      <c r="E919" s="2">
        <f t="shared" si="71"/>
        <v>4.6992881961576627</v>
      </c>
      <c r="F919" s="2">
        <v>5</v>
      </c>
      <c r="G919" s="2">
        <f t="shared" si="72"/>
        <v>-0.30071180384233731</v>
      </c>
      <c r="H919" s="2" t="e">
        <f t="shared" si="73"/>
        <v>#NUM!</v>
      </c>
    </row>
    <row r="920" spans="1:8" x14ac:dyDescent="0.3">
      <c r="A920" s="2">
        <v>183520</v>
      </c>
      <c r="B920">
        <v>0.81252350806558427</v>
      </c>
      <c r="C920" s="15">
        <f t="shared" si="70"/>
        <v>1.0156543850819804</v>
      </c>
      <c r="D920" s="15">
        <f t="shared" si="74"/>
        <v>10</v>
      </c>
      <c r="E920" s="2">
        <f t="shared" si="71"/>
        <v>4.9217280745900984</v>
      </c>
      <c r="F920" s="2">
        <v>5</v>
      </c>
      <c r="G920" s="2">
        <f t="shared" si="72"/>
        <v>-7.8271925409901577E-2</v>
      </c>
      <c r="H920" s="2" t="e">
        <f t="shared" si="73"/>
        <v>#NUM!</v>
      </c>
    </row>
    <row r="921" spans="1:8" x14ac:dyDescent="0.3">
      <c r="A921" s="2">
        <v>183720</v>
      </c>
      <c r="B921">
        <v>0.82027500910925677</v>
      </c>
      <c r="C921" s="15">
        <f t="shared" si="70"/>
        <v>1.0253437613865708</v>
      </c>
      <c r="D921" s="15">
        <f t="shared" si="74"/>
        <v>10</v>
      </c>
      <c r="E921" s="2">
        <f t="shared" si="71"/>
        <v>4.8732811930671458</v>
      </c>
      <c r="F921" s="2">
        <v>5</v>
      </c>
      <c r="G921" s="2">
        <f t="shared" si="72"/>
        <v>-0.1267188069328542</v>
      </c>
      <c r="H921" s="2" t="e">
        <f t="shared" si="73"/>
        <v>#NUM!</v>
      </c>
    </row>
    <row r="922" spans="1:8" x14ac:dyDescent="0.3">
      <c r="A922" s="2">
        <v>183920</v>
      </c>
      <c r="B922">
        <v>0.81280091786350883</v>
      </c>
      <c r="C922" s="15">
        <f t="shared" si="70"/>
        <v>1.016001147329386</v>
      </c>
      <c r="D922" s="15">
        <f t="shared" si="74"/>
        <v>10</v>
      </c>
      <c r="E922" s="2">
        <f t="shared" si="71"/>
        <v>4.91999426335307</v>
      </c>
      <c r="F922" s="2">
        <v>5</v>
      </c>
      <c r="G922" s="2">
        <f t="shared" si="72"/>
        <v>-8.0005736646930004E-2</v>
      </c>
      <c r="H922" s="2" t="e">
        <f t="shared" si="73"/>
        <v>#NUM!</v>
      </c>
    </row>
    <row r="923" spans="1:8" x14ac:dyDescent="0.3">
      <c r="A923" s="2">
        <v>184120</v>
      </c>
      <c r="B923">
        <v>0.8099028759384389</v>
      </c>
      <c r="C923" s="15">
        <f t="shared" si="70"/>
        <v>1.0123785949230486</v>
      </c>
      <c r="D923" s="15">
        <f t="shared" si="74"/>
        <v>10</v>
      </c>
      <c r="E923" s="2">
        <f t="shared" si="71"/>
        <v>4.938107025384757</v>
      </c>
      <c r="F923" s="2">
        <v>5</v>
      </c>
      <c r="G923" s="2">
        <f t="shared" si="72"/>
        <v>-6.1892974615243013E-2</v>
      </c>
      <c r="H923" s="2" t="e">
        <f t="shared" si="73"/>
        <v>#NUM!</v>
      </c>
    </row>
    <row r="924" spans="1:8" x14ac:dyDescent="0.3">
      <c r="A924" s="2">
        <v>184320</v>
      </c>
      <c r="B924">
        <v>0.7970165485118651</v>
      </c>
      <c r="C924" s="15">
        <f t="shared" si="70"/>
        <v>0.99627068563983134</v>
      </c>
      <c r="D924" s="15">
        <f t="shared" si="74"/>
        <v>10</v>
      </c>
      <c r="E924" s="2">
        <f t="shared" si="71"/>
        <v>5.0186465718008435</v>
      </c>
      <c r="F924" s="2">
        <v>5</v>
      </c>
      <c r="G924" s="2">
        <f t="shared" si="72"/>
        <v>1.8646571800843503E-2</v>
      </c>
      <c r="H924" s="2">
        <f t="shared" si="73"/>
        <v>4.9021060770201368</v>
      </c>
    </row>
    <row r="925" spans="1:8" x14ac:dyDescent="0.3">
      <c r="A925" s="2">
        <v>184520</v>
      </c>
      <c r="B925">
        <v>0.79313397851553502</v>
      </c>
      <c r="C925" s="15">
        <f t="shared" si="70"/>
        <v>0.99141747314441875</v>
      </c>
      <c r="D925" s="15">
        <f t="shared" si="74"/>
        <v>10</v>
      </c>
      <c r="E925" s="2">
        <f t="shared" si="71"/>
        <v>5.042912634277906</v>
      </c>
      <c r="F925" s="2">
        <v>5</v>
      </c>
      <c r="G925" s="2">
        <f t="shared" si="72"/>
        <v>4.2912634277906037E-2</v>
      </c>
      <c r="H925" s="2">
        <f t="shared" si="73"/>
        <v>4.0734256293217541</v>
      </c>
    </row>
    <row r="926" spans="1:8" x14ac:dyDescent="0.3">
      <c r="A926" s="2">
        <v>184720</v>
      </c>
      <c r="B926">
        <v>0.7940826883335258</v>
      </c>
      <c r="C926" s="15">
        <f t="shared" si="70"/>
        <v>0.99260336041690722</v>
      </c>
      <c r="D926" s="15">
        <f t="shared" si="74"/>
        <v>10</v>
      </c>
      <c r="E926" s="2">
        <f t="shared" si="71"/>
        <v>5.0369831979154638</v>
      </c>
      <c r="F926" s="2">
        <v>5</v>
      </c>
      <c r="G926" s="2">
        <f t="shared" si="72"/>
        <v>3.6983197915463784E-2</v>
      </c>
      <c r="H926" s="2">
        <f t="shared" si="73"/>
        <v>4.220951730335651</v>
      </c>
    </row>
    <row r="927" spans="1:8" x14ac:dyDescent="0.3">
      <c r="A927" s="2">
        <v>184920</v>
      </c>
      <c r="B927">
        <v>0.82653106082351324</v>
      </c>
      <c r="C927" s="15">
        <f t="shared" si="70"/>
        <v>1.0331638260293914</v>
      </c>
      <c r="D927" s="15">
        <f t="shared" si="74"/>
        <v>10</v>
      </c>
      <c r="E927" s="2">
        <f t="shared" si="71"/>
        <v>4.8341808698530429</v>
      </c>
      <c r="F927" s="2">
        <v>5</v>
      </c>
      <c r="G927" s="2">
        <f t="shared" si="72"/>
        <v>-0.16581913014695715</v>
      </c>
      <c r="H927" s="2" t="e">
        <f t="shared" si="73"/>
        <v>#NUM!</v>
      </c>
    </row>
    <row r="928" spans="1:8" x14ac:dyDescent="0.3">
      <c r="A928" s="2">
        <v>185120</v>
      </c>
      <c r="B928">
        <v>0.81744118927786613</v>
      </c>
      <c r="C928" s="15">
        <f t="shared" si="70"/>
        <v>1.0218014865973326</v>
      </c>
      <c r="D928" s="15">
        <f t="shared" si="74"/>
        <v>10</v>
      </c>
      <c r="E928" s="2">
        <f t="shared" si="71"/>
        <v>4.8909925670133365</v>
      </c>
      <c r="F928" s="2">
        <v>5</v>
      </c>
      <c r="G928" s="2">
        <f t="shared" si="72"/>
        <v>-0.10900743298666349</v>
      </c>
      <c r="H928" s="2" t="e">
        <f t="shared" si="73"/>
        <v>#NUM!</v>
      </c>
    </row>
    <row r="929" spans="1:8" x14ac:dyDescent="0.3">
      <c r="A929" s="2">
        <v>185320</v>
      </c>
      <c r="B929">
        <v>0.86276919932113494</v>
      </c>
      <c r="C929" s="15">
        <f t="shared" si="70"/>
        <v>1.0784614991514185</v>
      </c>
      <c r="D929" s="15">
        <f t="shared" si="74"/>
        <v>10</v>
      </c>
      <c r="E929" s="2">
        <f t="shared" si="71"/>
        <v>4.6076925042429071</v>
      </c>
      <c r="F929" s="2">
        <v>5</v>
      </c>
      <c r="G929" s="2">
        <f t="shared" si="72"/>
        <v>-0.39230749575709289</v>
      </c>
      <c r="H929" s="2" t="e">
        <f t="shared" si="73"/>
        <v>#NUM!</v>
      </c>
    </row>
    <row r="930" spans="1:8" x14ac:dyDescent="0.3">
      <c r="A930" s="2">
        <v>185520</v>
      </c>
      <c r="B930">
        <v>0.80039758410676531</v>
      </c>
      <c r="C930" s="15">
        <f t="shared" si="70"/>
        <v>1.0004969801334567</v>
      </c>
      <c r="D930" s="15">
        <f t="shared" si="74"/>
        <v>10</v>
      </c>
      <c r="E930" s="2">
        <f t="shared" si="71"/>
        <v>4.9975150993327162</v>
      </c>
      <c r="F930" s="2">
        <v>5</v>
      </c>
      <c r="G930" s="2">
        <f t="shared" si="72"/>
        <v>-2.4849006672837959E-3</v>
      </c>
      <c r="H930" s="2" t="e">
        <f t="shared" si="73"/>
        <v>#NUM!</v>
      </c>
    </row>
    <row r="931" spans="1:8" x14ac:dyDescent="0.3">
      <c r="A931" s="2">
        <v>185720</v>
      </c>
      <c r="B931">
        <v>0.81930161306263427</v>
      </c>
      <c r="C931" s="15">
        <f t="shared" si="70"/>
        <v>1.0241270163282927</v>
      </c>
      <c r="D931" s="15">
        <f t="shared" si="74"/>
        <v>10</v>
      </c>
      <c r="E931" s="2">
        <f t="shared" si="71"/>
        <v>4.8793649183585366</v>
      </c>
      <c r="F931" s="2">
        <v>5</v>
      </c>
      <c r="G931" s="2">
        <f t="shared" si="72"/>
        <v>-0.12063508164146342</v>
      </c>
      <c r="H931" s="2" t="e">
        <f t="shared" si="73"/>
        <v>#NUM!</v>
      </c>
    </row>
    <row r="932" spans="1:8" x14ac:dyDescent="0.3">
      <c r="A932" s="2">
        <v>185920</v>
      </c>
      <c r="B932">
        <v>0.81716621678550816</v>
      </c>
      <c r="C932" s="15">
        <f t="shared" si="70"/>
        <v>1.0214577709818851</v>
      </c>
      <c r="D932" s="15">
        <f t="shared" si="74"/>
        <v>10</v>
      </c>
      <c r="E932" s="2">
        <f t="shared" si="71"/>
        <v>4.8927111450905745</v>
      </c>
      <c r="F932" s="2">
        <v>5</v>
      </c>
      <c r="G932" s="2">
        <f t="shared" si="72"/>
        <v>-0.10728885490942552</v>
      </c>
      <c r="H932" s="2" t="e">
        <f t="shared" si="73"/>
        <v>#NUM!</v>
      </c>
    </row>
    <row r="933" spans="1:8" x14ac:dyDescent="0.3">
      <c r="A933" s="2">
        <v>186120</v>
      </c>
      <c r="B933">
        <v>0.80321326238231683</v>
      </c>
      <c r="C933" s="15">
        <f t="shared" si="70"/>
        <v>1.004016577977896</v>
      </c>
      <c r="D933" s="15">
        <f t="shared" si="74"/>
        <v>10</v>
      </c>
      <c r="E933" s="2">
        <f t="shared" si="71"/>
        <v>4.9799171101105202</v>
      </c>
      <c r="F933" s="2">
        <v>5</v>
      </c>
      <c r="G933" s="2">
        <f t="shared" si="72"/>
        <v>-2.0082889889479816E-2</v>
      </c>
      <c r="H933" s="2" t="e">
        <f t="shared" si="73"/>
        <v>#NUM!</v>
      </c>
    </row>
    <row r="934" spans="1:8" x14ac:dyDescent="0.3">
      <c r="A934" s="2">
        <v>186320</v>
      </c>
      <c r="B934">
        <v>0.82443058219724041</v>
      </c>
      <c r="C934" s="15">
        <f t="shared" si="70"/>
        <v>1.0305382277465505</v>
      </c>
      <c r="D934" s="15">
        <f t="shared" si="74"/>
        <v>10</v>
      </c>
      <c r="E934" s="2">
        <f t="shared" si="71"/>
        <v>4.8473088612672477</v>
      </c>
      <c r="F934" s="2">
        <v>5</v>
      </c>
      <c r="G934" s="2">
        <f t="shared" si="72"/>
        <v>-0.15269113873275231</v>
      </c>
      <c r="H934" s="2" t="e">
        <f t="shared" si="73"/>
        <v>#NUM!</v>
      </c>
    </row>
    <row r="935" spans="1:8" x14ac:dyDescent="0.3">
      <c r="A935" s="2">
        <v>186520</v>
      </c>
      <c r="B935">
        <v>0.84988857304685228</v>
      </c>
      <c r="C935" s="15">
        <f t="shared" si="70"/>
        <v>1.0623607163085653</v>
      </c>
      <c r="D935" s="15">
        <f t="shared" si="74"/>
        <v>10</v>
      </c>
      <c r="E935" s="2">
        <f t="shared" si="71"/>
        <v>4.6881964184571734</v>
      </c>
      <c r="F935" s="2">
        <v>5</v>
      </c>
      <c r="G935" s="2">
        <f t="shared" si="72"/>
        <v>-0.31180358154282661</v>
      </c>
      <c r="H935" s="2" t="e">
        <f t="shared" si="73"/>
        <v>#NUM!</v>
      </c>
    </row>
    <row r="936" spans="1:8" x14ac:dyDescent="0.3">
      <c r="A936" s="2">
        <v>186720</v>
      </c>
      <c r="B936">
        <v>0.83281794582742963</v>
      </c>
      <c r="C936" s="15">
        <f t="shared" si="70"/>
        <v>1.0410224322842869</v>
      </c>
      <c r="D936" s="15">
        <f t="shared" si="74"/>
        <v>10</v>
      </c>
      <c r="E936" s="2">
        <f t="shared" si="71"/>
        <v>4.7948878385785658</v>
      </c>
      <c r="F936" s="2">
        <v>5</v>
      </c>
      <c r="G936" s="2">
        <f t="shared" si="72"/>
        <v>-0.20511216142143418</v>
      </c>
      <c r="H936" s="2" t="e">
        <f t="shared" si="73"/>
        <v>#NUM!</v>
      </c>
    </row>
    <row r="937" spans="1:8" x14ac:dyDescent="0.3">
      <c r="A937" s="2">
        <v>186920</v>
      </c>
      <c r="B937">
        <v>0.8186362599304261</v>
      </c>
      <c r="C937" s="15">
        <f t="shared" si="70"/>
        <v>1.0232953249130325</v>
      </c>
      <c r="D937" s="15">
        <f t="shared" si="74"/>
        <v>10</v>
      </c>
      <c r="E937" s="2">
        <f t="shared" si="71"/>
        <v>4.8835233754348373</v>
      </c>
      <c r="F937" s="2">
        <v>5</v>
      </c>
      <c r="G937" s="2">
        <f t="shared" si="72"/>
        <v>-0.11647662456516272</v>
      </c>
      <c r="H937" s="2" t="e">
        <f t="shared" si="73"/>
        <v>#NUM!</v>
      </c>
    </row>
    <row r="938" spans="1:8" x14ac:dyDescent="0.3">
      <c r="A938" s="2">
        <v>187120</v>
      </c>
      <c r="B938">
        <v>0.84377919816529356</v>
      </c>
      <c r="C938" s="15">
        <f t="shared" si="70"/>
        <v>1.054723997706617</v>
      </c>
      <c r="D938" s="15">
        <f t="shared" si="74"/>
        <v>10</v>
      </c>
      <c r="E938" s="2">
        <f t="shared" si="71"/>
        <v>4.7263800114669152</v>
      </c>
      <c r="F938" s="2">
        <v>5</v>
      </c>
      <c r="G938" s="2">
        <f t="shared" si="72"/>
        <v>-0.27361998853308478</v>
      </c>
      <c r="H938" s="2" t="e">
        <f t="shared" si="73"/>
        <v>#NUM!</v>
      </c>
    </row>
    <row r="939" spans="1:8" x14ac:dyDescent="0.3">
      <c r="A939" s="2">
        <v>187320</v>
      </c>
      <c r="B939">
        <v>0.83332988013964715</v>
      </c>
      <c r="C939" s="15">
        <f t="shared" si="70"/>
        <v>1.0416623501745588</v>
      </c>
      <c r="D939" s="15">
        <f t="shared" si="74"/>
        <v>10</v>
      </c>
      <c r="E939" s="2">
        <f t="shared" si="71"/>
        <v>4.7916882491272066</v>
      </c>
      <c r="F939" s="2">
        <v>5</v>
      </c>
      <c r="G939" s="2">
        <f t="shared" si="72"/>
        <v>-0.20831175087279341</v>
      </c>
      <c r="H939" s="2" t="e">
        <f t="shared" si="73"/>
        <v>#NUM!</v>
      </c>
    </row>
    <row r="940" spans="1:8" x14ac:dyDescent="0.3">
      <c r="A940" s="2">
        <v>187520</v>
      </c>
      <c r="B940">
        <v>0.80760186368270936</v>
      </c>
      <c r="C940" s="15">
        <f t="shared" si="70"/>
        <v>1.0095023296033867</v>
      </c>
      <c r="D940" s="15">
        <f t="shared" si="74"/>
        <v>10</v>
      </c>
      <c r="E940" s="2">
        <f t="shared" si="71"/>
        <v>4.9524883519830665</v>
      </c>
      <c r="F940" s="2">
        <v>5</v>
      </c>
      <c r="G940" s="2">
        <f t="shared" si="72"/>
        <v>-4.7511648016933528E-2</v>
      </c>
      <c r="H940" s="2" t="e">
        <f t="shared" si="73"/>
        <v>#NUM!</v>
      </c>
    </row>
    <row r="941" spans="1:8" x14ac:dyDescent="0.3">
      <c r="A941" s="2">
        <v>187720</v>
      </c>
      <c r="B941">
        <v>0.8436822464976651</v>
      </c>
      <c r="C941" s="15">
        <f t="shared" si="70"/>
        <v>1.0546028081220813</v>
      </c>
      <c r="D941" s="15">
        <f t="shared" si="74"/>
        <v>10</v>
      </c>
      <c r="E941" s="2">
        <f t="shared" si="71"/>
        <v>4.7269859593895935</v>
      </c>
      <c r="F941" s="2">
        <v>5</v>
      </c>
      <c r="G941" s="2">
        <f t="shared" si="72"/>
        <v>-0.27301404061040646</v>
      </c>
      <c r="H941" s="2" t="e">
        <f t="shared" si="73"/>
        <v>#NUM!</v>
      </c>
    </row>
    <row r="942" spans="1:8" x14ac:dyDescent="0.3">
      <c r="A942" s="2">
        <v>187920</v>
      </c>
      <c r="B942">
        <v>0.86824366413346876</v>
      </c>
      <c r="C942" s="15">
        <f t="shared" si="70"/>
        <v>1.085304580166836</v>
      </c>
      <c r="D942" s="15">
        <f t="shared" si="74"/>
        <v>10</v>
      </c>
      <c r="E942" s="2">
        <f t="shared" si="71"/>
        <v>4.57347709916582</v>
      </c>
      <c r="F942" s="2">
        <v>5</v>
      </c>
      <c r="G942" s="2">
        <f t="shared" si="72"/>
        <v>-0.42652290083417999</v>
      </c>
      <c r="H942" s="2" t="e">
        <f t="shared" si="73"/>
        <v>#NUM!</v>
      </c>
    </row>
    <row r="943" spans="1:8" x14ac:dyDescent="0.3">
      <c r="A943" s="2">
        <v>188120</v>
      </c>
      <c r="B943">
        <v>0.83226634510384379</v>
      </c>
      <c r="C943" s="15">
        <f t="shared" si="70"/>
        <v>1.0403329313798046</v>
      </c>
      <c r="D943" s="15">
        <f t="shared" si="74"/>
        <v>10</v>
      </c>
      <c r="E943" s="2">
        <f t="shared" si="71"/>
        <v>4.7983353431009768</v>
      </c>
      <c r="F943" s="2">
        <v>5</v>
      </c>
      <c r="G943" s="2">
        <f t="shared" si="72"/>
        <v>-0.20166465689902324</v>
      </c>
      <c r="H943" s="2" t="e">
        <f t="shared" si="73"/>
        <v>#NUM!</v>
      </c>
    </row>
    <row r="944" spans="1:8" x14ac:dyDescent="0.3">
      <c r="A944" s="2">
        <v>188320</v>
      </c>
      <c r="B944">
        <v>0.80893408407946432</v>
      </c>
      <c r="C944" s="15">
        <f t="shared" si="70"/>
        <v>1.0111676050993303</v>
      </c>
      <c r="D944" s="15">
        <f t="shared" si="74"/>
        <v>10</v>
      </c>
      <c r="E944" s="2">
        <f t="shared" si="71"/>
        <v>4.9441619745033485</v>
      </c>
      <c r="F944" s="2">
        <v>5</v>
      </c>
      <c r="G944" s="2">
        <f t="shared" si="72"/>
        <v>-5.5838025496651511E-2</v>
      </c>
      <c r="H944" s="2" t="e">
        <f t="shared" si="73"/>
        <v>#NUM!</v>
      </c>
    </row>
    <row r="945" spans="1:8" x14ac:dyDescent="0.3">
      <c r="A945" s="2">
        <v>188520</v>
      </c>
      <c r="B945">
        <v>0.86293497359124516</v>
      </c>
      <c r="C945" s="15">
        <f t="shared" ref="C945:C1002" si="75">B945/$J$27</f>
        <v>1.0786687169890563</v>
      </c>
      <c r="D945" s="15">
        <f t="shared" si="74"/>
        <v>10</v>
      </c>
      <c r="E945" s="2">
        <f t="shared" ref="E945:E1002" si="76">D945-(F945*C945)</f>
        <v>4.6066564150547187</v>
      </c>
      <c r="F945" s="2">
        <v>5</v>
      </c>
      <c r="G945" s="2">
        <f t="shared" ref="G945:G1002" si="77">F945-(F945*C945)</f>
        <v>-0.39334358494528132</v>
      </c>
      <c r="H945" s="2" t="e">
        <f t="shared" ref="H945:H1002" si="78">LN((F945*E945)/(D945*G945))</f>
        <v>#NUM!</v>
      </c>
    </row>
    <row r="946" spans="1:8" x14ac:dyDescent="0.3">
      <c r="A946" s="2">
        <v>188720</v>
      </c>
      <c r="B946">
        <v>0.80854098369066119</v>
      </c>
      <c r="C946" s="15">
        <f t="shared" si="75"/>
        <v>1.0106762296133265</v>
      </c>
      <c r="D946" s="15">
        <f t="shared" si="74"/>
        <v>10</v>
      </c>
      <c r="E946" s="2">
        <f t="shared" si="76"/>
        <v>4.9466188519333674</v>
      </c>
      <c r="F946" s="2">
        <v>5</v>
      </c>
      <c r="G946" s="2">
        <f t="shared" si="77"/>
        <v>-5.3381148066632633E-2</v>
      </c>
      <c r="H946" s="2" t="e">
        <f t="shared" si="78"/>
        <v>#NUM!</v>
      </c>
    </row>
    <row r="947" spans="1:8" x14ac:dyDescent="0.3">
      <c r="A947" s="2">
        <v>188920</v>
      </c>
      <c r="B947">
        <v>0.83056337363795019</v>
      </c>
      <c r="C947" s="15">
        <f t="shared" si="75"/>
        <v>1.0382042170474377</v>
      </c>
      <c r="D947" s="15">
        <f t="shared" si="74"/>
        <v>10</v>
      </c>
      <c r="E947" s="2">
        <f t="shared" si="76"/>
        <v>4.808978914762811</v>
      </c>
      <c r="F947" s="2">
        <v>5</v>
      </c>
      <c r="G947" s="2">
        <f t="shared" si="77"/>
        <v>-0.19102108523718897</v>
      </c>
      <c r="H947" s="2" t="e">
        <f t="shared" si="78"/>
        <v>#NUM!</v>
      </c>
    </row>
    <row r="948" spans="1:8" x14ac:dyDescent="0.3">
      <c r="A948" s="2">
        <v>189120</v>
      </c>
      <c r="B948">
        <v>0.82640344871849736</v>
      </c>
      <c r="C948" s="15">
        <f t="shared" si="75"/>
        <v>1.0330043108981217</v>
      </c>
      <c r="D948" s="15">
        <f t="shared" si="74"/>
        <v>10</v>
      </c>
      <c r="E948" s="2">
        <f t="shared" si="76"/>
        <v>4.8349784455093916</v>
      </c>
      <c r="F948" s="2">
        <v>5</v>
      </c>
      <c r="G948" s="2">
        <f t="shared" si="77"/>
        <v>-0.1650215544906084</v>
      </c>
      <c r="H948" s="2" t="e">
        <f t="shared" si="78"/>
        <v>#NUM!</v>
      </c>
    </row>
    <row r="949" spans="1:8" x14ac:dyDescent="0.3">
      <c r="A949" s="2">
        <v>189320</v>
      </c>
      <c r="B949">
        <v>0.83172479413281875</v>
      </c>
      <c r="C949" s="15">
        <f t="shared" si="75"/>
        <v>1.0396559926660234</v>
      </c>
      <c r="D949" s="15">
        <f t="shared" si="74"/>
        <v>10</v>
      </c>
      <c r="E949" s="2">
        <f t="shared" si="76"/>
        <v>4.8017200366698827</v>
      </c>
      <c r="F949" s="2">
        <v>5</v>
      </c>
      <c r="G949" s="2">
        <f t="shared" si="77"/>
        <v>-0.19827996333011733</v>
      </c>
      <c r="H949" s="2" t="e">
        <f t="shared" si="78"/>
        <v>#NUM!</v>
      </c>
    </row>
    <row r="950" spans="1:8" x14ac:dyDescent="0.3">
      <c r="A950" s="2">
        <v>189520</v>
      </c>
      <c r="B950">
        <v>0.79772953760729803</v>
      </c>
      <c r="C950" s="15">
        <f t="shared" si="75"/>
        <v>0.99716192200912246</v>
      </c>
      <c r="D950" s="15">
        <f t="shared" si="74"/>
        <v>10</v>
      </c>
      <c r="E950" s="2">
        <f t="shared" si="76"/>
        <v>5.014190389954388</v>
      </c>
      <c r="F950" s="2">
        <v>5</v>
      </c>
      <c r="G950" s="2">
        <f t="shared" si="77"/>
        <v>1.4190389954388039E-2</v>
      </c>
      <c r="H950" s="2">
        <f t="shared" si="78"/>
        <v>5.1743150973838414</v>
      </c>
    </row>
    <row r="951" spans="1:8" x14ac:dyDescent="0.3">
      <c r="A951" s="2">
        <v>189720</v>
      </c>
      <c r="B951">
        <v>0.83145216411431111</v>
      </c>
      <c r="C951" s="15">
        <f t="shared" si="75"/>
        <v>1.0393152051428889</v>
      </c>
      <c r="D951" s="15">
        <f t="shared" si="74"/>
        <v>10</v>
      </c>
      <c r="E951" s="2">
        <f t="shared" si="76"/>
        <v>4.8034239742855558</v>
      </c>
      <c r="F951" s="2">
        <v>5</v>
      </c>
      <c r="G951" s="2">
        <f t="shared" si="77"/>
        <v>-0.19657602571444421</v>
      </c>
      <c r="H951" s="2" t="e">
        <f t="shared" si="78"/>
        <v>#NUM!</v>
      </c>
    </row>
    <row r="952" spans="1:8" x14ac:dyDescent="0.3">
      <c r="A952" s="2">
        <v>189920</v>
      </c>
      <c r="B952">
        <v>0.83381588715664445</v>
      </c>
      <c r="C952" s="15">
        <f t="shared" si="75"/>
        <v>1.0422698589458055</v>
      </c>
      <c r="D952" s="15">
        <f t="shared" si="74"/>
        <v>10</v>
      </c>
      <c r="E952" s="2">
        <f t="shared" si="76"/>
        <v>4.7886507052709728</v>
      </c>
      <c r="F952" s="2">
        <v>5</v>
      </c>
      <c r="G952" s="2">
        <f t="shared" si="77"/>
        <v>-0.21134929472902719</v>
      </c>
      <c r="H952" s="2" t="e">
        <f t="shared" si="78"/>
        <v>#NUM!</v>
      </c>
    </row>
    <row r="953" spans="1:8" x14ac:dyDescent="0.3">
      <c r="A953" s="2">
        <v>190120</v>
      </c>
      <c r="B953">
        <v>0.82496095681313419</v>
      </c>
      <c r="C953" s="15">
        <f t="shared" si="75"/>
        <v>1.0312011960164176</v>
      </c>
      <c r="D953" s="15">
        <f t="shared" si="74"/>
        <v>10</v>
      </c>
      <c r="E953" s="2">
        <f t="shared" si="76"/>
        <v>4.8439940199179121</v>
      </c>
      <c r="F953" s="2">
        <v>5</v>
      </c>
      <c r="G953" s="2">
        <f t="shared" si="77"/>
        <v>-0.15600598008208788</v>
      </c>
      <c r="H953" s="2" t="e">
        <f t="shared" si="78"/>
        <v>#NUM!</v>
      </c>
    </row>
    <row r="954" spans="1:8" x14ac:dyDescent="0.3">
      <c r="A954" s="2">
        <v>190320</v>
      </c>
      <c r="B954">
        <v>0.84273469259130873</v>
      </c>
      <c r="C954" s="15">
        <f t="shared" si="75"/>
        <v>1.0534183657391358</v>
      </c>
      <c r="D954" s="15">
        <f t="shared" si="74"/>
        <v>10</v>
      </c>
      <c r="E954" s="2">
        <f t="shared" si="76"/>
        <v>4.7329081713043211</v>
      </c>
      <c r="F954" s="2">
        <v>5</v>
      </c>
      <c r="G954" s="2">
        <f t="shared" si="77"/>
        <v>-0.26709182869567893</v>
      </c>
      <c r="H954" s="2" t="e">
        <f t="shared" si="78"/>
        <v>#NUM!</v>
      </c>
    </row>
    <row r="955" spans="1:8" x14ac:dyDescent="0.3">
      <c r="A955" s="2">
        <v>190520</v>
      </c>
      <c r="B955">
        <v>0.8303709713105687</v>
      </c>
      <c r="C955" s="15">
        <f t="shared" si="75"/>
        <v>1.0379637141382108</v>
      </c>
      <c r="D955" s="15">
        <f t="shared" si="74"/>
        <v>10</v>
      </c>
      <c r="E955" s="2">
        <f t="shared" si="76"/>
        <v>4.8101814293089458</v>
      </c>
      <c r="F955" s="2">
        <v>5</v>
      </c>
      <c r="G955" s="2">
        <f t="shared" si="77"/>
        <v>-0.18981857069105423</v>
      </c>
      <c r="H955" s="2" t="e">
        <f t="shared" si="78"/>
        <v>#NUM!</v>
      </c>
    </row>
    <row r="956" spans="1:8" x14ac:dyDescent="0.3">
      <c r="A956" s="2">
        <v>190720</v>
      </c>
      <c r="B956">
        <v>0.8089195668347523</v>
      </c>
      <c r="C956" s="15">
        <f t="shared" si="75"/>
        <v>1.0111494585434404</v>
      </c>
      <c r="D956" s="15">
        <f t="shared" si="74"/>
        <v>10</v>
      </c>
      <c r="E956" s="2">
        <f t="shared" si="76"/>
        <v>4.9442527072827982</v>
      </c>
      <c r="F956" s="2">
        <v>5</v>
      </c>
      <c r="G956" s="2">
        <f t="shared" si="77"/>
        <v>-5.5747292717201802E-2</v>
      </c>
      <c r="H956" s="2" t="e">
        <f t="shared" si="78"/>
        <v>#NUM!</v>
      </c>
    </row>
    <row r="957" spans="1:8" x14ac:dyDescent="0.3">
      <c r="A957" s="2">
        <v>190920</v>
      </c>
      <c r="B957">
        <v>0.7953696749697502</v>
      </c>
      <c r="C957" s="15">
        <f t="shared" si="75"/>
        <v>0.99421209371218766</v>
      </c>
      <c r="D957" s="15">
        <f t="shared" si="74"/>
        <v>10</v>
      </c>
      <c r="E957" s="2">
        <f t="shared" si="76"/>
        <v>5.0289395314390619</v>
      </c>
      <c r="F957" s="2">
        <v>5</v>
      </c>
      <c r="G957" s="2">
        <f t="shared" si="77"/>
        <v>2.8939531439061916E-2</v>
      </c>
      <c r="H957" s="2">
        <f t="shared" si="78"/>
        <v>4.4646087012661972</v>
      </c>
    </row>
    <row r="958" spans="1:8" x14ac:dyDescent="0.3">
      <c r="A958" s="2">
        <v>191120</v>
      </c>
      <c r="B958">
        <v>0.83918107043681178</v>
      </c>
      <c r="C958" s="15">
        <f t="shared" si="75"/>
        <v>1.0489763380460146</v>
      </c>
      <c r="D958" s="15">
        <f t="shared" si="74"/>
        <v>10</v>
      </c>
      <c r="E958" s="2">
        <f t="shared" si="76"/>
        <v>4.7551183097699266</v>
      </c>
      <c r="F958" s="2">
        <v>5</v>
      </c>
      <c r="G958" s="2">
        <f t="shared" si="77"/>
        <v>-0.24488169023007345</v>
      </c>
      <c r="H958" s="2" t="e">
        <f t="shared" si="78"/>
        <v>#NUM!</v>
      </c>
    </row>
    <row r="959" spans="1:8" x14ac:dyDescent="0.3">
      <c r="A959" s="2">
        <v>191320</v>
      </c>
      <c r="B959">
        <v>0.8397450226024209</v>
      </c>
      <c r="C959" s="15">
        <f t="shared" si="75"/>
        <v>1.049681278253026</v>
      </c>
      <c r="D959" s="15">
        <f t="shared" si="74"/>
        <v>10</v>
      </c>
      <c r="E959" s="2">
        <f t="shared" si="76"/>
        <v>4.7515936087348702</v>
      </c>
      <c r="F959" s="2">
        <v>5</v>
      </c>
      <c r="G959" s="2">
        <f t="shared" si="77"/>
        <v>-0.24840639126512976</v>
      </c>
      <c r="H959" s="2" t="e">
        <f t="shared" si="78"/>
        <v>#NUM!</v>
      </c>
    </row>
    <row r="960" spans="1:8" x14ac:dyDescent="0.3">
      <c r="A960" s="2">
        <v>191520</v>
      </c>
      <c r="B960">
        <v>0.78075881997450636</v>
      </c>
      <c r="C960" s="15">
        <f t="shared" si="75"/>
        <v>0.97594852496813289</v>
      </c>
      <c r="D960" s="15">
        <f t="shared" si="74"/>
        <v>10</v>
      </c>
      <c r="E960" s="2">
        <f t="shared" si="76"/>
        <v>5.1202573751593352</v>
      </c>
      <c r="F960" s="2">
        <v>5</v>
      </c>
      <c r="G960" s="2">
        <f t="shared" si="77"/>
        <v>0.12025737515933521</v>
      </c>
      <c r="H960" s="2">
        <f t="shared" si="78"/>
        <v>3.0581785658044818</v>
      </c>
    </row>
    <row r="961" spans="1:8" x14ac:dyDescent="0.3">
      <c r="A961" s="2">
        <v>191720</v>
      </c>
      <c r="B961">
        <v>0.79451016778782957</v>
      </c>
      <c r="C961" s="15">
        <f t="shared" si="75"/>
        <v>0.99313770973478688</v>
      </c>
      <c r="D961" s="15">
        <f t="shared" si="74"/>
        <v>10</v>
      </c>
      <c r="E961" s="2">
        <f t="shared" si="76"/>
        <v>5.0343114513260652</v>
      </c>
      <c r="F961" s="2">
        <v>5</v>
      </c>
      <c r="G961" s="2">
        <f t="shared" si="77"/>
        <v>3.4311451326065168E-2</v>
      </c>
      <c r="H961" s="2">
        <f t="shared" si="78"/>
        <v>4.2954057064172115</v>
      </c>
    </row>
    <row r="962" spans="1:8" x14ac:dyDescent="0.3">
      <c r="A962" s="2">
        <v>191920</v>
      </c>
      <c r="B962">
        <v>0.84127539928087625</v>
      </c>
      <c r="C962" s="15">
        <f t="shared" si="75"/>
        <v>1.0515942491010952</v>
      </c>
      <c r="D962" s="15">
        <f t="shared" si="74"/>
        <v>10</v>
      </c>
      <c r="E962" s="2">
        <f t="shared" si="76"/>
        <v>4.7420287544945241</v>
      </c>
      <c r="F962" s="2">
        <v>5</v>
      </c>
      <c r="G962" s="2">
        <f t="shared" si="77"/>
        <v>-0.2579712455054759</v>
      </c>
      <c r="H962" s="2" t="e">
        <f t="shared" si="78"/>
        <v>#NUM!</v>
      </c>
    </row>
    <row r="963" spans="1:8" x14ac:dyDescent="0.3">
      <c r="A963" s="2">
        <v>192120</v>
      </c>
      <c r="B963">
        <v>0.79419016917654262</v>
      </c>
      <c r="C963" s="15">
        <f t="shared" si="75"/>
        <v>0.99273771147067824</v>
      </c>
      <c r="D963" s="15">
        <f t="shared" ref="D963:D1002" si="79">$J$28</f>
        <v>10</v>
      </c>
      <c r="E963" s="2">
        <f t="shared" si="76"/>
        <v>5.0363114426466087</v>
      </c>
      <c r="F963" s="2">
        <v>5</v>
      </c>
      <c r="G963" s="2">
        <f t="shared" si="77"/>
        <v>3.6311442646608683E-2</v>
      </c>
      <c r="H963" s="2">
        <f t="shared" si="78"/>
        <v>4.2391491399274361</v>
      </c>
    </row>
    <row r="964" spans="1:8" x14ac:dyDescent="0.3">
      <c r="A964" s="2">
        <v>192320</v>
      </c>
      <c r="B964">
        <v>0.79038564786207033</v>
      </c>
      <c r="C964" s="15">
        <f t="shared" si="75"/>
        <v>0.98798205982758791</v>
      </c>
      <c r="D964" s="15">
        <f t="shared" si="79"/>
        <v>10</v>
      </c>
      <c r="E964" s="2">
        <f t="shared" si="76"/>
        <v>5.0600897008620604</v>
      </c>
      <c r="F964" s="2">
        <v>5</v>
      </c>
      <c r="G964" s="2">
        <f t="shared" si="77"/>
        <v>6.0089700862060447E-2</v>
      </c>
      <c r="H964" s="2">
        <f t="shared" si="78"/>
        <v>3.7401538488391646</v>
      </c>
    </row>
    <row r="965" spans="1:8" x14ac:dyDescent="0.3">
      <c r="A965" s="2">
        <v>192520</v>
      </c>
      <c r="B965">
        <v>0.80442093994903219</v>
      </c>
      <c r="C965" s="15">
        <f t="shared" si="75"/>
        <v>1.0055261749362903</v>
      </c>
      <c r="D965" s="15">
        <f t="shared" si="79"/>
        <v>10</v>
      </c>
      <c r="E965" s="2">
        <f t="shared" si="76"/>
        <v>4.9723691253185489</v>
      </c>
      <c r="F965" s="2">
        <v>5</v>
      </c>
      <c r="G965" s="2">
        <f t="shared" si="77"/>
        <v>-2.763087468145109E-2</v>
      </c>
      <c r="H965" s="2" t="e">
        <f t="shared" si="78"/>
        <v>#NUM!</v>
      </c>
    </row>
    <row r="966" spans="1:8" x14ac:dyDescent="0.3">
      <c r="A966" s="2">
        <v>192720</v>
      </c>
      <c r="B966">
        <v>0.81111198469481349</v>
      </c>
      <c r="C966" s="15">
        <f t="shared" si="75"/>
        <v>1.0138899808685169</v>
      </c>
      <c r="D966" s="15">
        <f t="shared" si="79"/>
        <v>10</v>
      </c>
      <c r="E966" s="2">
        <f t="shared" si="76"/>
        <v>4.9305500956574155</v>
      </c>
      <c r="F966" s="2">
        <v>5</v>
      </c>
      <c r="G966" s="2">
        <f t="shared" si="77"/>
        <v>-6.9449904342584468E-2</v>
      </c>
      <c r="H966" s="2" t="e">
        <f t="shared" si="78"/>
        <v>#NUM!</v>
      </c>
    </row>
    <row r="967" spans="1:8" x14ac:dyDescent="0.3">
      <c r="A967" s="2">
        <v>192920</v>
      </c>
      <c r="B967">
        <v>0.81413886478954711</v>
      </c>
      <c r="C967" s="15">
        <f t="shared" si="75"/>
        <v>1.0176735809869337</v>
      </c>
      <c r="D967" s="15">
        <f t="shared" si="79"/>
        <v>10</v>
      </c>
      <c r="E967" s="2">
        <f t="shared" si="76"/>
        <v>4.9116320950653316</v>
      </c>
      <c r="F967" s="2">
        <v>5</v>
      </c>
      <c r="G967" s="2">
        <f t="shared" si="77"/>
        <v>-8.8367904934668395E-2</v>
      </c>
      <c r="H967" s="2" t="e">
        <f t="shared" si="78"/>
        <v>#NUM!</v>
      </c>
    </row>
    <row r="968" spans="1:8" x14ac:dyDescent="0.3">
      <c r="A968" s="2">
        <v>193120</v>
      </c>
      <c r="B968">
        <v>0.83040022745281794</v>
      </c>
      <c r="C968" s="15">
        <f t="shared" si="75"/>
        <v>1.0380002843160223</v>
      </c>
      <c r="D968" s="15">
        <f t="shared" si="79"/>
        <v>10</v>
      </c>
      <c r="E968" s="2">
        <f t="shared" si="76"/>
        <v>4.8099985784198882</v>
      </c>
      <c r="F968" s="2">
        <v>5</v>
      </c>
      <c r="G968" s="2">
        <f t="shared" si="77"/>
        <v>-0.1900014215801118</v>
      </c>
      <c r="H968" s="2" t="e">
        <f t="shared" si="78"/>
        <v>#NUM!</v>
      </c>
    </row>
    <row r="969" spans="1:8" x14ac:dyDescent="0.3">
      <c r="A969" s="2">
        <v>193320</v>
      </c>
      <c r="B969">
        <v>0.80989588702195647</v>
      </c>
      <c r="C969" s="15">
        <f t="shared" si="75"/>
        <v>1.0123698587774455</v>
      </c>
      <c r="D969" s="15">
        <f t="shared" si="79"/>
        <v>10</v>
      </c>
      <c r="E969" s="2">
        <f t="shared" si="76"/>
        <v>4.938150706112773</v>
      </c>
      <c r="F969" s="2">
        <v>5</v>
      </c>
      <c r="G969" s="2">
        <f t="shared" si="77"/>
        <v>-6.1849293887227041E-2</v>
      </c>
      <c r="H969" s="2" t="e">
        <f t="shared" si="78"/>
        <v>#NUM!</v>
      </c>
    </row>
    <row r="970" spans="1:8" x14ac:dyDescent="0.3">
      <c r="A970" s="2">
        <v>193520</v>
      </c>
      <c r="B970">
        <v>0.81753849198601791</v>
      </c>
      <c r="C970" s="15">
        <f t="shared" si="75"/>
        <v>1.0219231149825223</v>
      </c>
      <c r="D970" s="15">
        <f t="shared" si="79"/>
        <v>10</v>
      </c>
      <c r="E970" s="2">
        <f t="shared" si="76"/>
        <v>4.8903844250873885</v>
      </c>
      <c r="F970" s="2">
        <v>5</v>
      </c>
      <c r="G970" s="2">
        <f t="shared" si="77"/>
        <v>-0.10961557491261154</v>
      </c>
      <c r="H970" s="2" t="e">
        <f t="shared" si="78"/>
        <v>#NUM!</v>
      </c>
    </row>
    <row r="971" spans="1:8" x14ac:dyDescent="0.3">
      <c r="A971" s="2">
        <v>193720</v>
      </c>
      <c r="B971">
        <v>0.81973229369720602</v>
      </c>
      <c r="C971" s="15">
        <f t="shared" si="75"/>
        <v>1.0246653671215074</v>
      </c>
      <c r="D971" s="15">
        <f t="shared" si="79"/>
        <v>10</v>
      </c>
      <c r="E971" s="2">
        <f t="shared" si="76"/>
        <v>4.8766731643924635</v>
      </c>
      <c r="F971" s="2">
        <v>5</v>
      </c>
      <c r="G971" s="2">
        <f t="shared" si="77"/>
        <v>-0.12332683560753654</v>
      </c>
      <c r="H971" s="2" t="e">
        <f t="shared" si="78"/>
        <v>#NUM!</v>
      </c>
    </row>
    <row r="972" spans="1:8" x14ac:dyDescent="0.3">
      <c r="A972" s="2">
        <v>193920</v>
      </c>
      <c r="B972">
        <v>0.80308744247205788</v>
      </c>
      <c r="C972" s="15">
        <f t="shared" si="75"/>
        <v>1.0038593030900722</v>
      </c>
      <c r="D972" s="15">
        <f t="shared" si="79"/>
        <v>10</v>
      </c>
      <c r="E972" s="2">
        <f t="shared" si="76"/>
        <v>4.9807034845496387</v>
      </c>
      <c r="F972" s="2">
        <v>5</v>
      </c>
      <c r="G972" s="2">
        <f t="shared" si="77"/>
        <v>-1.9296515450361262E-2</v>
      </c>
      <c r="H972" s="2" t="e">
        <f t="shared" si="78"/>
        <v>#NUM!</v>
      </c>
    </row>
    <row r="973" spans="1:8" x14ac:dyDescent="0.3">
      <c r="A973" s="2">
        <v>194120</v>
      </c>
      <c r="B973">
        <v>0.80577181902888495</v>
      </c>
      <c r="C973" s="15">
        <f t="shared" si="75"/>
        <v>1.0072147737861061</v>
      </c>
      <c r="D973" s="15">
        <f t="shared" si="79"/>
        <v>10</v>
      </c>
      <c r="E973" s="2">
        <f t="shared" si="76"/>
        <v>4.9639261310694689</v>
      </c>
      <c r="F973" s="2">
        <v>5</v>
      </c>
      <c r="G973" s="2">
        <f t="shared" si="77"/>
        <v>-3.6073868930531106E-2</v>
      </c>
      <c r="H973" s="2" t="e">
        <f t="shared" si="78"/>
        <v>#NUM!</v>
      </c>
    </row>
    <row r="974" spans="1:8" x14ac:dyDescent="0.3">
      <c r="A974" s="2">
        <v>194320</v>
      </c>
      <c r="B974">
        <v>0.82490384336169409</v>
      </c>
      <c r="C974" s="15">
        <f t="shared" si="75"/>
        <v>1.0311298042021175</v>
      </c>
      <c r="D974" s="15">
        <f t="shared" si="79"/>
        <v>10</v>
      </c>
      <c r="E974" s="2">
        <f t="shared" si="76"/>
        <v>4.8443509789894126</v>
      </c>
      <c r="F974" s="2">
        <v>5</v>
      </c>
      <c r="G974" s="2">
        <f t="shared" si="77"/>
        <v>-0.15564902101058742</v>
      </c>
      <c r="H974" s="2" t="e">
        <f t="shared" si="78"/>
        <v>#NUM!</v>
      </c>
    </row>
    <row r="975" spans="1:8" x14ac:dyDescent="0.3">
      <c r="A975" s="2">
        <v>194520</v>
      </c>
      <c r="B975">
        <v>0.82633083688119568</v>
      </c>
      <c r="C975" s="15">
        <f t="shared" si="75"/>
        <v>1.0329135461014944</v>
      </c>
      <c r="D975" s="15">
        <f t="shared" si="79"/>
        <v>10</v>
      </c>
      <c r="E975" s="2">
        <f t="shared" si="76"/>
        <v>4.8354322694925278</v>
      </c>
      <c r="F975" s="2">
        <v>5</v>
      </c>
      <c r="G975" s="2">
        <f t="shared" si="77"/>
        <v>-0.1645677305074722</v>
      </c>
      <c r="H975" s="2" t="e">
        <f t="shared" si="78"/>
        <v>#NUM!</v>
      </c>
    </row>
    <row r="976" spans="1:8" x14ac:dyDescent="0.3">
      <c r="A976" s="2">
        <v>194720</v>
      </c>
      <c r="B976">
        <v>0.85177056359081249</v>
      </c>
      <c r="C976" s="15">
        <f t="shared" si="75"/>
        <v>1.0647132044885155</v>
      </c>
      <c r="D976" s="15">
        <f t="shared" si="79"/>
        <v>10</v>
      </c>
      <c r="E976" s="2">
        <f t="shared" si="76"/>
        <v>4.6764339775574228</v>
      </c>
      <c r="F976" s="2">
        <v>5</v>
      </c>
      <c r="G976" s="2">
        <f t="shared" si="77"/>
        <v>-0.32356602244257715</v>
      </c>
      <c r="H976" s="2" t="e">
        <f t="shared" si="78"/>
        <v>#NUM!</v>
      </c>
    </row>
    <row r="977" spans="1:8" x14ac:dyDescent="0.3">
      <c r="A977" s="2">
        <v>194920</v>
      </c>
      <c r="B977">
        <v>0.82839537039930833</v>
      </c>
      <c r="C977" s="15">
        <f t="shared" si="75"/>
        <v>1.0354942129991354</v>
      </c>
      <c r="D977" s="15">
        <f t="shared" si="79"/>
        <v>10</v>
      </c>
      <c r="E977" s="2">
        <f t="shared" si="76"/>
        <v>4.822528935004323</v>
      </c>
      <c r="F977" s="2">
        <v>5</v>
      </c>
      <c r="G977" s="2">
        <f t="shared" si="77"/>
        <v>-0.177471064995677</v>
      </c>
      <c r="H977" s="2" t="e">
        <f t="shared" si="78"/>
        <v>#NUM!</v>
      </c>
    </row>
    <row r="978" spans="1:8" x14ac:dyDescent="0.3">
      <c r="A978" s="2">
        <v>195120</v>
      </c>
      <c r="B978">
        <v>0.82192063254797454</v>
      </c>
      <c r="C978" s="15">
        <f t="shared" si="75"/>
        <v>1.027400790684968</v>
      </c>
      <c r="D978" s="15">
        <f t="shared" si="79"/>
        <v>10</v>
      </c>
      <c r="E978" s="2">
        <f t="shared" si="76"/>
        <v>4.8629960465751596</v>
      </c>
      <c r="F978" s="2">
        <v>5</v>
      </c>
      <c r="G978" s="2">
        <f t="shared" si="77"/>
        <v>-0.1370039534248404</v>
      </c>
      <c r="H978" s="2" t="e">
        <f t="shared" si="78"/>
        <v>#NUM!</v>
      </c>
    </row>
    <row r="979" spans="1:8" x14ac:dyDescent="0.3">
      <c r="A979" s="2">
        <v>195320</v>
      </c>
      <c r="B979">
        <v>0.80928854012978368</v>
      </c>
      <c r="C979" s="15">
        <f t="shared" si="75"/>
        <v>1.0116106751622296</v>
      </c>
      <c r="D979" s="15">
        <f t="shared" si="79"/>
        <v>10</v>
      </c>
      <c r="E979" s="2">
        <f t="shared" si="76"/>
        <v>4.9419466241888523</v>
      </c>
      <c r="F979" s="2">
        <v>5</v>
      </c>
      <c r="G979" s="2">
        <f t="shared" si="77"/>
        <v>-5.8053375811147667E-2</v>
      </c>
      <c r="H979" s="2" t="e">
        <f t="shared" si="78"/>
        <v>#NUM!</v>
      </c>
    </row>
    <row r="980" spans="1:8" x14ac:dyDescent="0.3">
      <c r="A980" s="2">
        <v>195520</v>
      </c>
      <c r="B980">
        <v>0.79657216414579213</v>
      </c>
      <c r="C980" s="15">
        <f t="shared" si="75"/>
        <v>0.9957152051822401</v>
      </c>
      <c r="D980" s="15">
        <f t="shared" si="79"/>
        <v>10</v>
      </c>
      <c r="E980" s="2">
        <f t="shared" si="76"/>
        <v>5.0214239740887994</v>
      </c>
      <c r="F980" s="2">
        <v>5</v>
      </c>
      <c r="G980" s="2">
        <f t="shared" si="77"/>
        <v>2.1423974088799369E-2</v>
      </c>
      <c r="H980" s="2">
        <f t="shared" si="78"/>
        <v>4.7638110725782328</v>
      </c>
    </row>
    <row r="981" spans="1:8" x14ac:dyDescent="0.3">
      <c r="A981" s="2">
        <v>195720</v>
      </c>
      <c r="B981">
        <v>0.8400532043146367</v>
      </c>
      <c r="C981" s="15">
        <f t="shared" si="75"/>
        <v>1.0500665053932958</v>
      </c>
      <c r="D981" s="15">
        <f t="shared" si="79"/>
        <v>10</v>
      </c>
      <c r="E981" s="2">
        <f t="shared" si="76"/>
        <v>4.7496674730335204</v>
      </c>
      <c r="F981" s="2">
        <v>5</v>
      </c>
      <c r="G981" s="2">
        <f t="shared" si="77"/>
        <v>-0.25033252696647956</v>
      </c>
      <c r="H981" s="2" t="e">
        <f t="shared" si="78"/>
        <v>#NUM!</v>
      </c>
    </row>
    <row r="982" spans="1:8" x14ac:dyDescent="0.3">
      <c r="A982" s="2">
        <v>195920</v>
      </c>
      <c r="B982">
        <v>0.83320564337497593</v>
      </c>
      <c r="C982" s="15">
        <f t="shared" si="75"/>
        <v>1.0415070542187199</v>
      </c>
      <c r="D982" s="15">
        <f t="shared" si="79"/>
        <v>10</v>
      </c>
      <c r="E982" s="2">
        <f t="shared" si="76"/>
        <v>4.7924647289064009</v>
      </c>
      <c r="F982" s="2">
        <v>5</v>
      </c>
      <c r="G982" s="2">
        <f t="shared" si="77"/>
        <v>-0.20753527109359915</v>
      </c>
      <c r="H982" s="2" t="e">
        <f t="shared" si="78"/>
        <v>#NUM!</v>
      </c>
    </row>
    <row r="983" spans="1:8" x14ac:dyDescent="0.3">
      <c r="A983" s="2">
        <v>196120</v>
      </c>
      <c r="B983">
        <v>0.83333589786989581</v>
      </c>
      <c r="C983" s="15">
        <f t="shared" si="75"/>
        <v>1.0416698723373696</v>
      </c>
      <c r="D983" s="15">
        <f t="shared" si="79"/>
        <v>10</v>
      </c>
      <c r="E983" s="2">
        <f t="shared" si="76"/>
        <v>4.7916506383131523</v>
      </c>
      <c r="F983" s="2">
        <v>5</v>
      </c>
      <c r="G983" s="2">
        <f t="shared" si="77"/>
        <v>-0.2083493616868477</v>
      </c>
      <c r="H983" s="2" t="e">
        <f t="shared" si="78"/>
        <v>#NUM!</v>
      </c>
    </row>
    <row r="984" spans="1:8" x14ac:dyDescent="0.3">
      <c r="A984" s="2">
        <v>196320</v>
      </c>
      <c r="B984">
        <v>0.84546080816344094</v>
      </c>
      <c r="C984" s="15">
        <f t="shared" si="75"/>
        <v>1.056826010204301</v>
      </c>
      <c r="D984" s="15">
        <f t="shared" si="79"/>
        <v>10</v>
      </c>
      <c r="E984" s="2">
        <f t="shared" si="76"/>
        <v>4.7158699489784954</v>
      </c>
      <c r="F984" s="2">
        <v>5</v>
      </c>
      <c r="G984" s="2">
        <f t="shared" si="77"/>
        <v>-0.28413005102150457</v>
      </c>
      <c r="H984" s="2" t="e">
        <f t="shared" si="78"/>
        <v>#NUM!</v>
      </c>
    </row>
    <row r="985" spans="1:8" x14ac:dyDescent="0.3">
      <c r="A985" s="2">
        <v>196520</v>
      </c>
      <c r="B985">
        <v>0.82109348720469888</v>
      </c>
      <c r="C985" s="15">
        <f t="shared" si="75"/>
        <v>1.0263668590058734</v>
      </c>
      <c r="D985" s="15">
        <f t="shared" si="79"/>
        <v>10</v>
      </c>
      <c r="E985" s="2">
        <f t="shared" si="76"/>
        <v>4.8681657049706324</v>
      </c>
      <c r="F985" s="2">
        <v>5</v>
      </c>
      <c r="G985" s="2">
        <f t="shared" si="77"/>
        <v>-0.13183429502936761</v>
      </c>
      <c r="H985" s="2" t="e">
        <f t="shared" si="78"/>
        <v>#NUM!</v>
      </c>
    </row>
    <row r="986" spans="1:8" x14ac:dyDescent="0.3">
      <c r="A986" s="2">
        <v>196720</v>
      </c>
      <c r="B986">
        <v>0.80151278107414325</v>
      </c>
      <c r="C986" s="15">
        <f t="shared" si="75"/>
        <v>1.0018909763426791</v>
      </c>
      <c r="D986" s="15">
        <f t="shared" si="79"/>
        <v>10</v>
      </c>
      <c r="E986" s="2">
        <f t="shared" si="76"/>
        <v>4.9905451182866045</v>
      </c>
      <c r="F986" s="2">
        <v>5</v>
      </c>
      <c r="G986" s="2">
        <f t="shared" si="77"/>
        <v>-9.4548817133954799E-3</v>
      </c>
      <c r="H986" s="2" t="e">
        <f t="shared" si="78"/>
        <v>#NUM!</v>
      </c>
    </row>
    <row r="987" spans="1:8" x14ac:dyDescent="0.3">
      <c r="A987" s="2">
        <v>196920</v>
      </c>
      <c r="B987">
        <v>0.80956022164788155</v>
      </c>
      <c r="C987" s="15">
        <f t="shared" si="75"/>
        <v>1.0119502770598519</v>
      </c>
      <c r="D987" s="15">
        <f t="shared" si="79"/>
        <v>10</v>
      </c>
      <c r="E987" s="2">
        <f t="shared" si="76"/>
        <v>4.9402486147007405</v>
      </c>
      <c r="F987" s="2">
        <v>5</v>
      </c>
      <c r="G987" s="2">
        <f t="shared" si="77"/>
        <v>-5.9751385299259496E-2</v>
      </c>
      <c r="H987" s="2" t="e">
        <f t="shared" si="78"/>
        <v>#NUM!</v>
      </c>
    </row>
    <row r="988" spans="1:8" x14ac:dyDescent="0.3">
      <c r="A988" s="2">
        <v>197120</v>
      </c>
      <c r="B988">
        <v>0.8327919740147528</v>
      </c>
      <c r="C988" s="15">
        <f t="shared" si="75"/>
        <v>1.0409899675184409</v>
      </c>
      <c r="D988" s="15">
        <f t="shared" si="79"/>
        <v>10</v>
      </c>
      <c r="E988" s="2">
        <f t="shared" si="76"/>
        <v>4.7950501624077955</v>
      </c>
      <c r="F988" s="2">
        <v>5</v>
      </c>
      <c r="G988" s="2">
        <f t="shared" si="77"/>
        <v>-0.20494983759220453</v>
      </c>
      <c r="H988" s="2" t="e">
        <f t="shared" si="78"/>
        <v>#NUM!</v>
      </c>
    </row>
    <row r="989" spans="1:8" x14ac:dyDescent="0.3">
      <c r="A989" s="2">
        <v>197320</v>
      </c>
      <c r="B989">
        <v>0.83047554910899291</v>
      </c>
      <c r="C989" s="15">
        <f t="shared" si="75"/>
        <v>1.038094436386241</v>
      </c>
      <c r="D989" s="15">
        <f t="shared" si="79"/>
        <v>10</v>
      </c>
      <c r="E989" s="2">
        <f t="shared" si="76"/>
        <v>4.809527818068795</v>
      </c>
      <c r="F989" s="2">
        <v>5</v>
      </c>
      <c r="G989" s="2">
        <f t="shared" si="77"/>
        <v>-0.19047218193120496</v>
      </c>
      <c r="H989" s="2" t="e">
        <f t="shared" si="78"/>
        <v>#NUM!</v>
      </c>
    </row>
    <row r="990" spans="1:8" x14ac:dyDescent="0.3">
      <c r="A990" s="2">
        <v>197520</v>
      </c>
      <c r="B990">
        <v>0.85104496383475292</v>
      </c>
      <c r="C990" s="15">
        <f t="shared" si="75"/>
        <v>1.0638062047934411</v>
      </c>
      <c r="D990" s="15">
        <f t="shared" si="79"/>
        <v>10</v>
      </c>
      <c r="E990" s="2">
        <f t="shared" si="76"/>
        <v>4.6809689760327942</v>
      </c>
      <c r="F990" s="2">
        <v>5</v>
      </c>
      <c r="G990" s="2">
        <f t="shared" si="77"/>
        <v>-0.31903102396720584</v>
      </c>
      <c r="H990" s="2" t="e">
        <f t="shared" si="78"/>
        <v>#NUM!</v>
      </c>
    </row>
    <row r="991" spans="1:8" x14ac:dyDescent="0.3">
      <c r="A991" s="2">
        <v>197720</v>
      </c>
      <c r="B991">
        <v>0.81324883753880228</v>
      </c>
      <c r="C991" s="15">
        <f t="shared" si="75"/>
        <v>1.0165610469235027</v>
      </c>
      <c r="D991" s="15">
        <f t="shared" si="79"/>
        <v>10</v>
      </c>
      <c r="E991" s="2">
        <f t="shared" si="76"/>
        <v>4.9171947653824866</v>
      </c>
      <c r="F991" s="2">
        <v>5</v>
      </c>
      <c r="G991" s="2">
        <f t="shared" si="77"/>
        <v>-8.2805234617513435E-2</v>
      </c>
      <c r="H991" s="2" t="e">
        <f t="shared" si="78"/>
        <v>#NUM!</v>
      </c>
    </row>
    <row r="992" spans="1:8" x14ac:dyDescent="0.3">
      <c r="A992" s="2">
        <v>197920</v>
      </c>
      <c r="B992">
        <v>0.8117262092459433</v>
      </c>
      <c r="C992" s="15">
        <f t="shared" si="75"/>
        <v>1.014657761557429</v>
      </c>
      <c r="D992" s="15">
        <f t="shared" si="79"/>
        <v>10</v>
      </c>
      <c r="E992" s="2">
        <f t="shared" si="76"/>
        <v>4.9267111922128546</v>
      </c>
      <c r="F992" s="2">
        <v>5</v>
      </c>
      <c r="G992" s="2">
        <f t="shared" si="77"/>
        <v>-7.3288807787145416E-2</v>
      </c>
      <c r="H992" s="2" t="e">
        <f t="shared" si="78"/>
        <v>#NUM!</v>
      </c>
    </row>
    <row r="993" spans="1:8" x14ac:dyDescent="0.3">
      <c r="A993" s="2">
        <v>198120</v>
      </c>
      <c r="B993">
        <v>0.80958836162681691</v>
      </c>
      <c r="C993" s="15">
        <f t="shared" si="75"/>
        <v>1.011985452033521</v>
      </c>
      <c r="D993" s="15">
        <f t="shared" si="79"/>
        <v>10</v>
      </c>
      <c r="E993" s="2">
        <f t="shared" si="76"/>
        <v>4.9400727398323951</v>
      </c>
      <c r="F993" s="2">
        <v>5</v>
      </c>
      <c r="G993" s="2">
        <f t="shared" si="77"/>
        <v>-5.9927260167604857E-2</v>
      </c>
      <c r="H993" s="2" t="e">
        <f t="shared" si="78"/>
        <v>#NUM!</v>
      </c>
    </row>
    <row r="994" spans="1:8" x14ac:dyDescent="0.3">
      <c r="A994" s="2">
        <v>198320</v>
      </c>
      <c r="B994">
        <v>0.80467162197065945</v>
      </c>
      <c r="C994" s="15">
        <f t="shared" si="75"/>
        <v>1.0058395274633243</v>
      </c>
      <c r="D994" s="15">
        <f t="shared" si="79"/>
        <v>10</v>
      </c>
      <c r="E994" s="2">
        <f t="shared" si="76"/>
        <v>4.9708023626833784</v>
      </c>
      <c r="F994" s="2">
        <v>5</v>
      </c>
      <c r="G994" s="2">
        <f t="shared" si="77"/>
        <v>-2.9197637316621616E-2</v>
      </c>
      <c r="H994" s="2" t="e">
        <f t="shared" si="78"/>
        <v>#NUM!</v>
      </c>
    </row>
    <row r="995" spans="1:8" x14ac:dyDescent="0.3">
      <c r="A995" s="2">
        <v>198520</v>
      </c>
      <c r="B995">
        <v>0.81384560147336504</v>
      </c>
      <c r="C995" s="15">
        <f t="shared" si="75"/>
        <v>1.0173070018417063</v>
      </c>
      <c r="D995" s="15">
        <f t="shared" si="79"/>
        <v>10</v>
      </c>
      <c r="E995" s="2">
        <f t="shared" si="76"/>
        <v>4.9134649907914687</v>
      </c>
      <c r="F995" s="2">
        <v>5</v>
      </c>
      <c r="G995" s="2">
        <f t="shared" si="77"/>
        <v>-8.6535009208531299E-2</v>
      </c>
      <c r="H995" s="2" t="e">
        <f t="shared" si="78"/>
        <v>#NUM!</v>
      </c>
    </row>
    <row r="996" spans="1:8" x14ac:dyDescent="0.3">
      <c r="A996" s="2">
        <v>198720</v>
      </c>
      <c r="B996">
        <v>0.77830259710272964</v>
      </c>
      <c r="C996" s="15">
        <f t="shared" si="75"/>
        <v>0.97287824637841203</v>
      </c>
      <c r="D996" s="15">
        <f t="shared" si="79"/>
        <v>10</v>
      </c>
      <c r="E996" s="2">
        <f t="shared" si="76"/>
        <v>5.1356087681079394</v>
      </c>
      <c r="F996" s="2">
        <v>5</v>
      </c>
      <c r="G996" s="2">
        <f t="shared" si="77"/>
        <v>0.13560876810793943</v>
      </c>
      <c r="H996" s="2">
        <f t="shared" si="78"/>
        <v>2.9410324524958185</v>
      </c>
    </row>
    <row r="997" spans="1:8" x14ac:dyDescent="0.3">
      <c r="A997" s="2">
        <v>198920</v>
      </c>
      <c r="B997">
        <v>0.8675867719786432</v>
      </c>
      <c r="C997" s="15">
        <f t="shared" si="75"/>
        <v>1.0844834649733039</v>
      </c>
      <c r="D997" s="15">
        <f t="shared" si="79"/>
        <v>10</v>
      </c>
      <c r="E997" s="2">
        <f t="shared" si="76"/>
        <v>4.5775826751334803</v>
      </c>
      <c r="F997" s="2">
        <v>5</v>
      </c>
      <c r="G997" s="2">
        <f t="shared" si="77"/>
        <v>-0.42241732486651973</v>
      </c>
      <c r="H997" s="2" t="e">
        <f t="shared" si="78"/>
        <v>#NUM!</v>
      </c>
    </row>
    <row r="998" spans="1:8" x14ac:dyDescent="0.3">
      <c r="A998" s="2">
        <v>199120</v>
      </c>
      <c r="B998">
        <v>0.84863111039605288</v>
      </c>
      <c r="C998" s="15">
        <f t="shared" si="75"/>
        <v>1.060788887995066</v>
      </c>
      <c r="D998" s="15">
        <f t="shared" si="79"/>
        <v>10</v>
      </c>
      <c r="E998" s="2">
        <f t="shared" si="76"/>
        <v>4.6960555600246696</v>
      </c>
      <c r="F998" s="2">
        <v>5</v>
      </c>
      <c r="G998" s="2">
        <f t="shared" si="77"/>
        <v>-0.30394443997533038</v>
      </c>
      <c r="H998" s="2" t="e">
        <f t="shared" si="78"/>
        <v>#NUM!</v>
      </c>
    </row>
    <row r="999" spans="1:8" x14ac:dyDescent="0.3">
      <c r="A999" s="2">
        <v>199320</v>
      </c>
      <c r="B999">
        <v>0.8542503948156619</v>
      </c>
      <c r="C999" s="15">
        <f t="shared" si="75"/>
        <v>1.0678129935195773</v>
      </c>
      <c r="D999" s="15">
        <f t="shared" si="79"/>
        <v>10</v>
      </c>
      <c r="E999" s="2">
        <f t="shared" si="76"/>
        <v>4.6609350324021133</v>
      </c>
      <c r="F999" s="2">
        <v>5</v>
      </c>
      <c r="G999" s="2">
        <f t="shared" si="77"/>
        <v>-0.33906496759788674</v>
      </c>
      <c r="H999" s="2" t="e">
        <f t="shared" si="78"/>
        <v>#NUM!</v>
      </c>
    </row>
    <row r="1000" spans="1:8" x14ac:dyDescent="0.3">
      <c r="A1000" s="2">
        <v>199520</v>
      </c>
      <c r="B1000">
        <v>0.83464330426323119</v>
      </c>
      <c r="C1000" s="15">
        <f t="shared" si="75"/>
        <v>1.0433041303290389</v>
      </c>
      <c r="D1000" s="15">
        <f t="shared" si="79"/>
        <v>10</v>
      </c>
      <c r="E1000" s="2">
        <f t="shared" si="76"/>
        <v>4.7834793483548053</v>
      </c>
      <c r="F1000" s="2">
        <v>5</v>
      </c>
      <c r="G1000" s="2">
        <f t="shared" si="77"/>
        <v>-0.21652065164519474</v>
      </c>
      <c r="H1000" s="2" t="e">
        <f t="shared" si="78"/>
        <v>#NUM!</v>
      </c>
    </row>
    <row r="1001" spans="1:8" x14ac:dyDescent="0.3">
      <c r="A1001" s="2">
        <v>199720</v>
      </c>
      <c r="B1001">
        <v>0.8229193574375252</v>
      </c>
      <c r="C1001" s="15">
        <f t="shared" si="75"/>
        <v>1.0286491967969065</v>
      </c>
      <c r="D1001" s="15">
        <f t="shared" si="79"/>
        <v>10</v>
      </c>
      <c r="E1001" s="2">
        <f t="shared" si="76"/>
        <v>4.8567540160154676</v>
      </c>
      <c r="F1001" s="2">
        <v>5</v>
      </c>
      <c r="G1001" s="2">
        <f t="shared" si="77"/>
        <v>-0.14324598398453237</v>
      </c>
      <c r="H1001" s="2" t="e">
        <f t="shared" si="78"/>
        <v>#NUM!</v>
      </c>
    </row>
    <row r="1002" spans="1:8" x14ac:dyDescent="0.3">
      <c r="A1002" s="2">
        <v>199920</v>
      </c>
      <c r="B1002">
        <v>0.81206886557301028</v>
      </c>
      <c r="C1002" s="15">
        <f t="shared" si="75"/>
        <v>1.0150860819662628</v>
      </c>
      <c r="D1002" s="15">
        <f t="shared" si="79"/>
        <v>10</v>
      </c>
      <c r="E1002" s="2">
        <f t="shared" si="76"/>
        <v>4.9245695901686855</v>
      </c>
      <c r="F1002" s="2">
        <v>5</v>
      </c>
      <c r="G1002" s="2">
        <f t="shared" si="77"/>
        <v>-7.5430409831314549E-2</v>
      </c>
      <c r="H1002" s="2" t="e">
        <f t="shared" si="78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2022-05-28T15:05:59Z</dcterms:modified>
</cp:coreProperties>
</file>