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10834196-82CF-4EDC-9335-A6E4DF5518A1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<sst xmlns="http://schemas.openxmlformats.org/spreadsheetml/2006/main" count="16" uniqueCount="16">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</sst>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Normalised0.90!$A$2:$A$11</c:f>
              <c:numCache>
                <c:formatCode>General</c:formatCode>
                <c:ptCount val="1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</c:numCache>
            </c:numRef>
          </c:xVal>
          <c:yVal>
            <c:numRef>
              <c:f>Normalised0.90!$H$2:$H$11</c:f>
              <c:numCache>
                <c:formatCode>General</c:formatCode>
                <c:ptCount val="10"/>
                <c:pt idx="0">
                  <c:v>0</c:v>
                </c:pt>
                <c:pt idx="1">
                  <c:v>3.8379963025797624E-2</c:v>
                </c:pt>
                <c:pt idx="2">
                  <c:v>9.1733355646008652E-2</c:v>
                </c:pt>
                <c:pt idx="3">
                  <c:v>0.12649839114587924</c:v>
                </c:pt>
                <c:pt idx="4">
                  <c:v>0.16859165201518428</c:v>
                </c:pt>
                <c:pt idx="5">
                  <c:v>0.22542272575345632</c:v>
                </c:pt>
                <c:pt idx="6">
                  <c:v>0.27992348247292753</c:v>
                </c:pt>
                <c:pt idx="7">
                  <c:v>0.33098055305561142</c:v>
                </c:pt>
                <c:pt idx="8">
                  <c:v>0.34753002386700632</c:v>
                </c:pt>
                <c:pt idx="9">
                  <c:v>0.41662252866510263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Normalised0.90!$A$2:$A$25</c:f>
              <c:numCache>
                <c:formatCode>General</c:formatCode>
                <c:ptCount val="2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</c:numCache>
            </c:numRef>
          </c:xVal>
          <c:yVal>
            <c:numRef>
              <c:f>Normalised0.90!$H$2:$H$25</c:f>
              <c:numCache>
                <c:formatCode>General</c:formatCode>
                <c:ptCount val="24"/>
                <c:pt idx="0">
                  <c:v>0</c:v>
                </c:pt>
                <c:pt idx="1">
                  <c:v>3.8379963025797624E-2</c:v>
                </c:pt>
                <c:pt idx="2">
                  <c:v>9.1733355646008652E-2</c:v>
                </c:pt>
                <c:pt idx="3">
                  <c:v>0.12649839114587924</c:v>
                </c:pt>
                <c:pt idx="4">
                  <c:v>0.16859165201518428</c:v>
                </c:pt>
                <c:pt idx="5">
                  <c:v>0.22542272575345632</c:v>
                </c:pt>
                <c:pt idx="6">
                  <c:v>0.27992348247292753</c:v>
                </c:pt>
                <c:pt idx="7">
                  <c:v>0.33098055305561142</c:v>
                </c:pt>
                <c:pt idx="8">
                  <c:v>0.34753002386700632</c:v>
                </c:pt>
                <c:pt idx="9">
                  <c:v>0.41662252866510263</c:v>
                </c:pt>
                <c:pt idx="10">
                  <c:v>0.42952434567386261</c:v>
                </c:pt>
                <c:pt idx="11">
                  <c:v>0.47831521797277821</c:v>
                </c:pt>
                <c:pt idx="12">
                  <c:v>0.58826604584346054</c:v>
                </c:pt>
                <c:pt idx="13">
                  <c:v>0.56298924104982306</c:v>
                </c:pt>
                <c:pt idx="14">
                  <c:v>0.59372855930880675</c:v>
                </c:pt>
                <c:pt idx="15">
                  <c:v>0.63216900442544643</c:v>
                </c:pt>
                <c:pt idx="16">
                  <c:v>0.68933569590948884</c:v>
                </c:pt>
                <c:pt idx="17">
                  <c:v>0.66108000437006076</c:v>
                </c:pt>
                <c:pt idx="18">
                  <c:v>0.76988237234586265</c:v>
                </c:pt>
                <c:pt idx="19">
                  <c:v>0.78971029072927079</c:v>
                </c:pt>
                <c:pt idx="20">
                  <c:v>0.75878503553150334</c:v>
                </c:pt>
                <c:pt idx="21">
                  <c:v>0.90595637101892001</c:v>
                </c:pt>
                <c:pt idx="22">
                  <c:v>0.97459573150323364</c:v>
                </c:pt>
                <c:pt idx="23">
                  <c:v>0.92499734036710479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Normalised0.90!$A$2:$A$50</c:f>
              <c:numCache>
                <c:formatCode>General</c:formatCode>
                <c:ptCount val="4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</c:numCache>
            </c:numRef>
          </c:xVal>
          <c:yVal>
            <c:numRef>
              <c:f>Normalised0.90!$H$2:$H$50</c:f>
              <c:numCache>
                <c:formatCode>General</c:formatCode>
                <c:ptCount val="49"/>
                <c:pt idx="0">
                  <c:v>0</c:v>
                </c:pt>
                <c:pt idx="1">
                  <c:v>3.8379963025797624E-2</c:v>
                </c:pt>
                <c:pt idx="2">
                  <c:v>9.1733355646008652E-2</c:v>
                </c:pt>
                <c:pt idx="3">
                  <c:v>0.12649839114587924</c:v>
                </c:pt>
                <c:pt idx="4">
                  <c:v>0.16859165201518428</c:v>
                </c:pt>
                <c:pt idx="5">
                  <c:v>0.22542272575345632</c:v>
                </c:pt>
                <c:pt idx="6">
                  <c:v>0.27992348247292753</c:v>
                </c:pt>
                <c:pt idx="7">
                  <c:v>0.33098055305561142</c:v>
                </c:pt>
                <c:pt idx="8">
                  <c:v>0.34753002386700632</c:v>
                </c:pt>
                <c:pt idx="9">
                  <c:v>0.41662252866510263</c:v>
                </c:pt>
                <c:pt idx="10">
                  <c:v>0.42952434567386261</c:v>
                </c:pt>
                <c:pt idx="11">
                  <c:v>0.47831521797277821</c:v>
                </c:pt>
                <c:pt idx="12">
                  <c:v>0.58826604584346054</c:v>
                </c:pt>
                <c:pt idx="13">
                  <c:v>0.56298924104982306</c:v>
                </c:pt>
                <c:pt idx="14">
                  <c:v>0.59372855930880675</c:v>
                </c:pt>
                <c:pt idx="15">
                  <c:v>0.63216900442544643</c:v>
                </c:pt>
                <c:pt idx="16">
                  <c:v>0.68933569590948884</c:v>
                </c:pt>
                <c:pt idx="17">
                  <c:v>0.66108000437006076</c:v>
                </c:pt>
                <c:pt idx="18">
                  <c:v>0.76988237234586265</c:v>
                </c:pt>
                <c:pt idx="19">
                  <c:v>0.78971029072927079</c:v>
                </c:pt>
                <c:pt idx="20">
                  <c:v>0.75878503553150334</c:v>
                </c:pt>
                <c:pt idx="21">
                  <c:v>0.90595637101892001</c:v>
                </c:pt>
                <c:pt idx="22">
                  <c:v>0.97459573150323364</c:v>
                </c:pt>
                <c:pt idx="23">
                  <c:v>0.92499734036710479</c:v>
                </c:pt>
                <c:pt idx="24">
                  <c:v>0.99411506404897187</c:v>
                </c:pt>
                <c:pt idx="25">
                  <c:v>0.93653795188523292</c:v>
                </c:pt>
                <c:pt idx="26">
                  <c:v>1.0417198736271145</c:v>
                </c:pt>
                <c:pt idx="27">
                  <c:v>1.1815798055224649</c:v>
                </c:pt>
                <c:pt idx="28">
                  <c:v>1.1702930073044238</c:v>
                </c:pt>
                <c:pt idx="29">
                  <c:v>1.1834844997594023</c:v>
                </c:pt>
                <c:pt idx="30">
                  <c:v>1.1331726826745072</c:v>
                </c:pt>
                <c:pt idx="31">
                  <c:v>1.0738579741692893</c:v>
                </c:pt>
                <c:pt idx="32">
                  <c:v>1.3179550194273215</c:v>
                </c:pt>
                <c:pt idx="33">
                  <c:v>1.472684691988263</c:v>
                </c:pt>
                <c:pt idx="34">
                  <c:v>1.2973477339568178</c:v>
                </c:pt>
                <c:pt idx="35">
                  <c:v>1.3815985719854238</c:v>
                </c:pt>
                <c:pt idx="36">
                  <c:v>1.2562637025562911</c:v>
                </c:pt>
                <c:pt idx="37">
                  <c:v>1.5592156347908792</c:v>
                </c:pt>
                <c:pt idx="38">
                  <c:v>1.5838128769390605</c:v>
                </c:pt>
                <c:pt idx="39">
                  <c:v>1.4470074481284889</c:v>
                </c:pt>
                <c:pt idx="40">
                  <c:v>1.5381607444243495</c:v>
                </c:pt>
                <c:pt idx="41">
                  <c:v>1.5609974286185835</c:v>
                </c:pt>
                <c:pt idx="42">
                  <c:v>1.575976163483884</c:v>
                </c:pt>
                <c:pt idx="43">
                  <c:v>1.2802847016704857</c:v>
                </c:pt>
                <c:pt idx="44">
                  <c:v>1.6125686747055155</c:v>
                </c:pt>
                <c:pt idx="45">
                  <c:v>1.6469308176090687</c:v>
                </c:pt>
                <c:pt idx="46">
                  <c:v>1.4650483563163192</c:v>
                </c:pt>
                <c:pt idx="47">
                  <c:v>1.9032410061436738</c:v>
                </c:pt>
                <c:pt idx="48">
                  <c:v>1.7555330652837284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Normalised0.90!$A$2:$A$6</c:f>
              <c:numCache>
                <c:formatCode>General</c:formatCode>
                <c:ptCount val="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</c:numCache>
            </c:numRef>
          </c:xVal>
          <c:yVal>
            <c:numRef>
              <c:f>Normalised0.90!$H$2:$H$6</c:f>
              <c:numCache>
                <c:formatCode>General</c:formatCode>
                <c:ptCount val="5"/>
                <c:pt idx="0">
                  <c:v>0</c:v>
                </c:pt>
                <c:pt idx="1">
                  <c:v>3.8379963025797624E-2</c:v>
                </c:pt>
                <c:pt idx="2">
                  <c:v>9.1733355646008652E-2</c:v>
                </c:pt>
                <c:pt idx="3">
                  <c:v>0.12649839114587924</c:v>
                </c:pt>
                <c:pt idx="4">
                  <c:v>0.16859165201518428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M4" sqref="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6.5315695081012315E-2</v>
      </c>
      <c r="C3" s="15">
        <f t="shared" ref="C3:C66" si="0">B3/$J$27</f>
        <v>7.2572994534458132E-2</v>
      </c>
      <c r="D3" s="15">
        <f t="shared" ref="D3:D66" si="1">$J$28</f>
        <v>10</v>
      </c>
      <c r="E3" s="2">
        <f>D3-(F3*C3)</f>
        <v>9.6371350273277088</v>
      </c>
      <c r="F3" s="2">
        <v>5</v>
      </c>
      <c r="G3" s="2">
        <f>F3-(F3*C3)</f>
        <v>4.6371350273277097</v>
      </c>
      <c r="H3" s="2">
        <f>LN((F3*E3)/(D3*G3))</f>
        <v>3.8379963025797624E-2</v>
      </c>
      <c r="I3" s="9" t="s">
        <v>7</v>
      </c>
      <c r="J3" s="18">
        <f>2.29*10^-4</f>
        <v>2.2900000000000001E-4</v>
      </c>
      <c r="K3" s="18">
        <f>2.36*10^-4</f>
        <v>2.3599999999999999E-4</v>
      </c>
      <c r="L3" s="18">
        <f>2.06*10^-4</f>
        <v>2.0600000000000002E-4</v>
      </c>
      <c r="M3" s="18">
        <f>1.79*10^-4</f>
        <v>1.7900000000000001E-4</v>
      </c>
    </row>
    <row r="4" spans="1:21" x14ac:dyDescent="0.3">
      <c r="A4" s="2">
        <v>320</v>
      </c>
      <c r="B4">
        <v>0.14505830461694405</v>
      </c>
      <c r="C4" s="15">
        <f t="shared" si="0"/>
        <v>0.16117589401882673</v>
      </c>
      <c r="D4" s="15">
        <f t="shared" si="1"/>
        <v>10</v>
      </c>
      <c r="E4" s="2">
        <f t="shared" ref="E4:E67" si="2">D4-(F4*C4)</f>
        <v>9.1941205299058666</v>
      </c>
      <c r="F4" s="2">
        <v>5</v>
      </c>
      <c r="G4" s="2">
        <f t="shared" ref="G4:G67" si="3">F4-(F4*C4)</f>
        <v>4.1941205299058666</v>
      </c>
      <c r="H4" s="2">
        <f t="shared" ref="H4:H67" si="4">LN((F4*E4)/(D4*G4))</f>
        <v>9.1733355646008652E-2</v>
      </c>
      <c r="I4" s="10" t="s">
        <v>9</v>
      </c>
      <c r="J4" s="11">
        <f>J3/((D2*10^-9)-(F2*10^-9))</f>
        <v>45800</v>
      </c>
      <c r="K4" s="11">
        <f>K3/((D2*10^-9)-(F2*10^-9))</f>
        <v>47200</v>
      </c>
      <c r="L4" s="11">
        <f>L3/((D2*10^-9)-(F2*10^-9))</f>
        <v>41200</v>
      </c>
      <c r="M4" s="11">
        <f>M3/((D2*10^-9)-(F2*10^-9))</f>
        <v>35800</v>
      </c>
    </row>
    <row r="5" spans="1:21" x14ac:dyDescent="0.3">
      <c r="A5" s="2">
        <v>520</v>
      </c>
      <c r="B5">
        <v>0.19116849143524389</v>
      </c>
      <c r="C5" s="15">
        <f t="shared" si="0"/>
        <v>0.21240943492804876</v>
      </c>
      <c r="D5" s="15">
        <f t="shared" si="1"/>
        <v>10</v>
      </c>
      <c r="E5" s="2">
        <f t="shared" si="2"/>
        <v>8.9379528253597567</v>
      </c>
      <c r="F5" s="2">
        <v>5</v>
      </c>
      <c r="G5" s="2">
        <f t="shared" si="3"/>
        <v>3.9379528253597562</v>
      </c>
      <c r="H5" s="2">
        <f t="shared" si="4"/>
        <v>0.12649839114587924</v>
      </c>
    </row>
    <row r="6" spans="1:21" x14ac:dyDescent="0.3">
      <c r="A6" s="2">
        <v>720</v>
      </c>
      <c r="B6">
        <v>0.24175564741258623</v>
      </c>
      <c r="C6" s="15">
        <f t="shared" si="0"/>
        <v>0.26861738601398472</v>
      </c>
      <c r="D6" s="15">
        <f t="shared" si="1"/>
        <v>10</v>
      </c>
      <c r="E6" s="2">
        <f t="shared" si="2"/>
        <v>8.6569130699300771</v>
      </c>
      <c r="F6" s="2">
        <v>5</v>
      </c>
      <c r="G6" s="2">
        <f t="shared" si="3"/>
        <v>3.6569130699300763</v>
      </c>
      <c r="H6" s="2">
        <f t="shared" si="4"/>
        <v>0.16859165201518428</v>
      </c>
      <c r="I6" s="12" t="s">
        <v>5</v>
      </c>
      <c r="J6" s="13">
        <f>AVERAGE(J4:M4)</f>
        <v>42500</v>
      </c>
      <c r="K6" s="6" t="s">
        <v>6</v>
      </c>
    </row>
    <row r="7" spans="1:21" x14ac:dyDescent="0.3">
      <c r="A7" s="2">
        <v>920</v>
      </c>
      <c r="B7">
        <v>0.30227312912115162</v>
      </c>
      <c r="C7" s="15">
        <f t="shared" si="0"/>
        <v>0.33585903235683512</v>
      </c>
      <c r="D7" s="15">
        <f t="shared" si="1"/>
        <v>10</v>
      </c>
      <c r="E7" s="2">
        <f t="shared" si="2"/>
        <v>8.3207048382158249</v>
      </c>
      <c r="F7" s="2">
        <v>5</v>
      </c>
      <c r="G7" s="2">
        <f t="shared" si="3"/>
        <v>3.3207048382158244</v>
      </c>
      <c r="H7" s="2">
        <f t="shared" si="4"/>
        <v>0.22542272575345632</v>
      </c>
    </row>
    <row r="8" spans="1:21" x14ac:dyDescent="0.3">
      <c r="A8" s="2">
        <v>1120</v>
      </c>
      <c r="B8">
        <v>0.35323890999629542</v>
      </c>
      <c r="C8" s="15">
        <f t="shared" si="0"/>
        <v>0.39248767777366156</v>
      </c>
      <c r="D8" s="15">
        <f t="shared" si="1"/>
        <v>10</v>
      </c>
      <c r="E8" s="2">
        <f t="shared" si="2"/>
        <v>8.037561611131693</v>
      </c>
      <c r="F8" s="2">
        <v>5</v>
      </c>
      <c r="G8" s="2">
        <f t="shared" si="3"/>
        <v>3.0375616111316921</v>
      </c>
      <c r="H8" s="2">
        <f t="shared" si="4"/>
        <v>0.27992348247292753</v>
      </c>
    </row>
    <row r="9" spans="1:21" x14ac:dyDescent="0.3">
      <c r="A9" s="2">
        <v>1320</v>
      </c>
      <c r="B9">
        <v>0.39570379722753096</v>
      </c>
      <c r="C9" s="15">
        <f t="shared" si="0"/>
        <v>0.43967088580836772</v>
      </c>
      <c r="D9" s="15">
        <f t="shared" si="1"/>
        <v>10</v>
      </c>
      <c r="E9" s="2">
        <f t="shared" si="2"/>
        <v>7.8016455709581614</v>
      </c>
      <c r="F9" s="2">
        <v>5</v>
      </c>
      <c r="G9" s="2">
        <f t="shared" si="3"/>
        <v>2.8016455709581614</v>
      </c>
      <c r="H9" s="2">
        <f t="shared" si="4"/>
        <v>0.33098055305561142</v>
      </c>
    </row>
    <row r="10" spans="1:21" x14ac:dyDescent="0.3">
      <c r="A10" s="2">
        <v>1520</v>
      </c>
      <c r="B10">
        <v>0.4085011877796807</v>
      </c>
      <c r="C10" s="15">
        <f t="shared" si="0"/>
        <v>0.45389020864408963</v>
      </c>
      <c r="D10" s="15">
        <f t="shared" si="1"/>
        <v>10</v>
      </c>
      <c r="E10" s="2">
        <f t="shared" si="2"/>
        <v>7.7305489567795522</v>
      </c>
      <c r="F10" s="2">
        <v>5</v>
      </c>
      <c r="G10" s="2">
        <f t="shared" si="3"/>
        <v>2.7305489567795518</v>
      </c>
      <c r="H10" s="2">
        <f t="shared" si="4"/>
        <v>0.34753002386700632</v>
      </c>
    </row>
    <row r="11" spans="1:21" x14ac:dyDescent="0.3">
      <c r="A11" s="2">
        <v>1720</v>
      </c>
      <c r="B11">
        <v>0.4574480802460415</v>
      </c>
      <c r="C11" s="15">
        <f t="shared" si="0"/>
        <v>0.50827564471782383</v>
      </c>
      <c r="D11" s="15">
        <f t="shared" si="1"/>
        <v>10</v>
      </c>
      <c r="E11" s="2">
        <f t="shared" si="2"/>
        <v>7.4586217764108813</v>
      </c>
      <c r="F11" s="2">
        <v>5</v>
      </c>
      <c r="G11" s="2">
        <f t="shared" si="3"/>
        <v>2.4586217764108809</v>
      </c>
      <c r="H11" s="2">
        <f t="shared" si="4"/>
        <v>0.41662252866510263</v>
      </c>
    </row>
    <row r="12" spans="1:21" x14ac:dyDescent="0.3">
      <c r="A12" s="2">
        <v>1920</v>
      </c>
      <c r="B12">
        <v>0.46585769634897395</v>
      </c>
      <c r="C12" s="15">
        <f t="shared" si="0"/>
        <v>0.51761966260997105</v>
      </c>
      <c r="D12" s="15">
        <f t="shared" si="1"/>
        <v>10</v>
      </c>
      <c r="E12" s="2">
        <f t="shared" si="2"/>
        <v>7.4119016869501451</v>
      </c>
      <c r="F12" s="2">
        <v>5</v>
      </c>
      <c r="G12" s="2">
        <f t="shared" si="3"/>
        <v>2.4119016869501446</v>
      </c>
      <c r="H12" s="2">
        <f t="shared" si="4"/>
        <v>0.42952434567386261</v>
      </c>
    </row>
    <row r="13" spans="1:21" x14ac:dyDescent="0.3">
      <c r="A13" s="2">
        <v>2120</v>
      </c>
      <c r="B13">
        <v>0.49581587204072231</v>
      </c>
      <c r="C13" s="15">
        <f t="shared" si="0"/>
        <v>0.55090652448969146</v>
      </c>
      <c r="D13" s="15">
        <f t="shared" si="1"/>
        <v>10</v>
      </c>
      <c r="E13" s="2">
        <f t="shared" si="2"/>
        <v>7.2454673775515426</v>
      </c>
      <c r="F13" s="2">
        <v>5</v>
      </c>
      <c r="G13" s="2">
        <f t="shared" si="3"/>
        <v>2.2454673775515426</v>
      </c>
      <c r="H13" s="2">
        <f t="shared" si="4"/>
        <v>0.47831521797277821</v>
      </c>
    </row>
    <row r="14" spans="1:21" x14ac:dyDescent="0.3">
      <c r="A14" s="2">
        <v>2320</v>
      </c>
      <c r="B14">
        <v>0.5540758189112166</v>
      </c>
      <c r="C14" s="15">
        <f t="shared" si="0"/>
        <v>0.61563979879024067</v>
      </c>
      <c r="D14" s="15">
        <f t="shared" si="1"/>
        <v>10</v>
      </c>
      <c r="E14" s="2">
        <f t="shared" si="2"/>
        <v>6.9218010060487964</v>
      </c>
      <c r="F14" s="2">
        <v>5</v>
      </c>
      <c r="G14" s="2">
        <f t="shared" si="3"/>
        <v>1.9218010060487964</v>
      </c>
      <c r="H14" s="2">
        <f t="shared" si="4"/>
        <v>0.58826604584346054</v>
      </c>
    </row>
    <row r="15" spans="1:21" x14ac:dyDescent="0.3">
      <c r="A15" s="2">
        <v>2520</v>
      </c>
      <c r="B15">
        <v>0.54169507233978087</v>
      </c>
      <c r="C15" s="15">
        <f t="shared" si="0"/>
        <v>0.60188341371086762</v>
      </c>
      <c r="D15" s="15">
        <f t="shared" si="1"/>
        <v>10</v>
      </c>
      <c r="E15" s="2">
        <f t="shared" si="2"/>
        <v>6.9905829314456618</v>
      </c>
      <c r="F15" s="2">
        <v>5</v>
      </c>
      <c r="G15" s="2">
        <f t="shared" si="3"/>
        <v>1.9905829314456618</v>
      </c>
      <c r="H15" s="2">
        <f t="shared" si="4"/>
        <v>0.56298924104982306</v>
      </c>
    </row>
    <row r="16" spans="1:21" x14ac:dyDescent="0.3">
      <c r="A16" s="2">
        <v>2720</v>
      </c>
      <c r="B16">
        <v>0.55667914470465574</v>
      </c>
      <c r="C16" s="15">
        <f t="shared" si="0"/>
        <v>0.61853238300517299</v>
      </c>
      <c r="D16" s="15">
        <f t="shared" si="1"/>
        <v>10</v>
      </c>
      <c r="E16" s="2">
        <f t="shared" si="2"/>
        <v>6.9073380849741355</v>
      </c>
      <c r="F16" s="2">
        <v>5</v>
      </c>
      <c r="G16" s="2">
        <f t="shared" si="3"/>
        <v>1.907338084974135</v>
      </c>
      <c r="H16" s="2">
        <f t="shared" si="4"/>
        <v>0.59372855930880675</v>
      </c>
    </row>
    <row r="17" spans="1:11" x14ac:dyDescent="0.3">
      <c r="A17" s="2">
        <v>2920</v>
      </c>
      <c r="B17">
        <v>0.57431131467194341</v>
      </c>
      <c r="C17" s="15">
        <f t="shared" si="0"/>
        <v>0.63812368296882604</v>
      </c>
      <c r="D17" s="15">
        <f t="shared" si="1"/>
        <v>10</v>
      </c>
      <c r="E17" s="2">
        <f t="shared" si="2"/>
        <v>6.8093815851558697</v>
      </c>
      <c r="F17" s="2">
        <v>5</v>
      </c>
      <c r="G17" s="2">
        <f t="shared" si="3"/>
        <v>1.8093815851558697</v>
      </c>
      <c r="H17" s="2">
        <f t="shared" si="4"/>
        <v>0.63216900442544643</v>
      </c>
    </row>
    <row r="18" spans="1:11" x14ac:dyDescent="0.3">
      <c r="A18" s="2">
        <v>3120</v>
      </c>
      <c r="B18">
        <v>0.5984705500957016</v>
      </c>
      <c r="C18" s="15">
        <f t="shared" si="0"/>
        <v>0.66496727788411292</v>
      </c>
      <c r="D18" s="15">
        <f t="shared" si="1"/>
        <v>10</v>
      </c>
      <c r="E18" s="2">
        <f t="shared" si="2"/>
        <v>6.6751636105794354</v>
      </c>
      <c r="F18" s="2">
        <v>5</v>
      </c>
      <c r="G18" s="2">
        <f t="shared" si="3"/>
        <v>1.6751636105794354</v>
      </c>
      <c r="H18" s="2">
        <f t="shared" si="4"/>
        <v>0.68933569590948884</v>
      </c>
    </row>
    <row r="19" spans="1:11" x14ac:dyDescent="0.3">
      <c r="A19" s="2">
        <v>3320</v>
      </c>
      <c r="B19">
        <v>0.58682211066146317</v>
      </c>
      <c r="C19" s="15">
        <f t="shared" si="0"/>
        <v>0.65202456740162573</v>
      </c>
      <c r="D19" s="15">
        <f t="shared" si="1"/>
        <v>10</v>
      </c>
      <c r="E19" s="2">
        <f t="shared" si="2"/>
        <v>6.7398771629918715</v>
      </c>
      <c r="F19" s="2">
        <v>5</v>
      </c>
      <c r="G19" s="2">
        <f t="shared" si="3"/>
        <v>1.7398771629918715</v>
      </c>
      <c r="H19" s="2">
        <f t="shared" si="4"/>
        <v>0.66108000437006076</v>
      </c>
    </row>
    <row r="20" spans="1:11" x14ac:dyDescent="0.3">
      <c r="A20" s="2">
        <v>3520</v>
      </c>
      <c r="B20">
        <v>0.62883598298078058</v>
      </c>
      <c r="C20" s="15">
        <f t="shared" si="0"/>
        <v>0.69870664775642288</v>
      </c>
      <c r="D20" s="15">
        <f t="shared" si="1"/>
        <v>10</v>
      </c>
      <c r="E20" s="2">
        <f t="shared" si="2"/>
        <v>6.5064667612178857</v>
      </c>
      <c r="F20" s="2">
        <v>5</v>
      </c>
      <c r="G20" s="2">
        <f t="shared" si="3"/>
        <v>1.5064667612178857</v>
      </c>
      <c r="H20" s="2">
        <f t="shared" si="4"/>
        <v>0.76988237234586265</v>
      </c>
    </row>
    <row r="21" spans="1:11" x14ac:dyDescent="0.3">
      <c r="A21" s="2">
        <v>3720</v>
      </c>
      <c r="B21">
        <v>0.63572289548761307</v>
      </c>
      <c r="C21" s="15">
        <f t="shared" si="0"/>
        <v>0.70635877276401449</v>
      </c>
      <c r="D21" s="15">
        <f t="shared" si="1"/>
        <v>10</v>
      </c>
      <c r="E21" s="2">
        <f t="shared" si="2"/>
        <v>6.4682061361799281</v>
      </c>
      <c r="F21" s="2">
        <v>5</v>
      </c>
      <c r="G21" s="2">
        <f t="shared" si="3"/>
        <v>1.4682061361799277</v>
      </c>
      <c r="H21" s="2">
        <f t="shared" si="4"/>
        <v>0.78971029072927079</v>
      </c>
    </row>
    <row r="22" spans="1:11" x14ac:dyDescent="0.3">
      <c r="A22" s="2">
        <v>3920</v>
      </c>
      <c r="B22">
        <v>0.6248850409621598</v>
      </c>
      <c r="C22" s="15">
        <f t="shared" si="0"/>
        <v>0.69431671218017754</v>
      </c>
      <c r="D22" s="15">
        <f t="shared" si="1"/>
        <v>10</v>
      </c>
      <c r="E22" s="2">
        <f t="shared" si="2"/>
        <v>6.5284164390991126</v>
      </c>
      <c r="F22" s="2">
        <v>5</v>
      </c>
      <c r="G22" s="2">
        <f t="shared" si="3"/>
        <v>1.5284164390991122</v>
      </c>
      <c r="H22" s="2">
        <f t="shared" si="4"/>
        <v>0.75878503553150334</v>
      </c>
    </row>
    <row r="23" spans="1:11" x14ac:dyDescent="0.3">
      <c r="A23" s="2">
        <v>4120</v>
      </c>
      <c r="B23">
        <v>0.67207078339312698</v>
      </c>
      <c r="C23" s="15">
        <f t="shared" si="0"/>
        <v>0.74674531488125218</v>
      </c>
      <c r="D23" s="15">
        <f t="shared" si="1"/>
        <v>10</v>
      </c>
      <c r="E23" s="2">
        <f t="shared" si="2"/>
        <v>6.2662734255937389</v>
      </c>
      <c r="F23" s="2">
        <v>5</v>
      </c>
      <c r="G23" s="2">
        <f t="shared" si="3"/>
        <v>1.2662734255937389</v>
      </c>
      <c r="H23" s="2">
        <f t="shared" si="4"/>
        <v>0.90595637101892001</v>
      </c>
    </row>
    <row r="24" spans="1:11" x14ac:dyDescent="0.3">
      <c r="A24" s="2">
        <v>4320</v>
      </c>
      <c r="B24">
        <v>0.69070698496093974</v>
      </c>
      <c r="C24" s="15">
        <f t="shared" si="0"/>
        <v>0.76745220551215521</v>
      </c>
      <c r="D24" s="15">
        <f t="shared" si="1"/>
        <v>10</v>
      </c>
      <c r="E24" s="2">
        <f t="shared" si="2"/>
        <v>6.1627389724392234</v>
      </c>
      <c r="F24" s="2">
        <v>5</v>
      </c>
      <c r="G24" s="2">
        <f t="shared" si="3"/>
        <v>1.1627389724392239</v>
      </c>
      <c r="H24" s="2">
        <f t="shared" si="4"/>
        <v>0.97459573150323364</v>
      </c>
    </row>
    <row r="25" spans="1:11" x14ac:dyDescent="0.3">
      <c r="A25" s="2">
        <v>4520</v>
      </c>
      <c r="B25">
        <v>0.67743283198354542</v>
      </c>
      <c r="C25" s="15">
        <f t="shared" si="0"/>
        <v>0.75270314664838378</v>
      </c>
      <c r="D25" s="15">
        <f t="shared" si="1"/>
        <v>10</v>
      </c>
      <c r="E25" s="2">
        <f t="shared" si="2"/>
        <v>6.2364842667580813</v>
      </c>
      <c r="F25" s="2">
        <v>5</v>
      </c>
      <c r="G25" s="2">
        <f t="shared" si="3"/>
        <v>1.2364842667580813</v>
      </c>
      <c r="H25" s="2">
        <f t="shared" si="4"/>
        <v>0.92499734036710479</v>
      </c>
    </row>
    <row r="26" spans="1:11" x14ac:dyDescent="0.3">
      <c r="A26" s="2">
        <v>4720</v>
      </c>
      <c r="B26">
        <v>0.6956711240519069</v>
      </c>
      <c r="C26" s="15">
        <f t="shared" si="0"/>
        <v>0.77296791561322986</v>
      </c>
      <c r="D26" s="15">
        <f t="shared" si="1"/>
        <v>10</v>
      </c>
      <c r="E26" s="2">
        <f t="shared" si="2"/>
        <v>6.1351604219338505</v>
      </c>
      <c r="F26" s="2">
        <v>5</v>
      </c>
      <c r="G26" s="2">
        <f t="shared" si="3"/>
        <v>1.1351604219338505</v>
      </c>
      <c r="H26" s="2">
        <f t="shared" si="4"/>
        <v>0.99411506404897187</v>
      </c>
    </row>
    <row r="27" spans="1:11" x14ac:dyDescent="0.3">
      <c r="A27" s="2">
        <v>4920</v>
      </c>
      <c r="B27">
        <v>0.6806091615603389</v>
      </c>
      <c r="C27" s="15">
        <f t="shared" si="0"/>
        <v>0.75623240173370987</v>
      </c>
      <c r="D27" s="15">
        <f t="shared" si="1"/>
        <v>10</v>
      </c>
      <c r="E27" s="2">
        <f t="shared" si="2"/>
        <v>6.2188379913314504</v>
      </c>
      <c r="F27" s="2">
        <v>5</v>
      </c>
      <c r="G27" s="2">
        <f t="shared" si="3"/>
        <v>1.2188379913314504</v>
      </c>
      <c r="H27" s="2">
        <f t="shared" si="4"/>
        <v>0.93653795188523292</v>
      </c>
      <c r="I27" s="14" t="s">
        <v>11</v>
      </c>
      <c r="J27" s="16">
        <v>0.9</v>
      </c>
    </row>
    <row r="28" spans="1:11" x14ac:dyDescent="0.3">
      <c r="A28" s="2">
        <v>5120</v>
      </c>
      <c r="B28">
        <v>0.70720513788507977</v>
      </c>
      <c r="C28" s="15">
        <f t="shared" si="0"/>
        <v>0.78578348653897745</v>
      </c>
      <c r="D28" s="15">
        <f t="shared" si="1"/>
        <v>10</v>
      </c>
      <c r="E28" s="2">
        <f t="shared" si="2"/>
        <v>6.0710825673051128</v>
      </c>
      <c r="F28" s="2">
        <v>5</v>
      </c>
      <c r="G28" s="2">
        <f t="shared" si="3"/>
        <v>1.0710825673051128</v>
      </c>
      <c r="H28" s="2">
        <f t="shared" si="4"/>
        <v>1.0417198736271145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0.73692813450056782</v>
      </c>
      <c r="C29" s="15">
        <f t="shared" si="0"/>
        <v>0.81880903833396423</v>
      </c>
      <c r="D29" s="15">
        <f t="shared" si="1"/>
        <v>10</v>
      </c>
      <c r="E29" s="2">
        <f t="shared" si="2"/>
        <v>5.9059548083301792</v>
      </c>
      <c r="F29" s="2">
        <v>5</v>
      </c>
      <c r="G29" s="2">
        <f t="shared" si="3"/>
        <v>0.90595480833017916</v>
      </c>
      <c r="H29" s="2">
        <f t="shared" si="4"/>
        <v>1.1815798055224649</v>
      </c>
    </row>
    <row r="30" spans="1:11" x14ac:dyDescent="0.3">
      <c r="A30" s="2">
        <v>5520</v>
      </c>
      <c r="B30">
        <v>0.73473726136774142</v>
      </c>
      <c r="C30" s="15">
        <f t="shared" si="0"/>
        <v>0.81637473485304601</v>
      </c>
      <c r="D30" s="15">
        <f t="shared" si="1"/>
        <v>10</v>
      </c>
      <c r="E30" s="2">
        <f t="shared" si="2"/>
        <v>5.9181263257347698</v>
      </c>
      <c r="F30" s="2">
        <v>5</v>
      </c>
      <c r="G30" s="2">
        <f t="shared" si="3"/>
        <v>0.91812632573476982</v>
      </c>
      <c r="H30" s="2">
        <f t="shared" si="4"/>
        <v>1.1702930073044238</v>
      </c>
    </row>
    <row r="31" spans="1:11" x14ac:dyDescent="0.3">
      <c r="A31" s="2">
        <v>5720</v>
      </c>
      <c r="B31">
        <v>0.73729453931920241</v>
      </c>
      <c r="C31" s="15">
        <f t="shared" si="0"/>
        <v>0.8192161547991138</v>
      </c>
      <c r="D31" s="15">
        <f t="shared" si="1"/>
        <v>10</v>
      </c>
      <c r="E31" s="2">
        <f t="shared" si="2"/>
        <v>5.9039192260044313</v>
      </c>
      <c r="F31" s="2">
        <v>5</v>
      </c>
      <c r="G31" s="2">
        <f t="shared" si="3"/>
        <v>0.90391922600443131</v>
      </c>
      <c r="H31" s="2">
        <f t="shared" si="4"/>
        <v>1.1834844997594023</v>
      </c>
    </row>
    <row r="32" spans="1:11" x14ac:dyDescent="0.3">
      <c r="A32" s="2">
        <v>5920</v>
      </c>
      <c r="B32">
        <v>0.72728800625034074</v>
      </c>
      <c r="C32" s="15">
        <f t="shared" si="0"/>
        <v>0.80809778472260074</v>
      </c>
      <c r="D32" s="15">
        <f t="shared" si="1"/>
        <v>10</v>
      </c>
      <c r="E32" s="2">
        <f t="shared" si="2"/>
        <v>5.9595110763869963</v>
      </c>
      <c r="F32" s="2">
        <v>5</v>
      </c>
      <c r="G32" s="2">
        <f t="shared" si="3"/>
        <v>0.95951107638699629</v>
      </c>
      <c r="H32" s="2">
        <f t="shared" si="4"/>
        <v>1.1331726826745072</v>
      </c>
    </row>
    <row r="33" spans="1:8" x14ac:dyDescent="0.3">
      <c r="A33" s="2">
        <v>6120</v>
      </c>
      <c r="B33">
        <v>0.71455906527848967</v>
      </c>
      <c r="C33" s="15">
        <f t="shared" si="0"/>
        <v>0.79395451697609964</v>
      </c>
      <c r="D33" s="15">
        <f t="shared" si="1"/>
        <v>10</v>
      </c>
      <c r="E33" s="2">
        <f t="shared" si="2"/>
        <v>6.0302274151195014</v>
      </c>
      <c r="F33" s="2">
        <v>5</v>
      </c>
      <c r="G33" s="2">
        <f t="shared" si="3"/>
        <v>1.0302274151195019</v>
      </c>
      <c r="H33" s="2">
        <f t="shared" si="4"/>
        <v>1.0738579741692893</v>
      </c>
    </row>
    <row r="34" spans="1:8" x14ac:dyDescent="0.3">
      <c r="A34" s="2">
        <v>6320</v>
      </c>
      <c r="B34">
        <v>0.76092971776425011</v>
      </c>
      <c r="C34" s="15">
        <f t="shared" si="0"/>
        <v>0.84547746418250014</v>
      </c>
      <c r="D34" s="15">
        <f t="shared" si="1"/>
        <v>10</v>
      </c>
      <c r="E34" s="2">
        <f t="shared" si="2"/>
        <v>5.7726126790874996</v>
      </c>
      <c r="F34" s="2">
        <v>5</v>
      </c>
      <c r="G34" s="2">
        <f t="shared" si="3"/>
        <v>0.77261267908749964</v>
      </c>
      <c r="H34" s="2">
        <f t="shared" si="4"/>
        <v>1.3179550194273215</v>
      </c>
    </row>
    <row r="35" spans="1:8" x14ac:dyDescent="0.3">
      <c r="A35" s="2">
        <v>6520</v>
      </c>
      <c r="B35">
        <v>0.78344768539420473</v>
      </c>
      <c r="C35" s="15">
        <f t="shared" si="0"/>
        <v>0.87049742821578302</v>
      </c>
      <c r="D35" s="15">
        <f t="shared" si="1"/>
        <v>10</v>
      </c>
      <c r="E35" s="2">
        <f t="shared" si="2"/>
        <v>5.6475128589210852</v>
      </c>
      <c r="F35" s="2">
        <v>5</v>
      </c>
      <c r="G35" s="2">
        <f t="shared" si="3"/>
        <v>0.64751285892108523</v>
      </c>
      <c r="H35" s="2">
        <f t="shared" si="4"/>
        <v>1.472684691988263</v>
      </c>
    </row>
    <row r="36" spans="1:8" x14ac:dyDescent="0.3">
      <c r="A36" s="2">
        <v>6720</v>
      </c>
      <c r="B36">
        <v>0.75757589925450775</v>
      </c>
      <c r="C36" s="15">
        <f t="shared" si="0"/>
        <v>0.84175099917167528</v>
      </c>
      <c r="D36" s="15">
        <f t="shared" si="1"/>
        <v>10</v>
      </c>
      <c r="E36" s="2">
        <f t="shared" si="2"/>
        <v>5.7912450041416239</v>
      </c>
      <c r="F36" s="2">
        <v>5</v>
      </c>
      <c r="G36" s="2">
        <f t="shared" si="3"/>
        <v>0.79124500414162391</v>
      </c>
      <c r="H36" s="2">
        <f t="shared" si="4"/>
        <v>1.2973477339568178</v>
      </c>
    </row>
    <row r="37" spans="1:8" x14ac:dyDescent="0.3">
      <c r="A37" s="2">
        <v>6920</v>
      </c>
      <c r="B37">
        <v>0.77073648999365596</v>
      </c>
      <c r="C37" s="15">
        <f t="shared" si="0"/>
        <v>0.85637387777072882</v>
      </c>
      <c r="D37" s="15">
        <f t="shared" si="1"/>
        <v>10</v>
      </c>
      <c r="E37" s="2">
        <f t="shared" si="2"/>
        <v>5.7181306111463561</v>
      </c>
      <c r="F37" s="2">
        <v>5</v>
      </c>
      <c r="G37" s="2">
        <f t="shared" si="3"/>
        <v>0.71813061114635612</v>
      </c>
      <c r="H37" s="2">
        <f t="shared" si="4"/>
        <v>1.3815985719854238</v>
      </c>
    </row>
    <row r="38" spans="1:8" x14ac:dyDescent="0.3">
      <c r="A38" s="2">
        <v>7120</v>
      </c>
      <c r="B38">
        <v>0.75061120140075732</v>
      </c>
      <c r="C38" s="15">
        <f t="shared" si="0"/>
        <v>0.83401244600084146</v>
      </c>
      <c r="D38" s="15">
        <f t="shared" si="1"/>
        <v>10</v>
      </c>
      <c r="E38" s="2">
        <f t="shared" si="2"/>
        <v>5.8299377699957926</v>
      </c>
      <c r="F38" s="2">
        <v>5</v>
      </c>
      <c r="G38" s="2">
        <f t="shared" si="3"/>
        <v>0.82993776999579261</v>
      </c>
      <c r="H38" s="2">
        <f t="shared" si="4"/>
        <v>1.2562637025562911</v>
      </c>
    </row>
    <row r="39" spans="1:8" x14ac:dyDescent="0.3">
      <c r="A39" s="2">
        <v>7320</v>
      </c>
      <c r="B39">
        <v>0.79424430641821953</v>
      </c>
      <c r="C39" s="15">
        <f t="shared" si="0"/>
        <v>0.88249367379802168</v>
      </c>
      <c r="D39" s="15">
        <f t="shared" si="1"/>
        <v>10</v>
      </c>
      <c r="E39" s="2">
        <f t="shared" si="2"/>
        <v>5.5875316310098917</v>
      </c>
      <c r="F39" s="2">
        <v>5</v>
      </c>
      <c r="G39" s="2">
        <f t="shared" si="3"/>
        <v>0.5875316310098917</v>
      </c>
      <c r="H39" s="2">
        <f t="shared" si="4"/>
        <v>1.5592156347908792</v>
      </c>
    </row>
    <row r="40" spans="1:8" x14ac:dyDescent="0.3">
      <c r="A40" s="2">
        <v>7520</v>
      </c>
      <c r="B40">
        <v>0.79710763846177046</v>
      </c>
      <c r="C40" s="15">
        <f t="shared" si="0"/>
        <v>0.8856751538464116</v>
      </c>
      <c r="D40" s="15">
        <f t="shared" si="1"/>
        <v>10</v>
      </c>
      <c r="E40" s="2">
        <f t="shared" si="2"/>
        <v>5.5716242307679416</v>
      </c>
      <c r="F40" s="2">
        <v>5</v>
      </c>
      <c r="G40" s="2">
        <f t="shared" si="3"/>
        <v>0.57162423076794155</v>
      </c>
      <c r="H40" s="2">
        <f t="shared" si="4"/>
        <v>1.5838128769390605</v>
      </c>
    </row>
    <row r="41" spans="1:8" x14ac:dyDescent="0.3">
      <c r="A41" s="2">
        <v>7720</v>
      </c>
      <c r="B41">
        <v>0.78001203059207702</v>
      </c>
      <c r="C41" s="15">
        <f t="shared" si="0"/>
        <v>0.86668003399119664</v>
      </c>
      <c r="D41" s="15">
        <f t="shared" si="1"/>
        <v>10</v>
      </c>
      <c r="E41" s="2">
        <f t="shared" si="2"/>
        <v>5.6665998300440172</v>
      </c>
      <c r="F41" s="2">
        <v>5</v>
      </c>
      <c r="G41" s="2">
        <f t="shared" si="3"/>
        <v>0.66659983004401724</v>
      </c>
      <c r="H41" s="2">
        <f t="shared" si="4"/>
        <v>1.4470074481284889</v>
      </c>
    </row>
    <row r="42" spans="1:8" x14ac:dyDescent="0.3">
      <c r="A42" s="2">
        <v>7920</v>
      </c>
      <c r="B42">
        <v>0.79172329973233613</v>
      </c>
      <c r="C42" s="15">
        <f t="shared" si="0"/>
        <v>0.87969255525815127</v>
      </c>
      <c r="D42" s="15">
        <f t="shared" si="1"/>
        <v>10</v>
      </c>
      <c r="E42" s="2">
        <f t="shared" si="2"/>
        <v>5.6015372237092436</v>
      </c>
      <c r="F42" s="2">
        <v>5</v>
      </c>
      <c r="G42" s="2">
        <f t="shared" si="3"/>
        <v>0.60153722370924356</v>
      </c>
      <c r="H42" s="2">
        <f t="shared" si="4"/>
        <v>1.5381607444243495</v>
      </c>
    </row>
    <row r="43" spans="1:8" x14ac:dyDescent="0.3">
      <c r="A43" s="2">
        <v>8120</v>
      </c>
      <c r="B43">
        <v>0.79445465205388377</v>
      </c>
      <c r="C43" s="15">
        <f t="shared" si="0"/>
        <v>0.88272739117098198</v>
      </c>
      <c r="D43" s="15">
        <f t="shared" si="1"/>
        <v>10</v>
      </c>
      <c r="E43" s="2">
        <f t="shared" si="2"/>
        <v>5.5863630441450898</v>
      </c>
      <c r="F43" s="2">
        <v>5</v>
      </c>
      <c r="G43" s="2">
        <f t="shared" si="3"/>
        <v>0.58636304414508977</v>
      </c>
      <c r="H43" s="2">
        <f t="shared" si="4"/>
        <v>1.5609974286185835</v>
      </c>
    </row>
    <row r="44" spans="1:8" x14ac:dyDescent="0.3">
      <c r="A44" s="2">
        <v>8320</v>
      </c>
      <c r="B44">
        <v>0.79620477401655687</v>
      </c>
      <c r="C44" s="15">
        <f t="shared" si="0"/>
        <v>0.88467197112950757</v>
      </c>
      <c r="D44" s="15">
        <f t="shared" si="1"/>
        <v>10</v>
      </c>
      <c r="E44" s="2">
        <f t="shared" si="2"/>
        <v>5.5766401443524618</v>
      </c>
      <c r="F44" s="2">
        <v>5</v>
      </c>
      <c r="G44" s="2">
        <f t="shared" si="3"/>
        <v>0.5766401443524618</v>
      </c>
      <c r="H44" s="2">
        <f t="shared" si="4"/>
        <v>1.575976163483884</v>
      </c>
    </row>
    <row r="45" spans="1:8" x14ac:dyDescent="0.3">
      <c r="A45" s="2">
        <v>8520</v>
      </c>
      <c r="B45">
        <v>0.75472923365995936</v>
      </c>
      <c r="C45" s="15">
        <f t="shared" si="0"/>
        <v>0.8385880373999548</v>
      </c>
      <c r="D45" s="15">
        <f t="shared" si="1"/>
        <v>10</v>
      </c>
      <c r="E45" s="2">
        <f t="shared" si="2"/>
        <v>5.807059813000226</v>
      </c>
      <c r="F45" s="2">
        <v>5</v>
      </c>
      <c r="G45" s="2">
        <f t="shared" si="3"/>
        <v>0.807059813000226</v>
      </c>
      <c r="H45" s="2">
        <f t="shared" si="4"/>
        <v>1.2802847016704857</v>
      </c>
    </row>
    <row r="46" spans="1:8" x14ac:dyDescent="0.3">
      <c r="A46" s="2">
        <v>8720</v>
      </c>
      <c r="B46">
        <v>0.80034719791681252</v>
      </c>
      <c r="C46" s="15">
        <f t="shared" si="0"/>
        <v>0.88927466435201385</v>
      </c>
      <c r="D46" s="15">
        <f t="shared" si="1"/>
        <v>10</v>
      </c>
      <c r="E46" s="2">
        <f t="shared" si="2"/>
        <v>5.5536266782399304</v>
      </c>
      <c r="F46" s="2">
        <v>5</v>
      </c>
      <c r="G46" s="2">
        <f t="shared" si="3"/>
        <v>0.55362667823993039</v>
      </c>
      <c r="H46" s="2">
        <f t="shared" si="4"/>
        <v>1.6125686747055155</v>
      </c>
    </row>
    <row r="47" spans="1:8" x14ac:dyDescent="0.3">
      <c r="A47" s="2">
        <v>8920</v>
      </c>
      <c r="B47">
        <v>0.80407210004150409</v>
      </c>
      <c r="C47" s="15">
        <f t="shared" si="0"/>
        <v>0.89341344449056004</v>
      </c>
      <c r="D47" s="15">
        <f t="shared" si="1"/>
        <v>10</v>
      </c>
      <c r="E47" s="2">
        <f t="shared" si="2"/>
        <v>5.5329327775471997</v>
      </c>
      <c r="F47" s="2">
        <v>5</v>
      </c>
      <c r="G47" s="2">
        <f t="shared" si="3"/>
        <v>0.5329327775471997</v>
      </c>
      <c r="H47" s="2">
        <f t="shared" si="4"/>
        <v>1.6469308176090687</v>
      </c>
    </row>
    <row r="48" spans="1:8" x14ac:dyDescent="0.3">
      <c r="A48" s="2">
        <v>9120</v>
      </c>
      <c r="B48">
        <v>0.78243754033373292</v>
      </c>
      <c r="C48" s="15">
        <f t="shared" si="0"/>
        <v>0.86937504481525874</v>
      </c>
      <c r="D48" s="15">
        <f t="shared" si="1"/>
        <v>10</v>
      </c>
      <c r="E48" s="2">
        <f t="shared" si="2"/>
        <v>5.6531247759237067</v>
      </c>
      <c r="F48" s="2">
        <v>5</v>
      </c>
      <c r="G48" s="2">
        <f t="shared" si="3"/>
        <v>0.65312477592370666</v>
      </c>
      <c r="H48" s="2">
        <f t="shared" si="4"/>
        <v>1.4650483563163192</v>
      </c>
    </row>
    <row r="49" spans="1:8" x14ac:dyDescent="0.3">
      <c r="A49" s="2">
        <v>9320</v>
      </c>
      <c r="B49">
        <v>0.8275081996192224</v>
      </c>
      <c r="C49" s="15">
        <f t="shared" si="0"/>
        <v>0.91945355513246929</v>
      </c>
      <c r="D49" s="15">
        <f t="shared" si="1"/>
        <v>10</v>
      </c>
      <c r="E49" s="2">
        <f t="shared" si="2"/>
        <v>5.4027322243376537</v>
      </c>
      <c r="F49" s="2">
        <v>5</v>
      </c>
      <c r="G49" s="2">
        <f t="shared" si="3"/>
        <v>0.40273222433765365</v>
      </c>
      <c r="H49" s="2">
        <f t="shared" si="4"/>
        <v>1.9032410061436738</v>
      </c>
    </row>
    <row r="50" spans="1:8" x14ac:dyDescent="0.3">
      <c r="A50" s="2">
        <v>9520</v>
      </c>
      <c r="B50">
        <v>0.81487802571860812</v>
      </c>
      <c r="C50" s="15">
        <f t="shared" si="0"/>
        <v>0.90542002857623127</v>
      </c>
      <c r="D50" s="15">
        <f t="shared" si="1"/>
        <v>10</v>
      </c>
      <c r="E50" s="2">
        <f t="shared" si="2"/>
        <v>5.4728998571188434</v>
      </c>
      <c r="F50" s="2">
        <v>5</v>
      </c>
      <c r="G50" s="2">
        <f t="shared" si="3"/>
        <v>0.47289985711884341</v>
      </c>
      <c r="H50" s="2">
        <f t="shared" si="4"/>
        <v>1.7555330652837284</v>
      </c>
    </row>
    <row r="51" spans="1:8" x14ac:dyDescent="0.3">
      <c r="A51" s="2">
        <v>9720</v>
      </c>
      <c r="B51">
        <v>0.80808864160814697</v>
      </c>
      <c r="C51" s="15">
        <f t="shared" si="0"/>
        <v>0.89787626845349666</v>
      </c>
      <c r="D51" s="15">
        <f t="shared" si="1"/>
        <v>10</v>
      </c>
      <c r="E51" s="2">
        <f t="shared" si="2"/>
        <v>5.5106186577325165</v>
      </c>
      <c r="F51" s="2">
        <v>5</v>
      </c>
      <c r="G51" s="2">
        <f t="shared" si="3"/>
        <v>0.51061865773251647</v>
      </c>
      <c r="H51" s="2">
        <f t="shared" si="4"/>
        <v>1.6856619494246461</v>
      </c>
    </row>
    <row r="52" spans="1:8" x14ac:dyDescent="0.3">
      <c r="A52" s="2">
        <v>9920</v>
      </c>
      <c r="B52">
        <v>0.81129605560447038</v>
      </c>
      <c r="C52" s="15">
        <f t="shared" si="0"/>
        <v>0.90144006178274483</v>
      </c>
      <c r="D52" s="15">
        <f t="shared" si="1"/>
        <v>10</v>
      </c>
      <c r="E52" s="2">
        <f t="shared" si="2"/>
        <v>5.492799691086276</v>
      </c>
      <c r="F52" s="2">
        <v>5</v>
      </c>
      <c r="G52" s="2">
        <f t="shared" si="3"/>
        <v>0.49279969108627597</v>
      </c>
      <c r="H52" s="2">
        <f t="shared" si="4"/>
        <v>1.7179434005387604</v>
      </c>
    </row>
    <row r="53" spans="1:8" x14ac:dyDescent="0.3">
      <c r="A53" s="2">
        <v>10120</v>
      </c>
      <c r="B53">
        <v>0.79481932452140103</v>
      </c>
      <c r="C53" s="15">
        <f t="shared" si="0"/>
        <v>0.88313258280155671</v>
      </c>
      <c r="D53" s="15">
        <f t="shared" si="1"/>
        <v>10</v>
      </c>
      <c r="E53" s="2">
        <f t="shared" si="2"/>
        <v>5.5843370859922166</v>
      </c>
      <c r="F53" s="2">
        <v>5</v>
      </c>
      <c r="G53" s="2">
        <f t="shared" si="3"/>
        <v>0.58433708599221656</v>
      </c>
      <c r="H53" s="2">
        <f t="shared" si="4"/>
        <v>1.5640958101102345</v>
      </c>
    </row>
    <row r="54" spans="1:8" x14ac:dyDescent="0.3">
      <c r="A54" s="2">
        <v>10320</v>
      </c>
      <c r="B54">
        <v>0.81062189368755222</v>
      </c>
      <c r="C54" s="15">
        <f t="shared" si="0"/>
        <v>0.90069099298616906</v>
      </c>
      <c r="D54" s="15">
        <f t="shared" si="1"/>
        <v>10</v>
      </c>
      <c r="E54" s="2">
        <f t="shared" si="2"/>
        <v>5.4965450350691549</v>
      </c>
      <c r="F54" s="2">
        <v>5</v>
      </c>
      <c r="G54" s="2">
        <f t="shared" si="3"/>
        <v>0.49654503506915493</v>
      </c>
      <c r="H54" s="2">
        <f t="shared" si="4"/>
        <v>1.7110536333881887</v>
      </c>
    </row>
    <row r="55" spans="1:8" x14ac:dyDescent="0.3">
      <c r="A55" s="2">
        <v>10520</v>
      </c>
      <c r="B55">
        <v>0.82908275085192329</v>
      </c>
      <c r="C55" s="15">
        <f t="shared" si="0"/>
        <v>0.92120305650213696</v>
      </c>
      <c r="D55" s="15">
        <f t="shared" si="1"/>
        <v>10</v>
      </c>
      <c r="E55" s="2">
        <f t="shared" si="2"/>
        <v>5.3939847174893156</v>
      </c>
      <c r="F55" s="2">
        <v>5</v>
      </c>
      <c r="G55" s="2">
        <f t="shared" si="3"/>
        <v>0.39398471748931563</v>
      </c>
      <c r="H55" s="2">
        <f t="shared" si="4"/>
        <v>1.9235803694456255</v>
      </c>
    </row>
    <row r="56" spans="1:8" x14ac:dyDescent="0.3">
      <c r="A56" s="2">
        <v>10720</v>
      </c>
      <c r="B56">
        <v>0.82705031614984226</v>
      </c>
      <c r="C56" s="15">
        <f t="shared" si="0"/>
        <v>0.9189447957220469</v>
      </c>
      <c r="D56" s="15">
        <f t="shared" si="1"/>
        <v>10</v>
      </c>
      <c r="E56" s="2">
        <f t="shared" si="2"/>
        <v>5.4052760213897653</v>
      </c>
      <c r="F56" s="2">
        <v>5</v>
      </c>
      <c r="G56" s="2">
        <f t="shared" si="3"/>
        <v>0.40527602138976526</v>
      </c>
      <c r="H56" s="2">
        <f t="shared" si="4"/>
        <v>1.8974152467334133</v>
      </c>
    </row>
    <row r="57" spans="1:8" x14ac:dyDescent="0.3">
      <c r="A57" s="2">
        <v>10920</v>
      </c>
      <c r="B57">
        <v>0.8344555179151264</v>
      </c>
      <c r="C57" s="15">
        <f t="shared" si="0"/>
        <v>0.92717279768347372</v>
      </c>
      <c r="D57" s="15">
        <f t="shared" si="1"/>
        <v>10</v>
      </c>
      <c r="E57" s="2">
        <f t="shared" si="2"/>
        <v>5.3641360115826311</v>
      </c>
      <c r="F57" s="2">
        <v>5</v>
      </c>
      <c r="G57" s="2">
        <f t="shared" si="3"/>
        <v>0.36413601158263109</v>
      </c>
      <c r="H57" s="2">
        <f t="shared" si="4"/>
        <v>1.9968159638548129</v>
      </c>
    </row>
    <row r="58" spans="1:8" x14ac:dyDescent="0.3">
      <c r="A58" s="2">
        <v>11120</v>
      </c>
      <c r="B58">
        <v>0.80981500397230732</v>
      </c>
      <c r="C58" s="15">
        <f t="shared" si="0"/>
        <v>0.89979444885811921</v>
      </c>
      <c r="D58" s="15">
        <f t="shared" si="1"/>
        <v>10</v>
      </c>
      <c r="E58" s="2">
        <f t="shared" si="2"/>
        <v>5.5010277557094041</v>
      </c>
      <c r="F58" s="2">
        <v>5</v>
      </c>
      <c r="G58" s="2">
        <f t="shared" si="3"/>
        <v>0.50102775570940405</v>
      </c>
      <c r="H58" s="2">
        <f t="shared" si="4"/>
        <v>1.7028815377101454</v>
      </c>
    </row>
    <row r="59" spans="1:8" x14ac:dyDescent="0.3">
      <c r="A59" s="2">
        <v>11320</v>
      </c>
      <c r="B59">
        <v>0.83344959434758648</v>
      </c>
      <c r="C59" s="15">
        <f t="shared" si="0"/>
        <v>0.92605510483065157</v>
      </c>
      <c r="D59" s="15">
        <f t="shared" si="1"/>
        <v>10</v>
      </c>
      <c r="E59" s="2">
        <f t="shared" si="2"/>
        <v>5.3697244758467422</v>
      </c>
      <c r="F59" s="2">
        <v>5</v>
      </c>
      <c r="G59" s="2">
        <f t="shared" si="3"/>
        <v>0.36972447584674217</v>
      </c>
      <c r="H59" s="2">
        <f t="shared" si="4"/>
        <v>1.9826266292229571</v>
      </c>
    </row>
    <row r="60" spans="1:8" x14ac:dyDescent="0.3">
      <c r="A60" s="2">
        <v>11520</v>
      </c>
      <c r="B60">
        <v>0.84461517116176477</v>
      </c>
      <c r="C60" s="15">
        <f t="shared" si="0"/>
        <v>0.9384613012908497</v>
      </c>
      <c r="D60" s="15">
        <f t="shared" si="1"/>
        <v>10</v>
      </c>
      <c r="E60" s="2">
        <f t="shared" si="2"/>
        <v>5.3076934935457514</v>
      </c>
      <c r="F60" s="2">
        <v>5</v>
      </c>
      <c r="G60" s="2">
        <f t="shared" si="3"/>
        <v>0.30769349354575137</v>
      </c>
      <c r="H60" s="2">
        <f t="shared" si="4"/>
        <v>2.1546613323227968</v>
      </c>
    </row>
    <row r="61" spans="1:8" x14ac:dyDescent="0.3">
      <c r="A61" s="2">
        <v>11720</v>
      </c>
      <c r="B61">
        <v>0.83742793916585634</v>
      </c>
      <c r="C61" s="15">
        <f t="shared" si="0"/>
        <v>0.93047548796206259</v>
      </c>
      <c r="D61" s="15">
        <f t="shared" si="1"/>
        <v>10</v>
      </c>
      <c r="E61" s="2">
        <f t="shared" si="2"/>
        <v>5.347622560189687</v>
      </c>
      <c r="F61" s="2">
        <v>5</v>
      </c>
      <c r="G61" s="2">
        <f t="shared" si="3"/>
        <v>0.34762256018968696</v>
      </c>
      <c r="H61" s="2">
        <f t="shared" si="4"/>
        <v>2.0401428852732604</v>
      </c>
    </row>
    <row r="62" spans="1:8" x14ac:dyDescent="0.3">
      <c r="A62" s="2">
        <v>11920</v>
      </c>
      <c r="B62">
        <v>0.83817214982761645</v>
      </c>
      <c r="C62" s="15">
        <f t="shared" si="0"/>
        <v>0.9313023886973516</v>
      </c>
      <c r="D62" s="15">
        <f t="shared" si="1"/>
        <v>10</v>
      </c>
      <c r="E62" s="2">
        <f t="shared" si="2"/>
        <v>5.3434880565132419</v>
      </c>
      <c r="F62" s="2">
        <v>5</v>
      </c>
      <c r="G62" s="2">
        <f t="shared" si="3"/>
        <v>0.34348805651324188</v>
      </c>
      <c r="H62" s="2">
        <f t="shared" si="4"/>
        <v>2.0513343911775741</v>
      </c>
    </row>
    <row r="63" spans="1:8" x14ac:dyDescent="0.3">
      <c r="A63" s="2">
        <v>12120</v>
      </c>
      <c r="B63">
        <v>0.85051530555575261</v>
      </c>
      <c r="C63" s="15">
        <f t="shared" si="0"/>
        <v>0.94501700617305839</v>
      </c>
      <c r="D63" s="15">
        <f t="shared" si="1"/>
        <v>10</v>
      </c>
      <c r="E63" s="2">
        <f t="shared" si="2"/>
        <v>5.2749149691347084</v>
      </c>
      <c r="F63" s="2">
        <v>5</v>
      </c>
      <c r="G63" s="2">
        <f t="shared" si="3"/>
        <v>0.27491496913470836</v>
      </c>
      <c r="H63" s="2">
        <f t="shared" si="4"/>
        <v>2.2611088113521771</v>
      </c>
    </row>
    <row r="64" spans="1:8" x14ac:dyDescent="0.3">
      <c r="A64" s="2">
        <v>12320</v>
      </c>
      <c r="B64">
        <v>0.83189204599448829</v>
      </c>
      <c r="C64" s="15">
        <f t="shared" si="0"/>
        <v>0.92432449554943141</v>
      </c>
      <c r="D64" s="15">
        <f t="shared" si="1"/>
        <v>10</v>
      </c>
      <c r="E64" s="2">
        <f t="shared" si="2"/>
        <v>5.3783775222528432</v>
      </c>
      <c r="F64" s="2">
        <v>5</v>
      </c>
      <c r="G64" s="2">
        <f t="shared" si="3"/>
        <v>0.37837752225284316</v>
      </c>
      <c r="H64" s="2">
        <f t="shared" si="4"/>
        <v>1.9611024179902019</v>
      </c>
    </row>
    <row r="65" spans="1:8" x14ac:dyDescent="0.3">
      <c r="A65" s="2">
        <v>12520</v>
      </c>
      <c r="B65">
        <v>0.82719798481614937</v>
      </c>
      <c r="C65" s="15">
        <f t="shared" si="0"/>
        <v>0.91910887201794367</v>
      </c>
      <c r="D65" s="15">
        <f t="shared" si="1"/>
        <v>10</v>
      </c>
      <c r="E65" s="2">
        <f t="shared" si="2"/>
        <v>5.4044556399102817</v>
      </c>
      <c r="F65" s="2">
        <v>5</v>
      </c>
      <c r="G65" s="2">
        <f t="shared" si="3"/>
        <v>0.40445563991028166</v>
      </c>
      <c r="H65" s="2">
        <f t="shared" si="4"/>
        <v>1.8992897662628874</v>
      </c>
    </row>
    <row r="66" spans="1:8" x14ac:dyDescent="0.3">
      <c r="A66" s="2">
        <v>12720</v>
      </c>
      <c r="B66">
        <v>0.86165340356100062</v>
      </c>
      <c r="C66" s="15">
        <f t="shared" si="0"/>
        <v>0.957392670623334</v>
      </c>
      <c r="D66" s="15">
        <f t="shared" si="1"/>
        <v>10</v>
      </c>
      <c r="E66" s="2">
        <f t="shared" si="2"/>
        <v>5.2130366468833298</v>
      </c>
      <c r="F66" s="2">
        <v>5</v>
      </c>
      <c r="G66" s="2">
        <f t="shared" si="3"/>
        <v>0.21303664688332979</v>
      </c>
      <c r="H66" s="2">
        <f t="shared" si="4"/>
        <v>2.5043064320804795</v>
      </c>
    </row>
    <row r="67" spans="1:8" x14ac:dyDescent="0.3">
      <c r="A67" s="2">
        <v>12920</v>
      </c>
      <c r="B67">
        <v>0.8310724436806689</v>
      </c>
      <c r="C67" s="15">
        <f t="shared" ref="C67:C130" si="5">B67/$J$27</f>
        <v>0.92341382631185431</v>
      </c>
      <c r="D67" s="15">
        <f t="shared" ref="D67:D130" si="6">$J$28</f>
        <v>10</v>
      </c>
      <c r="E67" s="2">
        <f t="shared" si="2"/>
        <v>5.3829308684407282</v>
      </c>
      <c r="F67" s="2">
        <v>5</v>
      </c>
      <c r="G67" s="2">
        <f t="shared" si="3"/>
        <v>0.38293086844072821</v>
      </c>
      <c r="H67" s="2">
        <f t="shared" si="4"/>
        <v>1.9499866226138478</v>
      </c>
    </row>
    <row r="68" spans="1:8" x14ac:dyDescent="0.3">
      <c r="A68" s="2">
        <v>13120</v>
      </c>
      <c r="B68">
        <v>0.84842742919483793</v>
      </c>
      <c r="C68" s="15">
        <f t="shared" si="5"/>
        <v>0.94269714354981993</v>
      </c>
      <c r="D68" s="15">
        <f t="shared" si="6"/>
        <v>10</v>
      </c>
      <c r="E68" s="2">
        <f t="shared" ref="E68:E131" si="7">D68-(F68*C68)</f>
        <v>5.2865142822509004</v>
      </c>
      <c r="F68" s="2">
        <v>5</v>
      </c>
      <c r="G68" s="2">
        <f t="shared" ref="G68:G131" si="8">F68-(F68*C68)</f>
        <v>0.28651428225090037</v>
      </c>
      <c r="H68" s="2">
        <f t="shared" ref="H68:H131" si="9">LN((F68*E68)/(D68*G68))</f>
        <v>2.22197881555409</v>
      </c>
    </row>
    <row r="69" spans="1:8" x14ac:dyDescent="0.3">
      <c r="A69" s="2">
        <v>13320</v>
      </c>
      <c r="B69">
        <v>0.8554096101238331</v>
      </c>
      <c r="C69" s="15">
        <f t="shared" si="5"/>
        <v>0.95045512235981455</v>
      </c>
      <c r="D69" s="15">
        <f t="shared" si="6"/>
        <v>10</v>
      </c>
      <c r="E69" s="2">
        <f t="shared" si="7"/>
        <v>5.2477243882009272</v>
      </c>
      <c r="F69" s="2">
        <v>5</v>
      </c>
      <c r="G69" s="2">
        <f t="shared" si="8"/>
        <v>0.24772438820092724</v>
      </c>
      <c r="H69" s="2">
        <f t="shared" si="9"/>
        <v>2.3600858409210641</v>
      </c>
    </row>
    <row r="70" spans="1:8" x14ac:dyDescent="0.3">
      <c r="A70" s="2">
        <v>13520</v>
      </c>
      <c r="B70">
        <v>0.8376024299313034</v>
      </c>
      <c r="C70" s="15">
        <f t="shared" si="5"/>
        <v>0.93066936659033705</v>
      </c>
      <c r="D70" s="15">
        <f t="shared" si="6"/>
        <v>10</v>
      </c>
      <c r="E70" s="2">
        <f t="shared" si="7"/>
        <v>5.3466531670483146</v>
      </c>
      <c r="F70" s="2">
        <v>5</v>
      </c>
      <c r="G70" s="2">
        <f t="shared" si="8"/>
        <v>0.34665316704831461</v>
      </c>
      <c r="H70" s="2">
        <f t="shared" si="9"/>
        <v>2.0427541258206925</v>
      </c>
    </row>
    <row r="71" spans="1:8" x14ac:dyDescent="0.3">
      <c r="A71" s="2">
        <v>13720</v>
      </c>
      <c r="B71">
        <v>0.84444226347372553</v>
      </c>
      <c r="C71" s="15">
        <f t="shared" si="5"/>
        <v>0.93826918163747275</v>
      </c>
      <c r="D71" s="15">
        <f t="shared" si="6"/>
        <v>10</v>
      </c>
      <c r="E71" s="2">
        <f t="shared" si="7"/>
        <v>5.3086540918126364</v>
      </c>
      <c r="F71" s="2">
        <v>5</v>
      </c>
      <c r="G71" s="2">
        <f t="shared" si="8"/>
        <v>0.30865409181263637</v>
      </c>
      <c r="H71" s="2">
        <f t="shared" si="9"/>
        <v>2.1517252289656872</v>
      </c>
    </row>
    <row r="72" spans="1:8" x14ac:dyDescent="0.3">
      <c r="A72" s="2">
        <v>13920</v>
      </c>
      <c r="B72">
        <v>0.85382885824641275</v>
      </c>
      <c r="C72" s="15">
        <f t="shared" si="5"/>
        <v>0.94869873138490302</v>
      </c>
      <c r="D72" s="15">
        <f t="shared" si="6"/>
        <v>10</v>
      </c>
      <c r="E72" s="2">
        <f t="shared" si="7"/>
        <v>5.2565063430754853</v>
      </c>
      <c r="F72" s="2">
        <v>5</v>
      </c>
      <c r="G72" s="2">
        <f t="shared" si="8"/>
        <v>0.25650634307548525</v>
      </c>
      <c r="H72" s="2">
        <f t="shared" si="9"/>
        <v>2.3269213175218604</v>
      </c>
    </row>
    <row r="73" spans="1:8" x14ac:dyDescent="0.3">
      <c r="A73" s="2">
        <v>14120</v>
      </c>
      <c r="B73">
        <v>0.82910120633622708</v>
      </c>
      <c r="C73" s="15">
        <f t="shared" si="5"/>
        <v>0.92122356259580784</v>
      </c>
      <c r="D73" s="15">
        <f t="shared" si="6"/>
        <v>10</v>
      </c>
      <c r="E73" s="2">
        <f t="shared" si="7"/>
        <v>5.393882187020961</v>
      </c>
      <c r="F73" s="2">
        <v>5</v>
      </c>
      <c r="G73" s="2">
        <f t="shared" si="8"/>
        <v>0.39388218702096101</v>
      </c>
      <c r="H73" s="2">
        <f t="shared" si="9"/>
        <v>1.9238216345446155</v>
      </c>
    </row>
    <row r="74" spans="1:8" x14ac:dyDescent="0.3">
      <c r="A74" s="2">
        <v>14320</v>
      </c>
      <c r="B74">
        <v>0.83813397642514964</v>
      </c>
      <c r="C74" s="15">
        <f t="shared" si="5"/>
        <v>0.93125997380572179</v>
      </c>
      <c r="D74" s="15">
        <f t="shared" si="6"/>
        <v>10</v>
      </c>
      <c r="E74" s="2">
        <f t="shared" si="7"/>
        <v>5.3437001309713912</v>
      </c>
      <c r="F74" s="2">
        <v>5</v>
      </c>
      <c r="G74" s="2">
        <f t="shared" si="8"/>
        <v>0.34370013097139118</v>
      </c>
      <c r="H74" s="2">
        <f t="shared" si="9"/>
        <v>2.0507568549468731</v>
      </c>
    </row>
    <row r="75" spans="1:8" x14ac:dyDescent="0.3">
      <c r="A75" s="2">
        <v>14520</v>
      </c>
      <c r="B75">
        <v>0.84456472668447391</v>
      </c>
      <c r="C75" s="15">
        <f t="shared" si="5"/>
        <v>0.9384052518716377</v>
      </c>
      <c r="D75" s="15">
        <f t="shared" si="6"/>
        <v>10</v>
      </c>
      <c r="E75" s="2">
        <f t="shared" si="7"/>
        <v>5.3079737406418115</v>
      </c>
      <c r="F75" s="2">
        <v>5</v>
      </c>
      <c r="G75" s="2">
        <f t="shared" si="8"/>
        <v>0.30797374064181149</v>
      </c>
      <c r="H75" s="2">
        <f t="shared" si="9"/>
        <v>2.1538037460689172</v>
      </c>
    </row>
    <row r="76" spans="1:8" x14ac:dyDescent="0.3">
      <c r="A76" s="2">
        <v>14720</v>
      </c>
      <c r="B76">
        <v>0.86907551880728795</v>
      </c>
      <c r="C76" s="15">
        <f t="shared" si="5"/>
        <v>0.96563946534143108</v>
      </c>
      <c r="D76" s="15">
        <f t="shared" si="6"/>
        <v>10</v>
      </c>
      <c r="E76" s="2">
        <f t="shared" si="7"/>
        <v>5.171802673292845</v>
      </c>
      <c r="F76" s="2">
        <v>5</v>
      </c>
      <c r="G76" s="2">
        <f t="shared" si="8"/>
        <v>0.17180267329284504</v>
      </c>
      <c r="H76" s="2">
        <f t="shared" si="9"/>
        <v>2.7114828357987313</v>
      </c>
    </row>
    <row r="77" spans="1:8" x14ac:dyDescent="0.3">
      <c r="A77" s="2">
        <v>14920</v>
      </c>
      <c r="B77">
        <v>0.86768425131209714</v>
      </c>
      <c r="C77" s="15">
        <f t="shared" si="5"/>
        <v>0.96409361256899684</v>
      </c>
      <c r="D77" s="15">
        <f t="shared" si="6"/>
        <v>10</v>
      </c>
      <c r="E77" s="2">
        <f t="shared" si="7"/>
        <v>5.1795319371550157</v>
      </c>
      <c r="F77" s="2">
        <v>5</v>
      </c>
      <c r="G77" s="2">
        <f t="shared" si="8"/>
        <v>0.1795319371550157</v>
      </c>
      <c r="H77" s="2">
        <f t="shared" si="9"/>
        <v>2.6689696760172175</v>
      </c>
    </row>
    <row r="78" spans="1:8" x14ac:dyDescent="0.3">
      <c r="A78" s="2">
        <v>15120</v>
      </c>
      <c r="B78">
        <v>0.88458955170557652</v>
      </c>
      <c r="C78" s="15">
        <f t="shared" si="5"/>
        <v>0.98287727967286276</v>
      </c>
      <c r="D78" s="15">
        <f t="shared" si="6"/>
        <v>10</v>
      </c>
      <c r="E78" s="2">
        <f t="shared" si="7"/>
        <v>5.0856136016356865</v>
      </c>
      <c r="F78" s="2">
        <v>5</v>
      </c>
      <c r="G78" s="2">
        <f t="shared" si="8"/>
        <v>8.5613601635686543E-2</v>
      </c>
      <c r="H78" s="2">
        <f t="shared" si="9"/>
        <v>3.3911796214597376</v>
      </c>
    </row>
    <row r="79" spans="1:8" x14ac:dyDescent="0.3">
      <c r="A79" s="2">
        <v>15320</v>
      </c>
      <c r="B79">
        <v>0.85025353482617305</v>
      </c>
      <c r="C79" s="15">
        <f t="shared" si="5"/>
        <v>0.94472614980685887</v>
      </c>
      <c r="D79" s="15">
        <f t="shared" si="6"/>
        <v>10</v>
      </c>
      <c r="E79" s="2">
        <f t="shared" si="7"/>
        <v>5.2763692509657059</v>
      </c>
      <c r="F79" s="2">
        <v>5</v>
      </c>
      <c r="G79" s="2">
        <f t="shared" si="8"/>
        <v>0.27636925096570586</v>
      </c>
      <c r="H79" s="2">
        <f t="shared" si="9"/>
        <v>2.2561084803538405</v>
      </c>
    </row>
    <row r="80" spans="1:8" x14ac:dyDescent="0.3">
      <c r="A80" s="2">
        <v>15520</v>
      </c>
      <c r="B80">
        <v>0.85100477406461639</v>
      </c>
      <c r="C80" s="15">
        <f t="shared" si="5"/>
        <v>0.94556086007179596</v>
      </c>
      <c r="D80" s="15">
        <f t="shared" si="6"/>
        <v>10</v>
      </c>
      <c r="E80" s="2">
        <f t="shared" si="7"/>
        <v>5.2721956996410206</v>
      </c>
      <c r="F80" s="2">
        <v>5</v>
      </c>
      <c r="G80" s="2">
        <f t="shared" si="8"/>
        <v>0.27219569964102064</v>
      </c>
      <c r="H80" s="2">
        <f t="shared" si="9"/>
        <v>2.2705337239368593</v>
      </c>
    </row>
    <row r="81" spans="1:8" x14ac:dyDescent="0.3">
      <c r="A81" s="2">
        <v>15720</v>
      </c>
      <c r="B81">
        <v>0.84957046288452664</v>
      </c>
      <c r="C81" s="15">
        <f t="shared" si="5"/>
        <v>0.94396718098280741</v>
      </c>
      <c r="D81" s="15">
        <f t="shared" si="6"/>
        <v>10</v>
      </c>
      <c r="E81" s="2">
        <f t="shared" si="7"/>
        <v>5.2801640950859632</v>
      </c>
      <c r="F81" s="2">
        <v>5</v>
      </c>
      <c r="G81" s="2">
        <f t="shared" si="8"/>
        <v>0.28016409508596318</v>
      </c>
      <c r="H81" s="2">
        <f t="shared" si="9"/>
        <v>2.2431897888870163</v>
      </c>
    </row>
    <row r="82" spans="1:8" x14ac:dyDescent="0.3">
      <c r="A82" s="2">
        <v>15920</v>
      </c>
      <c r="B82">
        <v>0.85582841640753937</v>
      </c>
      <c r="C82" s="15">
        <f t="shared" si="5"/>
        <v>0.95092046267504371</v>
      </c>
      <c r="D82" s="15">
        <f t="shared" si="6"/>
        <v>10</v>
      </c>
      <c r="E82" s="2">
        <f t="shared" si="7"/>
        <v>5.2453976866247816</v>
      </c>
      <c r="F82" s="2">
        <v>5</v>
      </c>
      <c r="G82" s="2">
        <f t="shared" si="8"/>
        <v>0.24539768662478156</v>
      </c>
      <c r="H82" s="2">
        <f t="shared" si="9"/>
        <v>2.3690790541653728</v>
      </c>
    </row>
    <row r="83" spans="1:8" x14ac:dyDescent="0.3">
      <c r="A83" s="2">
        <v>16120</v>
      </c>
      <c r="B83">
        <v>0.84059837386011005</v>
      </c>
      <c r="C83" s="15">
        <f t="shared" si="5"/>
        <v>0.9339981931779</v>
      </c>
      <c r="D83" s="15">
        <f t="shared" si="6"/>
        <v>10</v>
      </c>
      <c r="E83" s="2">
        <f t="shared" si="7"/>
        <v>5.3300090341104998</v>
      </c>
      <c r="F83" s="2">
        <v>5</v>
      </c>
      <c r="G83" s="2">
        <f t="shared" si="8"/>
        <v>0.33000903411049975</v>
      </c>
      <c r="H83" s="2">
        <f t="shared" si="9"/>
        <v>2.0888410013753429</v>
      </c>
    </row>
    <row r="84" spans="1:8" x14ac:dyDescent="0.3">
      <c r="A84" s="2">
        <v>16320</v>
      </c>
      <c r="B84">
        <v>0.8690182781758865</v>
      </c>
      <c r="C84" s="15">
        <f t="shared" si="5"/>
        <v>0.96557586463987388</v>
      </c>
      <c r="D84" s="15">
        <f t="shared" si="6"/>
        <v>10</v>
      </c>
      <c r="E84" s="2">
        <f t="shared" si="7"/>
        <v>5.1721206768006303</v>
      </c>
      <c r="F84" s="2">
        <v>5</v>
      </c>
      <c r="G84" s="2">
        <f t="shared" si="8"/>
        <v>0.17212067680063026</v>
      </c>
      <c r="H84" s="2">
        <f t="shared" si="9"/>
        <v>2.7096950516676412</v>
      </c>
    </row>
    <row r="85" spans="1:8" x14ac:dyDescent="0.3">
      <c r="A85" s="2">
        <v>16520</v>
      </c>
      <c r="B85">
        <v>0.85033864262693271</v>
      </c>
      <c r="C85" s="15">
        <f t="shared" si="5"/>
        <v>0.94482071402992518</v>
      </c>
      <c r="D85" s="15">
        <f t="shared" si="6"/>
        <v>10</v>
      </c>
      <c r="E85" s="2">
        <f t="shared" si="7"/>
        <v>5.2758964298503743</v>
      </c>
      <c r="F85" s="2">
        <v>5</v>
      </c>
      <c r="G85" s="2">
        <f t="shared" si="8"/>
        <v>0.27589642985037433</v>
      </c>
      <c r="H85" s="2">
        <f t="shared" si="9"/>
        <v>2.2577311615280249</v>
      </c>
    </row>
    <row r="86" spans="1:8" x14ac:dyDescent="0.3">
      <c r="A86" s="2">
        <v>16720</v>
      </c>
      <c r="B86">
        <v>0.84907261543077905</v>
      </c>
      <c r="C86" s="15">
        <f t="shared" si="5"/>
        <v>0.94341401714531004</v>
      </c>
      <c r="D86" s="15">
        <f t="shared" si="6"/>
        <v>10</v>
      </c>
      <c r="E86" s="2">
        <f t="shared" si="7"/>
        <v>5.28292991427345</v>
      </c>
      <c r="F86" s="2">
        <v>5</v>
      </c>
      <c r="G86" s="2">
        <f t="shared" si="8"/>
        <v>0.28292991427345004</v>
      </c>
      <c r="H86" s="2">
        <f t="shared" si="9"/>
        <v>2.2338897360139418</v>
      </c>
    </row>
    <row r="87" spans="1:8" x14ac:dyDescent="0.3">
      <c r="A87" s="2">
        <v>16920</v>
      </c>
      <c r="B87">
        <v>0.8574749146284304</v>
      </c>
      <c r="C87" s="15">
        <f t="shared" si="5"/>
        <v>0.95274990514270042</v>
      </c>
      <c r="D87" s="15">
        <f t="shared" si="6"/>
        <v>10</v>
      </c>
      <c r="E87" s="2">
        <f t="shared" si="7"/>
        <v>5.2362504742864981</v>
      </c>
      <c r="F87" s="2">
        <v>5</v>
      </c>
      <c r="G87" s="2">
        <f t="shared" si="8"/>
        <v>0.23625047428649815</v>
      </c>
      <c r="H87" s="2">
        <f t="shared" si="9"/>
        <v>2.4053212083450735</v>
      </c>
    </row>
    <row r="88" spans="1:8" x14ac:dyDescent="0.3">
      <c r="A88" s="2">
        <v>17120</v>
      </c>
      <c r="B88">
        <v>0.84163110258708351</v>
      </c>
      <c r="C88" s="15">
        <f t="shared" si="5"/>
        <v>0.93514566954120393</v>
      </c>
      <c r="D88" s="15">
        <f t="shared" si="6"/>
        <v>10</v>
      </c>
      <c r="E88" s="2">
        <f t="shared" si="7"/>
        <v>5.3242716522939801</v>
      </c>
      <c r="F88" s="2">
        <v>5</v>
      </c>
      <c r="G88" s="2">
        <f t="shared" si="8"/>
        <v>0.32427165229398014</v>
      </c>
      <c r="H88" s="2">
        <f t="shared" si="9"/>
        <v>2.1053024242408345</v>
      </c>
    </row>
    <row r="89" spans="1:8" x14ac:dyDescent="0.3">
      <c r="A89" s="2">
        <v>17320</v>
      </c>
      <c r="B89">
        <v>0.90726183063511845</v>
      </c>
      <c r="C89" s="15">
        <f t="shared" si="5"/>
        <v>1.0080687007056872</v>
      </c>
      <c r="D89" s="15">
        <f t="shared" si="6"/>
        <v>10</v>
      </c>
      <c r="E89" s="2">
        <f t="shared" si="7"/>
        <v>4.9596564964715641</v>
      </c>
      <c r="F89" s="2">
        <v>5</v>
      </c>
      <c r="G89" s="2">
        <f t="shared" si="8"/>
        <v>-4.0343503528435853E-2</v>
      </c>
      <c r="H89" s="2" t="e">
        <f t="shared" si="9"/>
        <v>#NUM!</v>
      </c>
    </row>
    <row r="90" spans="1:8" x14ac:dyDescent="0.3">
      <c r="A90" s="2">
        <v>17520</v>
      </c>
      <c r="B90">
        <v>0.8362406501061963</v>
      </c>
      <c r="C90" s="15">
        <f t="shared" si="5"/>
        <v>0.9291562778957736</v>
      </c>
      <c r="D90" s="15">
        <f t="shared" si="6"/>
        <v>10</v>
      </c>
      <c r="E90" s="2">
        <f t="shared" si="7"/>
        <v>5.3542186105211318</v>
      </c>
      <c r="F90" s="2">
        <v>5</v>
      </c>
      <c r="G90" s="2">
        <f t="shared" si="8"/>
        <v>0.35421861052113179</v>
      </c>
      <c r="H90" s="2">
        <f t="shared" si="9"/>
        <v>2.0225786075613468</v>
      </c>
    </row>
    <row r="91" spans="1:8" x14ac:dyDescent="0.3">
      <c r="A91" s="2">
        <v>17720</v>
      </c>
      <c r="B91">
        <v>0.85116960717786327</v>
      </c>
      <c r="C91" s="15">
        <f t="shared" si="5"/>
        <v>0.94574400797540359</v>
      </c>
      <c r="D91" s="15">
        <f t="shared" si="6"/>
        <v>10</v>
      </c>
      <c r="E91" s="2">
        <f t="shared" si="7"/>
        <v>5.2712799601229818</v>
      </c>
      <c r="F91" s="2">
        <v>5</v>
      </c>
      <c r="G91" s="2">
        <f t="shared" si="8"/>
        <v>0.27127996012298183</v>
      </c>
      <c r="H91" s="2">
        <f t="shared" si="9"/>
        <v>2.273729957347792</v>
      </c>
    </row>
    <row r="92" spans="1:8" x14ac:dyDescent="0.3">
      <c r="A92" s="2">
        <v>17920</v>
      </c>
      <c r="B92">
        <v>0.8698983211161031</v>
      </c>
      <c r="C92" s="15">
        <f t="shared" si="5"/>
        <v>0.96655369012900338</v>
      </c>
      <c r="D92" s="15">
        <f t="shared" si="6"/>
        <v>10</v>
      </c>
      <c r="E92" s="2">
        <f t="shared" si="7"/>
        <v>5.167231549354983</v>
      </c>
      <c r="F92" s="2">
        <v>5</v>
      </c>
      <c r="G92" s="2">
        <f t="shared" si="8"/>
        <v>0.16723154935498297</v>
      </c>
      <c r="H92" s="2">
        <f t="shared" si="9"/>
        <v>2.7375657846712467</v>
      </c>
    </row>
    <row r="93" spans="1:8" x14ac:dyDescent="0.3">
      <c r="A93" s="2">
        <v>18120</v>
      </c>
      <c r="B93">
        <v>0.88262768841985195</v>
      </c>
      <c r="C93" s="15">
        <f t="shared" si="5"/>
        <v>0.98069743157761324</v>
      </c>
      <c r="D93" s="15">
        <f t="shared" si="6"/>
        <v>10</v>
      </c>
      <c r="E93" s="2">
        <f t="shared" si="7"/>
        <v>5.0965128421119337</v>
      </c>
      <c r="F93" s="2">
        <v>5</v>
      </c>
      <c r="G93" s="2">
        <f t="shared" si="8"/>
        <v>9.6512842111933672E-2</v>
      </c>
      <c r="H93" s="2">
        <f t="shared" si="9"/>
        <v>3.2734885694649059</v>
      </c>
    </row>
    <row r="94" spans="1:8" x14ac:dyDescent="0.3">
      <c r="A94" s="2">
        <v>18320</v>
      </c>
      <c r="B94">
        <v>0.85498714467645431</v>
      </c>
      <c r="C94" s="15">
        <f t="shared" si="5"/>
        <v>0.94998571630717143</v>
      </c>
      <c r="D94" s="15">
        <f t="shared" si="6"/>
        <v>10</v>
      </c>
      <c r="E94" s="2">
        <f t="shared" si="7"/>
        <v>5.2500714184641426</v>
      </c>
      <c r="F94" s="2">
        <v>5</v>
      </c>
      <c r="G94" s="2">
        <f t="shared" si="8"/>
        <v>0.2500714184641426</v>
      </c>
      <c r="H94" s="2">
        <f t="shared" si="9"/>
        <v>2.3511032275283665</v>
      </c>
    </row>
    <row r="95" spans="1:8" x14ac:dyDescent="0.3">
      <c r="A95" s="2">
        <v>18520</v>
      </c>
      <c r="B95">
        <v>0.89395696586856366</v>
      </c>
      <c r="C95" s="15">
        <f t="shared" si="5"/>
        <v>0.99328551763173734</v>
      </c>
      <c r="D95" s="15">
        <f t="shared" si="6"/>
        <v>10</v>
      </c>
      <c r="E95" s="2">
        <f t="shared" si="7"/>
        <v>5.0335724118413134</v>
      </c>
      <c r="F95" s="2">
        <v>5</v>
      </c>
      <c r="G95" s="2">
        <f t="shared" si="8"/>
        <v>3.3572411841313432E-2</v>
      </c>
      <c r="H95" s="2">
        <f t="shared" si="9"/>
        <v>4.3170333979381157</v>
      </c>
    </row>
    <row r="96" spans="1:8" x14ac:dyDescent="0.3">
      <c r="A96" s="2">
        <v>18720</v>
      </c>
      <c r="B96">
        <v>0.86249497669426767</v>
      </c>
      <c r="C96" s="15">
        <f t="shared" si="5"/>
        <v>0.95832775188251962</v>
      </c>
      <c r="D96" s="15">
        <f t="shared" si="6"/>
        <v>10</v>
      </c>
      <c r="E96" s="2">
        <f t="shared" si="7"/>
        <v>5.2083612405874016</v>
      </c>
      <c r="F96" s="2">
        <v>5</v>
      </c>
      <c r="G96" s="2">
        <f t="shared" si="8"/>
        <v>0.20836124058740157</v>
      </c>
      <c r="H96" s="2">
        <f t="shared" si="9"/>
        <v>2.5256000566382997</v>
      </c>
    </row>
    <row r="97" spans="1:8" x14ac:dyDescent="0.3">
      <c r="A97" s="2">
        <v>18920</v>
      </c>
      <c r="B97">
        <v>0.88374303693986578</v>
      </c>
      <c r="C97" s="15">
        <f t="shared" si="5"/>
        <v>0.98193670771096198</v>
      </c>
      <c r="D97" s="15">
        <f t="shared" si="6"/>
        <v>10</v>
      </c>
      <c r="E97" s="2">
        <f t="shared" si="7"/>
        <v>5.0903164614451901</v>
      </c>
      <c r="F97" s="2">
        <v>5</v>
      </c>
      <c r="G97" s="2">
        <f t="shared" si="8"/>
        <v>9.0316461445190122E-2</v>
      </c>
      <c r="H97" s="2">
        <f t="shared" si="9"/>
        <v>3.3386283591261594</v>
      </c>
    </row>
    <row r="98" spans="1:8" x14ac:dyDescent="0.3">
      <c r="A98" s="2">
        <v>19120</v>
      </c>
      <c r="B98">
        <v>0.86326764888330099</v>
      </c>
      <c r="C98" s="15">
        <f t="shared" si="5"/>
        <v>0.95918627653700106</v>
      </c>
      <c r="D98" s="15">
        <f t="shared" si="6"/>
        <v>10</v>
      </c>
      <c r="E98" s="2">
        <f t="shared" si="7"/>
        <v>5.204068617314995</v>
      </c>
      <c r="F98" s="2">
        <v>5</v>
      </c>
      <c r="G98" s="2">
        <f t="shared" si="8"/>
        <v>0.20406861731499504</v>
      </c>
      <c r="H98" s="2">
        <f t="shared" si="9"/>
        <v>2.5455925478050232</v>
      </c>
    </row>
    <row r="99" spans="1:8" x14ac:dyDescent="0.3">
      <c r="A99" s="2">
        <v>19320</v>
      </c>
      <c r="B99">
        <v>0.84801351401248015</v>
      </c>
      <c r="C99" s="15">
        <f t="shared" si="5"/>
        <v>0.94223723779164459</v>
      </c>
      <c r="D99" s="15">
        <f t="shared" si="6"/>
        <v>10</v>
      </c>
      <c r="E99" s="2">
        <f t="shared" si="7"/>
        <v>5.2888138110417771</v>
      </c>
      <c r="F99" s="2">
        <v>5</v>
      </c>
      <c r="G99" s="2">
        <f t="shared" si="8"/>
        <v>0.28881381104177706</v>
      </c>
      <c r="H99" s="2">
        <f t="shared" si="9"/>
        <v>2.2144198587892849</v>
      </c>
    </row>
    <row r="100" spans="1:8" x14ac:dyDescent="0.3">
      <c r="A100" s="2">
        <v>19520</v>
      </c>
      <c r="B100">
        <v>0.84463725666284417</v>
      </c>
      <c r="C100" s="15">
        <f t="shared" si="5"/>
        <v>0.93848584073649355</v>
      </c>
      <c r="D100" s="15">
        <f t="shared" si="6"/>
        <v>10</v>
      </c>
      <c r="E100" s="2">
        <f t="shared" si="7"/>
        <v>5.307570796317532</v>
      </c>
      <c r="F100" s="2">
        <v>5</v>
      </c>
      <c r="G100" s="2">
        <f t="shared" si="8"/>
        <v>0.30757079631753204</v>
      </c>
      <c r="H100" s="2">
        <f t="shared" si="9"/>
        <v>2.1550370591742309</v>
      </c>
    </row>
    <row r="101" spans="1:8" x14ac:dyDescent="0.3">
      <c r="A101" s="2">
        <v>19720</v>
      </c>
      <c r="B101">
        <v>0.86615831534957832</v>
      </c>
      <c r="C101" s="15">
        <f t="shared" si="5"/>
        <v>0.96239812816619807</v>
      </c>
      <c r="D101" s="15">
        <f t="shared" si="6"/>
        <v>10</v>
      </c>
      <c r="E101" s="2">
        <f t="shared" si="7"/>
        <v>5.1880093591690093</v>
      </c>
      <c r="F101" s="2">
        <v>5</v>
      </c>
      <c r="G101" s="2">
        <f t="shared" si="8"/>
        <v>0.18800935916900929</v>
      </c>
      <c r="H101" s="2">
        <f t="shared" si="9"/>
        <v>2.6244664244733351</v>
      </c>
    </row>
    <row r="102" spans="1:8" x14ac:dyDescent="0.3">
      <c r="A102" s="2">
        <v>19920</v>
      </c>
      <c r="B102">
        <v>0.88773619859207109</v>
      </c>
      <c r="C102" s="15">
        <f t="shared" si="5"/>
        <v>0.98637355399119009</v>
      </c>
      <c r="D102" s="15">
        <f t="shared" si="6"/>
        <v>10</v>
      </c>
      <c r="E102" s="2">
        <f t="shared" si="7"/>
        <v>5.0681322300440499</v>
      </c>
      <c r="F102" s="2">
        <v>5</v>
      </c>
      <c r="G102" s="2">
        <f t="shared" si="8"/>
        <v>6.8132230044049891E-2</v>
      </c>
      <c r="H102" s="2">
        <f t="shared" si="9"/>
        <v>3.6161300752705428</v>
      </c>
    </row>
    <row r="103" spans="1:8" x14ac:dyDescent="0.3">
      <c r="A103" s="2">
        <v>20120</v>
      </c>
      <c r="B103">
        <v>0.88747446097637184</v>
      </c>
      <c r="C103" s="15">
        <f t="shared" si="5"/>
        <v>0.98608273441819094</v>
      </c>
      <c r="D103" s="15">
        <f t="shared" si="6"/>
        <v>10</v>
      </c>
      <c r="E103" s="2">
        <f t="shared" si="7"/>
        <v>5.069586327909045</v>
      </c>
      <c r="F103" s="2">
        <v>5</v>
      </c>
      <c r="G103" s="2">
        <f t="shared" si="8"/>
        <v>6.9586327909044954E-2</v>
      </c>
      <c r="H103" s="2">
        <f t="shared" si="9"/>
        <v>3.59529921061262</v>
      </c>
    </row>
    <row r="104" spans="1:8" x14ac:dyDescent="0.3">
      <c r="A104" s="2">
        <v>20320</v>
      </c>
      <c r="B104">
        <v>0.86215165199938237</v>
      </c>
      <c r="C104" s="15">
        <f t="shared" si="5"/>
        <v>0.9579462799993137</v>
      </c>
      <c r="D104" s="15">
        <f t="shared" si="6"/>
        <v>10</v>
      </c>
      <c r="E104" s="2">
        <f t="shared" si="7"/>
        <v>5.2102686000034311</v>
      </c>
      <c r="F104" s="2">
        <v>5</v>
      </c>
      <c r="G104" s="2">
        <f t="shared" si="8"/>
        <v>0.21026860000343106</v>
      </c>
      <c r="H104" s="2">
        <f t="shared" si="9"/>
        <v>2.5168537464934722</v>
      </c>
    </row>
    <row r="105" spans="1:8" x14ac:dyDescent="0.3">
      <c r="A105" s="2">
        <v>20520</v>
      </c>
      <c r="B105">
        <v>0.86623556757811293</v>
      </c>
      <c r="C105" s="15">
        <f t="shared" si="5"/>
        <v>0.96248396397568103</v>
      </c>
      <c r="D105" s="15">
        <f t="shared" si="6"/>
        <v>10</v>
      </c>
      <c r="E105" s="2">
        <f t="shared" si="7"/>
        <v>5.1875801801215946</v>
      </c>
      <c r="F105" s="2">
        <v>5</v>
      </c>
      <c r="G105" s="2">
        <f t="shared" si="8"/>
        <v>0.18758018012159461</v>
      </c>
      <c r="H105" s="2">
        <f t="shared" si="9"/>
        <v>2.6266690589494073</v>
      </c>
    </row>
    <row r="106" spans="1:8" x14ac:dyDescent="0.3">
      <c r="A106" s="2">
        <v>20720</v>
      </c>
      <c r="B106">
        <v>0.88483146067415719</v>
      </c>
      <c r="C106" s="15">
        <f t="shared" si="5"/>
        <v>0.98314606741573018</v>
      </c>
      <c r="D106" s="15">
        <f t="shared" si="6"/>
        <v>10</v>
      </c>
      <c r="E106" s="2">
        <f t="shared" si="7"/>
        <v>5.0842696629213489</v>
      </c>
      <c r="F106" s="2">
        <v>5</v>
      </c>
      <c r="G106" s="2">
        <f t="shared" si="8"/>
        <v>8.4269662921348854E-2</v>
      </c>
      <c r="H106" s="2">
        <f t="shared" si="9"/>
        <v>3.4067375620377645</v>
      </c>
    </row>
    <row r="107" spans="1:8" x14ac:dyDescent="0.3">
      <c r="A107" s="2">
        <v>20920</v>
      </c>
      <c r="B107">
        <v>0.90679941787902618</v>
      </c>
      <c r="C107" s="15">
        <f t="shared" si="5"/>
        <v>1.0075549087544735</v>
      </c>
      <c r="D107" s="15">
        <f t="shared" si="6"/>
        <v>10</v>
      </c>
      <c r="E107" s="2">
        <f t="shared" si="7"/>
        <v>4.9622254562276327</v>
      </c>
      <c r="F107" s="2">
        <v>5</v>
      </c>
      <c r="G107" s="2">
        <f t="shared" si="8"/>
        <v>-3.7774543772367331E-2</v>
      </c>
      <c r="H107" s="2" t="e">
        <f t="shared" si="9"/>
        <v>#NUM!</v>
      </c>
    </row>
    <row r="108" spans="1:8" x14ac:dyDescent="0.3">
      <c r="A108" s="2">
        <v>21120</v>
      </c>
      <c r="B108">
        <v>0.88059473957514511</v>
      </c>
      <c r="C108" s="15">
        <f t="shared" si="5"/>
        <v>0.97843859952793899</v>
      </c>
      <c r="D108" s="15">
        <f t="shared" si="6"/>
        <v>10</v>
      </c>
      <c r="E108" s="2">
        <f t="shared" si="7"/>
        <v>5.107807002360305</v>
      </c>
      <c r="F108" s="2">
        <v>5</v>
      </c>
      <c r="G108" s="2">
        <f t="shared" si="8"/>
        <v>0.10780700236030505</v>
      </c>
      <c r="H108" s="2">
        <f t="shared" si="9"/>
        <v>3.1650356391468693</v>
      </c>
    </row>
    <row r="109" spans="1:8" x14ac:dyDescent="0.3">
      <c r="A109" s="2">
        <v>21320</v>
      </c>
      <c r="B109">
        <v>0.84199560437467103</v>
      </c>
      <c r="C109" s="15">
        <f t="shared" si="5"/>
        <v>0.93555067152741223</v>
      </c>
      <c r="D109" s="15">
        <f t="shared" si="6"/>
        <v>10</v>
      </c>
      <c r="E109" s="2">
        <f t="shared" si="7"/>
        <v>5.3222466423629387</v>
      </c>
      <c r="F109" s="2">
        <v>5</v>
      </c>
      <c r="G109" s="2">
        <f t="shared" si="8"/>
        <v>0.32224664236293865</v>
      </c>
      <c r="H109" s="2">
        <f t="shared" si="9"/>
        <v>2.111186391417446</v>
      </c>
    </row>
    <row r="110" spans="1:8" x14ac:dyDescent="0.3">
      <c r="A110" s="2">
        <v>21520</v>
      </c>
      <c r="B110">
        <v>0.85636529714764631</v>
      </c>
      <c r="C110" s="15">
        <f t="shared" si="5"/>
        <v>0.95151699683071811</v>
      </c>
      <c r="D110" s="15">
        <f t="shared" si="6"/>
        <v>10</v>
      </c>
      <c r="E110" s="2">
        <f t="shared" si="7"/>
        <v>5.2424150158464098</v>
      </c>
      <c r="F110" s="2">
        <v>5</v>
      </c>
      <c r="G110" s="2">
        <f t="shared" si="8"/>
        <v>0.24241501584640979</v>
      </c>
      <c r="H110" s="2">
        <f t="shared" si="9"/>
        <v>2.3807391726312401</v>
      </c>
    </row>
    <row r="111" spans="1:8" x14ac:dyDescent="0.3">
      <c r="A111" s="2">
        <v>21720</v>
      </c>
      <c r="B111">
        <v>0.90009501765145139</v>
      </c>
      <c r="C111" s="15">
        <f t="shared" si="5"/>
        <v>1.0001055751682792</v>
      </c>
      <c r="D111" s="15">
        <f t="shared" si="6"/>
        <v>10</v>
      </c>
      <c r="E111" s="2">
        <f t="shared" si="7"/>
        <v>4.9994721241586042</v>
      </c>
      <c r="F111" s="2">
        <v>5</v>
      </c>
      <c r="G111" s="2">
        <f t="shared" si="8"/>
        <v>-5.2787584139579735E-4</v>
      </c>
      <c r="H111" s="2" t="e">
        <f t="shared" si="9"/>
        <v>#NUM!</v>
      </c>
    </row>
    <row r="112" spans="1:8" x14ac:dyDescent="0.3">
      <c r="A112" s="2">
        <v>21920</v>
      </c>
      <c r="B112">
        <v>0.91334525541984335</v>
      </c>
      <c r="C112" s="15">
        <f t="shared" si="5"/>
        <v>1.0148280615776037</v>
      </c>
      <c r="D112" s="15">
        <f t="shared" si="6"/>
        <v>10</v>
      </c>
      <c r="E112" s="2">
        <f t="shared" si="7"/>
        <v>4.925859692111981</v>
      </c>
      <c r="F112" s="2">
        <v>5</v>
      </c>
      <c r="G112" s="2">
        <f t="shared" si="8"/>
        <v>-7.4140307888018953E-2</v>
      </c>
      <c r="H112" s="2" t="e">
        <f t="shared" si="9"/>
        <v>#NUM!</v>
      </c>
    </row>
    <row r="113" spans="1:8" x14ac:dyDescent="0.3">
      <c r="A113" s="2">
        <v>22120</v>
      </c>
      <c r="B113">
        <v>0.85523605698890615</v>
      </c>
      <c r="C113" s="15">
        <f t="shared" si="5"/>
        <v>0.950262285543229</v>
      </c>
      <c r="D113" s="15">
        <f t="shared" si="6"/>
        <v>10</v>
      </c>
      <c r="E113" s="2">
        <f t="shared" si="7"/>
        <v>5.2486885722838554</v>
      </c>
      <c r="F113" s="2">
        <v>5</v>
      </c>
      <c r="G113" s="2">
        <f t="shared" si="8"/>
        <v>0.24868857228385544</v>
      </c>
      <c r="H113" s="2">
        <f t="shared" si="9"/>
        <v>2.3563849481160339</v>
      </c>
    </row>
    <row r="114" spans="1:8" x14ac:dyDescent="0.3">
      <c r="A114" s="2">
        <v>22320</v>
      </c>
      <c r="B114">
        <v>0.90918388610381229</v>
      </c>
      <c r="C114" s="15">
        <f t="shared" si="5"/>
        <v>1.0102043178931248</v>
      </c>
      <c r="D114" s="15">
        <f t="shared" si="6"/>
        <v>10</v>
      </c>
      <c r="E114" s="2">
        <f t="shared" si="7"/>
        <v>4.9489784105343757</v>
      </c>
      <c r="F114" s="2">
        <v>5</v>
      </c>
      <c r="G114" s="2">
        <f t="shared" si="8"/>
        <v>-5.1021589465624295E-2</v>
      </c>
      <c r="H114" s="2" t="e">
        <f t="shared" si="9"/>
        <v>#NUM!</v>
      </c>
    </row>
    <row r="115" spans="1:8" x14ac:dyDescent="0.3">
      <c r="A115" s="2">
        <v>22520</v>
      </c>
      <c r="B115">
        <v>0.87802770590268375</v>
      </c>
      <c r="C115" s="15">
        <f t="shared" si="5"/>
        <v>0.97558633989187082</v>
      </c>
      <c r="D115" s="15">
        <f t="shared" si="6"/>
        <v>10</v>
      </c>
      <c r="E115" s="2">
        <f t="shared" si="7"/>
        <v>5.1220683005406462</v>
      </c>
      <c r="F115" s="2">
        <v>5</v>
      </c>
      <c r="G115" s="2">
        <f t="shared" si="8"/>
        <v>0.12206830054064621</v>
      </c>
      <c r="H115" s="2">
        <f t="shared" si="9"/>
        <v>3.0435856922729507</v>
      </c>
    </row>
    <row r="116" spans="1:8" x14ac:dyDescent="0.3">
      <c r="A116" s="2">
        <v>22720</v>
      </c>
      <c r="B116">
        <v>0.90051275189593971</v>
      </c>
      <c r="C116" s="15">
        <f t="shared" si="5"/>
        <v>1.0005697243288219</v>
      </c>
      <c r="D116" s="15">
        <f t="shared" si="6"/>
        <v>10</v>
      </c>
      <c r="E116" s="2">
        <f t="shared" si="7"/>
        <v>4.9971513783558912</v>
      </c>
      <c r="F116" s="2">
        <v>5</v>
      </c>
      <c r="G116" s="2">
        <f t="shared" si="8"/>
        <v>-2.8486216441088175E-3</v>
      </c>
      <c r="H116" s="2" t="e">
        <f t="shared" si="9"/>
        <v>#NUM!</v>
      </c>
    </row>
    <row r="117" spans="1:8" x14ac:dyDescent="0.3">
      <c r="A117" s="2">
        <v>22920</v>
      </c>
      <c r="B117">
        <v>0.85849025002990786</v>
      </c>
      <c r="C117" s="15">
        <f t="shared" si="5"/>
        <v>0.95387805558878647</v>
      </c>
      <c r="D117" s="15">
        <f t="shared" si="6"/>
        <v>10</v>
      </c>
      <c r="E117" s="2">
        <f t="shared" si="7"/>
        <v>5.2306097220560677</v>
      </c>
      <c r="F117" s="2">
        <v>5</v>
      </c>
      <c r="G117" s="2">
        <f t="shared" si="8"/>
        <v>0.23060972205606767</v>
      </c>
      <c r="H117" s="2">
        <f t="shared" si="9"/>
        <v>2.4284091845858988</v>
      </c>
    </row>
    <row r="118" spans="1:8" x14ac:dyDescent="0.3">
      <c r="A118" s="2">
        <v>23120</v>
      </c>
      <c r="B118">
        <v>0.86554806267935391</v>
      </c>
      <c r="C118" s="15">
        <f t="shared" si="5"/>
        <v>0.96172006964372658</v>
      </c>
      <c r="D118" s="15">
        <f t="shared" si="6"/>
        <v>10</v>
      </c>
      <c r="E118" s="2">
        <f t="shared" si="7"/>
        <v>5.1913996517813672</v>
      </c>
      <c r="F118" s="2">
        <v>5</v>
      </c>
      <c r="G118" s="2">
        <f t="shared" si="8"/>
        <v>0.1913996517813672</v>
      </c>
      <c r="H118" s="2">
        <f t="shared" si="9"/>
        <v>2.6072477819732778</v>
      </c>
    </row>
    <row r="119" spans="1:8" x14ac:dyDescent="0.3">
      <c r="A119" s="2">
        <v>23320</v>
      </c>
      <c r="B119">
        <v>0.90584577723378223</v>
      </c>
      <c r="C119" s="15">
        <f t="shared" si="5"/>
        <v>1.0064953080375358</v>
      </c>
      <c r="D119" s="15">
        <f t="shared" si="6"/>
        <v>10</v>
      </c>
      <c r="E119" s="2">
        <f t="shared" si="7"/>
        <v>4.9675234598123206</v>
      </c>
      <c r="F119" s="2">
        <v>5</v>
      </c>
      <c r="G119" s="2">
        <f t="shared" si="8"/>
        <v>-3.2476540187679426E-2</v>
      </c>
      <c r="H119" s="2" t="e">
        <f t="shared" si="9"/>
        <v>#NUM!</v>
      </c>
    </row>
    <row r="120" spans="1:8" x14ac:dyDescent="0.3">
      <c r="A120" s="2">
        <v>23520</v>
      </c>
      <c r="B120">
        <v>0.84534855943754594</v>
      </c>
      <c r="C120" s="15">
        <f t="shared" si="5"/>
        <v>0.93927617715282885</v>
      </c>
      <c r="D120" s="15">
        <f t="shared" si="6"/>
        <v>10</v>
      </c>
      <c r="E120" s="2">
        <f t="shared" si="7"/>
        <v>5.3036191142358557</v>
      </c>
      <c r="F120" s="2">
        <v>5</v>
      </c>
      <c r="G120" s="2">
        <f t="shared" si="8"/>
        <v>0.30361911423585575</v>
      </c>
      <c r="H120" s="2">
        <f t="shared" si="9"/>
        <v>2.1672235355299216</v>
      </c>
    </row>
    <row r="121" spans="1:8" x14ac:dyDescent="0.3">
      <c r="A121" s="2">
        <v>23720</v>
      </c>
      <c r="B121">
        <v>0.88518284631723976</v>
      </c>
      <c r="C121" s="15">
        <f t="shared" si="5"/>
        <v>0.98353649590804415</v>
      </c>
      <c r="D121" s="15">
        <f t="shared" si="6"/>
        <v>10</v>
      </c>
      <c r="E121" s="2">
        <f t="shared" si="7"/>
        <v>5.082317520459779</v>
      </c>
      <c r="F121" s="2">
        <v>5</v>
      </c>
      <c r="G121" s="2">
        <f t="shared" si="8"/>
        <v>8.2317520459779026E-2</v>
      </c>
      <c r="H121" s="2">
        <f t="shared" si="9"/>
        <v>3.4297914904765494</v>
      </c>
    </row>
    <row r="122" spans="1:8" x14ac:dyDescent="0.3">
      <c r="A122" s="2">
        <v>23920</v>
      </c>
      <c r="B122">
        <v>0.87361168121519561</v>
      </c>
      <c r="C122" s="15">
        <f t="shared" si="5"/>
        <v>0.97067964579466182</v>
      </c>
      <c r="D122" s="15">
        <f t="shared" si="6"/>
        <v>10</v>
      </c>
      <c r="E122" s="2">
        <f t="shared" si="7"/>
        <v>5.1466017710266909</v>
      </c>
      <c r="F122" s="2">
        <v>5</v>
      </c>
      <c r="G122" s="2">
        <f t="shared" si="8"/>
        <v>0.14660177102669092</v>
      </c>
      <c r="H122" s="2">
        <f t="shared" si="9"/>
        <v>2.8652248749619638</v>
      </c>
    </row>
    <row r="123" spans="1:8" x14ac:dyDescent="0.3">
      <c r="A123" s="2">
        <v>24120</v>
      </c>
      <c r="B123">
        <v>0.91946453157517605</v>
      </c>
      <c r="C123" s="15">
        <f t="shared" si="5"/>
        <v>1.0216272573057512</v>
      </c>
      <c r="D123" s="15">
        <f t="shared" si="6"/>
        <v>10</v>
      </c>
      <c r="E123" s="2">
        <f t="shared" si="7"/>
        <v>4.8918637134712437</v>
      </c>
      <c r="F123" s="2">
        <v>5</v>
      </c>
      <c r="G123" s="2">
        <f t="shared" si="8"/>
        <v>-0.10813628652875629</v>
      </c>
      <c r="H123" s="2" t="e">
        <f t="shared" si="9"/>
        <v>#NUM!</v>
      </c>
    </row>
    <row r="124" spans="1:8" x14ac:dyDescent="0.3">
      <c r="A124" s="2">
        <v>24320</v>
      </c>
      <c r="B124">
        <v>0.88703544160898373</v>
      </c>
      <c r="C124" s="15">
        <f t="shared" si="5"/>
        <v>0.98559493512109297</v>
      </c>
      <c r="D124" s="15">
        <f t="shared" si="6"/>
        <v>10</v>
      </c>
      <c r="E124" s="2">
        <f t="shared" si="7"/>
        <v>5.0720253243945352</v>
      </c>
      <c r="F124" s="2">
        <v>5</v>
      </c>
      <c r="G124" s="2">
        <f t="shared" si="8"/>
        <v>7.2025324394535239E-2</v>
      </c>
      <c r="H124" s="2">
        <f t="shared" si="9"/>
        <v>3.561330523648401</v>
      </c>
    </row>
    <row r="125" spans="1:8" x14ac:dyDescent="0.3">
      <c r="A125" s="2">
        <v>24520</v>
      </c>
      <c r="B125">
        <v>0.88117764847286106</v>
      </c>
      <c r="C125" s="15">
        <f t="shared" si="5"/>
        <v>0.97908627608095666</v>
      </c>
      <c r="D125" s="15">
        <f t="shared" si="6"/>
        <v>10</v>
      </c>
      <c r="E125" s="2">
        <f t="shared" si="7"/>
        <v>5.1045686195952165</v>
      </c>
      <c r="F125" s="2">
        <v>5</v>
      </c>
      <c r="G125" s="2">
        <f t="shared" si="8"/>
        <v>0.10456861959521646</v>
      </c>
      <c r="H125" s="2">
        <f t="shared" si="9"/>
        <v>3.1949005421690884</v>
      </c>
    </row>
    <row r="126" spans="1:8" x14ac:dyDescent="0.3">
      <c r="A126" s="2">
        <v>24720</v>
      </c>
      <c r="B126">
        <v>0.88141157258984437</v>
      </c>
      <c r="C126" s="15">
        <f t="shared" si="5"/>
        <v>0.97934619176649373</v>
      </c>
      <c r="D126" s="15">
        <f t="shared" si="6"/>
        <v>10</v>
      </c>
      <c r="E126" s="2">
        <f t="shared" si="7"/>
        <v>5.1032690411675317</v>
      </c>
      <c r="F126" s="2">
        <v>5</v>
      </c>
      <c r="G126" s="2">
        <f t="shared" si="8"/>
        <v>0.10326904116753166</v>
      </c>
      <c r="H126" s="2">
        <f t="shared" si="9"/>
        <v>3.2071517883456422</v>
      </c>
    </row>
    <row r="127" spans="1:8" x14ac:dyDescent="0.3">
      <c r="A127" s="2">
        <v>24920</v>
      </c>
      <c r="B127">
        <v>0.8836152287969995</v>
      </c>
      <c r="C127" s="15">
        <f t="shared" si="5"/>
        <v>0.9817946986633328</v>
      </c>
      <c r="D127" s="15">
        <f t="shared" si="6"/>
        <v>10</v>
      </c>
      <c r="E127" s="2">
        <f t="shared" si="7"/>
        <v>5.0910265066833365</v>
      </c>
      <c r="F127" s="2">
        <v>5</v>
      </c>
      <c r="G127" s="2">
        <f t="shared" si="8"/>
        <v>9.102650668333645E-2</v>
      </c>
      <c r="H127" s="2">
        <f t="shared" si="9"/>
        <v>3.3309368335689205</v>
      </c>
    </row>
    <row r="128" spans="1:8" x14ac:dyDescent="0.3">
      <c r="A128" s="2">
        <v>25120</v>
      </c>
      <c r="B128">
        <v>0.89237125529104355</v>
      </c>
      <c r="C128" s="15">
        <f t="shared" si="5"/>
        <v>0.99152361699004832</v>
      </c>
      <c r="D128" s="15">
        <f t="shared" si="6"/>
        <v>10</v>
      </c>
      <c r="E128" s="2">
        <f t="shared" si="7"/>
        <v>5.0423819150497584</v>
      </c>
      <c r="F128" s="2">
        <v>5</v>
      </c>
      <c r="G128" s="2">
        <f t="shared" si="8"/>
        <v>4.2381915049758412E-2</v>
      </c>
      <c r="H128" s="2">
        <f t="shared" si="9"/>
        <v>4.0857649316546292</v>
      </c>
    </row>
    <row r="129" spans="1:8" x14ac:dyDescent="0.3">
      <c r="A129" s="2">
        <v>25320</v>
      </c>
      <c r="B129">
        <v>0.85054470195971377</v>
      </c>
      <c r="C129" s="15">
        <f t="shared" si="5"/>
        <v>0.94504966884412633</v>
      </c>
      <c r="D129" s="15">
        <f t="shared" si="6"/>
        <v>10</v>
      </c>
      <c r="E129" s="2">
        <f t="shared" si="7"/>
        <v>5.2747516557793688</v>
      </c>
      <c r="F129" s="2">
        <v>5</v>
      </c>
      <c r="G129" s="2">
        <f t="shared" si="8"/>
        <v>0.27475165577936878</v>
      </c>
      <c r="H129" s="2">
        <f t="shared" si="9"/>
        <v>2.2616720774428543</v>
      </c>
    </row>
    <row r="130" spans="1:8" x14ac:dyDescent="0.3">
      <c r="A130" s="2">
        <v>25520</v>
      </c>
      <c r="B130">
        <v>0.85396626336615788</v>
      </c>
      <c r="C130" s="15">
        <f t="shared" si="5"/>
        <v>0.9488514037401754</v>
      </c>
      <c r="D130" s="15">
        <f t="shared" si="6"/>
        <v>10</v>
      </c>
      <c r="E130" s="2">
        <f t="shared" si="7"/>
        <v>5.2557429812991234</v>
      </c>
      <c r="F130" s="2">
        <v>5</v>
      </c>
      <c r="G130" s="2">
        <f t="shared" si="8"/>
        <v>0.25574298129912343</v>
      </c>
      <c r="H130" s="2">
        <f t="shared" si="9"/>
        <v>2.3297565174971471</v>
      </c>
    </row>
    <row r="131" spans="1:8" x14ac:dyDescent="0.3">
      <c r="A131" s="2">
        <v>25720</v>
      </c>
      <c r="B131">
        <v>0.89275709506327916</v>
      </c>
      <c r="C131" s="15">
        <f t="shared" ref="C131:C194" si="10">B131/$J$27</f>
        <v>0.99195232784808796</v>
      </c>
      <c r="D131" s="15">
        <f t="shared" ref="D131:D194" si="11">$J$28</f>
        <v>10</v>
      </c>
      <c r="E131" s="2">
        <f t="shared" si="7"/>
        <v>5.0402383607595604</v>
      </c>
      <c r="F131" s="2">
        <v>5</v>
      </c>
      <c r="G131" s="2">
        <f t="shared" si="8"/>
        <v>4.0238360759560443E-2</v>
      </c>
      <c r="H131" s="2">
        <f t="shared" si="9"/>
        <v>4.1372406848183667</v>
      </c>
    </row>
    <row r="132" spans="1:8" x14ac:dyDescent="0.3">
      <c r="A132" s="2">
        <v>25920</v>
      </c>
      <c r="B132">
        <v>0.86095843579439812</v>
      </c>
      <c r="C132" s="15">
        <f t="shared" si="10"/>
        <v>0.95662048421599788</v>
      </c>
      <c r="D132" s="15">
        <f t="shared" si="11"/>
        <v>10</v>
      </c>
      <c r="E132" s="2">
        <f t="shared" ref="E132:E195" si="12">D132-(F132*C132)</f>
        <v>5.2168975789200109</v>
      </c>
      <c r="F132" s="2">
        <v>5</v>
      </c>
      <c r="G132" s="2">
        <f t="shared" ref="G132:G195" si="13">F132-(F132*C132)</f>
        <v>0.21689757892001094</v>
      </c>
      <c r="H132" s="2">
        <f t="shared" ref="H132:H195" si="14">LN((F132*E132)/(D132*G132))</f>
        <v>2.4870857345143009</v>
      </c>
    </row>
    <row r="133" spans="1:8" x14ac:dyDescent="0.3">
      <c r="A133" s="2">
        <v>26120</v>
      </c>
      <c r="B133">
        <v>0.89044947320932288</v>
      </c>
      <c r="C133" s="15">
        <f t="shared" si="10"/>
        <v>0.98938830356591434</v>
      </c>
      <c r="D133" s="15">
        <f t="shared" si="11"/>
        <v>10</v>
      </c>
      <c r="E133" s="2">
        <f t="shared" si="12"/>
        <v>5.0530584821704281</v>
      </c>
      <c r="F133" s="2">
        <v>5</v>
      </c>
      <c r="G133" s="2">
        <f t="shared" si="13"/>
        <v>5.3058482170428078E-2</v>
      </c>
      <c r="H133" s="2">
        <f t="shared" si="14"/>
        <v>3.8632070560266234</v>
      </c>
    </row>
    <row r="134" spans="1:8" x14ac:dyDescent="0.3">
      <c r="A134" s="2">
        <v>26320</v>
      </c>
      <c r="B134">
        <v>0.93289236616728777</v>
      </c>
      <c r="C134" s="15">
        <f t="shared" si="10"/>
        <v>1.0365470735192086</v>
      </c>
      <c r="D134" s="15">
        <f t="shared" si="11"/>
        <v>10</v>
      </c>
      <c r="E134" s="2">
        <f t="shared" si="12"/>
        <v>4.8172646324039565</v>
      </c>
      <c r="F134" s="2">
        <v>5</v>
      </c>
      <c r="G134" s="2">
        <f t="shared" si="13"/>
        <v>-0.18273536759604347</v>
      </c>
      <c r="H134" s="2" t="e">
        <f t="shared" si="14"/>
        <v>#NUM!</v>
      </c>
    </row>
    <row r="135" spans="1:8" x14ac:dyDescent="0.3">
      <c r="A135" s="2">
        <v>26520</v>
      </c>
      <c r="B135">
        <v>0.89606593535290457</v>
      </c>
      <c r="C135" s="15">
        <f t="shared" si="10"/>
        <v>0.99562881705878281</v>
      </c>
      <c r="D135" s="15">
        <f t="shared" si="11"/>
        <v>10</v>
      </c>
      <c r="E135" s="2">
        <f t="shared" si="12"/>
        <v>5.0218559147060855</v>
      </c>
      <c r="F135" s="2">
        <v>5</v>
      </c>
      <c r="G135" s="2">
        <f t="shared" si="13"/>
        <v>2.18559147060855E-2</v>
      </c>
      <c r="H135" s="2">
        <f t="shared" si="14"/>
        <v>4.7439360870860643</v>
      </c>
    </row>
    <row r="136" spans="1:8" x14ac:dyDescent="0.3">
      <c r="A136" s="2">
        <v>26720</v>
      </c>
      <c r="B136">
        <v>0.89091484801247078</v>
      </c>
      <c r="C136" s="15">
        <f t="shared" si="10"/>
        <v>0.98990538668052308</v>
      </c>
      <c r="D136" s="15">
        <f t="shared" si="11"/>
        <v>10</v>
      </c>
      <c r="E136" s="2">
        <f t="shared" si="12"/>
        <v>5.0504730665973847</v>
      </c>
      <c r="F136" s="2">
        <v>5</v>
      </c>
      <c r="G136" s="2">
        <f t="shared" si="13"/>
        <v>5.0473066597384708E-2</v>
      </c>
      <c r="H136" s="2">
        <f t="shared" si="14"/>
        <v>3.9126501545735048</v>
      </c>
    </row>
    <row r="137" spans="1:8" x14ac:dyDescent="0.3">
      <c r="A137" s="2">
        <v>26920</v>
      </c>
      <c r="B137">
        <v>0.87369976586189679</v>
      </c>
      <c r="C137" s="15">
        <f t="shared" si="10"/>
        <v>0.97077751762432973</v>
      </c>
      <c r="D137" s="15">
        <f t="shared" si="11"/>
        <v>10</v>
      </c>
      <c r="E137" s="2">
        <f t="shared" si="12"/>
        <v>5.1461124118783514</v>
      </c>
      <c r="F137" s="2">
        <v>5</v>
      </c>
      <c r="G137" s="2">
        <f t="shared" si="13"/>
        <v>0.14611241187835144</v>
      </c>
      <c r="H137" s="2">
        <f t="shared" si="14"/>
        <v>2.8684733867334695</v>
      </c>
    </row>
    <row r="138" spans="1:8" x14ac:dyDescent="0.3">
      <c r="A138" s="2">
        <v>27120</v>
      </c>
      <c r="B138">
        <v>0.85580762336516847</v>
      </c>
      <c r="C138" s="15">
        <f t="shared" si="10"/>
        <v>0.95089735929463159</v>
      </c>
      <c r="D138" s="15">
        <f t="shared" si="11"/>
        <v>10</v>
      </c>
      <c r="E138" s="2">
        <f t="shared" si="12"/>
        <v>5.2455132035268424</v>
      </c>
      <c r="F138" s="2">
        <v>5</v>
      </c>
      <c r="G138" s="2">
        <f t="shared" si="13"/>
        <v>0.24551320352684236</v>
      </c>
      <c r="H138" s="2">
        <f t="shared" si="14"/>
        <v>2.3686304537483522</v>
      </c>
    </row>
    <row r="139" spans="1:8" x14ac:dyDescent="0.3">
      <c r="A139" s="2">
        <v>27320</v>
      </c>
      <c r="B139">
        <v>0.88430019617506939</v>
      </c>
      <c r="C139" s="15">
        <f t="shared" si="10"/>
        <v>0.98255577352785484</v>
      </c>
      <c r="D139" s="15">
        <f t="shared" si="11"/>
        <v>10</v>
      </c>
      <c r="E139" s="2">
        <f t="shared" si="12"/>
        <v>5.0872211323607255</v>
      </c>
      <c r="F139" s="2">
        <v>5</v>
      </c>
      <c r="G139" s="2">
        <f t="shared" si="13"/>
        <v>8.7221132360725484E-2</v>
      </c>
      <c r="H139" s="2">
        <f t="shared" si="14"/>
        <v>3.3728931882697855</v>
      </c>
    </row>
    <row r="140" spans="1:8" x14ac:dyDescent="0.3">
      <c r="A140" s="2">
        <v>27520</v>
      </c>
      <c r="B140">
        <v>0.85685957238405741</v>
      </c>
      <c r="C140" s="15">
        <f t="shared" si="10"/>
        <v>0.95206619153784156</v>
      </c>
      <c r="D140" s="15">
        <f t="shared" si="11"/>
        <v>10</v>
      </c>
      <c r="E140" s="2">
        <f t="shared" si="12"/>
        <v>5.2396690423107923</v>
      </c>
      <c r="F140" s="2">
        <v>5</v>
      </c>
      <c r="G140" s="2">
        <f t="shared" si="13"/>
        <v>0.23966904231079234</v>
      </c>
      <c r="H140" s="2">
        <f t="shared" si="14"/>
        <v>2.3916074536080592</v>
      </c>
    </row>
    <row r="141" spans="1:8" x14ac:dyDescent="0.3">
      <c r="A141" s="2">
        <v>27720</v>
      </c>
      <c r="B141">
        <v>0.85733981672859338</v>
      </c>
      <c r="C141" s="15">
        <f t="shared" si="10"/>
        <v>0.95259979636510372</v>
      </c>
      <c r="D141" s="15">
        <f t="shared" si="11"/>
        <v>10</v>
      </c>
      <c r="E141" s="2">
        <f t="shared" si="12"/>
        <v>5.2370010181744817</v>
      </c>
      <c r="F141" s="2">
        <v>5</v>
      </c>
      <c r="G141" s="2">
        <f t="shared" si="13"/>
        <v>0.23700101817448171</v>
      </c>
      <c r="H141" s="2">
        <f t="shared" si="14"/>
        <v>2.4022926709181771</v>
      </c>
    </row>
    <row r="142" spans="1:8" x14ac:dyDescent="0.3">
      <c r="A142" s="2">
        <v>27920</v>
      </c>
      <c r="B142">
        <v>0.90312836492191018</v>
      </c>
      <c r="C142" s="15">
        <f t="shared" si="10"/>
        <v>1.0034759610243447</v>
      </c>
      <c r="D142" s="15">
        <f t="shared" si="11"/>
        <v>10</v>
      </c>
      <c r="E142" s="2">
        <f t="shared" si="12"/>
        <v>4.9826201948782769</v>
      </c>
      <c r="F142" s="2">
        <v>5</v>
      </c>
      <c r="G142" s="2">
        <f t="shared" si="13"/>
        <v>-1.7379805121723102E-2</v>
      </c>
      <c r="H142" s="2" t="e">
        <f t="shared" si="14"/>
        <v>#NUM!</v>
      </c>
    </row>
    <row r="143" spans="1:8" x14ac:dyDescent="0.3">
      <c r="A143" s="2">
        <v>28120</v>
      </c>
      <c r="B143">
        <v>0.86235470298794836</v>
      </c>
      <c r="C143" s="15">
        <f t="shared" si="10"/>
        <v>0.95817189220883148</v>
      </c>
      <c r="D143" s="15">
        <f t="shared" si="11"/>
        <v>10</v>
      </c>
      <c r="E143" s="2">
        <f t="shared" si="12"/>
        <v>5.2091405389558423</v>
      </c>
      <c r="F143" s="2">
        <v>5</v>
      </c>
      <c r="G143" s="2">
        <f t="shared" si="13"/>
        <v>0.20914053895584228</v>
      </c>
      <c r="H143" s="2">
        <f t="shared" si="14"/>
        <v>2.5220165156703875</v>
      </c>
    </row>
    <row r="144" spans="1:8" x14ac:dyDescent="0.3">
      <c r="A144" s="2">
        <v>28320</v>
      </c>
      <c r="B144">
        <v>0.87998101222040148</v>
      </c>
      <c r="C144" s="15">
        <f t="shared" si="10"/>
        <v>0.97775668024489049</v>
      </c>
      <c r="D144" s="15">
        <f t="shared" si="11"/>
        <v>10</v>
      </c>
      <c r="E144" s="2">
        <f t="shared" si="12"/>
        <v>5.1112165987755471</v>
      </c>
      <c r="F144" s="2">
        <v>5</v>
      </c>
      <c r="G144" s="2">
        <f t="shared" si="13"/>
        <v>0.11121659877554713</v>
      </c>
      <c r="H144" s="2">
        <f t="shared" si="14"/>
        <v>3.1345659160117947</v>
      </c>
    </row>
    <row r="145" spans="1:8" x14ac:dyDescent="0.3">
      <c r="A145" s="2">
        <v>28520</v>
      </c>
      <c r="B145">
        <v>0.87210654823701317</v>
      </c>
      <c r="C145" s="15">
        <f t="shared" si="10"/>
        <v>0.96900727581890345</v>
      </c>
      <c r="D145" s="15">
        <f t="shared" si="11"/>
        <v>10</v>
      </c>
      <c r="E145" s="2">
        <f t="shared" si="12"/>
        <v>5.154963620905483</v>
      </c>
      <c r="F145" s="2">
        <v>5</v>
      </c>
      <c r="G145" s="2">
        <f t="shared" si="13"/>
        <v>0.15496362090548299</v>
      </c>
      <c r="H145" s="2">
        <f t="shared" si="14"/>
        <v>2.8113777732794736</v>
      </c>
    </row>
    <row r="146" spans="1:8" x14ac:dyDescent="0.3">
      <c r="A146" s="2">
        <v>28720</v>
      </c>
      <c r="B146">
        <v>0.88000087462919352</v>
      </c>
      <c r="C146" s="15">
        <f t="shared" si="10"/>
        <v>0.97777874958799282</v>
      </c>
      <c r="D146" s="15">
        <f t="shared" si="11"/>
        <v>10</v>
      </c>
      <c r="E146" s="2">
        <f t="shared" si="12"/>
        <v>5.1111062520600363</v>
      </c>
      <c r="F146" s="2">
        <v>5</v>
      </c>
      <c r="G146" s="2">
        <f t="shared" si="13"/>
        <v>0.11110625206003633</v>
      </c>
      <c r="H146" s="2">
        <f t="shared" si="14"/>
        <v>3.1355369976607133</v>
      </c>
    </row>
    <row r="147" spans="1:8" x14ac:dyDescent="0.3">
      <c r="A147" s="2">
        <v>28920</v>
      </c>
      <c r="B147">
        <v>0.89685667946495218</v>
      </c>
      <c r="C147" s="15">
        <f t="shared" si="10"/>
        <v>0.99650742162772465</v>
      </c>
      <c r="D147" s="15">
        <f t="shared" si="11"/>
        <v>10</v>
      </c>
      <c r="E147" s="2">
        <f t="shared" si="12"/>
        <v>5.0174628918613768</v>
      </c>
      <c r="F147" s="2">
        <v>5</v>
      </c>
      <c r="G147" s="2">
        <f t="shared" si="13"/>
        <v>1.7462891861376839E-2</v>
      </c>
      <c r="H147" s="2">
        <f t="shared" si="14"/>
        <v>4.9674543398445268</v>
      </c>
    </row>
    <row r="148" spans="1:8" x14ac:dyDescent="0.3">
      <c r="A148" s="2">
        <v>29120</v>
      </c>
      <c r="B148">
        <v>0.89078912423218348</v>
      </c>
      <c r="C148" s="15">
        <f t="shared" si="10"/>
        <v>0.98976569359131494</v>
      </c>
      <c r="D148" s="15">
        <f t="shared" si="11"/>
        <v>10</v>
      </c>
      <c r="E148" s="2">
        <f t="shared" si="12"/>
        <v>5.0511715320434254</v>
      </c>
      <c r="F148" s="2">
        <v>5</v>
      </c>
      <c r="G148" s="2">
        <f t="shared" si="13"/>
        <v>5.1171532043425394E-2</v>
      </c>
      <c r="H148" s="2">
        <f t="shared" si="14"/>
        <v>3.8990449387129189</v>
      </c>
    </row>
    <row r="149" spans="1:8" x14ac:dyDescent="0.3">
      <c r="A149" s="2">
        <v>29320</v>
      </c>
      <c r="B149">
        <v>0.86043707322675278</v>
      </c>
      <c r="C149" s="15">
        <f t="shared" si="10"/>
        <v>0.95604119247416974</v>
      </c>
      <c r="D149" s="15">
        <f t="shared" si="11"/>
        <v>10</v>
      </c>
      <c r="E149" s="2">
        <f t="shared" si="12"/>
        <v>5.2197940376291516</v>
      </c>
      <c r="F149" s="2">
        <v>5</v>
      </c>
      <c r="G149" s="2">
        <f t="shared" si="13"/>
        <v>0.21979403762915162</v>
      </c>
      <c r="H149" s="2">
        <f t="shared" si="14"/>
        <v>2.4743751278898261</v>
      </c>
    </row>
    <row r="150" spans="1:8" x14ac:dyDescent="0.3">
      <c r="A150" s="2">
        <v>29520</v>
      </c>
      <c r="B150">
        <v>0.85502288250798941</v>
      </c>
      <c r="C150" s="15">
        <f t="shared" si="10"/>
        <v>0.9500254250088771</v>
      </c>
      <c r="D150" s="15">
        <f t="shared" si="11"/>
        <v>10</v>
      </c>
      <c r="E150" s="2">
        <f t="shared" si="12"/>
        <v>5.2498728749556145</v>
      </c>
      <c r="F150" s="2">
        <v>5</v>
      </c>
      <c r="G150" s="2">
        <f t="shared" si="13"/>
        <v>0.2498728749556145</v>
      </c>
      <c r="H150" s="2">
        <f t="shared" si="14"/>
        <v>2.3518596720837404</v>
      </c>
    </row>
    <row r="151" spans="1:8" x14ac:dyDescent="0.3">
      <c r="A151" s="2">
        <v>29720</v>
      </c>
      <c r="B151">
        <v>0.88330290217182394</v>
      </c>
      <c r="C151" s="15">
        <f t="shared" si="10"/>
        <v>0.98144766907980441</v>
      </c>
      <c r="D151" s="15">
        <f t="shared" si="11"/>
        <v>10</v>
      </c>
      <c r="E151" s="2">
        <f t="shared" si="12"/>
        <v>5.0927616546009782</v>
      </c>
      <c r="F151" s="2">
        <v>5</v>
      </c>
      <c r="G151" s="2">
        <f t="shared" si="13"/>
        <v>9.2761654600978183E-2</v>
      </c>
      <c r="H151" s="2">
        <f t="shared" si="14"/>
        <v>3.3123949969354793</v>
      </c>
    </row>
    <row r="152" spans="1:8" x14ac:dyDescent="0.3">
      <c r="A152" s="2">
        <v>29920</v>
      </c>
      <c r="B152">
        <v>0.8666465226368536</v>
      </c>
      <c r="C152" s="15">
        <f t="shared" si="10"/>
        <v>0.96294058070761512</v>
      </c>
      <c r="D152" s="15">
        <f t="shared" si="11"/>
        <v>10</v>
      </c>
      <c r="E152" s="2">
        <f t="shared" si="12"/>
        <v>5.185297096461924</v>
      </c>
      <c r="F152" s="2">
        <v>5</v>
      </c>
      <c r="G152" s="2">
        <f t="shared" si="13"/>
        <v>0.18529709646192405</v>
      </c>
      <c r="H152" s="2">
        <f t="shared" si="14"/>
        <v>2.6384747739053851</v>
      </c>
    </row>
    <row r="153" spans="1:8" x14ac:dyDescent="0.3">
      <c r="A153" s="2">
        <v>30120</v>
      </c>
      <c r="B153">
        <v>0.85645765567958743</v>
      </c>
      <c r="C153" s="15">
        <f t="shared" si="10"/>
        <v>0.95161961742176382</v>
      </c>
      <c r="D153" s="15">
        <f t="shared" si="11"/>
        <v>10</v>
      </c>
      <c r="E153" s="2">
        <f t="shared" si="12"/>
        <v>5.2419019128911808</v>
      </c>
      <c r="F153" s="2">
        <v>5</v>
      </c>
      <c r="G153" s="2">
        <f t="shared" si="13"/>
        <v>0.24190191289118079</v>
      </c>
      <c r="H153" s="2">
        <f t="shared" si="14"/>
        <v>2.3827601660149367</v>
      </c>
    </row>
    <row r="154" spans="1:8" x14ac:dyDescent="0.3">
      <c r="A154" s="2">
        <v>30320</v>
      </c>
      <c r="B154">
        <v>0.86632240929208293</v>
      </c>
      <c r="C154" s="15">
        <f t="shared" si="10"/>
        <v>0.96258045476898102</v>
      </c>
      <c r="D154" s="15">
        <f t="shared" si="11"/>
        <v>10</v>
      </c>
      <c r="E154" s="2">
        <f t="shared" si="12"/>
        <v>5.1870977261550948</v>
      </c>
      <c r="F154" s="2">
        <v>5</v>
      </c>
      <c r="G154" s="2">
        <f t="shared" si="13"/>
        <v>0.18709772615509479</v>
      </c>
      <c r="H154" s="2">
        <f t="shared" si="14"/>
        <v>2.6291513541000651</v>
      </c>
    </row>
    <row r="155" spans="1:8" x14ac:dyDescent="0.3">
      <c r="A155" s="2">
        <v>30520</v>
      </c>
      <c r="B155">
        <v>0.84236503784051209</v>
      </c>
      <c r="C155" s="15">
        <f t="shared" si="10"/>
        <v>0.93596115315612449</v>
      </c>
      <c r="D155" s="15">
        <f t="shared" si="11"/>
        <v>10</v>
      </c>
      <c r="E155" s="2">
        <f t="shared" si="12"/>
        <v>5.3201942342193771</v>
      </c>
      <c r="F155" s="2">
        <v>5</v>
      </c>
      <c r="G155" s="2">
        <f t="shared" si="13"/>
        <v>0.32019423421937709</v>
      </c>
      <c r="H155" s="2">
        <f t="shared" si="14"/>
        <v>2.1171901177105767</v>
      </c>
    </row>
    <row r="156" spans="1:8" x14ac:dyDescent="0.3">
      <c r="A156" s="2">
        <v>30720</v>
      </c>
      <c r="B156">
        <v>0.87171091409943335</v>
      </c>
      <c r="C156" s="15">
        <f t="shared" si="10"/>
        <v>0.96856768233270374</v>
      </c>
      <c r="D156" s="15">
        <f t="shared" si="11"/>
        <v>10</v>
      </c>
      <c r="E156" s="2">
        <f t="shared" si="12"/>
        <v>5.1571615883364812</v>
      </c>
      <c r="F156" s="2">
        <v>5</v>
      </c>
      <c r="G156" s="2">
        <f t="shared" si="13"/>
        <v>0.15716158833648119</v>
      </c>
      <c r="H156" s="2">
        <f t="shared" si="14"/>
        <v>2.7977199456540722</v>
      </c>
    </row>
    <row r="157" spans="1:8" x14ac:dyDescent="0.3">
      <c r="A157" s="2">
        <v>30920</v>
      </c>
      <c r="B157">
        <v>0.87942925780266201</v>
      </c>
      <c r="C157" s="15">
        <f t="shared" si="10"/>
        <v>0.9771436197807355</v>
      </c>
      <c r="D157" s="15">
        <f t="shared" si="11"/>
        <v>10</v>
      </c>
      <c r="E157" s="2">
        <f t="shared" si="12"/>
        <v>5.114281901096323</v>
      </c>
      <c r="F157" s="2">
        <v>5</v>
      </c>
      <c r="G157" s="2">
        <f t="shared" si="13"/>
        <v>0.11428190109632297</v>
      </c>
      <c r="H157" s="2">
        <f t="shared" si="14"/>
        <v>3.1079768845287616</v>
      </c>
    </row>
    <row r="158" spans="1:8" x14ac:dyDescent="0.3">
      <c r="A158" s="2">
        <v>31120</v>
      </c>
      <c r="B158">
        <v>0.87999432664350052</v>
      </c>
      <c r="C158" s="15">
        <f t="shared" si="10"/>
        <v>0.97777147404833387</v>
      </c>
      <c r="D158" s="15">
        <f t="shared" si="11"/>
        <v>10</v>
      </c>
      <c r="E158" s="2">
        <f t="shared" si="12"/>
        <v>5.1111426297583309</v>
      </c>
      <c r="F158" s="2">
        <v>5</v>
      </c>
      <c r="G158" s="2">
        <f t="shared" si="13"/>
        <v>0.11114262975833089</v>
      </c>
      <c r="H158" s="2">
        <f t="shared" si="14"/>
        <v>3.1352167550031154</v>
      </c>
    </row>
    <row r="159" spans="1:8" x14ac:dyDescent="0.3">
      <c r="A159" s="2">
        <v>31320</v>
      </c>
      <c r="B159">
        <v>0.86963130909746733</v>
      </c>
      <c r="C159" s="15">
        <f t="shared" si="10"/>
        <v>0.96625701010829701</v>
      </c>
      <c r="D159" s="15">
        <f t="shared" si="11"/>
        <v>10</v>
      </c>
      <c r="E159" s="2">
        <f t="shared" si="12"/>
        <v>5.168714949458515</v>
      </c>
      <c r="F159" s="2">
        <v>5</v>
      </c>
      <c r="G159" s="2">
        <f t="shared" si="13"/>
        <v>0.16871494945851495</v>
      </c>
      <c r="H159" s="2">
        <f t="shared" si="14"/>
        <v>2.7290215956815964</v>
      </c>
    </row>
    <row r="160" spans="1:8" x14ac:dyDescent="0.3">
      <c r="A160" s="2">
        <v>31520</v>
      </c>
      <c r="B160">
        <v>0.87341092860509806</v>
      </c>
      <c r="C160" s="15">
        <f t="shared" si="10"/>
        <v>0.97045658733899787</v>
      </c>
      <c r="D160" s="15">
        <f t="shared" si="11"/>
        <v>10</v>
      </c>
      <c r="E160" s="2">
        <f t="shared" si="12"/>
        <v>5.1477170633050111</v>
      </c>
      <c r="F160" s="2">
        <v>5</v>
      </c>
      <c r="G160" s="2">
        <f t="shared" si="13"/>
        <v>0.14771706330501111</v>
      </c>
      <c r="H160" s="2">
        <f t="shared" si="14"/>
        <v>2.8578627164957697</v>
      </c>
    </row>
    <row r="161" spans="1:8" x14ac:dyDescent="0.3">
      <c r="A161" s="2">
        <v>31720</v>
      </c>
      <c r="B161">
        <v>0.8750039489575967</v>
      </c>
      <c r="C161" s="15">
        <f t="shared" si="10"/>
        <v>0.97222660995288523</v>
      </c>
      <c r="D161" s="15">
        <f t="shared" si="11"/>
        <v>10</v>
      </c>
      <c r="E161" s="2">
        <f t="shared" si="12"/>
        <v>5.1388669502355739</v>
      </c>
      <c r="F161" s="2">
        <v>5</v>
      </c>
      <c r="G161" s="2">
        <f t="shared" si="13"/>
        <v>0.13886695023557394</v>
      </c>
      <c r="H161" s="2">
        <f t="shared" si="14"/>
        <v>2.9179244337124128</v>
      </c>
    </row>
    <row r="162" spans="1:8" x14ac:dyDescent="0.3">
      <c r="A162" s="2">
        <v>31920</v>
      </c>
      <c r="B162">
        <v>0.93062537248501898</v>
      </c>
      <c r="C162" s="15">
        <f t="shared" si="10"/>
        <v>1.0340281916500211</v>
      </c>
      <c r="D162" s="15">
        <f t="shared" si="11"/>
        <v>10</v>
      </c>
      <c r="E162" s="2">
        <f t="shared" si="12"/>
        <v>4.8298590417498941</v>
      </c>
      <c r="F162" s="2">
        <v>5</v>
      </c>
      <c r="G162" s="2">
        <f t="shared" si="13"/>
        <v>-0.17014095825010589</v>
      </c>
      <c r="H162" s="2" t="e">
        <f t="shared" si="14"/>
        <v>#NUM!</v>
      </c>
    </row>
    <row r="163" spans="1:8" x14ac:dyDescent="0.3">
      <c r="A163" s="2">
        <v>32120</v>
      </c>
      <c r="B163">
        <v>0.90165761646184628</v>
      </c>
      <c r="C163" s="15">
        <f t="shared" si="10"/>
        <v>1.001841796068718</v>
      </c>
      <c r="D163" s="15">
        <f t="shared" si="11"/>
        <v>10</v>
      </c>
      <c r="E163" s="2">
        <f t="shared" si="12"/>
        <v>4.9907910196564096</v>
      </c>
      <c r="F163" s="2">
        <v>5</v>
      </c>
      <c r="G163" s="2">
        <f t="shared" si="13"/>
        <v>-9.2089803435904116E-3</v>
      </c>
      <c r="H163" s="2" t="e">
        <f t="shared" si="14"/>
        <v>#NUM!</v>
      </c>
    </row>
    <row r="164" spans="1:8" x14ac:dyDescent="0.3">
      <c r="A164" s="2">
        <v>32320</v>
      </c>
      <c r="B164">
        <v>0.88110647333439984</v>
      </c>
      <c r="C164" s="15">
        <f t="shared" si="10"/>
        <v>0.97900719259377755</v>
      </c>
      <c r="D164" s="15">
        <f t="shared" si="11"/>
        <v>10</v>
      </c>
      <c r="E164" s="2">
        <f t="shared" si="12"/>
        <v>5.1049640370311122</v>
      </c>
      <c r="F164" s="2">
        <v>5</v>
      </c>
      <c r="G164" s="2">
        <f t="shared" si="13"/>
        <v>0.10496403703111223</v>
      </c>
      <c r="H164" s="2">
        <f t="shared" si="14"/>
        <v>3.1912037183341306</v>
      </c>
    </row>
    <row r="165" spans="1:8" x14ac:dyDescent="0.3">
      <c r="A165" s="2">
        <v>32520</v>
      </c>
      <c r="B165">
        <v>0.86999647693337157</v>
      </c>
      <c r="C165" s="15">
        <f t="shared" si="10"/>
        <v>0.96666275214819064</v>
      </c>
      <c r="D165" s="15">
        <f t="shared" si="11"/>
        <v>10</v>
      </c>
      <c r="E165" s="2">
        <f t="shared" si="12"/>
        <v>5.1666862392590467</v>
      </c>
      <c r="F165" s="2">
        <v>5</v>
      </c>
      <c r="G165" s="2">
        <f t="shared" si="13"/>
        <v>0.16668623925904669</v>
      </c>
      <c r="H165" s="2">
        <f t="shared" si="14"/>
        <v>2.7407263835024467</v>
      </c>
    </row>
    <row r="166" spans="1:8" x14ac:dyDescent="0.3">
      <c r="A166" s="2">
        <v>32720</v>
      </c>
      <c r="B166">
        <v>0.88942926064524275</v>
      </c>
      <c r="C166" s="15">
        <f t="shared" si="10"/>
        <v>0.98825473405026965</v>
      </c>
      <c r="D166" s="15">
        <f t="shared" si="11"/>
        <v>10</v>
      </c>
      <c r="E166" s="2">
        <f t="shared" si="12"/>
        <v>5.0587263297486516</v>
      </c>
      <c r="F166" s="2">
        <v>5</v>
      </c>
      <c r="G166" s="2">
        <f t="shared" si="13"/>
        <v>5.8726329748651551E-2</v>
      </c>
      <c r="H166" s="2">
        <f t="shared" si="14"/>
        <v>3.7628346626041882</v>
      </c>
    </row>
    <row r="167" spans="1:8" x14ac:dyDescent="0.3">
      <c r="A167" s="2">
        <v>32920</v>
      </c>
      <c r="B167">
        <v>0.86531138813546693</v>
      </c>
      <c r="C167" s="15">
        <f t="shared" si="10"/>
        <v>0.96145709792829659</v>
      </c>
      <c r="D167" s="15">
        <f t="shared" si="11"/>
        <v>10</v>
      </c>
      <c r="E167" s="2">
        <f t="shared" si="12"/>
        <v>5.1927145103585168</v>
      </c>
      <c r="F167" s="2">
        <v>5</v>
      </c>
      <c r="G167" s="2">
        <f t="shared" si="13"/>
        <v>0.19271451035851683</v>
      </c>
      <c r="H167" s="2">
        <f t="shared" si="14"/>
        <v>2.600654813075876</v>
      </c>
    </row>
    <row r="168" spans="1:8" x14ac:dyDescent="0.3">
      <c r="A168" s="2">
        <v>33120</v>
      </c>
      <c r="B168">
        <v>0.89225031281855549</v>
      </c>
      <c r="C168" s="15">
        <f t="shared" si="10"/>
        <v>0.99138923646506161</v>
      </c>
      <c r="D168" s="15">
        <f t="shared" si="11"/>
        <v>10</v>
      </c>
      <c r="E168" s="2">
        <f t="shared" si="12"/>
        <v>5.043053817674692</v>
      </c>
      <c r="F168" s="2">
        <v>5</v>
      </c>
      <c r="G168" s="2">
        <f t="shared" si="13"/>
        <v>4.3053817674691963E-2</v>
      </c>
      <c r="H168" s="2">
        <f t="shared" si="14"/>
        <v>4.0701690062596851</v>
      </c>
    </row>
    <row r="169" spans="1:8" x14ac:dyDescent="0.3">
      <c r="A169" s="2">
        <v>33320</v>
      </c>
      <c r="B169">
        <v>0.87999423390041176</v>
      </c>
      <c r="C169" s="15">
        <f t="shared" si="10"/>
        <v>0.97777137100045752</v>
      </c>
      <c r="D169" s="15">
        <f t="shared" si="11"/>
        <v>10</v>
      </c>
      <c r="E169" s="2">
        <f t="shared" si="12"/>
        <v>5.1111431449977127</v>
      </c>
      <c r="F169" s="2">
        <v>5</v>
      </c>
      <c r="G169" s="2">
        <f t="shared" si="13"/>
        <v>0.11114314499771272</v>
      </c>
      <c r="H169" s="2">
        <f t="shared" si="14"/>
        <v>3.1352122199815415</v>
      </c>
    </row>
    <row r="170" spans="1:8" x14ac:dyDescent="0.3">
      <c r="A170" s="2">
        <v>33520</v>
      </c>
      <c r="B170">
        <v>0.90779543560210219</v>
      </c>
      <c r="C170" s="15">
        <f t="shared" si="10"/>
        <v>1.0086615951134468</v>
      </c>
      <c r="D170" s="15">
        <f t="shared" si="11"/>
        <v>10</v>
      </c>
      <c r="E170" s="2">
        <f t="shared" si="12"/>
        <v>4.9566920244327664</v>
      </c>
      <c r="F170" s="2">
        <v>5</v>
      </c>
      <c r="G170" s="2">
        <f t="shared" si="13"/>
        <v>-4.3307975567233647E-2</v>
      </c>
      <c r="H170" s="2" t="e">
        <f t="shared" si="14"/>
        <v>#NUM!</v>
      </c>
    </row>
    <row r="171" spans="1:8" x14ac:dyDescent="0.3">
      <c r="A171" s="2">
        <v>33720</v>
      </c>
      <c r="B171">
        <v>0.86562796865811287</v>
      </c>
      <c r="C171" s="15">
        <f t="shared" si="10"/>
        <v>0.96180885406456984</v>
      </c>
      <c r="D171" s="15">
        <f t="shared" si="11"/>
        <v>10</v>
      </c>
      <c r="E171" s="2">
        <f t="shared" si="12"/>
        <v>5.1909557296771505</v>
      </c>
      <c r="F171" s="2">
        <v>5</v>
      </c>
      <c r="G171" s="2">
        <f t="shared" si="13"/>
        <v>0.19095572967715047</v>
      </c>
      <c r="H171" s="2">
        <f t="shared" si="14"/>
        <v>2.6094843075607463</v>
      </c>
    </row>
    <row r="172" spans="1:8" x14ac:dyDescent="0.3">
      <c r="A172" s="2">
        <v>33920</v>
      </c>
      <c r="B172">
        <v>0.86584688180454428</v>
      </c>
      <c r="C172" s="15">
        <f t="shared" si="10"/>
        <v>0.96205209089393806</v>
      </c>
      <c r="D172" s="15">
        <f t="shared" si="11"/>
        <v>10</v>
      </c>
      <c r="E172" s="2">
        <f t="shared" si="12"/>
        <v>5.1897395455303101</v>
      </c>
      <c r="F172" s="2">
        <v>5</v>
      </c>
      <c r="G172" s="2">
        <f t="shared" si="13"/>
        <v>0.18973954553031014</v>
      </c>
      <c r="H172" s="2">
        <f t="shared" si="14"/>
        <v>2.6156392916967546</v>
      </c>
    </row>
    <row r="173" spans="1:8" x14ac:dyDescent="0.3">
      <c r="A173" s="2">
        <v>34120</v>
      </c>
      <c r="B173">
        <v>0.86653967266648524</v>
      </c>
      <c r="C173" s="15">
        <f t="shared" si="10"/>
        <v>0.96282185851831692</v>
      </c>
      <c r="D173" s="15">
        <f t="shared" si="11"/>
        <v>10</v>
      </c>
      <c r="E173" s="2">
        <f t="shared" si="12"/>
        <v>5.1858907074084151</v>
      </c>
      <c r="F173" s="2">
        <v>5</v>
      </c>
      <c r="G173" s="2">
        <f t="shared" si="13"/>
        <v>0.18589070740841507</v>
      </c>
      <c r="H173" s="2">
        <f t="shared" si="14"/>
        <v>2.6353908043379208</v>
      </c>
    </row>
    <row r="174" spans="1:8" x14ac:dyDescent="0.3">
      <c r="A174" s="2">
        <v>34320</v>
      </c>
      <c r="B174">
        <v>0.90204520990312154</v>
      </c>
      <c r="C174" s="15">
        <f t="shared" si="10"/>
        <v>1.0022724554479128</v>
      </c>
      <c r="D174" s="15">
        <f t="shared" si="11"/>
        <v>10</v>
      </c>
      <c r="E174" s="2">
        <f t="shared" si="12"/>
        <v>4.9886377227604362</v>
      </c>
      <c r="F174" s="2">
        <v>5</v>
      </c>
      <c r="G174" s="2">
        <f t="shared" si="13"/>
        <v>-1.1362277239563845E-2</v>
      </c>
      <c r="H174" s="2" t="e">
        <f t="shared" si="14"/>
        <v>#NUM!</v>
      </c>
    </row>
    <row r="175" spans="1:8" x14ac:dyDescent="0.3">
      <c r="A175" s="2">
        <v>34520</v>
      </c>
      <c r="B175">
        <v>0.8704385232370706</v>
      </c>
      <c r="C175" s="15">
        <f t="shared" si="10"/>
        <v>0.96715391470785617</v>
      </c>
      <c r="D175" s="15">
        <f t="shared" si="11"/>
        <v>10</v>
      </c>
      <c r="E175" s="2">
        <f t="shared" si="12"/>
        <v>5.1642304264607191</v>
      </c>
      <c r="F175" s="2">
        <v>5</v>
      </c>
      <c r="G175" s="2">
        <f t="shared" si="13"/>
        <v>0.16423042646071906</v>
      </c>
      <c r="H175" s="2">
        <f t="shared" si="14"/>
        <v>2.7550937110368579</v>
      </c>
    </row>
    <row r="176" spans="1:8" x14ac:dyDescent="0.3">
      <c r="A176" s="2">
        <v>34720</v>
      </c>
      <c r="B176">
        <v>0.89222174980523039</v>
      </c>
      <c r="C176" s="15">
        <f t="shared" si="10"/>
        <v>0.99135749978358934</v>
      </c>
      <c r="D176" s="15">
        <f t="shared" si="11"/>
        <v>10</v>
      </c>
      <c r="E176" s="2">
        <f t="shared" si="12"/>
        <v>5.0432125010820537</v>
      </c>
      <c r="F176" s="2">
        <v>5</v>
      </c>
      <c r="G176" s="2">
        <f t="shared" si="13"/>
        <v>4.3212501082053656E-2</v>
      </c>
      <c r="H176" s="2">
        <f t="shared" si="14"/>
        <v>4.0665215481720347</v>
      </c>
    </row>
    <row r="177" spans="1:8" x14ac:dyDescent="0.3">
      <c r="A177" s="2">
        <v>34920</v>
      </c>
      <c r="B177">
        <v>0.86269793263842975</v>
      </c>
      <c r="C177" s="15">
        <f t="shared" si="10"/>
        <v>0.95855325848714412</v>
      </c>
      <c r="D177" s="15">
        <f t="shared" si="11"/>
        <v>10</v>
      </c>
      <c r="E177" s="2">
        <f t="shared" si="12"/>
        <v>5.2072337075642796</v>
      </c>
      <c r="F177" s="2">
        <v>5</v>
      </c>
      <c r="G177" s="2">
        <f t="shared" si="13"/>
        <v>0.20723370756427961</v>
      </c>
      <c r="H177" s="2">
        <f t="shared" si="14"/>
        <v>2.5308096764892571</v>
      </c>
    </row>
    <row r="178" spans="1:8" x14ac:dyDescent="0.3">
      <c r="A178" s="2">
        <v>35120</v>
      </c>
      <c r="B178">
        <v>0.85275017604256309</v>
      </c>
      <c r="C178" s="15">
        <f t="shared" si="10"/>
        <v>0.94750019560284782</v>
      </c>
      <c r="D178" s="15">
        <f t="shared" si="11"/>
        <v>10</v>
      </c>
      <c r="E178" s="2">
        <f t="shared" si="12"/>
        <v>5.2624990219857608</v>
      </c>
      <c r="F178" s="2">
        <v>5</v>
      </c>
      <c r="G178" s="2">
        <f t="shared" si="13"/>
        <v>0.26249902198576081</v>
      </c>
      <c r="H178" s="2">
        <f t="shared" si="14"/>
        <v>2.3049667553285307</v>
      </c>
    </row>
    <row r="179" spans="1:8" x14ac:dyDescent="0.3">
      <c r="A179" s="2">
        <v>35320</v>
      </c>
      <c r="B179">
        <v>0.90136289740988373</v>
      </c>
      <c r="C179" s="15">
        <f t="shared" si="10"/>
        <v>1.0015143304554264</v>
      </c>
      <c r="D179" s="15">
        <f t="shared" si="11"/>
        <v>10</v>
      </c>
      <c r="E179" s="2">
        <f t="shared" si="12"/>
        <v>4.9924283477228677</v>
      </c>
      <c r="F179" s="2">
        <v>5</v>
      </c>
      <c r="G179" s="2">
        <f t="shared" si="13"/>
        <v>-7.5716522771323014E-3</v>
      </c>
      <c r="H179" s="2" t="e">
        <f t="shared" si="14"/>
        <v>#NUM!</v>
      </c>
    </row>
    <row r="180" spans="1:8" x14ac:dyDescent="0.3">
      <c r="A180" s="2">
        <v>35520</v>
      </c>
      <c r="B180">
        <v>0.88826330891270688</v>
      </c>
      <c r="C180" s="15">
        <f t="shared" si="10"/>
        <v>0.98695923212522985</v>
      </c>
      <c r="D180" s="15">
        <f t="shared" si="11"/>
        <v>10</v>
      </c>
      <c r="E180" s="2">
        <f t="shared" si="12"/>
        <v>5.0652038393738508</v>
      </c>
      <c r="F180" s="2">
        <v>5</v>
      </c>
      <c r="G180" s="2">
        <f t="shared" si="13"/>
        <v>6.5203839373850769E-2</v>
      </c>
      <c r="H180" s="2">
        <f t="shared" si="14"/>
        <v>3.6594841267058995</v>
      </c>
    </row>
    <row r="181" spans="1:8" x14ac:dyDescent="0.3">
      <c r="A181" s="2">
        <v>35720</v>
      </c>
      <c r="B181">
        <v>0.86623650042034617</v>
      </c>
      <c r="C181" s="15">
        <f t="shared" si="10"/>
        <v>0.96248500046705132</v>
      </c>
      <c r="D181" s="15">
        <f t="shared" si="11"/>
        <v>10</v>
      </c>
      <c r="E181" s="2">
        <f t="shared" si="12"/>
        <v>5.1875749976647434</v>
      </c>
      <c r="F181" s="2">
        <v>5</v>
      </c>
      <c r="G181" s="2">
        <f t="shared" si="13"/>
        <v>0.18757499766474339</v>
      </c>
      <c r="H181" s="2">
        <f t="shared" si="14"/>
        <v>2.6266956882735863</v>
      </c>
    </row>
    <row r="182" spans="1:8" x14ac:dyDescent="0.3">
      <c r="A182" s="2">
        <v>35920</v>
      </c>
      <c r="B182">
        <v>0.87374714087977456</v>
      </c>
      <c r="C182" s="15">
        <f t="shared" si="10"/>
        <v>0.9708301565330828</v>
      </c>
      <c r="D182" s="15">
        <f t="shared" si="11"/>
        <v>10</v>
      </c>
      <c r="E182" s="2">
        <f t="shared" si="12"/>
        <v>5.145849217334586</v>
      </c>
      <c r="F182" s="2">
        <v>5</v>
      </c>
      <c r="G182" s="2">
        <f t="shared" si="13"/>
        <v>0.145849217334586</v>
      </c>
      <c r="H182" s="2">
        <f t="shared" si="14"/>
        <v>2.8702251808429251</v>
      </c>
    </row>
    <row r="183" spans="1:8" x14ac:dyDescent="0.3">
      <c r="A183" s="2">
        <v>36120</v>
      </c>
      <c r="B183">
        <v>0.86731285928140101</v>
      </c>
      <c r="C183" s="15">
        <f t="shared" si="10"/>
        <v>0.96368095475711224</v>
      </c>
      <c r="D183" s="15">
        <f t="shared" si="11"/>
        <v>10</v>
      </c>
      <c r="E183" s="2">
        <f t="shared" si="12"/>
        <v>5.1815952262144389</v>
      </c>
      <c r="F183" s="2">
        <v>5</v>
      </c>
      <c r="G183" s="2">
        <f t="shared" si="13"/>
        <v>0.18159522621443891</v>
      </c>
      <c r="H183" s="2">
        <f t="shared" si="14"/>
        <v>2.6579408875564341</v>
      </c>
    </row>
    <row r="184" spans="1:8" x14ac:dyDescent="0.3">
      <c r="A184" s="2">
        <v>36320</v>
      </c>
      <c r="B184">
        <v>0.87784807971948409</v>
      </c>
      <c r="C184" s="15">
        <f t="shared" si="10"/>
        <v>0.9753867552438712</v>
      </c>
      <c r="D184" s="15">
        <f t="shared" si="11"/>
        <v>10</v>
      </c>
      <c r="E184" s="2">
        <f t="shared" si="12"/>
        <v>5.1230662237806444</v>
      </c>
      <c r="F184" s="2">
        <v>5</v>
      </c>
      <c r="G184" s="2">
        <f t="shared" si="13"/>
        <v>0.12306622378064436</v>
      </c>
      <c r="H184" s="2">
        <f t="shared" si="14"/>
        <v>3.035638614848307</v>
      </c>
    </row>
    <row r="185" spans="1:8" x14ac:dyDescent="0.3">
      <c r="A185" s="2">
        <v>36520</v>
      </c>
      <c r="B185">
        <v>0.88841859481897145</v>
      </c>
      <c r="C185" s="15">
        <f t="shared" si="10"/>
        <v>0.98713177202107938</v>
      </c>
      <c r="D185" s="15">
        <f t="shared" si="11"/>
        <v>10</v>
      </c>
      <c r="E185" s="2">
        <f t="shared" si="12"/>
        <v>5.0643411398946032</v>
      </c>
      <c r="F185" s="2">
        <v>5</v>
      </c>
      <c r="G185" s="2">
        <f t="shared" si="13"/>
        <v>6.4341139894603216E-2</v>
      </c>
      <c r="H185" s="2">
        <f t="shared" si="14"/>
        <v>3.6726329083061144</v>
      </c>
    </row>
    <row r="186" spans="1:8" x14ac:dyDescent="0.3">
      <c r="A186" s="2">
        <v>36720</v>
      </c>
      <c r="B186">
        <v>0.89764302149501474</v>
      </c>
      <c r="C186" s="15">
        <f t="shared" si="10"/>
        <v>0.99738113499446079</v>
      </c>
      <c r="D186" s="15">
        <f t="shared" si="11"/>
        <v>10</v>
      </c>
      <c r="E186" s="2">
        <f t="shared" si="12"/>
        <v>5.013094325027696</v>
      </c>
      <c r="F186" s="2">
        <v>5</v>
      </c>
      <c r="G186" s="2">
        <f t="shared" si="13"/>
        <v>1.309432502769603E-2</v>
      </c>
      <c r="H186" s="2">
        <f t="shared" si="14"/>
        <v>5.254482520255781</v>
      </c>
    </row>
    <row r="187" spans="1:8" x14ac:dyDescent="0.3">
      <c r="A187" s="2">
        <v>36920</v>
      </c>
      <c r="B187">
        <v>0.9156950105855215</v>
      </c>
      <c r="C187" s="15">
        <f t="shared" si="10"/>
        <v>1.0174389006505795</v>
      </c>
      <c r="D187" s="15">
        <f t="shared" si="11"/>
        <v>10</v>
      </c>
      <c r="E187" s="2">
        <f t="shared" si="12"/>
        <v>4.9128054967471027</v>
      </c>
      <c r="F187" s="2">
        <v>5</v>
      </c>
      <c r="G187" s="2">
        <f t="shared" si="13"/>
        <v>-8.7194503252897348E-2</v>
      </c>
      <c r="H187" s="2" t="e">
        <f t="shared" si="14"/>
        <v>#NUM!</v>
      </c>
    </row>
    <row r="188" spans="1:8" x14ac:dyDescent="0.3">
      <c r="A188" s="2">
        <v>37120</v>
      </c>
      <c r="B188">
        <v>0.90277578443702255</v>
      </c>
      <c r="C188" s="15">
        <f t="shared" si="10"/>
        <v>1.003084204930025</v>
      </c>
      <c r="D188" s="15">
        <f t="shared" si="11"/>
        <v>10</v>
      </c>
      <c r="E188" s="2">
        <f t="shared" si="12"/>
        <v>4.9845789753498746</v>
      </c>
      <c r="F188" s="2">
        <v>5</v>
      </c>
      <c r="G188" s="2">
        <f t="shared" si="13"/>
        <v>-1.5421024650125403E-2</v>
      </c>
      <c r="H188" s="2" t="e">
        <f t="shared" si="14"/>
        <v>#NUM!</v>
      </c>
    </row>
    <row r="189" spans="1:8" x14ac:dyDescent="0.3">
      <c r="A189" s="2">
        <v>37320</v>
      </c>
      <c r="B189">
        <v>0.86304424982493833</v>
      </c>
      <c r="C189" s="15">
        <f t="shared" si="10"/>
        <v>0.9589380553610426</v>
      </c>
      <c r="D189" s="15">
        <f t="shared" si="11"/>
        <v>10</v>
      </c>
      <c r="E189" s="2">
        <f t="shared" si="12"/>
        <v>5.2053097231947874</v>
      </c>
      <c r="F189" s="2">
        <v>5</v>
      </c>
      <c r="G189" s="2">
        <f t="shared" si="13"/>
        <v>0.20530972319478735</v>
      </c>
      <c r="H189" s="2">
        <f t="shared" si="14"/>
        <v>2.5397676198421122</v>
      </c>
    </row>
    <row r="190" spans="1:8" x14ac:dyDescent="0.3">
      <c r="A190" s="2">
        <v>37520</v>
      </c>
      <c r="B190">
        <v>0.86535046856367992</v>
      </c>
      <c r="C190" s="15">
        <f t="shared" si="10"/>
        <v>0.96150052062631097</v>
      </c>
      <c r="D190" s="15">
        <f t="shared" si="11"/>
        <v>10</v>
      </c>
      <c r="E190" s="2">
        <f t="shared" si="12"/>
        <v>5.1924973968684451</v>
      </c>
      <c r="F190" s="2">
        <v>5</v>
      </c>
      <c r="G190" s="2">
        <f t="shared" si="13"/>
        <v>0.19249739686844514</v>
      </c>
      <c r="H190" s="2">
        <f t="shared" si="14"/>
        <v>2.6017402429898273</v>
      </c>
    </row>
    <row r="191" spans="1:8" x14ac:dyDescent="0.3">
      <c r="A191" s="2">
        <v>37720</v>
      </c>
      <c r="B191">
        <v>0.89805015543640643</v>
      </c>
      <c r="C191" s="15">
        <f t="shared" si="10"/>
        <v>0.99783350604045151</v>
      </c>
      <c r="D191" s="15">
        <f t="shared" si="11"/>
        <v>10</v>
      </c>
      <c r="E191" s="2">
        <f t="shared" si="12"/>
        <v>5.0108324697977427</v>
      </c>
      <c r="F191" s="2">
        <v>5</v>
      </c>
      <c r="G191" s="2">
        <f t="shared" si="13"/>
        <v>1.0832469797742661E-2</v>
      </c>
      <c r="H191" s="2">
        <f t="shared" si="14"/>
        <v>5.4436620748390325</v>
      </c>
    </row>
    <row r="192" spans="1:8" x14ac:dyDescent="0.3">
      <c r="A192" s="2">
        <v>37920</v>
      </c>
      <c r="B192">
        <v>0.85698171814200874</v>
      </c>
      <c r="C192" s="15">
        <f t="shared" si="10"/>
        <v>0.95220190904667634</v>
      </c>
      <c r="D192" s="15">
        <f t="shared" si="11"/>
        <v>10</v>
      </c>
      <c r="E192" s="2">
        <f t="shared" si="12"/>
        <v>5.2389904547666184</v>
      </c>
      <c r="F192" s="2">
        <v>5</v>
      </c>
      <c r="G192" s="2">
        <f t="shared" si="13"/>
        <v>0.2389904547666184</v>
      </c>
      <c r="H192" s="2">
        <f t="shared" si="14"/>
        <v>2.3943133039705158</v>
      </c>
    </row>
    <row r="193" spans="1:8" x14ac:dyDescent="0.3">
      <c r="A193" s="2">
        <v>38120</v>
      </c>
      <c r="B193">
        <v>0.86961893089284714</v>
      </c>
      <c r="C193" s="15">
        <f t="shared" si="10"/>
        <v>0.9662432565476079</v>
      </c>
      <c r="D193" s="15">
        <f t="shared" si="11"/>
        <v>10</v>
      </c>
      <c r="E193" s="2">
        <f t="shared" si="12"/>
        <v>5.1687837172619604</v>
      </c>
      <c r="F193" s="2">
        <v>5</v>
      </c>
      <c r="G193" s="2">
        <f t="shared" si="13"/>
        <v>0.1687837172619604</v>
      </c>
      <c r="H193" s="2">
        <f t="shared" si="14"/>
        <v>2.7286273856912078</v>
      </c>
    </row>
    <row r="194" spans="1:8" x14ac:dyDescent="0.3">
      <c r="A194" s="2">
        <v>38320</v>
      </c>
      <c r="B194">
        <v>0.90338003900138864</v>
      </c>
      <c r="C194" s="15">
        <f t="shared" si="10"/>
        <v>1.0037555988904319</v>
      </c>
      <c r="D194" s="15">
        <f t="shared" si="11"/>
        <v>10</v>
      </c>
      <c r="E194" s="2">
        <f t="shared" si="12"/>
        <v>4.9812220055478402</v>
      </c>
      <c r="F194" s="2">
        <v>5</v>
      </c>
      <c r="G194" s="2">
        <f t="shared" si="13"/>
        <v>-1.8777994452159774E-2</v>
      </c>
      <c r="H194" s="2" t="e">
        <f t="shared" si="14"/>
        <v>#NUM!</v>
      </c>
    </row>
    <row r="195" spans="1:8" x14ac:dyDescent="0.3">
      <c r="A195" s="2">
        <v>38520</v>
      </c>
      <c r="B195">
        <v>0.93452205780631781</v>
      </c>
      <c r="C195" s="15">
        <f t="shared" ref="C195:C258" si="15">B195/$J$27</f>
        <v>1.0383578420070199</v>
      </c>
      <c r="D195" s="15">
        <f t="shared" ref="D195:D258" si="16">$J$28</f>
        <v>10</v>
      </c>
      <c r="E195" s="2">
        <f t="shared" si="12"/>
        <v>4.8082107899649005</v>
      </c>
      <c r="F195" s="2">
        <v>5</v>
      </c>
      <c r="G195" s="2">
        <f t="shared" si="13"/>
        <v>-0.19178921003509952</v>
      </c>
      <c r="H195" s="2" t="e">
        <f t="shared" si="14"/>
        <v>#NUM!</v>
      </c>
    </row>
    <row r="196" spans="1:8" x14ac:dyDescent="0.3">
      <c r="A196" s="2">
        <v>38720</v>
      </c>
      <c r="B196">
        <v>0.85256320132681684</v>
      </c>
      <c r="C196" s="15">
        <f t="shared" si="15"/>
        <v>0.94729244591868533</v>
      </c>
      <c r="D196" s="15">
        <f t="shared" si="16"/>
        <v>10</v>
      </c>
      <c r="E196" s="2">
        <f t="shared" ref="E196:E259" si="17">D196-(F196*C196)</f>
        <v>5.2635377704065736</v>
      </c>
      <c r="F196" s="2">
        <v>5</v>
      </c>
      <c r="G196" s="2">
        <f t="shared" ref="G196:G259" si="18">F196-(F196*C196)</f>
        <v>0.26353777040657356</v>
      </c>
      <c r="H196" s="2">
        <f t="shared" ref="H196:H259" si="19">LN((F196*E196)/(D196*G196))</f>
        <v>2.3012147801060361</v>
      </c>
    </row>
    <row r="197" spans="1:8" x14ac:dyDescent="0.3">
      <c r="A197" s="2">
        <v>38920</v>
      </c>
      <c r="B197">
        <v>0.86834894630381465</v>
      </c>
      <c r="C197" s="15">
        <f t="shared" si="15"/>
        <v>0.96483216255979398</v>
      </c>
      <c r="D197" s="15">
        <f t="shared" si="16"/>
        <v>10</v>
      </c>
      <c r="E197" s="2">
        <f t="shared" si="17"/>
        <v>5.1758391872010296</v>
      </c>
      <c r="F197" s="2">
        <v>5</v>
      </c>
      <c r="G197" s="2">
        <f t="shared" si="18"/>
        <v>0.17583918720102965</v>
      </c>
      <c r="H197" s="2">
        <f t="shared" si="19"/>
        <v>2.6890397179383032</v>
      </c>
    </row>
    <row r="198" spans="1:8" x14ac:dyDescent="0.3">
      <c r="A198" s="2">
        <v>39120</v>
      </c>
      <c r="B198">
        <v>0.93207556512911927</v>
      </c>
      <c r="C198" s="15">
        <f t="shared" si="15"/>
        <v>1.0356395168101324</v>
      </c>
      <c r="D198" s="15">
        <f t="shared" si="16"/>
        <v>10</v>
      </c>
      <c r="E198" s="2">
        <f t="shared" si="17"/>
        <v>4.821802415949338</v>
      </c>
      <c r="F198" s="2">
        <v>5</v>
      </c>
      <c r="G198" s="2">
        <f t="shared" si="18"/>
        <v>-0.17819758405066199</v>
      </c>
      <c r="H198" s="2" t="e">
        <f t="shared" si="19"/>
        <v>#NUM!</v>
      </c>
    </row>
    <row r="199" spans="1:8" x14ac:dyDescent="0.3">
      <c r="A199" s="2">
        <v>39320</v>
      </c>
      <c r="B199">
        <v>0.8699594625980811</v>
      </c>
      <c r="C199" s="15">
        <f t="shared" si="15"/>
        <v>0.96662162510897898</v>
      </c>
      <c r="D199" s="15">
        <f t="shared" si="16"/>
        <v>10</v>
      </c>
      <c r="E199" s="2">
        <f t="shared" si="17"/>
        <v>5.1668918744551053</v>
      </c>
      <c r="F199" s="2">
        <v>5</v>
      </c>
      <c r="G199" s="2">
        <f t="shared" si="18"/>
        <v>0.16689187445510534</v>
      </c>
      <c r="H199" s="2">
        <f t="shared" si="19"/>
        <v>2.739533276961124</v>
      </c>
    </row>
    <row r="200" spans="1:8" x14ac:dyDescent="0.3">
      <c r="A200" s="2">
        <v>39520</v>
      </c>
      <c r="B200">
        <v>0.87698519184135693</v>
      </c>
      <c r="C200" s="15">
        <f t="shared" si="15"/>
        <v>0.974427990934841</v>
      </c>
      <c r="D200" s="15">
        <f t="shared" si="16"/>
        <v>10</v>
      </c>
      <c r="E200" s="2">
        <f t="shared" si="17"/>
        <v>5.1278600453257948</v>
      </c>
      <c r="F200" s="2">
        <v>5</v>
      </c>
      <c r="G200" s="2">
        <f t="shared" si="18"/>
        <v>0.12786004532579476</v>
      </c>
      <c r="H200" s="2">
        <f t="shared" si="19"/>
        <v>2.9983602555809412</v>
      </c>
    </row>
    <row r="201" spans="1:8" x14ac:dyDescent="0.3">
      <c r="A201" s="2">
        <v>39720</v>
      </c>
      <c r="B201">
        <v>0.89794128721168909</v>
      </c>
      <c r="C201" s="15">
        <f t="shared" si="15"/>
        <v>0.99771254134632115</v>
      </c>
      <c r="D201" s="15">
        <f t="shared" si="16"/>
        <v>10</v>
      </c>
      <c r="E201" s="2">
        <f t="shared" si="17"/>
        <v>5.0114372932683944</v>
      </c>
      <c r="F201" s="2">
        <v>5</v>
      </c>
      <c r="G201" s="2">
        <f t="shared" si="18"/>
        <v>1.1437293268394377E-2</v>
      </c>
      <c r="H201" s="2">
        <f t="shared" si="19"/>
        <v>5.3894515017154703</v>
      </c>
    </row>
    <row r="202" spans="1:8" x14ac:dyDescent="0.3">
      <c r="A202" s="2">
        <v>39920</v>
      </c>
      <c r="B202">
        <v>0.8853894435337929</v>
      </c>
      <c r="C202" s="15">
        <f t="shared" si="15"/>
        <v>0.983766048370881</v>
      </c>
      <c r="D202" s="15">
        <f t="shared" si="16"/>
        <v>10</v>
      </c>
      <c r="E202" s="2">
        <f t="shared" si="17"/>
        <v>5.0811697581455952</v>
      </c>
      <c r="F202" s="2">
        <v>5</v>
      </c>
      <c r="G202" s="2">
        <f t="shared" si="18"/>
        <v>8.1169758145595239E-2</v>
      </c>
      <c r="H202" s="2">
        <f t="shared" si="19"/>
        <v>3.443606859691335</v>
      </c>
    </row>
    <row r="203" spans="1:8" x14ac:dyDescent="0.3">
      <c r="A203" s="2">
        <v>40120</v>
      </c>
      <c r="B203">
        <v>0.9097880729423361</v>
      </c>
      <c r="C203" s="15">
        <f t="shared" si="15"/>
        <v>1.0108756366025957</v>
      </c>
      <c r="D203" s="15">
        <f t="shared" si="16"/>
        <v>10</v>
      </c>
      <c r="E203" s="2">
        <f t="shared" si="17"/>
        <v>4.9456218169870212</v>
      </c>
      <c r="F203" s="2">
        <v>5</v>
      </c>
      <c r="G203" s="2">
        <f t="shared" si="18"/>
        <v>-5.4378183012978809E-2</v>
      </c>
      <c r="H203" s="2" t="e">
        <f t="shared" si="19"/>
        <v>#NUM!</v>
      </c>
    </row>
    <row r="204" spans="1:8" x14ac:dyDescent="0.3">
      <c r="A204" s="2">
        <v>40320</v>
      </c>
      <c r="B204">
        <v>0.8926860726715995</v>
      </c>
      <c r="C204" s="15">
        <f t="shared" si="15"/>
        <v>0.99187341407955498</v>
      </c>
      <c r="D204" s="15">
        <f t="shared" si="16"/>
        <v>10</v>
      </c>
      <c r="E204" s="2">
        <f t="shared" si="17"/>
        <v>5.040632929602225</v>
      </c>
      <c r="F204" s="2">
        <v>5</v>
      </c>
      <c r="G204" s="2">
        <f t="shared" si="18"/>
        <v>4.0632929602224976E-2</v>
      </c>
      <c r="H204" s="2">
        <f t="shared" si="19"/>
        <v>4.1275609420796977</v>
      </c>
    </row>
    <row r="205" spans="1:8" x14ac:dyDescent="0.3">
      <c r="A205" s="2">
        <v>40520</v>
      </c>
      <c r="B205">
        <v>0.91555525012394512</v>
      </c>
      <c r="C205" s="15">
        <f t="shared" si="15"/>
        <v>1.0172836112488279</v>
      </c>
      <c r="D205" s="15">
        <f t="shared" si="16"/>
        <v>10</v>
      </c>
      <c r="E205" s="2">
        <f t="shared" si="17"/>
        <v>4.9135819437558599</v>
      </c>
      <c r="F205" s="2">
        <v>5</v>
      </c>
      <c r="G205" s="2">
        <f t="shared" si="18"/>
        <v>-8.6418056244140118E-2</v>
      </c>
      <c r="H205" s="2" t="e">
        <f t="shared" si="19"/>
        <v>#NUM!</v>
      </c>
    </row>
    <row r="206" spans="1:8" x14ac:dyDescent="0.3">
      <c r="A206" s="2">
        <v>40720</v>
      </c>
      <c r="B206">
        <v>0.86854156769596191</v>
      </c>
      <c r="C206" s="15">
        <f t="shared" si="15"/>
        <v>0.96504618632884653</v>
      </c>
      <c r="D206" s="15">
        <f t="shared" si="16"/>
        <v>10</v>
      </c>
      <c r="E206" s="2">
        <f t="shared" si="17"/>
        <v>5.1747690683557677</v>
      </c>
      <c r="F206" s="2">
        <v>5</v>
      </c>
      <c r="G206" s="2">
        <f t="shared" si="18"/>
        <v>0.17476906835576766</v>
      </c>
      <c r="H206" s="2">
        <f t="shared" si="19"/>
        <v>2.6949373190289201</v>
      </c>
    </row>
    <row r="207" spans="1:8" x14ac:dyDescent="0.3">
      <c r="A207" s="2">
        <v>40920</v>
      </c>
      <c r="B207">
        <v>0.85878708883042421</v>
      </c>
      <c r="C207" s="15">
        <f t="shared" si="15"/>
        <v>0.95420787647824912</v>
      </c>
      <c r="D207" s="15">
        <f t="shared" si="16"/>
        <v>10</v>
      </c>
      <c r="E207" s="2">
        <f t="shared" si="17"/>
        <v>5.2289606176087542</v>
      </c>
      <c r="F207" s="2">
        <v>5</v>
      </c>
      <c r="G207" s="2">
        <f t="shared" si="18"/>
        <v>0.22896061760875419</v>
      </c>
      <c r="H207" s="2">
        <f t="shared" si="19"/>
        <v>2.4352706088086982</v>
      </c>
    </row>
    <row r="208" spans="1:8" x14ac:dyDescent="0.3">
      <c r="A208" s="2">
        <v>41120</v>
      </c>
      <c r="B208">
        <v>0.85380283969480186</v>
      </c>
      <c r="C208" s="15">
        <f t="shared" si="15"/>
        <v>0.94866982188311311</v>
      </c>
      <c r="D208" s="15">
        <f t="shared" si="16"/>
        <v>10</v>
      </c>
      <c r="E208" s="2">
        <f t="shared" si="17"/>
        <v>5.2566508905844342</v>
      </c>
      <c r="F208" s="2">
        <v>5</v>
      </c>
      <c r="G208" s="2">
        <f t="shared" si="18"/>
        <v>0.25665089058443424</v>
      </c>
      <c r="H208" s="2">
        <f t="shared" si="19"/>
        <v>2.326385450532372</v>
      </c>
    </row>
    <row r="209" spans="1:8" x14ac:dyDescent="0.3">
      <c r="A209" s="2">
        <v>41320</v>
      </c>
      <c r="B209">
        <v>0.87910556340736357</v>
      </c>
      <c r="C209" s="15">
        <f t="shared" si="15"/>
        <v>0.97678395934151507</v>
      </c>
      <c r="D209" s="15">
        <f t="shared" si="16"/>
        <v>10</v>
      </c>
      <c r="E209" s="2">
        <f t="shared" si="17"/>
        <v>5.1160802032924249</v>
      </c>
      <c r="F209" s="2">
        <v>5</v>
      </c>
      <c r="G209" s="2">
        <f t="shared" si="18"/>
        <v>0.11608020329242486</v>
      </c>
      <c r="H209" s="2">
        <f t="shared" si="19"/>
        <v>3.0927152990815765</v>
      </c>
    </row>
    <row r="210" spans="1:8" x14ac:dyDescent="0.3">
      <c r="A210" s="2">
        <v>41520</v>
      </c>
      <c r="B210">
        <v>0.88722730640799852</v>
      </c>
      <c r="C210" s="15">
        <f t="shared" si="15"/>
        <v>0.98580811823110948</v>
      </c>
      <c r="D210" s="15">
        <f t="shared" si="16"/>
        <v>10</v>
      </c>
      <c r="E210" s="2">
        <f t="shared" si="17"/>
        <v>5.0709594088444527</v>
      </c>
      <c r="F210" s="2">
        <v>5</v>
      </c>
      <c r="G210" s="2">
        <f t="shared" si="18"/>
        <v>7.0959408844452732E-2</v>
      </c>
      <c r="H210" s="2">
        <f t="shared" si="19"/>
        <v>3.5760301234980387</v>
      </c>
    </row>
    <row r="211" spans="1:8" x14ac:dyDescent="0.3">
      <c r="A211" s="2">
        <v>41720</v>
      </c>
      <c r="B211">
        <v>0.87080881479380179</v>
      </c>
      <c r="C211" s="15">
        <f t="shared" si="15"/>
        <v>0.96756534977089081</v>
      </c>
      <c r="D211" s="15">
        <f t="shared" si="16"/>
        <v>10</v>
      </c>
      <c r="E211" s="2">
        <f t="shared" si="17"/>
        <v>5.1621732511455463</v>
      </c>
      <c r="F211" s="2">
        <v>5</v>
      </c>
      <c r="G211" s="2">
        <f t="shared" si="18"/>
        <v>0.16217325114554626</v>
      </c>
      <c r="H211" s="2">
        <f t="shared" si="19"/>
        <v>2.7673005466577383</v>
      </c>
    </row>
    <row r="212" spans="1:8" x14ac:dyDescent="0.3">
      <c r="A212" s="2">
        <v>41920</v>
      </c>
      <c r="B212">
        <v>0.8941578027869459</v>
      </c>
      <c r="C212" s="15">
        <f t="shared" si="15"/>
        <v>0.99350866976327323</v>
      </c>
      <c r="D212" s="15">
        <f t="shared" si="16"/>
        <v>10</v>
      </c>
      <c r="E212" s="2">
        <f t="shared" si="17"/>
        <v>5.0324566511836339</v>
      </c>
      <c r="F212" s="2">
        <v>5</v>
      </c>
      <c r="G212" s="2">
        <f t="shared" si="18"/>
        <v>3.2456651183633944E-2</v>
      </c>
      <c r="H212" s="2">
        <f t="shared" si="19"/>
        <v>4.3506109738577736</v>
      </c>
    </row>
    <row r="213" spans="1:8" x14ac:dyDescent="0.3">
      <c r="A213" s="2">
        <v>42120</v>
      </c>
      <c r="B213">
        <v>0.87968330643052961</v>
      </c>
      <c r="C213" s="15">
        <f t="shared" si="15"/>
        <v>0.97742589603392172</v>
      </c>
      <c r="D213" s="15">
        <f t="shared" si="16"/>
        <v>10</v>
      </c>
      <c r="E213" s="2">
        <f t="shared" si="17"/>
        <v>5.1128705198303912</v>
      </c>
      <c r="F213" s="2">
        <v>5</v>
      </c>
      <c r="G213" s="2">
        <f t="shared" si="18"/>
        <v>0.1128705198303912</v>
      </c>
      <c r="H213" s="2">
        <f t="shared" si="19"/>
        <v>3.1201277709571875</v>
      </c>
    </row>
    <row r="214" spans="1:8" x14ac:dyDescent="0.3">
      <c r="A214" s="2">
        <v>42320</v>
      </c>
      <c r="B214">
        <v>0.88521446233523493</v>
      </c>
      <c r="C214" s="15">
        <f t="shared" si="15"/>
        <v>0.98357162481692773</v>
      </c>
      <c r="D214" s="15">
        <f t="shared" si="16"/>
        <v>10</v>
      </c>
      <c r="E214" s="2">
        <f t="shared" si="17"/>
        <v>5.0821418759153616</v>
      </c>
      <c r="F214" s="2">
        <v>5</v>
      </c>
      <c r="G214" s="2">
        <f t="shared" si="18"/>
        <v>8.2141875915361595E-2</v>
      </c>
      <c r="H214" s="2">
        <f t="shared" si="19"/>
        <v>3.4318929539767158</v>
      </c>
    </row>
    <row r="215" spans="1:8" x14ac:dyDescent="0.3">
      <c r="A215" s="2">
        <v>42520</v>
      </c>
      <c r="B215">
        <v>0.89144459553788591</v>
      </c>
      <c r="C215" s="15">
        <f t="shared" si="15"/>
        <v>0.99049399504209545</v>
      </c>
      <c r="D215" s="15">
        <f t="shared" si="16"/>
        <v>10</v>
      </c>
      <c r="E215" s="2">
        <f t="shared" si="17"/>
        <v>5.0475300247895225</v>
      </c>
      <c r="F215" s="2">
        <v>5</v>
      </c>
      <c r="G215" s="2">
        <f t="shared" si="18"/>
        <v>4.7530024789522507E-2</v>
      </c>
      <c r="H215" s="2">
        <f t="shared" si="19"/>
        <v>3.9721455058759441</v>
      </c>
    </row>
    <row r="216" spans="1:8" x14ac:dyDescent="0.3">
      <c r="A216" s="2">
        <v>42720</v>
      </c>
      <c r="B216">
        <v>0.88747842742136618</v>
      </c>
      <c r="C216" s="15">
        <f t="shared" si="15"/>
        <v>0.98608714157929578</v>
      </c>
      <c r="D216" s="15">
        <f t="shared" si="16"/>
        <v>10</v>
      </c>
      <c r="E216" s="2">
        <f t="shared" si="17"/>
        <v>5.0695642921035216</v>
      </c>
      <c r="F216" s="2">
        <v>5</v>
      </c>
      <c r="G216" s="2">
        <f t="shared" si="18"/>
        <v>6.9564292103521552E-2</v>
      </c>
      <c r="H216" s="2">
        <f t="shared" si="19"/>
        <v>3.5956115826928583</v>
      </c>
    </row>
    <row r="217" spans="1:8" x14ac:dyDescent="0.3">
      <c r="A217" s="2">
        <v>42920</v>
      </c>
      <c r="B217">
        <v>0.87822280716023271</v>
      </c>
      <c r="C217" s="15">
        <f t="shared" si="15"/>
        <v>0.97580311906692518</v>
      </c>
      <c r="D217" s="15">
        <f t="shared" si="16"/>
        <v>10</v>
      </c>
      <c r="E217" s="2">
        <f t="shared" si="17"/>
        <v>5.1209844046653741</v>
      </c>
      <c r="F217" s="2">
        <v>5</v>
      </c>
      <c r="G217" s="2">
        <f t="shared" si="18"/>
        <v>0.12098440466537408</v>
      </c>
      <c r="H217" s="2">
        <f t="shared" si="19"/>
        <v>3.0522931353019067</v>
      </c>
    </row>
    <row r="218" spans="1:8" x14ac:dyDescent="0.3">
      <c r="A218" s="2">
        <v>43120</v>
      </c>
      <c r="B218">
        <v>0.87266424570570522</v>
      </c>
      <c r="C218" s="15">
        <f t="shared" si="15"/>
        <v>0.96962693967300573</v>
      </c>
      <c r="D218" s="15">
        <f t="shared" si="16"/>
        <v>10</v>
      </c>
      <c r="E218" s="2">
        <f t="shared" si="17"/>
        <v>5.1518653016349711</v>
      </c>
      <c r="F218" s="2">
        <v>5</v>
      </c>
      <c r="G218" s="2">
        <f t="shared" si="18"/>
        <v>0.15186530163497114</v>
      </c>
      <c r="H218" s="2">
        <f t="shared" si="19"/>
        <v>2.830972987505155</v>
      </c>
    </row>
    <row r="219" spans="1:8" x14ac:dyDescent="0.3">
      <c r="A219" s="2">
        <v>43320</v>
      </c>
      <c r="B219">
        <v>0.85644141185045231</v>
      </c>
      <c r="C219" s="15">
        <f t="shared" si="15"/>
        <v>0.95160156872272472</v>
      </c>
      <c r="D219" s="15">
        <f t="shared" si="16"/>
        <v>10</v>
      </c>
      <c r="E219" s="2">
        <f t="shared" si="17"/>
        <v>5.2419921563863765</v>
      </c>
      <c r="F219" s="2">
        <v>5</v>
      </c>
      <c r="G219" s="2">
        <f t="shared" si="18"/>
        <v>0.2419921563863765</v>
      </c>
      <c r="H219" s="2">
        <f t="shared" si="19"/>
        <v>2.3824043930156904</v>
      </c>
    </row>
    <row r="220" spans="1:8" x14ac:dyDescent="0.3">
      <c r="A220" s="2">
        <v>43520</v>
      </c>
      <c r="B220">
        <v>0.89163860153091512</v>
      </c>
      <c r="C220" s="15">
        <f t="shared" si="15"/>
        <v>0.99070955725657228</v>
      </c>
      <c r="D220" s="15">
        <f t="shared" si="16"/>
        <v>10</v>
      </c>
      <c r="E220" s="2">
        <f t="shared" si="17"/>
        <v>5.0464522137171386</v>
      </c>
      <c r="F220" s="2">
        <v>5</v>
      </c>
      <c r="G220" s="2">
        <f t="shared" si="18"/>
        <v>4.6452213717138591E-2</v>
      </c>
      <c r="H220" s="2">
        <f t="shared" si="19"/>
        <v>3.9948694406914047</v>
      </c>
    </row>
    <row r="221" spans="1:8" x14ac:dyDescent="0.3">
      <c r="A221" s="2">
        <v>43720</v>
      </c>
      <c r="B221">
        <v>0.87705745672193769</v>
      </c>
      <c r="C221" s="15">
        <f t="shared" si="15"/>
        <v>0.97450828524659738</v>
      </c>
      <c r="D221" s="15">
        <f t="shared" si="16"/>
        <v>10</v>
      </c>
      <c r="E221" s="2">
        <f t="shared" si="17"/>
        <v>5.1274585737670133</v>
      </c>
      <c r="F221" s="2">
        <v>5</v>
      </c>
      <c r="G221" s="2">
        <f t="shared" si="18"/>
        <v>0.12745857376701331</v>
      </c>
      <c r="H221" s="2">
        <f t="shared" si="19"/>
        <v>3.0014268299556348</v>
      </c>
    </row>
    <row r="222" spans="1:8" x14ac:dyDescent="0.3">
      <c r="A222" s="2">
        <v>43920</v>
      </c>
      <c r="B222">
        <v>0.90709979531288409</v>
      </c>
      <c r="C222" s="15">
        <f t="shared" si="15"/>
        <v>1.0078886614587601</v>
      </c>
      <c r="D222" s="15">
        <f t="shared" si="16"/>
        <v>10</v>
      </c>
      <c r="E222" s="2">
        <f t="shared" si="17"/>
        <v>4.9605566927061995</v>
      </c>
      <c r="F222" s="2">
        <v>5</v>
      </c>
      <c r="G222" s="2">
        <f t="shared" si="18"/>
        <v>-3.9443307293800522E-2</v>
      </c>
      <c r="H222" s="2" t="e">
        <f t="shared" si="19"/>
        <v>#NUM!</v>
      </c>
    </row>
    <row r="223" spans="1:8" x14ac:dyDescent="0.3">
      <c r="A223" s="2">
        <v>44120</v>
      </c>
      <c r="B223">
        <v>0.93634976346711429</v>
      </c>
      <c r="C223" s="15">
        <f t="shared" si="15"/>
        <v>1.0403886260745714</v>
      </c>
      <c r="D223" s="15">
        <f t="shared" si="16"/>
        <v>10</v>
      </c>
      <c r="E223" s="2">
        <f t="shared" si="17"/>
        <v>4.7980568696271426</v>
      </c>
      <c r="F223" s="2">
        <v>5</v>
      </c>
      <c r="G223" s="2">
        <f t="shared" si="18"/>
        <v>-0.20194313037285738</v>
      </c>
      <c r="H223" s="2" t="e">
        <f t="shared" si="19"/>
        <v>#NUM!</v>
      </c>
    </row>
    <row r="224" spans="1:8" x14ac:dyDescent="0.3">
      <c r="A224" s="2">
        <v>44320</v>
      </c>
      <c r="B224">
        <v>0.87060905807961864</v>
      </c>
      <c r="C224" s="15">
        <f t="shared" si="15"/>
        <v>0.9673433978662429</v>
      </c>
      <c r="D224" s="15">
        <f t="shared" si="16"/>
        <v>10</v>
      </c>
      <c r="E224" s="2">
        <f t="shared" si="17"/>
        <v>5.1632830106687857</v>
      </c>
      <c r="F224" s="2">
        <v>5</v>
      </c>
      <c r="G224" s="2">
        <f t="shared" si="18"/>
        <v>0.1632830106687857</v>
      </c>
      <c r="H224" s="2">
        <f t="shared" si="19"/>
        <v>2.7606957609585341</v>
      </c>
    </row>
    <row r="225" spans="1:8" x14ac:dyDescent="0.3">
      <c r="A225" s="2">
        <v>44520</v>
      </c>
      <c r="B225">
        <v>0.87888545371349991</v>
      </c>
      <c r="C225" s="15">
        <f t="shared" si="15"/>
        <v>0.97653939301499992</v>
      </c>
      <c r="D225" s="15">
        <f t="shared" si="16"/>
        <v>10</v>
      </c>
      <c r="E225" s="2">
        <f t="shared" si="17"/>
        <v>5.1173030349250004</v>
      </c>
      <c r="F225" s="2">
        <v>5</v>
      </c>
      <c r="G225" s="2">
        <f t="shared" si="18"/>
        <v>0.11730303492500038</v>
      </c>
      <c r="H225" s="2">
        <f t="shared" si="19"/>
        <v>3.0824750191872226</v>
      </c>
    </row>
    <row r="226" spans="1:8" x14ac:dyDescent="0.3">
      <c r="A226" s="2">
        <v>44720</v>
      </c>
      <c r="B226">
        <v>0.90696526289290968</v>
      </c>
      <c r="C226" s="15">
        <f t="shared" si="15"/>
        <v>1.0077391809921219</v>
      </c>
      <c r="D226" s="15">
        <f t="shared" si="16"/>
        <v>10</v>
      </c>
      <c r="E226" s="2">
        <f t="shared" si="17"/>
        <v>4.9613040950393907</v>
      </c>
      <c r="F226" s="2">
        <v>5</v>
      </c>
      <c r="G226" s="2">
        <f t="shared" si="18"/>
        <v>-3.8695904960609262E-2</v>
      </c>
      <c r="H226" s="2" t="e">
        <f t="shared" si="19"/>
        <v>#NUM!</v>
      </c>
    </row>
    <row r="227" spans="1:8" x14ac:dyDescent="0.3">
      <c r="A227" s="2">
        <v>44920</v>
      </c>
      <c r="B227">
        <v>0.88375600532662357</v>
      </c>
      <c r="C227" s="15">
        <f t="shared" si="15"/>
        <v>0.98195111702958171</v>
      </c>
      <c r="D227" s="15">
        <f t="shared" si="16"/>
        <v>10</v>
      </c>
      <c r="E227" s="2">
        <f t="shared" si="17"/>
        <v>5.0902444148520916</v>
      </c>
      <c r="F227" s="2">
        <v>5</v>
      </c>
      <c r="G227" s="2">
        <f t="shared" si="18"/>
        <v>9.0244414852091559E-2</v>
      </c>
      <c r="H227" s="2">
        <f t="shared" si="19"/>
        <v>3.3394122364641219</v>
      </c>
    </row>
    <row r="228" spans="1:8" x14ac:dyDescent="0.3">
      <c r="A228" s="2">
        <v>45120</v>
      </c>
      <c r="B228">
        <v>0.88224107700875209</v>
      </c>
      <c r="C228" s="15">
        <f t="shared" si="15"/>
        <v>0.98026786334305782</v>
      </c>
      <c r="D228" s="15">
        <f t="shared" si="16"/>
        <v>10</v>
      </c>
      <c r="E228" s="2">
        <f t="shared" si="17"/>
        <v>5.0986606832847112</v>
      </c>
      <c r="F228" s="2">
        <v>5</v>
      </c>
      <c r="G228" s="2">
        <f t="shared" si="18"/>
        <v>9.8660683284711226E-2</v>
      </c>
      <c r="H228" s="2">
        <f t="shared" si="19"/>
        <v>3.2518994711110452</v>
      </c>
    </row>
    <row r="229" spans="1:8" x14ac:dyDescent="0.3">
      <c r="A229" s="2">
        <v>45320</v>
      </c>
      <c r="B229">
        <v>0.87648944683650576</v>
      </c>
      <c r="C229" s="15">
        <f t="shared" si="15"/>
        <v>0.97387716315167305</v>
      </c>
      <c r="D229" s="15">
        <f t="shared" si="16"/>
        <v>10</v>
      </c>
      <c r="E229" s="2">
        <f t="shared" si="17"/>
        <v>5.1306141842416348</v>
      </c>
      <c r="F229" s="2">
        <v>5</v>
      </c>
      <c r="G229" s="2">
        <f t="shared" si="18"/>
        <v>0.13061418424163485</v>
      </c>
      <c r="H229" s="2">
        <f t="shared" si="19"/>
        <v>2.9775856552353099</v>
      </c>
    </row>
    <row r="230" spans="1:8" x14ac:dyDescent="0.3">
      <c r="A230" s="2">
        <v>45520</v>
      </c>
      <c r="B230">
        <v>0.89603785749911802</v>
      </c>
      <c r="C230" s="15">
        <f t="shared" si="15"/>
        <v>0.99559761944346448</v>
      </c>
      <c r="D230" s="15">
        <f t="shared" si="16"/>
        <v>10</v>
      </c>
      <c r="E230" s="2">
        <f t="shared" si="17"/>
        <v>5.022011902782678</v>
      </c>
      <c r="F230" s="2">
        <v>5</v>
      </c>
      <c r="G230" s="2">
        <f t="shared" si="18"/>
        <v>2.201190278267795E-2</v>
      </c>
      <c r="H230" s="2">
        <f t="shared" si="19"/>
        <v>4.7368553866551411</v>
      </c>
    </row>
    <row r="231" spans="1:8" x14ac:dyDescent="0.3">
      <c r="A231" s="2">
        <v>45720</v>
      </c>
      <c r="B231">
        <v>0.92280420094989624</v>
      </c>
      <c r="C231" s="15">
        <f t="shared" si="15"/>
        <v>1.0253380010554403</v>
      </c>
      <c r="D231" s="15">
        <f t="shared" si="16"/>
        <v>10</v>
      </c>
      <c r="E231" s="2">
        <f t="shared" si="17"/>
        <v>4.8733099947227991</v>
      </c>
      <c r="F231" s="2">
        <v>5</v>
      </c>
      <c r="G231" s="2">
        <f t="shared" si="18"/>
        <v>-0.12669000527720087</v>
      </c>
      <c r="H231" s="2" t="e">
        <f t="shared" si="19"/>
        <v>#NUM!</v>
      </c>
    </row>
    <row r="232" spans="1:8" x14ac:dyDescent="0.3">
      <c r="A232" s="2">
        <v>45920</v>
      </c>
      <c r="B232">
        <v>0.87683207168689703</v>
      </c>
      <c r="C232" s="15">
        <f t="shared" si="15"/>
        <v>0.97425785742988558</v>
      </c>
      <c r="D232" s="15">
        <f t="shared" si="16"/>
        <v>10</v>
      </c>
      <c r="E232" s="2">
        <f t="shared" si="17"/>
        <v>5.1287107128505722</v>
      </c>
      <c r="F232" s="2">
        <v>5</v>
      </c>
      <c r="G232" s="2">
        <f t="shared" si="18"/>
        <v>0.12871071285057223</v>
      </c>
      <c r="H232" s="2">
        <f t="shared" si="19"/>
        <v>2.9918950529167687</v>
      </c>
    </row>
    <row r="233" spans="1:8" x14ac:dyDescent="0.3">
      <c r="A233" s="2">
        <v>46120</v>
      </c>
      <c r="B233">
        <v>0.87188594568232092</v>
      </c>
      <c r="C233" s="15">
        <f t="shared" si="15"/>
        <v>0.96876216186924546</v>
      </c>
      <c r="D233" s="15">
        <f t="shared" si="16"/>
        <v>10</v>
      </c>
      <c r="E233" s="2">
        <f t="shared" si="17"/>
        <v>5.1561891906537731</v>
      </c>
      <c r="F233" s="2">
        <v>5</v>
      </c>
      <c r="G233" s="2">
        <f t="shared" si="18"/>
        <v>0.15618919065377312</v>
      </c>
      <c r="H233" s="2">
        <f t="shared" si="19"/>
        <v>2.8037378430752109</v>
      </c>
    </row>
    <row r="234" spans="1:8" x14ac:dyDescent="0.3">
      <c r="A234" s="2">
        <v>46320</v>
      </c>
      <c r="B234">
        <v>0.89992338585712683</v>
      </c>
      <c r="C234" s="15">
        <f t="shared" si="15"/>
        <v>0.99991487317458538</v>
      </c>
      <c r="D234" s="15">
        <f t="shared" si="16"/>
        <v>10</v>
      </c>
      <c r="E234" s="2">
        <f t="shared" si="17"/>
        <v>5.0004256341270734</v>
      </c>
      <c r="F234" s="2">
        <v>5</v>
      </c>
      <c r="G234" s="2">
        <f t="shared" si="18"/>
        <v>4.2563412707341541E-4</v>
      </c>
      <c r="H234" s="2">
        <f t="shared" si="19"/>
        <v>8.6783062924352361</v>
      </c>
    </row>
    <row r="235" spans="1:8" x14ac:dyDescent="0.3">
      <c r="A235" s="2">
        <v>46520</v>
      </c>
      <c r="B235">
        <v>0.87823758944219066</v>
      </c>
      <c r="C235" s="15">
        <f t="shared" si="15"/>
        <v>0.9758195438246563</v>
      </c>
      <c r="D235" s="15">
        <f t="shared" si="16"/>
        <v>10</v>
      </c>
      <c r="E235" s="2">
        <f t="shared" si="17"/>
        <v>5.1209022808767184</v>
      </c>
      <c r="F235" s="2">
        <v>5</v>
      </c>
      <c r="G235" s="2">
        <f t="shared" si="18"/>
        <v>0.12090228087671839</v>
      </c>
      <c r="H235" s="2">
        <f t="shared" si="19"/>
        <v>3.0529561254260518</v>
      </c>
    </row>
    <row r="236" spans="1:8" x14ac:dyDescent="0.3">
      <c r="A236" s="2">
        <v>46720</v>
      </c>
      <c r="B236">
        <v>0.90483931319368893</v>
      </c>
      <c r="C236" s="15">
        <f t="shared" si="15"/>
        <v>1.0053770146596543</v>
      </c>
      <c r="D236" s="15">
        <f t="shared" si="16"/>
        <v>10</v>
      </c>
      <c r="E236" s="2">
        <f t="shared" si="17"/>
        <v>4.9731149267017285</v>
      </c>
      <c r="F236" s="2">
        <v>5</v>
      </c>
      <c r="G236" s="2">
        <f t="shared" si="18"/>
        <v>-2.68850732982715E-2</v>
      </c>
      <c r="H236" s="2" t="e">
        <f t="shared" si="19"/>
        <v>#NUM!</v>
      </c>
    </row>
    <row r="237" spans="1:8" x14ac:dyDescent="0.3">
      <c r="A237" s="2">
        <v>46920</v>
      </c>
      <c r="B237">
        <v>0.89409432465171124</v>
      </c>
      <c r="C237" s="15">
        <f t="shared" si="15"/>
        <v>0.99343813850190132</v>
      </c>
      <c r="D237" s="15">
        <f t="shared" si="16"/>
        <v>10</v>
      </c>
      <c r="E237" s="2">
        <f t="shared" si="17"/>
        <v>5.0328093074904938</v>
      </c>
      <c r="F237" s="2">
        <v>5</v>
      </c>
      <c r="G237" s="2">
        <f t="shared" si="18"/>
        <v>3.2809307490493822E-2</v>
      </c>
      <c r="H237" s="2">
        <f t="shared" si="19"/>
        <v>4.3398741969699026</v>
      </c>
    </row>
    <row r="238" spans="1:8" x14ac:dyDescent="0.3">
      <c r="A238" s="2">
        <v>47120</v>
      </c>
      <c r="B238">
        <v>0.88373098754207924</v>
      </c>
      <c r="C238" s="15">
        <f t="shared" si="15"/>
        <v>0.98192331949119915</v>
      </c>
      <c r="D238" s="15">
        <f t="shared" si="16"/>
        <v>10</v>
      </c>
      <c r="E238" s="2">
        <f t="shared" si="17"/>
        <v>5.0903834025440045</v>
      </c>
      <c r="F238" s="2">
        <v>5</v>
      </c>
      <c r="G238" s="2">
        <f t="shared" si="18"/>
        <v>9.0383402544004454E-2</v>
      </c>
      <c r="H238" s="2">
        <f t="shared" si="19"/>
        <v>3.337900600448084</v>
      </c>
    </row>
    <row r="239" spans="1:8" x14ac:dyDescent="0.3">
      <c r="A239" s="2">
        <v>47320</v>
      </c>
      <c r="B239">
        <v>0.87110094702808105</v>
      </c>
      <c r="C239" s="15">
        <f t="shared" si="15"/>
        <v>0.9678899411423123</v>
      </c>
      <c r="D239" s="15">
        <f t="shared" si="16"/>
        <v>10</v>
      </c>
      <c r="E239" s="2">
        <f t="shared" si="17"/>
        <v>5.1605502942884387</v>
      </c>
      <c r="F239" s="2">
        <v>5</v>
      </c>
      <c r="G239" s="2">
        <f t="shared" si="18"/>
        <v>0.1605502942884387</v>
      </c>
      <c r="H239" s="2">
        <f t="shared" si="19"/>
        <v>2.7770440648736523</v>
      </c>
    </row>
    <row r="240" spans="1:8" x14ac:dyDescent="0.3">
      <c r="A240" s="2">
        <v>47520</v>
      </c>
      <c r="B240">
        <v>0.90533105489903487</v>
      </c>
      <c r="C240" s="15">
        <f t="shared" si="15"/>
        <v>1.005923394332261</v>
      </c>
      <c r="D240" s="15">
        <f t="shared" si="16"/>
        <v>10</v>
      </c>
      <c r="E240" s="2">
        <f t="shared" si="17"/>
        <v>4.9703830283386949</v>
      </c>
      <c r="F240" s="2">
        <v>5</v>
      </c>
      <c r="G240" s="2">
        <f t="shared" si="18"/>
        <v>-2.9616971661305058E-2</v>
      </c>
      <c r="H240" s="2" t="e">
        <f t="shared" si="19"/>
        <v>#NUM!</v>
      </c>
    </row>
    <row r="241" spans="1:8" x14ac:dyDescent="0.3">
      <c r="A241" s="2">
        <v>47720</v>
      </c>
      <c r="B241">
        <v>0.93481258933438505</v>
      </c>
      <c r="C241" s="15">
        <f t="shared" si="15"/>
        <v>1.0386806548159833</v>
      </c>
      <c r="D241" s="15">
        <f t="shared" si="16"/>
        <v>10</v>
      </c>
      <c r="E241" s="2">
        <f t="shared" si="17"/>
        <v>4.8065967259200839</v>
      </c>
      <c r="F241" s="2">
        <v>5</v>
      </c>
      <c r="G241" s="2">
        <f t="shared" si="18"/>
        <v>-0.19340327407991609</v>
      </c>
      <c r="H241" s="2" t="e">
        <f t="shared" si="19"/>
        <v>#NUM!</v>
      </c>
    </row>
    <row r="242" spans="1:8" x14ac:dyDescent="0.3">
      <c r="A242" s="2">
        <v>47920</v>
      </c>
      <c r="B242">
        <v>0.88900282229318639</v>
      </c>
      <c r="C242" s="15">
        <f t="shared" si="15"/>
        <v>0.98778091365909593</v>
      </c>
      <c r="D242" s="15">
        <f t="shared" si="16"/>
        <v>10</v>
      </c>
      <c r="E242" s="2">
        <f t="shared" si="17"/>
        <v>5.06109543170452</v>
      </c>
      <c r="F242" s="2">
        <v>5</v>
      </c>
      <c r="G242" s="2">
        <f t="shared" si="18"/>
        <v>6.1095431704520031E-2</v>
      </c>
      <c r="H242" s="2">
        <f t="shared" si="19"/>
        <v>3.7237539509082818</v>
      </c>
    </row>
    <row r="243" spans="1:8" x14ac:dyDescent="0.3">
      <c r="A243" s="2">
        <v>48120</v>
      </c>
      <c r="B243">
        <v>0.88971015491889649</v>
      </c>
      <c r="C243" s="15">
        <f t="shared" si="15"/>
        <v>0.98856683879877383</v>
      </c>
      <c r="D243" s="15">
        <f t="shared" si="16"/>
        <v>10</v>
      </c>
      <c r="E243" s="2">
        <f t="shared" si="17"/>
        <v>5.0571658060061306</v>
      </c>
      <c r="F243" s="2">
        <v>5</v>
      </c>
      <c r="G243" s="2">
        <f t="shared" si="18"/>
        <v>5.7165806006130637E-2</v>
      </c>
      <c r="H243" s="2">
        <f t="shared" si="19"/>
        <v>3.7894583848689192</v>
      </c>
    </row>
    <row r="244" spans="1:8" x14ac:dyDescent="0.3">
      <c r="A244" s="2">
        <v>48320</v>
      </c>
      <c r="B244">
        <v>0.8955858781483419</v>
      </c>
      <c r="C244" s="15">
        <f t="shared" si="15"/>
        <v>0.99509542016482433</v>
      </c>
      <c r="D244" s="15">
        <f t="shared" si="16"/>
        <v>10</v>
      </c>
      <c r="E244" s="2">
        <f t="shared" si="17"/>
        <v>5.0245228991758779</v>
      </c>
      <c r="F244" s="2">
        <v>5</v>
      </c>
      <c r="G244" s="2">
        <f t="shared" si="18"/>
        <v>2.452289917587791E-2</v>
      </c>
      <c r="H244" s="2">
        <f t="shared" si="19"/>
        <v>4.6293312611543982</v>
      </c>
    </row>
    <row r="245" spans="1:8" x14ac:dyDescent="0.3">
      <c r="A245" s="2">
        <v>48520</v>
      </c>
      <c r="B245">
        <v>0.86509375435829117</v>
      </c>
      <c r="C245" s="15">
        <f t="shared" si="15"/>
        <v>0.96121528262032352</v>
      </c>
      <c r="D245" s="15">
        <f t="shared" si="16"/>
        <v>10</v>
      </c>
      <c r="E245" s="2">
        <f t="shared" si="17"/>
        <v>5.1939235868983822</v>
      </c>
      <c r="F245" s="2">
        <v>5</v>
      </c>
      <c r="G245" s="2">
        <f t="shared" si="18"/>
        <v>0.19392358689838218</v>
      </c>
      <c r="H245" s="2">
        <f t="shared" si="19"/>
        <v>2.5946333002477893</v>
      </c>
    </row>
    <row r="246" spans="1:8" x14ac:dyDescent="0.3">
      <c r="A246" s="2">
        <v>48720</v>
      </c>
      <c r="B246">
        <v>0.90302062831845242</v>
      </c>
      <c r="C246" s="15">
        <f t="shared" si="15"/>
        <v>1.0033562536871694</v>
      </c>
      <c r="D246" s="15">
        <f t="shared" si="16"/>
        <v>10</v>
      </c>
      <c r="E246" s="2">
        <f t="shared" si="17"/>
        <v>4.9832187315641532</v>
      </c>
      <c r="F246" s="2">
        <v>5</v>
      </c>
      <c r="G246" s="2">
        <f t="shared" si="18"/>
        <v>-1.6781268435846819E-2</v>
      </c>
      <c r="H246" s="2" t="e">
        <f t="shared" si="19"/>
        <v>#NUM!</v>
      </c>
    </row>
    <row r="247" spans="1:8" x14ac:dyDescent="0.3">
      <c r="A247" s="2">
        <v>48920</v>
      </c>
      <c r="B247">
        <v>0.85193340468769896</v>
      </c>
      <c r="C247" s="15">
        <f t="shared" si="15"/>
        <v>0.946592671875221</v>
      </c>
      <c r="D247" s="15">
        <f t="shared" si="16"/>
        <v>10</v>
      </c>
      <c r="E247" s="2">
        <f t="shared" si="17"/>
        <v>5.2670366406238953</v>
      </c>
      <c r="F247" s="2">
        <v>5</v>
      </c>
      <c r="G247" s="2">
        <f t="shared" si="18"/>
        <v>0.26703664062389532</v>
      </c>
      <c r="H247" s="2">
        <f t="shared" si="19"/>
        <v>2.288690115753369</v>
      </c>
    </row>
    <row r="248" spans="1:8" x14ac:dyDescent="0.3">
      <c r="A248" s="2">
        <v>49120</v>
      </c>
      <c r="B248">
        <v>0.90027367296206462</v>
      </c>
      <c r="C248" s="15">
        <f t="shared" si="15"/>
        <v>1.0003040810689607</v>
      </c>
      <c r="D248" s="15">
        <f t="shared" si="16"/>
        <v>10</v>
      </c>
      <c r="E248" s="2">
        <f t="shared" si="17"/>
        <v>4.9984795946551959</v>
      </c>
      <c r="F248" s="2">
        <v>5</v>
      </c>
      <c r="G248" s="2">
        <f t="shared" si="18"/>
        <v>-1.5204053448041321E-3</v>
      </c>
      <c r="H248" s="2" t="e">
        <f t="shared" si="19"/>
        <v>#NUM!</v>
      </c>
    </row>
    <row r="249" spans="1:8" x14ac:dyDescent="0.3">
      <c r="A249" s="2">
        <v>49320</v>
      </c>
      <c r="B249">
        <v>0.92214328224047959</v>
      </c>
      <c r="C249" s="15">
        <f t="shared" si="15"/>
        <v>1.0246036469338662</v>
      </c>
      <c r="D249" s="15">
        <f t="shared" si="16"/>
        <v>10</v>
      </c>
      <c r="E249" s="2">
        <f t="shared" si="17"/>
        <v>4.8769817653306688</v>
      </c>
      <c r="F249" s="2">
        <v>5</v>
      </c>
      <c r="G249" s="2">
        <f t="shared" si="18"/>
        <v>-0.12301823466933115</v>
      </c>
      <c r="H249" s="2" t="e">
        <f t="shared" si="19"/>
        <v>#NUM!</v>
      </c>
    </row>
    <row r="250" spans="1:8" x14ac:dyDescent="0.3">
      <c r="A250" s="2">
        <v>49520</v>
      </c>
      <c r="B250">
        <v>0.87959661354581675</v>
      </c>
      <c r="C250" s="15">
        <f t="shared" si="15"/>
        <v>0.97732957060646308</v>
      </c>
      <c r="D250" s="15">
        <f t="shared" si="16"/>
        <v>10</v>
      </c>
      <c r="E250" s="2">
        <f t="shared" si="17"/>
        <v>5.113352146967685</v>
      </c>
      <c r="F250" s="2">
        <v>5</v>
      </c>
      <c r="G250" s="2">
        <f t="shared" si="18"/>
        <v>0.11335214696768503</v>
      </c>
      <c r="H250" s="2">
        <f t="shared" si="19"/>
        <v>3.1159639671939501</v>
      </c>
    </row>
    <row r="251" spans="1:8" x14ac:dyDescent="0.3">
      <c r="A251" s="2">
        <v>49720</v>
      </c>
      <c r="B251">
        <v>0.9061256721693679</v>
      </c>
      <c r="C251" s="15">
        <f t="shared" si="15"/>
        <v>1.0068063024104088</v>
      </c>
      <c r="D251" s="15">
        <f t="shared" si="16"/>
        <v>10</v>
      </c>
      <c r="E251" s="2">
        <f t="shared" si="17"/>
        <v>4.965968487947956</v>
      </c>
      <c r="F251" s="2">
        <v>5</v>
      </c>
      <c r="G251" s="2">
        <f t="shared" si="18"/>
        <v>-3.4031512052044022E-2</v>
      </c>
      <c r="H251" s="2" t="e">
        <f t="shared" si="19"/>
        <v>#NUM!</v>
      </c>
    </row>
    <row r="252" spans="1:8" x14ac:dyDescent="0.3">
      <c r="A252" s="2">
        <v>49920</v>
      </c>
      <c r="B252">
        <v>0.89067744062675314</v>
      </c>
      <c r="C252" s="15">
        <f t="shared" si="15"/>
        <v>0.9896416006963924</v>
      </c>
      <c r="D252" s="15">
        <f t="shared" si="16"/>
        <v>10</v>
      </c>
      <c r="E252" s="2">
        <f t="shared" si="17"/>
        <v>5.0517919965180376</v>
      </c>
      <c r="F252" s="2">
        <v>5</v>
      </c>
      <c r="G252" s="2">
        <f t="shared" si="18"/>
        <v>5.1791996518037564E-2</v>
      </c>
      <c r="H252" s="2">
        <f t="shared" si="19"/>
        <v>3.8871154996063066</v>
      </c>
    </row>
    <row r="253" spans="1:8" x14ac:dyDescent="0.3">
      <c r="A253" s="2">
        <v>50120</v>
      </c>
      <c r="B253">
        <v>0.88957908514913453</v>
      </c>
      <c r="C253" s="15">
        <f t="shared" si="15"/>
        <v>0.98842120572126058</v>
      </c>
      <c r="D253" s="15">
        <f t="shared" si="16"/>
        <v>10</v>
      </c>
      <c r="E253" s="2">
        <f t="shared" si="17"/>
        <v>5.057893971393697</v>
      </c>
      <c r="F253" s="2">
        <v>5</v>
      </c>
      <c r="G253" s="2">
        <f t="shared" si="18"/>
        <v>5.7893971393697008E-2</v>
      </c>
      <c r="H253" s="2">
        <f t="shared" si="19"/>
        <v>3.7769450257436112</v>
      </c>
    </row>
    <row r="254" spans="1:8" x14ac:dyDescent="0.3">
      <c r="A254" s="2">
        <v>50320</v>
      </c>
      <c r="B254">
        <v>0.89294075296979925</v>
      </c>
      <c r="C254" s="15">
        <f t="shared" si="15"/>
        <v>0.9921563921886658</v>
      </c>
      <c r="D254" s="15">
        <f t="shared" si="16"/>
        <v>10</v>
      </c>
      <c r="E254" s="2">
        <f t="shared" si="17"/>
        <v>5.0392180390566708</v>
      </c>
      <c r="F254" s="2">
        <v>5</v>
      </c>
      <c r="G254" s="2">
        <f t="shared" si="18"/>
        <v>3.9218039056670762E-2</v>
      </c>
      <c r="H254" s="2">
        <f t="shared" si="19"/>
        <v>4.1627221965243146</v>
      </c>
    </row>
    <row r="255" spans="1:8" x14ac:dyDescent="0.3">
      <c r="A255" s="2">
        <v>50520</v>
      </c>
      <c r="B255">
        <v>0.8991181868666871</v>
      </c>
      <c r="C255" s="15">
        <f t="shared" si="15"/>
        <v>0.99902020762965227</v>
      </c>
      <c r="D255" s="15">
        <f t="shared" si="16"/>
        <v>10</v>
      </c>
      <c r="E255" s="2">
        <f t="shared" si="17"/>
        <v>5.0048989618517385</v>
      </c>
      <c r="F255" s="2">
        <v>5</v>
      </c>
      <c r="G255" s="2">
        <f t="shared" si="18"/>
        <v>4.898961851738548E-3</v>
      </c>
      <c r="H255" s="2">
        <f t="shared" si="19"/>
        <v>6.2360020078659302</v>
      </c>
    </row>
    <row r="256" spans="1:8" x14ac:dyDescent="0.3">
      <c r="A256" s="2">
        <v>50720</v>
      </c>
      <c r="B256">
        <v>0.90036674816625917</v>
      </c>
      <c r="C256" s="15">
        <f t="shared" si="15"/>
        <v>1.0004074979625102</v>
      </c>
      <c r="D256" s="15">
        <f t="shared" si="16"/>
        <v>10</v>
      </c>
      <c r="E256" s="2">
        <f t="shared" si="17"/>
        <v>4.997962510187449</v>
      </c>
      <c r="F256" s="2">
        <v>5</v>
      </c>
      <c r="G256" s="2">
        <f t="shared" si="18"/>
        <v>-2.0374898125510299E-3</v>
      </c>
      <c r="H256" s="2" t="e">
        <f t="shared" si="19"/>
        <v>#NUM!</v>
      </c>
    </row>
    <row r="257" spans="1:8" x14ac:dyDescent="0.3">
      <c r="A257" s="2">
        <v>50920</v>
      </c>
      <c r="B257">
        <v>0.8833859578904717</v>
      </c>
      <c r="C257" s="15">
        <f t="shared" si="15"/>
        <v>0.98153995321163523</v>
      </c>
      <c r="D257" s="15">
        <f t="shared" si="16"/>
        <v>10</v>
      </c>
      <c r="E257" s="2">
        <f t="shared" si="17"/>
        <v>5.092300233941824</v>
      </c>
      <c r="F257" s="2">
        <v>5</v>
      </c>
      <c r="G257" s="2">
        <f t="shared" si="18"/>
        <v>9.2300233941823961E-2</v>
      </c>
      <c r="H257" s="2">
        <f t="shared" si="19"/>
        <v>3.317291063182195</v>
      </c>
    </row>
    <row r="258" spans="1:8" x14ac:dyDescent="0.3">
      <c r="A258" s="2">
        <v>51120</v>
      </c>
      <c r="B258">
        <v>0.92299310920757116</v>
      </c>
      <c r="C258" s="15">
        <f t="shared" si="15"/>
        <v>1.0255478991195235</v>
      </c>
      <c r="D258" s="15">
        <f t="shared" si="16"/>
        <v>10</v>
      </c>
      <c r="E258" s="2">
        <f t="shared" si="17"/>
        <v>4.8722605044023828</v>
      </c>
      <c r="F258" s="2">
        <v>5</v>
      </c>
      <c r="G258" s="2">
        <f t="shared" si="18"/>
        <v>-0.12773949559761721</v>
      </c>
      <c r="H258" s="2" t="e">
        <f t="shared" si="19"/>
        <v>#NUM!</v>
      </c>
    </row>
    <row r="259" spans="1:8" x14ac:dyDescent="0.3">
      <c r="A259" s="2">
        <v>51320</v>
      </c>
      <c r="B259">
        <v>0.88413371896701065</v>
      </c>
      <c r="C259" s="15">
        <f t="shared" ref="C259:C322" si="20">B259/$J$27</f>
        <v>0.982370798852234</v>
      </c>
      <c r="D259" s="15">
        <f t="shared" ref="D259:D322" si="21">$J$28</f>
        <v>10</v>
      </c>
      <c r="E259" s="2">
        <f t="shared" si="17"/>
        <v>5.0881460057388299</v>
      </c>
      <c r="F259" s="2">
        <v>5</v>
      </c>
      <c r="G259" s="2">
        <f t="shared" si="18"/>
        <v>8.8146005738829913E-2</v>
      </c>
      <c r="H259" s="2">
        <f t="shared" si="19"/>
        <v>3.3625270244224534</v>
      </c>
    </row>
    <row r="260" spans="1:8" x14ac:dyDescent="0.3">
      <c r="A260" s="2">
        <v>51520</v>
      </c>
      <c r="B260">
        <v>0.91567455027865596</v>
      </c>
      <c r="C260" s="15">
        <f t="shared" si="20"/>
        <v>1.0174161669762845</v>
      </c>
      <c r="D260" s="15">
        <f t="shared" si="21"/>
        <v>10</v>
      </c>
      <c r="E260" s="2">
        <f t="shared" ref="E260:E323" si="22">D260-(F260*C260)</f>
        <v>4.912919165118578</v>
      </c>
      <c r="F260" s="2">
        <v>5</v>
      </c>
      <c r="G260" s="2">
        <f t="shared" ref="G260:G323" si="23">F260-(F260*C260)</f>
        <v>-8.7080834881422042E-2</v>
      </c>
      <c r="H260" s="2" t="e">
        <f t="shared" ref="H260:H323" si="24">LN((F260*E260)/(D260*G260))</f>
        <v>#NUM!</v>
      </c>
    </row>
    <row r="261" spans="1:8" x14ac:dyDescent="0.3">
      <c r="A261" s="2">
        <v>51720</v>
      </c>
      <c r="B261">
        <v>0.88542528871546256</v>
      </c>
      <c r="C261" s="15">
        <f t="shared" si="20"/>
        <v>0.98380587635051397</v>
      </c>
      <c r="D261" s="15">
        <f t="shared" si="21"/>
        <v>10</v>
      </c>
      <c r="E261" s="2">
        <f t="shared" si="22"/>
        <v>5.0809706182474299</v>
      </c>
      <c r="F261" s="2">
        <v>5</v>
      </c>
      <c r="G261" s="2">
        <f t="shared" si="23"/>
        <v>8.0970618247429904E-2</v>
      </c>
      <c r="H261" s="2">
        <f t="shared" si="24"/>
        <v>3.4460240571646672</v>
      </c>
    </row>
    <row r="262" spans="1:8" x14ac:dyDescent="0.3">
      <c r="A262" s="2">
        <v>51920</v>
      </c>
      <c r="B262">
        <v>0.88787218377984389</v>
      </c>
      <c r="C262" s="15">
        <f t="shared" si="20"/>
        <v>0.98652464864427092</v>
      </c>
      <c r="D262" s="15">
        <f t="shared" si="21"/>
        <v>10</v>
      </c>
      <c r="E262" s="2">
        <f t="shared" si="22"/>
        <v>5.0673767567786454</v>
      </c>
      <c r="F262" s="2">
        <v>5</v>
      </c>
      <c r="G262" s="2">
        <f t="shared" si="23"/>
        <v>6.7376756778645408E-2</v>
      </c>
      <c r="H262" s="2">
        <f t="shared" si="24"/>
        <v>3.6271312736246242</v>
      </c>
    </row>
    <row r="263" spans="1:8" x14ac:dyDescent="0.3">
      <c r="A263" s="2">
        <v>52120</v>
      </c>
      <c r="B263">
        <v>0.88709915275604034</v>
      </c>
      <c r="C263" s="15">
        <f t="shared" si="20"/>
        <v>0.98566572528448926</v>
      </c>
      <c r="D263" s="15">
        <f t="shared" si="21"/>
        <v>10</v>
      </c>
      <c r="E263" s="2">
        <f t="shared" si="22"/>
        <v>5.071671373577554</v>
      </c>
      <c r="F263" s="2">
        <v>5</v>
      </c>
      <c r="G263" s="2">
        <f t="shared" si="23"/>
        <v>7.1671373577554043E-2</v>
      </c>
      <c r="H263" s="2">
        <f t="shared" si="24"/>
        <v>3.5661871060530927</v>
      </c>
    </row>
    <row r="264" spans="1:8" x14ac:dyDescent="0.3">
      <c r="A264" s="2">
        <v>52320</v>
      </c>
      <c r="B264">
        <v>0.84764853544377972</v>
      </c>
      <c r="C264" s="15">
        <f t="shared" si="20"/>
        <v>0.94183170604864408</v>
      </c>
      <c r="D264" s="15">
        <f t="shared" si="21"/>
        <v>10</v>
      </c>
      <c r="E264" s="2">
        <f t="shared" si="22"/>
        <v>5.2908414697567796</v>
      </c>
      <c r="F264" s="2">
        <v>5</v>
      </c>
      <c r="G264" s="2">
        <f t="shared" si="23"/>
        <v>0.2908414697567796</v>
      </c>
      <c r="H264" s="2">
        <f t="shared" si="24"/>
        <v>2.2078070583911575</v>
      </c>
    </row>
    <row r="265" spans="1:8" x14ac:dyDescent="0.3">
      <c r="A265" s="2">
        <v>52520</v>
      </c>
      <c r="B265">
        <v>0.85739725051641857</v>
      </c>
      <c r="C265" s="15">
        <f t="shared" si="20"/>
        <v>0.95266361168490954</v>
      </c>
      <c r="D265" s="15">
        <f t="shared" si="21"/>
        <v>10</v>
      </c>
      <c r="E265" s="2">
        <f t="shared" si="22"/>
        <v>5.2366819415754522</v>
      </c>
      <c r="F265" s="2">
        <v>5</v>
      </c>
      <c r="G265" s="2">
        <f t="shared" si="23"/>
        <v>0.23668194157545219</v>
      </c>
      <c r="H265" s="2">
        <f t="shared" si="24"/>
        <v>2.403578957779207</v>
      </c>
    </row>
    <row r="266" spans="1:8" x14ac:dyDescent="0.3">
      <c r="A266" s="2">
        <v>52720</v>
      </c>
      <c r="B266">
        <v>0.88699403541196187</v>
      </c>
      <c r="C266" s="15">
        <f t="shared" si="20"/>
        <v>0.98554892823551321</v>
      </c>
      <c r="D266" s="15">
        <f t="shared" si="21"/>
        <v>10</v>
      </c>
      <c r="E266" s="2">
        <f t="shared" si="22"/>
        <v>5.0722553588224342</v>
      </c>
      <c r="F266" s="2">
        <v>5</v>
      </c>
      <c r="G266" s="2">
        <f t="shared" si="23"/>
        <v>7.2255358822434168E-2</v>
      </c>
      <c r="H266" s="2">
        <f t="shared" si="24"/>
        <v>3.5581871662659807</v>
      </c>
    </row>
    <row r="267" spans="1:8" x14ac:dyDescent="0.3">
      <c r="A267" s="2">
        <v>52920</v>
      </c>
      <c r="B267">
        <v>0.88643274708634834</v>
      </c>
      <c r="C267" s="15">
        <f t="shared" si="20"/>
        <v>0.98492527454038703</v>
      </c>
      <c r="D267" s="15">
        <f t="shared" si="21"/>
        <v>10</v>
      </c>
      <c r="E267" s="2">
        <f t="shared" si="22"/>
        <v>5.075373627298065</v>
      </c>
      <c r="F267" s="2">
        <v>5</v>
      </c>
      <c r="G267" s="2">
        <f t="shared" si="23"/>
        <v>7.537362729806496E-2</v>
      </c>
      <c r="H267" s="2">
        <f t="shared" si="24"/>
        <v>3.5165507985353952</v>
      </c>
    </row>
    <row r="268" spans="1:8" x14ac:dyDescent="0.3">
      <c r="A268" s="2">
        <v>53120</v>
      </c>
      <c r="B268">
        <v>0.88738395907379075</v>
      </c>
      <c r="C268" s="15">
        <f t="shared" si="20"/>
        <v>0.9859821767486564</v>
      </c>
      <c r="D268" s="15">
        <f t="shared" si="21"/>
        <v>10</v>
      </c>
      <c r="E268" s="2">
        <f t="shared" si="22"/>
        <v>5.0700891162567183</v>
      </c>
      <c r="F268" s="2">
        <v>5</v>
      </c>
      <c r="G268" s="2">
        <f t="shared" si="23"/>
        <v>7.008911625671832E-2</v>
      </c>
      <c r="H268" s="2">
        <f t="shared" si="24"/>
        <v>3.5881989713018614</v>
      </c>
    </row>
    <row r="269" spans="1:8" x14ac:dyDescent="0.3">
      <c r="A269" s="2">
        <v>53320</v>
      </c>
      <c r="B269">
        <v>0.87224566620956911</v>
      </c>
      <c r="C269" s="15">
        <f t="shared" si="20"/>
        <v>0.96916185134396571</v>
      </c>
      <c r="D269" s="15">
        <f t="shared" si="21"/>
        <v>10</v>
      </c>
      <c r="E269" s="2">
        <f t="shared" si="22"/>
        <v>5.1541907432801715</v>
      </c>
      <c r="F269" s="2">
        <v>5</v>
      </c>
      <c r="G269" s="2">
        <f t="shared" si="23"/>
        <v>0.15419074328017146</v>
      </c>
      <c r="H269" s="2">
        <f t="shared" si="24"/>
        <v>2.8162277900341652</v>
      </c>
    </row>
    <row r="270" spans="1:8" x14ac:dyDescent="0.3">
      <c r="A270" s="2">
        <v>53520</v>
      </c>
      <c r="B270">
        <v>0.87561989984601019</v>
      </c>
      <c r="C270" s="15">
        <f t="shared" si="20"/>
        <v>0.97291099982890017</v>
      </c>
      <c r="D270" s="15">
        <f t="shared" si="21"/>
        <v>10</v>
      </c>
      <c r="E270" s="2">
        <f t="shared" si="22"/>
        <v>5.1354450008554995</v>
      </c>
      <c r="F270" s="2">
        <v>5</v>
      </c>
      <c r="G270" s="2">
        <f t="shared" si="23"/>
        <v>0.13544500085549949</v>
      </c>
      <c r="H270" s="2">
        <f t="shared" si="24"/>
        <v>2.9422089382142156</v>
      </c>
    </row>
    <row r="271" spans="1:8" x14ac:dyDescent="0.3">
      <c r="A271" s="2">
        <v>53720</v>
      </c>
      <c r="B271">
        <v>0.91499581065697555</v>
      </c>
      <c r="C271" s="15">
        <f t="shared" si="20"/>
        <v>1.0166620118410838</v>
      </c>
      <c r="D271" s="15">
        <f t="shared" si="21"/>
        <v>10</v>
      </c>
      <c r="E271" s="2">
        <f t="shared" si="22"/>
        <v>4.9166899407945808</v>
      </c>
      <c r="F271" s="2">
        <v>5</v>
      </c>
      <c r="G271" s="2">
        <f t="shared" si="23"/>
        <v>-8.3310059205419229E-2</v>
      </c>
      <c r="H271" s="2" t="e">
        <f t="shared" si="24"/>
        <v>#NUM!</v>
      </c>
    </row>
    <row r="272" spans="1:8" x14ac:dyDescent="0.3">
      <c r="A272" s="2">
        <v>53920</v>
      </c>
      <c r="B272">
        <v>0.91970692747120042</v>
      </c>
      <c r="C272" s="15">
        <f t="shared" si="20"/>
        <v>1.0218965860791116</v>
      </c>
      <c r="D272" s="15">
        <f t="shared" si="21"/>
        <v>10</v>
      </c>
      <c r="E272" s="2">
        <f t="shared" si="22"/>
        <v>4.8905170696044422</v>
      </c>
      <c r="F272" s="2">
        <v>5</v>
      </c>
      <c r="G272" s="2">
        <f t="shared" si="23"/>
        <v>-0.10948293039555779</v>
      </c>
      <c r="H272" s="2" t="e">
        <f t="shared" si="24"/>
        <v>#NUM!</v>
      </c>
    </row>
    <row r="273" spans="1:8" x14ac:dyDescent="0.3">
      <c r="A273" s="2">
        <v>54120</v>
      </c>
      <c r="B273">
        <v>0.89761501552356771</v>
      </c>
      <c r="C273" s="15">
        <f t="shared" si="20"/>
        <v>0.99735001724840855</v>
      </c>
      <c r="D273" s="15">
        <f t="shared" si="21"/>
        <v>10</v>
      </c>
      <c r="E273" s="2">
        <f t="shared" si="22"/>
        <v>5.0132499137579574</v>
      </c>
      <c r="F273" s="2">
        <v>5</v>
      </c>
      <c r="G273" s="2">
        <f t="shared" si="23"/>
        <v>1.3249913757957366E-2</v>
      </c>
      <c r="H273" s="2">
        <f t="shared" si="24"/>
        <v>5.242701445016734</v>
      </c>
    </row>
    <row r="274" spans="1:8" x14ac:dyDescent="0.3">
      <c r="A274" s="2">
        <v>54320</v>
      </c>
      <c r="B274">
        <v>0.87684681181959567</v>
      </c>
      <c r="C274" s="15">
        <f t="shared" si="20"/>
        <v>0.97427423535510627</v>
      </c>
      <c r="D274" s="15">
        <f t="shared" si="21"/>
        <v>10</v>
      </c>
      <c r="E274" s="2">
        <f t="shared" si="22"/>
        <v>5.128628823224469</v>
      </c>
      <c r="F274" s="2">
        <v>5</v>
      </c>
      <c r="G274" s="2">
        <f t="shared" si="23"/>
        <v>0.128628823224469</v>
      </c>
      <c r="H274" s="2">
        <f t="shared" si="24"/>
        <v>2.9925155184385996</v>
      </c>
    </row>
    <row r="275" spans="1:8" x14ac:dyDescent="0.3">
      <c r="A275" s="2">
        <v>54520</v>
      </c>
      <c r="B275">
        <v>0.89656582475299651</v>
      </c>
      <c r="C275" s="15">
        <f t="shared" si="20"/>
        <v>0.99618424972555164</v>
      </c>
      <c r="D275" s="15">
        <f t="shared" si="21"/>
        <v>10</v>
      </c>
      <c r="E275" s="2">
        <f t="shared" si="22"/>
        <v>5.0190787513722421</v>
      </c>
      <c r="F275" s="2">
        <v>5</v>
      </c>
      <c r="G275" s="2">
        <f t="shared" si="23"/>
        <v>1.9078751372242131E-2</v>
      </c>
      <c r="H275" s="2">
        <f t="shared" si="24"/>
        <v>4.8792792774495188</v>
      </c>
    </row>
    <row r="276" spans="1:8" x14ac:dyDescent="0.3">
      <c r="A276" s="2">
        <v>54720</v>
      </c>
      <c r="B276">
        <v>0.8925289142317524</v>
      </c>
      <c r="C276" s="15">
        <f t="shared" si="20"/>
        <v>0.99169879359083601</v>
      </c>
      <c r="D276" s="15">
        <f t="shared" si="21"/>
        <v>10</v>
      </c>
      <c r="E276" s="2">
        <f t="shared" si="22"/>
        <v>5.0415060320458203</v>
      </c>
      <c r="F276" s="2">
        <v>5</v>
      </c>
      <c r="G276" s="2">
        <f t="shared" si="23"/>
        <v>4.1506032045820263E-2</v>
      </c>
      <c r="H276" s="2">
        <f t="shared" si="24"/>
        <v>4.106474184575017</v>
      </c>
    </row>
    <row r="277" spans="1:8" x14ac:dyDescent="0.3">
      <c r="A277" s="2">
        <v>54920</v>
      </c>
      <c r="B277">
        <v>0.92131009888717563</v>
      </c>
      <c r="C277" s="15">
        <f t="shared" si="20"/>
        <v>1.0236778876524173</v>
      </c>
      <c r="D277" s="15">
        <f t="shared" si="21"/>
        <v>10</v>
      </c>
      <c r="E277" s="2">
        <f t="shared" si="22"/>
        <v>4.8816105617379133</v>
      </c>
      <c r="F277" s="2">
        <v>5</v>
      </c>
      <c r="G277" s="2">
        <f t="shared" si="23"/>
        <v>-0.1183894382620867</v>
      </c>
      <c r="H277" s="2" t="e">
        <f t="shared" si="24"/>
        <v>#NUM!</v>
      </c>
    </row>
    <row r="278" spans="1:8" x14ac:dyDescent="0.3">
      <c r="A278" s="2">
        <v>55120</v>
      </c>
      <c r="B278">
        <v>0.8842702104547161</v>
      </c>
      <c r="C278" s="15">
        <f t="shared" si="20"/>
        <v>0.98252245606079569</v>
      </c>
      <c r="D278" s="15">
        <f t="shared" si="21"/>
        <v>10</v>
      </c>
      <c r="E278" s="2">
        <f t="shared" si="22"/>
        <v>5.0873877196960215</v>
      </c>
      <c r="F278" s="2">
        <v>5</v>
      </c>
      <c r="G278" s="2">
        <f t="shared" si="23"/>
        <v>8.7387719696021549E-2</v>
      </c>
      <c r="H278" s="2">
        <f t="shared" si="24"/>
        <v>3.3710178132297823</v>
      </c>
    </row>
    <row r="279" spans="1:8" x14ac:dyDescent="0.3">
      <c r="A279" s="2">
        <v>55320</v>
      </c>
      <c r="B279">
        <v>0.91532309034533521</v>
      </c>
      <c r="C279" s="15">
        <f t="shared" si="20"/>
        <v>1.0170256559392614</v>
      </c>
      <c r="D279" s="15">
        <f t="shared" si="21"/>
        <v>10</v>
      </c>
      <c r="E279" s="2">
        <f t="shared" si="22"/>
        <v>4.9148717203036929</v>
      </c>
      <c r="F279" s="2">
        <v>5</v>
      </c>
      <c r="G279" s="2">
        <f t="shared" si="23"/>
        <v>-8.5128279696307096E-2</v>
      </c>
      <c r="H279" s="2" t="e">
        <f t="shared" si="24"/>
        <v>#NUM!</v>
      </c>
    </row>
    <row r="280" spans="1:8" x14ac:dyDescent="0.3">
      <c r="A280" s="2">
        <v>55520</v>
      </c>
      <c r="B280">
        <v>0.86464348188155227</v>
      </c>
      <c r="C280" s="15">
        <f t="shared" si="20"/>
        <v>0.96071497986839138</v>
      </c>
      <c r="D280" s="15">
        <f t="shared" si="21"/>
        <v>10</v>
      </c>
      <c r="E280" s="2">
        <f t="shared" si="22"/>
        <v>5.1964251006580433</v>
      </c>
      <c r="F280" s="2">
        <v>5</v>
      </c>
      <c r="G280" s="2">
        <f t="shared" si="23"/>
        <v>0.19642510065804331</v>
      </c>
      <c r="H280" s="2">
        <f t="shared" si="24"/>
        <v>2.5822978154316898</v>
      </c>
    </row>
    <row r="281" spans="1:8" x14ac:dyDescent="0.3">
      <c r="A281" s="2">
        <v>55720</v>
      </c>
      <c r="B281">
        <v>0.89357545728721943</v>
      </c>
      <c r="C281" s="15">
        <f t="shared" si="20"/>
        <v>0.99286161920802152</v>
      </c>
      <c r="D281" s="15">
        <f t="shared" si="21"/>
        <v>10</v>
      </c>
      <c r="E281" s="2">
        <f t="shared" si="22"/>
        <v>5.0356919039598926</v>
      </c>
      <c r="F281" s="2">
        <v>5</v>
      </c>
      <c r="G281" s="2">
        <f t="shared" si="23"/>
        <v>3.5691903959892635E-2</v>
      </c>
      <c r="H281" s="2">
        <f t="shared" si="24"/>
        <v>4.2562351507793519</v>
      </c>
    </row>
    <row r="282" spans="1:8" x14ac:dyDescent="0.3">
      <c r="A282" s="2">
        <v>55920</v>
      </c>
      <c r="B282">
        <v>0.90611159024133558</v>
      </c>
      <c r="C282" s="15">
        <f t="shared" si="20"/>
        <v>1.0067906558237061</v>
      </c>
      <c r="D282" s="15">
        <f t="shared" si="21"/>
        <v>10</v>
      </c>
      <c r="E282" s="2">
        <f t="shared" si="22"/>
        <v>4.9660467208814696</v>
      </c>
      <c r="F282" s="2">
        <v>5</v>
      </c>
      <c r="G282" s="2">
        <f t="shared" si="23"/>
        <v>-3.3953279118530411E-2</v>
      </c>
      <c r="H282" s="2" t="e">
        <f t="shared" si="24"/>
        <v>#NUM!</v>
      </c>
    </row>
    <row r="283" spans="1:8" x14ac:dyDescent="0.3">
      <c r="A283" s="2">
        <v>56120</v>
      </c>
      <c r="B283">
        <v>0.87372564629912208</v>
      </c>
      <c r="C283" s="15">
        <f t="shared" si="20"/>
        <v>0.97080627366569117</v>
      </c>
      <c r="D283" s="15">
        <f t="shared" si="21"/>
        <v>10</v>
      </c>
      <c r="E283" s="2">
        <f t="shared" si="22"/>
        <v>5.1459686316715443</v>
      </c>
      <c r="F283" s="2">
        <v>5</v>
      </c>
      <c r="G283" s="2">
        <f t="shared" si="23"/>
        <v>0.14596863167154428</v>
      </c>
      <c r="H283" s="2">
        <f t="shared" si="24"/>
        <v>2.8694299695314314</v>
      </c>
    </row>
    <row r="284" spans="1:8" x14ac:dyDescent="0.3">
      <c r="A284" s="2">
        <v>56320</v>
      </c>
      <c r="B284">
        <v>0.91164135611657082</v>
      </c>
      <c r="C284" s="15">
        <f t="shared" si="20"/>
        <v>1.0129348401295231</v>
      </c>
      <c r="D284" s="15">
        <f t="shared" si="21"/>
        <v>10</v>
      </c>
      <c r="E284" s="2">
        <f t="shared" si="22"/>
        <v>4.9353257993523849</v>
      </c>
      <c r="F284" s="2">
        <v>5</v>
      </c>
      <c r="G284" s="2">
        <f t="shared" si="23"/>
        <v>-6.4674200647615088E-2</v>
      </c>
      <c r="H284" s="2" t="e">
        <f t="shared" si="24"/>
        <v>#NUM!</v>
      </c>
    </row>
    <row r="285" spans="1:8" x14ac:dyDescent="0.3">
      <c r="A285" s="2">
        <v>56520</v>
      </c>
      <c r="B285">
        <v>0.87844253577928466</v>
      </c>
      <c r="C285" s="15">
        <f t="shared" si="20"/>
        <v>0.97604726197698288</v>
      </c>
      <c r="D285" s="15">
        <f t="shared" si="21"/>
        <v>10</v>
      </c>
      <c r="E285" s="2">
        <f t="shared" si="22"/>
        <v>5.1197636901150858</v>
      </c>
      <c r="F285" s="2">
        <v>5</v>
      </c>
      <c r="G285" s="2">
        <f t="shared" si="23"/>
        <v>0.11976369011508581</v>
      </c>
      <c r="H285" s="2">
        <f t="shared" si="24"/>
        <v>3.0621958299131777</v>
      </c>
    </row>
    <row r="286" spans="1:8" x14ac:dyDescent="0.3">
      <c r="A286" s="2">
        <v>56720</v>
      </c>
      <c r="B286">
        <v>0.91259128345405172</v>
      </c>
      <c r="C286" s="15">
        <f t="shared" si="20"/>
        <v>1.0139903149489464</v>
      </c>
      <c r="D286" s="15">
        <f t="shared" si="21"/>
        <v>10</v>
      </c>
      <c r="E286" s="2">
        <f t="shared" si="22"/>
        <v>4.9300484252552677</v>
      </c>
      <c r="F286" s="2">
        <v>5</v>
      </c>
      <c r="G286" s="2">
        <f t="shared" si="23"/>
        <v>-6.9951574744732348E-2</v>
      </c>
      <c r="H286" s="2" t="e">
        <f t="shared" si="24"/>
        <v>#NUM!</v>
      </c>
    </row>
    <row r="287" spans="1:8" x14ac:dyDescent="0.3">
      <c r="A287" s="2">
        <v>56920</v>
      </c>
      <c r="B287">
        <v>0.86004265181318895</v>
      </c>
      <c r="C287" s="15">
        <f t="shared" si="20"/>
        <v>0.95560294645909882</v>
      </c>
      <c r="D287" s="15">
        <f t="shared" si="21"/>
        <v>10</v>
      </c>
      <c r="E287" s="2">
        <f t="shared" si="22"/>
        <v>5.2219852677045058</v>
      </c>
      <c r="F287" s="2">
        <v>5</v>
      </c>
      <c r="G287" s="2">
        <f t="shared" si="23"/>
        <v>0.22198526770450577</v>
      </c>
      <c r="H287" s="2">
        <f t="shared" si="24"/>
        <v>2.4648747295184084</v>
      </c>
    </row>
    <row r="288" spans="1:8" x14ac:dyDescent="0.3">
      <c r="A288" s="2">
        <v>57120</v>
      </c>
      <c r="B288">
        <v>0.90206511664402611</v>
      </c>
      <c r="C288" s="15">
        <f t="shared" si="20"/>
        <v>1.002294574048918</v>
      </c>
      <c r="D288" s="15">
        <f t="shared" si="21"/>
        <v>10</v>
      </c>
      <c r="E288" s="2">
        <f t="shared" si="22"/>
        <v>4.9885271297554103</v>
      </c>
      <c r="F288" s="2">
        <v>5</v>
      </c>
      <c r="G288" s="2">
        <f t="shared" si="23"/>
        <v>-1.147287024458965E-2</v>
      </c>
      <c r="H288" s="2" t="e">
        <f t="shared" si="24"/>
        <v>#NUM!</v>
      </c>
    </row>
    <row r="289" spans="1:8" x14ac:dyDescent="0.3">
      <c r="A289" s="2">
        <v>57320</v>
      </c>
      <c r="B289">
        <v>0.85129842742664341</v>
      </c>
      <c r="C289" s="15">
        <f t="shared" si="20"/>
        <v>0.9458871415851593</v>
      </c>
      <c r="D289" s="15">
        <f t="shared" si="21"/>
        <v>10</v>
      </c>
      <c r="E289" s="2">
        <f t="shared" si="22"/>
        <v>5.2705642920742033</v>
      </c>
      <c r="F289" s="2">
        <v>5</v>
      </c>
      <c r="G289" s="2">
        <f t="shared" si="23"/>
        <v>0.27056429207420329</v>
      </c>
      <c r="H289" s="2">
        <f t="shared" si="24"/>
        <v>2.276235782844978</v>
      </c>
    </row>
    <row r="290" spans="1:8" x14ac:dyDescent="0.3">
      <c r="A290" s="2">
        <v>57520</v>
      </c>
      <c r="B290">
        <v>0.88816223318541299</v>
      </c>
      <c r="C290" s="15">
        <f t="shared" si="20"/>
        <v>0.98684692576156996</v>
      </c>
      <c r="D290" s="15">
        <f t="shared" si="21"/>
        <v>10</v>
      </c>
      <c r="E290" s="2">
        <f t="shared" si="22"/>
        <v>5.0657653711921498</v>
      </c>
      <c r="F290" s="2">
        <v>5</v>
      </c>
      <c r="G290" s="2">
        <f t="shared" si="23"/>
        <v>6.5765371192149757E-2</v>
      </c>
      <c r="H290" s="2">
        <f t="shared" si="24"/>
        <v>3.6510199083926498</v>
      </c>
    </row>
    <row r="291" spans="1:8" x14ac:dyDescent="0.3">
      <c r="A291" s="2">
        <v>57720</v>
      </c>
      <c r="B291">
        <v>0.86790386165033329</v>
      </c>
      <c r="C291" s="15">
        <f t="shared" si="20"/>
        <v>0.96433762405592582</v>
      </c>
      <c r="D291" s="15">
        <f t="shared" si="21"/>
        <v>10</v>
      </c>
      <c r="E291" s="2">
        <f t="shared" si="22"/>
        <v>5.1783118797203711</v>
      </c>
      <c r="F291" s="2">
        <v>5</v>
      </c>
      <c r="G291" s="2">
        <f t="shared" si="23"/>
        <v>0.1783118797203711</v>
      </c>
      <c r="H291" s="2">
        <f t="shared" si="24"/>
        <v>2.6755530592756269</v>
      </c>
    </row>
    <row r="292" spans="1:8" x14ac:dyDescent="0.3">
      <c r="A292" s="2">
        <v>57920</v>
      </c>
      <c r="B292">
        <v>0.87658372693187914</v>
      </c>
      <c r="C292" s="15">
        <f t="shared" si="20"/>
        <v>0.97398191881319907</v>
      </c>
      <c r="D292" s="15">
        <f t="shared" si="21"/>
        <v>10</v>
      </c>
      <c r="E292" s="2">
        <f t="shared" si="22"/>
        <v>5.1300904059340047</v>
      </c>
      <c r="F292" s="2">
        <v>5</v>
      </c>
      <c r="G292" s="2">
        <f t="shared" si="23"/>
        <v>0.13009040593400467</v>
      </c>
      <c r="H292" s="2">
        <f t="shared" si="24"/>
        <v>2.9815017414210887</v>
      </c>
    </row>
    <row r="293" spans="1:8" x14ac:dyDescent="0.3">
      <c r="A293" s="2">
        <v>58120</v>
      </c>
      <c r="B293">
        <v>0.90943240597655683</v>
      </c>
      <c r="C293" s="15">
        <f t="shared" si="20"/>
        <v>1.0104804510850631</v>
      </c>
      <c r="D293" s="15">
        <f t="shared" si="21"/>
        <v>10</v>
      </c>
      <c r="E293" s="2">
        <f t="shared" si="22"/>
        <v>4.9475977445746846</v>
      </c>
      <c r="F293" s="2">
        <v>5</v>
      </c>
      <c r="G293" s="2">
        <f t="shared" si="23"/>
        <v>-5.2402255425315403E-2</v>
      </c>
      <c r="H293" s="2" t="e">
        <f t="shared" si="24"/>
        <v>#NUM!</v>
      </c>
    </row>
    <row r="294" spans="1:8" x14ac:dyDescent="0.3">
      <c r="A294" s="2">
        <v>58320</v>
      </c>
      <c r="B294">
        <v>0.89368705381084268</v>
      </c>
      <c r="C294" s="15">
        <f t="shared" si="20"/>
        <v>0.99298561534538077</v>
      </c>
      <c r="D294" s="15">
        <f t="shared" si="21"/>
        <v>10</v>
      </c>
      <c r="E294" s="2">
        <f t="shared" si="22"/>
        <v>5.0350719232730965</v>
      </c>
      <c r="F294" s="2">
        <v>5</v>
      </c>
      <c r="G294" s="2">
        <f t="shared" si="23"/>
        <v>3.5071923273096495E-2</v>
      </c>
      <c r="H294" s="2">
        <f t="shared" si="24"/>
        <v>4.2736350055263586</v>
      </c>
    </row>
    <row r="295" spans="1:8" x14ac:dyDescent="0.3">
      <c r="A295" s="2">
        <v>58520</v>
      </c>
      <c r="B295">
        <v>0.89875171340627613</v>
      </c>
      <c r="C295" s="15">
        <f t="shared" si="20"/>
        <v>0.99861301489586229</v>
      </c>
      <c r="D295" s="15">
        <f t="shared" si="21"/>
        <v>10</v>
      </c>
      <c r="E295" s="2">
        <f t="shared" si="22"/>
        <v>5.0069349255206888</v>
      </c>
      <c r="F295" s="2">
        <v>5</v>
      </c>
      <c r="G295" s="2">
        <f t="shared" si="23"/>
        <v>6.9349255206887506E-3</v>
      </c>
      <c r="H295" s="2">
        <f t="shared" si="24"/>
        <v>5.8888617209026473</v>
      </c>
    </row>
    <row r="296" spans="1:8" x14ac:dyDescent="0.3">
      <c r="A296" s="2">
        <v>58720</v>
      </c>
      <c r="B296">
        <v>0.86126253868189351</v>
      </c>
      <c r="C296" s="15">
        <f t="shared" si="20"/>
        <v>0.95695837631321501</v>
      </c>
      <c r="D296" s="15">
        <f t="shared" si="21"/>
        <v>10</v>
      </c>
      <c r="E296" s="2">
        <f t="shared" si="22"/>
        <v>5.2152081184339245</v>
      </c>
      <c r="F296" s="2">
        <v>5</v>
      </c>
      <c r="G296" s="2">
        <f t="shared" si="23"/>
        <v>0.21520811843392451</v>
      </c>
      <c r="H296" s="2">
        <f t="shared" si="24"/>
        <v>2.4945815410953882</v>
      </c>
    </row>
    <row r="297" spans="1:8" x14ac:dyDescent="0.3">
      <c r="A297" s="2">
        <v>58920</v>
      </c>
      <c r="B297">
        <v>0.88471680722386803</v>
      </c>
      <c r="C297" s="15">
        <f t="shared" si="20"/>
        <v>0.98301867469318671</v>
      </c>
      <c r="D297" s="15">
        <f t="shared" si="21"/>
        <v>10</v>
      </c>
      <c r="E297" s="2">
        <f t="shared" si="22"/>
        <v>5.0849066265340666</v>
      </c>
      <c r="F297" s="2">
        <v>5</v>
      </c>
      <c r="G297" s="2">
        <f t="shared" si="23"/>
        <v>8.4906626534066554E-2</v>
      </c>
      <c r="H297" s="2">
        <f t="shared" si="24"/>
        <v>3.399332623903395</v>
      </c>
    </row>
    <row r="298" spans="1:8" x14ac:dyDescent="0.3">
      <c r="A298" s="2">
        <v>59120</v>
      </c>
      <c r="B298">
        <v>0.89053757502652264</v>
      </c>
      <c r="C298" s="15">
        <f t="shared" si="20"/>
        <v>0.98948619447391406</v>
      </c>
      <c r="D298" s="15">
        <f t="shared" si="21"/>
        <v>10</v>
      </c>
      <c r="E298" s="2">
        <f t="shared" si="22"/>
        <v>5.0525690276304296</v>
      </c>
      <c r="F298" s="2">
        <v>5</v>
      </c>
      <c r="G298" s="2">
        <f t="shared" si="23"/>
        <v>5.2569027630429588E-2</v>
      </c>
      <c r="H298" s="2">
        <f t="shared" si="24"/>
        <v>3.8723778127014534</v>
      </c>
    </row>
    <row r="299" spans="1:8" x14ac:dyDescent="0.3">
      <c r="A299" s="2">
        <v>59320</v>
      </c>
      <c r="B299">
        <v>0.94306442990606631</v>
      </c>
      <c r="C299" s="15">
        <f t="shared" si="20"/>
        <v>1.0478493665622959</v>
      </c>
      <c r="D299" s="15">
        <f t="shared" si="21"/>
        <v>10</v>
      </c>
      <c r="E299" s="2">
        <f t="shared" si="22"/>
        <v>4.7607531671885202</v>
      </c>
      <c r="F299" s="2">
        <v>5</v>
      </c>
      <c r="G299" s="2">
        <f t="shared" si="23"/>
        <v>-0.23924683281147985</v>
      </c>
      <c r="H299" s="2" t="e">
        <f t="shared" si="24"/>
        <v>#NUM!</v>
      </c>
    </row>
    <row r="300" spans="1:8" x14ac:dyDescent="0.3">
      <c r="A300" s="2">
        <v>59520</v>
      </c>
      <c r="B300">
        <v>0.86792894048260805</v>
      </c>
      <c r="C300" s="15">
        <f t="shared" si="20"/>
        <v>0.96436548942512001</v>
      </c>
      <c r="D300" s="15">
        <f t="shared" si="21"/>
        <v>10</v>
      </c>
      <c r="E300" s="2">
        <f t="shared" si="22"/>
        <v>5.1781725528743996</v>
      </c>
      <c r="F300" s="2">
        <v>5</v>
      </c>
      <c r="G300" s="2">
        <f t="shared" si="23"/>
        <v>0.17817255287439959</v>
      </c>
      <c r="H300" s="2">
        <f t="shared" si="24"/>
        <v>2.6763078245286107</v>
      </c>
    </row>
    <row r="301" spans="1:8" x14ac:dyDescent="0.3">
      <c r="A301" s="2">
        <v>59720</v>
      </c>
      <c r="B301">
        <v>0.9151681807021852</v>
      </c>
      <c r="C301" s="15">
        <f t="shared" si="20"/>
        <v>1.0168535341135392</v>
      </c>
      <c r="D301" s="15">
        <f t="shared" si="21"/>
        <v>10</v>
      </c>
      <c r="E301" s="2">
        <f t="shared" si="22"/>
        <v>4.9157323294323039</v>
      </c>
      <c r="F301" s="2">
        <v>5</v>
      </c>
      <c r="G301" s="2">
        <f t="shared" si="23"/>
        <v>-8.4267670567696129E-2</v>
      </c>
      <c r="H301" s="2" t="e">
        <f t="shared" si="24"/>
        <v>#NUM!</v>
      </c>
    </row>
    <row r="302" spans="1:8" x14ac:dyDescent="0.3">
      <c r="A302" s="2">
        <v>59920</v>
      </c>
      <c r="B302">
        <v>0.89419410767071306</v>
      </c>
      <c r="C302" s="15">
        <f t="shared" si="20"/>
        <v>0.99354900852301453</v>
      </c>
      <c r="D302" s="15">
        <f t="shared" si="21"/>
        <v>10</v>
      </c>
      <c r="E302" s="2">
        <f t="shared" si="22"/>
        <v>5.0322549573849269</v>
      </c>
      <c r="F302" s="2">
        <v>5</v>
      </c>
      <c r="G302" s="2">
        <f t="shared" si="23"/>
        <v>3.2254957384926897E-2</v>
      </c>
      <c r="H302" s="2">
        <f t="shared" si="24"/>
        <v>4.3568045349530999</v>
      </c>
    </row>
    <row r="303" spans="1:8" x14ac:dyDescent="0.3">
      <c r="A303" s="2">
        <v>60120</v>
      </c>
      <c r="B303">
        <v>0.90574421832205454</v>
      </c>
      <c r="C303" s="15">
        <f t="shared" si="20"/>
        <v>1.0063824648022828</v>
      </c>
      <c r="D303" s="15">
        <f t="shared" si="21"/>
        <v>10</v>
      </c>
      <c r="E303" s="2">
        <f t="shared" si="22"/>
        <v>4.9680876759885866</v>
      </c>
      <c r="F303" s="2">
        <v>5</v>
      </c>
      <c r="G303" s="2">
        <f t="shared" si="23"/>
        <v>-3.1912324011413418E-2</v>
      </c>
      <c r="H303" s="2" t="e">
        <f t="shared" si="24"/>
        <v>#NUM!</v>
      </c>
    </row>
    <row r="304" spans="1:8" x14ac:dyDescent="0.3">
      <c r="A304" s="2">
        <v>60320</v>
      </c>
      <c r="B304">
        <v>0.88878782063902273</v>
      </c>
      <c r="C304" s="15">
        <f t="shared" si="20"/>
        <v>0.98754202293224747</v>
      </c>
      <c r="D304" s="15">
        <f t="shared" si="21"/>
        <v>10</v>
      </c>
      <c r="E304" s="2">
        <f t="shared" si="22"/>
        <v>5.062289885338763</v>
      </c>
      <c r="F304" s="2">
        <v>5</v>
      </c>
      <c r="G304" s="2">
        <f t="shared" si="23"/>
        <v>6.2289885338763007E-2</v>
      </c>
      <c r="H304" s="2">
        <f t="shared" si="24"/>
        <v>3.704627967363316</v>
      </c>
    </row>
    <row r="305" spans="1:8" x14ac:dyDescent="0.3">
      <c r="A305" s="2">
        <v>60520</v>
      </c>
      <c r="B305">
        <v>0.92254814978648947</v>
      </c>
      <c r="C305" s="15">
        <f t="shared" si="20"/>
        <v>1.0250534997627661</v>
      </c>
      <c r="D305" s="15">
        <f t="shared" si="21"/>
        <v>10</v>
      </c>
      <c r="E305" s="2">
        <f t="shared" si="22"/>
        <v>4.8747325011861697</v>
      </c>
      <c r="F305" s="2">
        <v>5</v>
      </c>
      <c r="G305" s="2">
        <f t="shared" si="23"/>
        <v>-0.12526749881383026</v>
      </c>
      <c r="H305" s="2" t="e">
        <f t="shared" si="24"/>
        <v>#NUM!</v>
      </c>
    </row>
    <row r="306" spans="1:8" x14ac:dyDescent="0.3">
      <c r="A306" s="2">
        <v>60720</v>
      </c>
      <c r="B306">
        <v>0.91915577798410286</v>
      </c>
      <c r="C306" s="15">
        <f t="shared" si="20"/>
        <v>1.0212841977601144</v>
      </c>
      <c r="D306" s="15">
        <f t="shared" si="21"/>
        <v>10</v>
      </c>
      <c r="E306" s="2">
        <f t="shared" si="22"/>
        <v>4.893579011199428</v>
      </c>
      <c r="F306" s="2">
        <v>5</v>
      </c>
      <c r="G306" s="2">
        <f t="shared" si="23"/>
        <v>-0.10642098880057205</v>
      </c>
      <c r="H306" s="2" t="e">
        <f t="shared" si="24"/>
        <v>#NUM!</v>
      </c>
    </row>
    <row r="307" spans="1:8" x14ac:dyDescent="0.3">
      <c r="A307" s="2">
        <v>60920</v>
      </c>
      <c r="B307">
        <v>0.89995621062688469</v>
      </c>
      <c r="C307" s="15">
        <f t="shared" si="20"/>
        <v>0.99995134514098294</v>
      </c>
      <c r="D307" s="15">
        <f t="shared" si="21"/>
        <v>10</v>
      </c>
      <c r="E307" s="2">
        <f t="shared" si="22"/>
        <v>5.0002432742950855</v>
      </c>
      <c r="F307" s="2">
        <v>5</v>
      </c>
      <c r="G307" s="2">
        <f t="shared" si="23"/>
        <v>2.4327429508552711E-4</v>
      </c>
      <c r="H307" s="2">
        <f t="shared" si="24"/>
        <v>9.2376603504134067</v>
      </c>
    </row>
    <row r="308" spans="1:8" x14ac:dyDescent="0.3">
      <c r="A308" s="2">
        <v>61120</v>
      </c>
      <c r="B308">
        <v>0.88103590666485887</v>
      </c>
      <c r="C308" s="15">
        <f t="shared" si="20"/>
        <v>0.9789287851831765</v>
      </c>
      <c r="D308" s="15">
        <f t="shared" si="21"/>
        <v>10</v>
      </c>
      <c r="E308" s="2">
        <f t="shared" si="22"/>
        <v>5.1053560740841171</v>
      </c>
      <c r="F308" s="2">
        <v>5</v>
      </c>
      <c r="G308" s="2">
        <f t="shared" si="23"/>
        <v>0.10535607408411707</v>
      </c>
      <c r="H308" s="2">
        <f t="shared" si="24"/>
        <v>3.1875525028509855</v>
      </c>
    </row>
    <row r="309" spans="1:8" x14ac:dyDescent="0.3">
      <c r="A309" s="2">
        <v>61320</v>
      </c>
      <c r="B309">
        <v>0.89836822524275661</v>
      </c>
      <c r="C309" s="15">
        <f t="shared" si="20"/>
        <v>0.99818691693639616</v>
      </c>
      <c r="D309" s="15">
        <f t="shared" si="21"/>
        <v>10</v>
      </c>
      <c r="E309" s="2">
        <f t="shared" si="22"/>
        <v>5.0090654153180196</v>
      </c>
      <c r="F309" s="2">
        <v>5</v>
      </c>
      <c r="G309" s="2">
        <f t="shared" si="23"/>
        <v>9.0654153180196317E-3</v>
      </c>
      <c r="H309" s="2">
        <f t="shared" si="24"/>
        <v>5.6213907935549896</v>
      </c>
    </row>
    <row r="310" spans="1:8" x14ac:dyDescent="0.3">
      <c r="A310" s="2">
        <v>61520</v>
      </c>
      <c r="B310">
        <v>0.91902986594955782</v>
      </c>
      <c r="C310" s="15">
        <f t="shared" si="20"/>
        <v>1.0211442954995087</v>
      </c>
      <c r="D310" s="15">
        <f t="shared" si="21"/>
        <v>10</v>
      </c>
      <c r="E310" s="2">
        <f t="shared" si="22"/>
        <v>4.8942785225024563</v>
      </c>
      <c r="F310" s="2">
        <v>5</v>
      </c>
      <c r="G310" s="2">
        <f t="shared" si="23"/>
        <v>-0.10572147749754368</v>
      </c>
      <c r="H310" s="2" t="e">
        <f t="shared" si="24"/>
        <v>#NUM!</v>
      </c>
    </row>
    <row r="311" spans="1:8" x14ac:dyDescent="0.3">
      <c r="A311" s="2">
        <v>61720</v>
      </c>
      <c r="B311">
        <v>0.88100537456691264</v>
      </c>
      <c r="C311" s="15">
        <f t="shared" si="20"/>
        <v>0.97889486062990294</v>
      </c>
      <c r="D311" s="15">
        <f t="shared" si="21"/>
        <v>10</v>
      </c>
      <c r="E311" s="2">
        <f t="shared" si="22"/>
        <v>5.105525696850485</v>
      </c>
      <c r="F311" s="2">
        <v>5</v>
      </c>
      <c r="G311" s="2">
        <f t="shared" si="23"/>
        <v>0.10552569685048496</v>
      </c>
      <c r="H311" s="2">
        <f t="shared" si="24"/>
        <v>3.1859770262934077</v>
      </c>
    </row>
    <row r="312" spans="1:8" x14ac:dyDescent="0.3">
      <c r="A312" s="2">
        <v>61920</v>
      </c>
      <c r="B312">
        <v>0.87905109649069402</v>
      </c>
      <c r="C312" s="15">
        <f t="shared" si="20"/>
        <v>0.97672344054521554</v>
      </c>
      <c r="D312" s="15">
        <f t="shared" si="21"/>
        <v>10</v>
      </c>
      <c r="E312" s="2">
        <f t="shared" si="22"/>
        <v>5.1163827972739222</v>
      </c>
      <c r="F312" s="2">
        <v>5</v>
      </c>
      <c r="G312" s="2">
        <f t="shared" si="23"/>
        <v>0.1163827972739222</v>
      </c>
      <c r="H312" s="2">
        <f t="shared" si="24"/>
        <v>3.0901710682556853</v>
      </c>
    </row>
    <row r="313" spans="1:8" x14ac:dyDescent="0.3">
      <c r="A313" s="2">
        <v>62120</v>
      </c>
      <c r="B313">
        <v>0.88304967080778041</v>
      </c>
      <c r="C313" s="15">
        <f t="shared" si="20"/>
        <v>0.98116630089753376</v>
      </c>
      <c r="D313" s="15">
        <f t="shared" si="21"/>
        <v>10</v>
      </c>
      <c r="E313" s="2">
        <f t="shared" si="22"/>
        <v>5.0941684955123314</v>
      </c>
      <c r="F313" s="2">
        <v>5</v>
      </c>
      <c r="G313" s="2">
        <f t="shared" si="23"/>
        <v>9.4168495512331418E-2</v>
      </c>
      <c r="H313" s="2">
        <f t="shared" si="24"/>
        <v>3.2976188685828953</v>
      </c>
    </row>
    <row r="314" spans="1:8" x14ac:dyDescent="0.3">
      <c r="A314" s="2">
        <v>62320</v>
      </c>
      <c r="B314">
        <v>0.87323831245631311</v>
      </c>
      <c r="C314" s="15">
        <f t="shared" si="20"/>
        <v>0.97026479161812562</v>
      </c>
      <c r="D314" s="15">
        <f t="shared" si="21"/>
        <v>10</v>
      </c>
      <c r="E314" s="2">
        <f t="shared" si="22"/>
        <v>5.148676041909372</v>
      </c>
      <c r="F314" s="2">
        <v>5</v>
      </c>
      <c r="G314" s="2">
        <f t="shared" si="23"/>
        <v>0.148676041909372</v>
      </c>
      <c r="H314" s="2">
        <f t="shared" si="24"/>
        <v>2.8515779772721221</v>
      </c>
    </row>
    <row r="315" spans="1:8" x14ac:dyDescent="0.3">
      <c r="A315" s="2">
        <v>62520</v>
      </c>
      <c r="B315">
        <v>0.877705576880773</v>
      </c>
      <c r="C315" s="15">
        <f t="shared" si="20"/>
        <v>0.97522841875641442</v>
      </c>
      <c r="D315" s="15">
        <f t="shared" si="21"/>
        <v>10</v>
      </c>
      <c r="E315" s="2">
        <f t="shared" si="22"/>
        <v>5.1238579062179284</v>
      </c>
      <c r="F315" s="2">
        <v>5</v>
      </c>
      <c r="G315" s="2">
        <f t="shared" si="23"/>
        <v>0.12385790621792836</v>
      </c>
      <c r="H315" s="2">
        <f t="shared" si="24"/>
        <v>3.0293807601031166</v>
      </c>
    </row>
    <row r="316" spans="1:8" x14ac:dyDescent="0.3">
      <c r="A316" s="2">
        <v>62720</v>
      </c>
      <c r="B316">
        <v>0.88456550253135069</v>
      </c>
      <c r="C316" s="15">
        <f t="shared" si="20"/>
        <v>0.98285055836816737</v>
      </c>
      <c r="D316" s="15">
        <f t="shared" si="21"/>
        <v>10</v>
      </c>
      <c r="E316" s="2">
        <f t="shared" si="22"/>
        <v>5.0857472081591633</v>
      </c>
      <c r="F316" s="2">
        <v>5</v>
      </c>
      <c r="G316" s="2">
        <f t="shared" si="23"/>
        <v>8.5747208159163257E-2</v>
      </c>
      <c r="H316" s="2">
        <f t="shared" si="24"/>
        <v>3.3896465331129559</v>
      </c>
    </row>
    <row r="317" spans="1:8" x14ac:dyDescent="0.3">
      <c r="A317" s="2">
        <v>62920</v>
      </c>
      <c r="B317">
        <v>0.93244652311679366</v>
      </c>
      <c r="C317" s="15">
        <f t="shared" si="20"/>
        <v>1.0360516923519929</v>
      </c>
      <c r="D317" s="15">
        <f t="shared" si="21"/>
        <v>10</v>
      </c>
      <c r="E317" s="2">
        <f t="shared" si="22"/>
        <v>4.8197415382400353</v>
      </c>
      <c r="F317" s="2">
        <v>5</v>
      </c>
      <c r="G317" s="2">
        <f t="shared" si="23"/>
        <v>-0.18025846175996474</v>
      </c>
      <c r="H317" s="2" t="e">
        <f t="shared" si="24"/>
        <v>#NUM!</v>
      </c>
    </row>
    <row r="318" spans="1:8" x14ac:dyDescent="0.3">
      <c r="A318" s="2">
        <v>63120</v>
      </c>
      <c r="B318">
        <v>0.9017812655705032</v>
      </c>
      <c r="C318" s="15">
        <f t="shared" si="20"/>
        <v>1.0019791839672259</v>
      </c>
      <c r="D318" s="15">
        <f t="shared" si="21"/>
        <v>10</v>
      </c>
      <c r="E318" s="2">
        <f t="shared" si="22"/>
        <v>4.9901040801638707</v>
      </c>
      <c r="F318" s="2">
        <v>5</v>
      </c>
      <c r="G318" s="2">
        <f t="shared" si="23"/>
        <v>-9.8959198361292522E-3</v>
      </c>
      <c r="H318" s="2" t="e">
        <f t="shared" si="24"/>
        <v>#NUM!</v>
      </c>
    </row>
    <row r="319" spans="1:8" x14ac:dyDescent="0.3">
      <c r="A319" s="2">
        <v>63320</v>
      </c>
      <c r="B319">
        <v>0.89391150888692805</v>
      </c>
      <c r="C319" s="15">
        <f t="shared" si="20"/>
        <v>0.99323500987436453</v>
      </c>
      <c r="D319" s="15">
        <f t="shared" si="21"/>
        <v>10</v>
      </c>
      <c r="E319" s="2">
        <f t="shared" si="22"/>
        <v>5.0338249506281771</v>
      </c>
      <c r="F319" s="2">
        <v>5</v>
      </c>
      <c r="G319" s="2">
        <f t="shared" si="23"/>
        <v>3.3824950628177142E-2</v>
      </c>
      <c r="H319" s="2">
        <f t="shared" si="24"/>
        <v>4.3095895066849925</v>
      </c>
    </row>
    <row r="320" spans="1:8" x14ac:dyDescent="0.3">
      <c r="A320" s="2">
        <v>63520</v>
      </c>
      <c r="B320">
        <v>0.91062829315418237</v>
      </c>
      <c r="C320" s="15">
        <f t="shared" si="20"/>
        <v>1.0118092146157582</v>
      </c>
      <c r="D320" s="15">
        <f t="shared" si="21"/>
        <v>10</v>
      </c>
      <c r="E320" s="2">
        <f t="shared" si="22"/>
        <v>4.9409539269212086</v>
      </c>
      <c r="F320" s="2">
        <v>5</v>
      </c>
      <c r="G320" s="2">
        <f t="shared" si="23"/>
        <v>-5.9046073078791395E-2</v>
      </c>
      <c r="H320" s="2" t="e">
        <f t="shared" si="24"/>
        <v>#NUM!</v>
      </c>
    </row>
    <row r="321" spans="1:8" x14ac:dyDescent="0.3">
      <c r="A321" s="2">
        <v>63720</v>
      </c>
      <c r="B321">
        <v>0.89967111839737701</v>
      </c>
      <c r="C321" s="15">
        <f t="shared" si="20"/>
        <v>0.99963457599708549</v>
      </c>
      <c r="D321" s="15">
        <f t="shared" si="21"/>
        <v>10</v>
      </c>
      <c r="E321" s="2">
        <f t="shared" si="22"/>
        <v>5.001827120014573</v>
      </c>
      <c r="F321" s="2">
        <v>5</v>
      </c>
      <c r="G321" s="2">
        <f t="shared" si="23"/>
        <v>1.8271200145729694E-3</v>
      </c>
      <c r="H321" s="2">
        <f t="shared" si="24"/>
        <v>7.2216704034482637</v>
      </c>
    </row>
    <row r="322" spans="1:8" x14ac:dyDescent="0.3">
      <c r="A322" s="2">
        <v>63920</v>
      </c>
      <c r="B322">
        <v>0.88302043407143382</v>
      </c>
      <c r="C322" s="15">
        <f t="shared" si="20"/>
        <v>0.98113381563492641</v>
      </c>
      <c r="D322" s="15">
        <f t="shared" si="21"/>
        <v>10</v>
      </c>
      <c r="E322" s="2">
        <f t="shared" si="22"/>
        <v>5.0943309218253683</v>
      </c>
      <c r="F322" s="2">
        <v>5</v>
      </c>
      <c r="G322" s="2">
        <f t="shared" si="23"/>
        <v>9.4330921825368286E-2</v>
      </c>
      <c r="H322" s="2">
        <f t="shared" si="24"/>
        <v>3.295927390969307</v>
      </c>
    </row>
    <row r="323" spans="1:8" x14ac:dyDescent="0.3">
      <c r="A323" s="2">
        <v>64120</v>
      </c>
      <c r="B323">
        <v>0.860814396978412</v>
      </c>
      <c r="C323" s="15">
        <f t="shared" ref="C323:C386" si="25">B323/$J$27</f>
        <v>0.95646044108712447</v>
      </c>
      <c r="D323" s="15">
        <f t="shared" ref="D323:D386" si="26">$J$28</f>
        <v>10</v>
      </c>
      <c r="E323" s="2">
        <f t="shared" si="22"/>
        <v>5.2176977945643781</v>
      </c>
      <c r="F323" s="2">
        <v>5</v>
      </c>
      <c r="G323" s="2">
        <f t="shared" si="23"/>
        <v>0.2176977945643781</v>
      </c>
      <c r="H323" s="2">
        <f t="shared" si="24"/>
        <v>2.4835565299370979</v>
      </c>
    </row>
    <row r="324" spans="1:8" x14ac:dyDescent="0.3">
      <c r="A324" s="2">
        <v>64320</v>
      </c>
      <c r="B324">
        <v>0.87700419832067167</v>
      </c>
      <c r="C324" s="15">
        <f t="shared" si="25"/>
        <v>0.97444910924519068</v>
      </c>
      <c r="D324" s="15">
        <f t="shared" si="26"/>
        <v>10</v>
      </c>
      <c r="E324" s="2">
        <f t="shared" ref="E324:E387" si="27">D324-(F324*C324)</f>
        <v>5.1277544537740463</v>
      </c>
      <c r="F324" s="2">
        <v>5</v>
      </c>
      <c r="G324" s="2">
        <f t="shared" ref="G324:G387" si="28">F324-(F324*C324)</f>
        <v>0.12775445377404626</v>
      </c>
      <c r="H324" s="2">
        <f t="shared" ref="H324:H387" si="29">LN((F324*E324)/(D324*G324))</f>
        <v>2.9991658417866804</v>
      </c>
    </row>
    <row r="325" spans="1:8" x14ac:dyDescent="0.3">
      <c r="A325" s="2">
        <v>64520</v>
      </c>
      <c r="B325">
        <v>0.87625604528953061</v>
      </c>
      <c r="C325" s="15">
        <f t="shared" si="25"/>
        <v>0.97361782809947839</v>
      </c>
      <c r="D325" s="15">
        <f t="shared" si="26"/>
        <v>10</v>
      </c>
      <c r="E325" s="2">
        <f t="shared" si="27"/>
        <v>5.1319108595026082</v>
      </c>
      <c r="F325" s="2">
        <v>5</v>
      </c>
      <c r="G325" s="2">
        <f t="shared" si="28"/>
        <v>0.13191085950260817</v>
      </c>
      <c r="H325" s="2">
        <f t="shared" si="29"/>
        <v>2.9679597878155959</v>
      </c>
    </row>
    <row r="326" spans="1:8" x14ac:dyDescent="0.3">
      <c r="A326" s="2">
        <v>64720</v>
      </c>
      <c r="B326">
        <v>0.9124801898748528</v>
      </c>
      <c r="C326" s="15">
        <f t="shared" si="25"/>
        <v>1.0138668776387254</v>
      </c>
      <c r="D326" s="15">
        <f t="shared" si="26"/>
        <v>10</v>
      </c>
      <c r="E326" s="2">
        <f t="shared" si="27"/>
        <v>4.930665611806373</v>
      </c>
      <c r="F326" s="2">
        <v>5</v>
      </c>
      <c r="G326" s="2">
        <f t="shared" si="28"/>
        <v>-6.9334388193627028E-2</v>
      </c>
      <c r="H326" s="2" t="e">
        <f t="shared" si="29"/>
        <v>#NUM!</v>
      </c>
    </row>
    <row r="327" spans="1:8" x14ac:dyDescent="0.3">
      <c r="A327" s="2">
        <v>64920</v>
      </c>
      <c r="B327">
        <v>0.88145463368769061</v>
      </c>
      <c r="C327" s="15">
        <f t="shared" si="25"/>
        <v>0.97939403743076736</v>
      </c>
      <c r="D327" s="15">
        <f t="shared" si="26"/>
        <v>10</v>
      </c>
      <c r="E327" s="2">
        <f t="shared" si="27"/>
        <v>5.1030298128461631</v>
      </c>
      <c r="F327" s="2">
        <v>5</v>
      </c>
      <c r="G327" s="2">
        <f t="shared" si="28"/>
        <v>0.10302981284616308</v>
      </c>
      <c r="H327" s="2">
        <f t="shared" si="29"/>
        <v>3.20942415124961</v>
      </c>
    </row>
    <row r="328" spans="1:8" x14ac:dyDescent="0.3">
      <c r="A328" s="2">
        <v>65120</v>
      </c>
      <c r="B328">
        <v>0.85498473498300953</v>
      </c>
      <c r="C328" s="15">
        <f t="shared" si="25"/>
        <v>0.94998303887001057</v>
      </c>
      <c r="D328" s="15">
        <f t="shared" si="26"/>
        <v>10</v>
      </c>
      <c r="E328" s="2">
        <f t="shared" si="27"/>
        <v>5.250084805649947</v>
      </c>
      <c r="F328" s="2">
        <v>5</v>
      </c>
      <c r="G328" s="2">
        <f t="shared" si="28"/>
        <v>0.25008480564994695</v>
      </c>
      <c r="H328" s="2">
        <f t="shared" si="29"/>
        <v>2.3510522454133347</v>
      </c>
    </row>
    <row r="329" spans="1:8" x14ac:dyDescent="0.3">
      <c r="A329" s="2">
        <v>65320</v>
      </c>
      <c r="B329">
        <v>0.85921744677265999</v>
      </c>
      <c r="C329" s="15">
        <f t="shared" si="25"/>
        <v>0.9546860519696222</v>
      </c>
      <c r="D329" s="15">
        <f t="shared" si="26"/>
        <v>10</v>
      </c>
      <c r="E329" s="2">
        <f t="shared" si="27"/>
        <v>5.2265697401518887</v>
      </c>
      <c r="F329" s="2">
        <v>5</v>
      </c>
      <c r="G329" s="2">
        <f t="shared" si="28"/>
        <v>0.22656974015188869</v>
      </c>
      <c r="H329" s="2">
        <f t="shared" si="29"/>
        <v>2.4453104788197244</v>
      </c>
    </row>
    <row r="330" spans="1:8" x14ac:dyDescent="0.3">
      <c r="A330" s="2">
        <v>65520</v>
      </c>
      <c r="B330">
        <v>0.89834507668454255</v>
      </c>
      <c r="C330" s="15">
        <f t="shared" si="25"/>
        <v>0.99816119631615841</v>
      </c>
      <c r="D330" s="15">
        <f t="shared" si="26"/>
        <v>10</v>
      </c>
      <c r="E330" s="2">
        <f t="shared" si="27"/>
        <v>5.0091940184192083</v>
      </c>
      <c r="F330" s="2">
        <v>5</v>
      </c>
      <c r="G330" s="2">
        <f t="shared" si="28"/>
        <v>9.1940184192083052E-3</v>
      </c>
      <c r="H330" s="2">
        <f t="shared" si="29"/>
        <v>5.6073300252337894</v>
      </c>
    </row>
    <row r="331" spans="1:8" x14ac:dyDescent="0.3">
      <c r="A331" s="2">
        <v>65720</v>
      </c>
      <c r="B331">
        <v>0.87592280921245336</v>
      </c>
      <c r="C331" s="15">
        <f t="shared" si="25"/>
        <v>0.97324756579161487</v>
      </c>
      <c r="D331" s="15">
        <f t="shared" si="26"/>
        <v>10</v>
      </c>
      <c r="E331" s="2">
        <f t="shared" si="27"/>
        <v>5.1337621710419254</v>
      </c>
      <c r="F331" s="2">
        <v>5</v>
      </c>
      <c r="G331" s="2">
        <f t="shared" si="28"/>
        <v>0.13376217104192545</v>
      </c>
      <c r="H331" s="2">
        <f t="shared" si="29"/>
        <v>2.9543834754174605</v>
      </c>
    </row>
    <row r="332" spans="1:8" x14ac:dyDescent="0.3">
      <c r="A332" s="2">
        <v>65920</v>
      </c>
      <c r="B332">
        <v>0.89775589879464868</v>
      </c>
      <c r="C332" s="15">
        <f t="shared" si="25"/>
        <v>0.99750655421627632</v>
      </c>
      <c r="D332" s="15">
        <f t="shared" si="26"/>
        <v>10</v>
      </c>
      <c r="E332" s="2">
        <f t="shared" si="27"/>
        <v>5.0124672289186183</v>
      </c>
      <c r="F332" s="2">
        <v>5</v>
      </c>
      <c r="G332" s="2">
        <f t="shared" si="28"/>
        <v>1.2467228918618289E-2</v>
      </c>
      <c r="H332" s="2">
        <f t="shared" si="29"/>
        <v>5.3034328380025997</v>
      </c>
    </row>
    <row r="333" spans="1:8" x14ac:dyDescent="0.3">
      <c r="A333" s="2">
        <v>66120</v>
      </c>
      <c r="B333">
        <v>0.88420735054824939</v>
      </c>
      <c r="C333" s="15">
        <f t="shared" si="25"/>
        <v>0.98245261172027709</v>
      </c>
      <c r="D333" s="15">
        <f t="shared" si="26"/>
        <v>10</v>
      </c>
      <c r="E333" s="2">
        <f t="shared" si="27"/>
        <v>5.0877369413986147</v>
      </c>
      <c r="F333" s="2">
        <v>5</v>
      </c>
      <c r="G333" s="2">
        <f t="shared" si="28"/>
        <v>8.7736941398614654E-2</v>
      </c>
      <c r="H333" s="2">
        <f t="shared" si="29"/>
        <v>3.3670981860527136</v>
      </c>
    </row>
    <row r="334" spans="1:8" x14ac:dyDescent="0.3">
      <c r="A334" s="2">
        <v>66320</v>
      </c>
      <c r="B334">
        <v>0.90077572626344826</v>
      </c>
      <c r="C334" s="15">
        <f t="shared" si="25"/>
        <v>1.0008619180704981</v>
      </c>
      <c r="D334" s="15">
        <f t="shared" si="26"/>
        <v>10</v>
      </c>
      <c r="E334" s="2">
        <f t="shared" si="27"/>
        <v>4.9956904096475094</v>
      </c>
      <c r="F334" s="2">
        <v>5</v>
      </c>
      <c r="G334" s="2">
        <f t="shared" si="28"/>
        <v>-4.3095903524905665E-3</v>
      </c>
      <c r="H334" s="2" t="e">
        <f t="shared" si="29"/>
        <v>#NUM!</v>
      </c>
    </row>
    <row r="335" spans="1:8" x14ac:dyDescent="0.3">
      <c r="A335" s="2">
        <v>66520</v>
      </c>
      <c r="B335">
        <v>0.88702569622289018</v>
      </c>
      <c r="C335" s="15">
        <f t="shared" si="25"/>
        <v>0.98558410691432241</v>
      </c>
      <c r="D335" s="15">
        <f t="shared" si="26"/>
        <v>10</v>
      </c>
      <c r="E335" s="2">
        <f t="shared" si="27"/>
        <v>5.0720794654283878</v>
      </c>
      <c r="F335" s="2">
        <v>5</v>
      </c>
      <c r="G335" s="2">
        <f t="shared" si="28"/>
        <v>7.2079465428387834E-2</v>
      </c>
      <c r="H335" s="2">
        <f t="shared" si="29"/>
        <v>3.5605897860011715</v>
      </c>
    </row>
    <row r="336" spans="1:8" x14ac:dyDescent="0.3">
      <c r="A336" s="2">
        <v>66720</v>
      </c>
      <c r="B336">
        <v>0.8966021244665614</v>
      </c>
      <c r="C336" s="15">
        <f t="shared" si="25"/>
        <v>0.99622458274062375</v>
      </c>
      <c r="D336" s="15">
        <f t="shared" si="26"/>
        <v>10</v>
      </c>
      <c r="E336" s="2">
        <f t="shared" si="27"/>
        <v>5.0188770862968815</v>
      </c>
      <c r="F336" s="2">
        <v>5</v>
      </c>
      <c r="G336" s="2">
        <f t="shared" si="28"/>
        <v>1.8877086296881451E-2</v>
      </c>
      <c r="H336" s="2">
        <f t="shared" si="29"/>
        <v>4.8898654978033154</v>
      </c>
    </row>
    <row r="337" spans="1:8" x14ac:dyDescent="0.3">
      <c r="A337" s="2">
        <v>66920</v>
      </c>
      <c r="B337">
        <v>0.88590039513321073</v>
      </c>
      <c r="C337" s="15">
        <f t="shared" si="25"/>
        <v>0.98433377237023412</v>
      </c>
      <c r="D337" s="15">
        <f t="shared" si="26"/>
        <v>10</v>
      </c>
      <c r="E337" s="2">
        <f t="shared" si="27"/>
        <v>5.0783311381488296</v>
      </c>
      <c r="F337" s="2">
        <v>5</v>
      </c>
      <c r="G337" s="2">
        <f t="shared" si="28"/>
        <v>7.8331138148829638E-2</v>
      </c>
      <c r="H337" s="2">
        <f t="shared" si="29"/>
        <v>3.4786455884754903</v>
      </c>
    </row>
    <row r="338" spans="1:8" x14ac:dyDescent="0.3">
      <c r="A338" s="2">
        <v>67120</v>
      </c>
      <c r="B338">
        <v>0.90637217161768968</v>
      </c>
      <c r="C338" s="15">
        <f t="shared" si="25"/>
        <v>1.0070801906863218</v>
      </c>
      <c r="D338" s="15">
        <f t="shared" si="26"/>
        <v>10</v>
      </c>
      <c r="E338" s="2">
        <f t="shared" si="27"/>
        <v>4.9645990465683907</v>
      </c>
      <c r="F338" s="2">
        <v>5</v>
      </c>
      <c r="G338" s="2">
        <f t="shared" si="28"/>
        <v>-3.5400953431609317E-2</v>
      </c>
      <c r="H338" s="2" t="e">
        <f t="shared" si="29"/>
        <v>#NUM!</v>
      </c>
    </row>
    <row r="339" spans="1:8" x14ac:dyDescent="0.3">
      <c r="A339" s="2">
        <v>67320</v>
      </c>
      <c r="B339">
        <v>0.92278551447104651</v>
      </c>
      <c r="C339" s="15">
        <f t="shared" si="25"/>
        <v>1.0253172383011628</v>
      </c>
      <c r="D339" s="15">
        <f t="shared" si="26"/>
        <v>10</v>
      </c>
      <c r="E339" s="2">
        <f t="shared" si="27"/>
        <v>4.8734138084941856</v>
      </c>
      <c r="F339" s="2">
        <v>5</v>
      </c>
      <c r="G339" s="2">
        <f t="shared" si="28"/>
        <v>-0.1265861915058144</v>
      </c>
      <c r="H339" s="2" t="e">
        <f t="shared" si="29"/>
        <v>#NUM!</v>
      </c>
    </row>
    <row r="340" spans="1:8" x14ac:dyDescent="0.3">
      <c r="A340" s="2">
        <v>67520</v>
      </c>
      <c r="B340">
        <v>0.88674420234008255</v>
      </c>
      <c r="C340" s="15">
        <f t="shared" si="25"/>
        <v>0.98527133593342509</v>
      </c>
      <c r="D340" s="15">
        <f t="shared" si="26"/>
        <v>10</v>
      </c>
      <c r="E340" s="2">
        <f t="shared" si="27"/>
        <v>5.0736433203328746</v>
      </c>
      <c r="F340" s="2">
        <v>5</v>
      </c>
      <c r="G340" s="2">
        <f t="shared" si="28"/>
        <v>7.3643320332874573E-2</v>
      </c>
      <c r="H340" s="2">
        <f t="shared" si="29"/>
        <v>3.5394338175072031</v>
      </c>
    </row>
    <row r="341" spans="1:8" x14ac:dyDescent="0.3">
      <c r="A341" s="2">
        <v>67720</v>
      </c>
      <c r="B341">
        <v>0.86763399028397636</v>
      </c>
      <c r="C341" s="15">
        <f t="shared" si="25"/>
        <v>0.9640377669821959</v>
      </c>
      <c r="D341" s="15">
        <f t="shared" si="26"/>
        <v>10</v>
      </c>
      <c r="E341" s="2">
        <f t="shared" si="27"/>
        <v>5.1798111650890206</v>
      </c>
      <c r="F341" s="2">
        <v>5</v>
      </c>
      <c r="G341" s="2">
        <f t="shared" si="28"/>
        <v>0.17981116508902062</v>
      </c>
      <c r="H341" s="2">
        <f t="shared" si="29"/>
        <v>2.6674694820342117</v>
      </c>
    </row>
    <row r="342" spans="1:8" x14ac:dyDescent="0.3">
      <c r="A342" s="2">
        <v>67920</v>
      </c>
      <c r="B342">
        <v>0.90606450049108844</v>
      </c>
      <c r="C342" s="15">
        <f t="shared" si="25"/>
        <v>1.006738333878987</v>
      </c>
      <c r="D342" s="15">
        <f t="shared" si="26"/>
        <v>10</v>
      </c>
      <c r="E342" s="2">
        <f t="shared" si="27"/>
        <v>4.9663083306050648</v>
      </c>
      <c r="F342" s="2">
        <v>5</v>
      </c>
      <c r="G342" s="2">
        <f t="shared" si="28"/>
        <v>-3.3691669394935175E-2</v>
      </c>
      <c r="H342" s="2" t="e">
        <f t="shared" si="29"/>
        <v>#NUM!</v>
      </c>
    </row>
    <row r="343" spans="1:8" x14ac:dyDescent="0.3">
      <c r="A343" s="2">
        <v>68120</v>
      </c>
      <c r="B343">
        <v>0.90084337171028273</v>
      </c>
      <c r="C343" s="15">
        <f t="shared" si="25"/>
        <v>1.0009370796780919</v>
      </c>
      <c r="D343" s="15">
        <f t="shared" si="26"/>
        <v>10</v>
      </c>
      <c r="E343" s="2">
        <f t="shared" si="27"/>
        <v>4.9953146016095404</v>
      </c>
      <c r="F343" s="2">
        <v>5</v>
      </c>
      <c r="G343" s="2">
        <f t="shared" si="28"/>
        <v>-4.6853983904595609E-3</v>
      </c>
      <c r="H343" s="2" t="e">
        <f t="shared" si="29"/>
        <v>#NUM!</v>
      </c>
    </row>
    <row r="344" spans="1:8" x14ac:dyDescent="0.3">
      <c r="A344" s="2">
        <v>68320</v>
      </c>
      <c r="B344">
        <v>0.89654331356096284</v>
      </c>
      <c r="C344" s="15">
        <f t="shared" si="25"/>
        <v>0.9961592372899587</v>
      </c>
      <c r="D344" s="15">
        <f t="shared" si="26"/>
        <v>10</v>
      </c>
      <c r="E344" s="2">
        <f t="shared" si="27"/>
        <v>5.0192038135502068</v>
      </c>
      <c r="F344" s="2">
        <v>5</v>
      </c>
      <c r="G344" s="2">
        <f t="shared" si="28"/>
        <v>1.9203813550206839E-2</v>
      </c>
      <c r="H344" s="2">
        <f t="shared" si="29"/>
        <v>4.872770534951095</v>
      </c>
    </row>
    <row r="345" spans="1:8" x14ac:dyDescent="0.3">
      <c r="A345" s="2">
        <v>68520</v>
      </c>
      <c r="B345">
        <v>0.89859584409197102</v>
      </c>
      <c r="C345" s="15">
        <f t="shared" si="25"/>
        <v>0.99843982676885668</v>
      </c>
      <c r="D345" s="15">
        <f t="shared" si="26"/>
        <v>10</v>
      </c>
      <c r="E345" s="2">
        <f t="shared" si="27"/>
        <v>5.0078008661557165</v>
      </c>
      <c r="F345" s="2">
        <v>5</v>
      </c>
      <c r="G345" s="2">
        <f t="shared" si="28"/>
        <v>7.8008661557165127E-3</v>
      </c>
      <c r="H345" s="2">
        <f t="shared" si="29"/>
        <v>5.7713701951464733</v>
      </c>
    </row>
    <row r="346" spans="1:8" x14ac:dyDescent="0.3">
      <c r="A346" s="2">
        <v>68720</v>
      </c>
      <c r="B346">
        <v>0.90531070468822639</v>
      </c>
      <c r="C346" s="15">
        <f t="shared" si="25"/>
        <v>1.0059007829869182</v>
      </c>
      <c r="D346" s="15">
        <f t="shared" si="26"/>
        <v>10</v>
      </c>
      <c r="E346" s="2">
        <f t="shared" si="27"/>
        <v>4.9704960850654087</v>
      </c>
      <c r="F346" s="2">
        <v>5</v>
      </c>
      <c r="G346" s="2">
        <f t="shared" si="28"/>
        <v>-2.9503914934591258E-2</v>
      </c>
      <c r="H346" s="2" t="e">
        <f t="shared" si="29"/>
        <v>#NUM!</v>
      </c>
    </row>
    <row r="347" spans="1:8" x14ac:dyDescent="0.3">
      <c r="A347" s="2">
        <v>68920</v>
      </c>
      <c r="B347">
        <v>0.89183022932470646</v>
      </c>
      <c r="C347" s="15">
        <f t="shared" si="25"/>
        <v>0.99092247702745162</v>
      </c>
      <c r="D347" s="15">
        <f t="shared" si="26"/>
        <v>10</v>
      </c>
      <c r="E347" s="2">
        <f t="shared" si="27"/>
        <v>5.0453876148627419</v>
      </c>
      <c r="F347" s="2">
        <v>5</v>
      </c>
      <c r="G347" s="2">
        <f t="shared" si="28"/>
        <v>4.5387614862741898E-2</v>
      </c>
      <c r="H347" s="2">
        <f t="shared" si="29"/>
        <v>4.0178433133151472</v>
      </c>
    </row>
    <row r="348" spans="1:8" x14ac:dyDescent="0.3">
      <c r="A348" s="2">
        <v>69120</v>
      </c>
      <c r="B348">
        <v>0.91011440306556768</v>
      </c>
      <c r="C348" s="15">
        <f t="shared" si="25"/>
        <v>1.0112382256284085</v>
      </c>
      <c r="D348" s="15">
        <f t="shared" si="26"/>
        <v>10</v>
      </c>
      <c r="E348" s="2">
        <f t="shared" si="27"/>
        <v>4.9438088718579571</v>
      </c>
      <c r="F348" s="2">
        <v>5</v>
      </c>
      <c r="G348" s="2">
        <f t="shared" si="28"/>
        <v>-5.6191128142042857E-2</v>
      </c>
      <c r="H348" s="2" t="e">
        <f t="shared" si="29"/>
        <v>#NUM!</v>
      </c>
    </row>
    <row r="349" spans="1:8" x14ac:dyDescent="0.3">
      <c r="A349" s="2">
        <v>69320</v>
      </c>
      <c r="B349">
        <v>0.87244985172908396</v>
      </c>
      <c r="C349" s="15">
        <f t="shared" si="25"/>
        <v>0.96938872414342658</v>
      </c>
      <c r="D349" s="15">
        <f t="shared" si="26"/>
        <v>10</v>
      </c>
      <c r="E349" s="2">
        <f t="shared" si="27"/>
        <v>5.1530563792828668</v>
      </c>
      <c r="F349" s="2">
        <v>5</v>
      </c>
      <c r="G349" s="2">
        <f t="shared" si="28"/>
        <v>0.15305637928286675</v>
      </c>
      <c r="H349" s="2">
        <f t="shared" si="29"/>
        <v>2.8233917632077623</v>
      </c>
    </row>
    <row r="350" spans="1:8" x14ac:dyDescent="0.3">
      <c r="A350" s="2">
        <v>69520</v>
      </c>
      <c r="B350">
        <v>0.88400678260489873</v>
      </c>
      <c r="C350" s="15">
        <f t="shared" si="25"/>
        <v>0.98222975844988747</v>
      </c>
      <c r="D350" s="15">
        <f t="shared" si="26"/>
        <v>10</v>
      </c>
      <c r="E350" s="2">
        <f t="shared" si="27"/>
        <v>5.0888512077505625</v>
      </c>
      <c r="F350" s="2">
        <v>5</v>
      </c>
      <c r="G350" s="2">
        <f t="shared" si="28"/>
        <v>8.8851207750562544E-2</v>
      </c>
      <c r="H350" s="2">
        <f t="shared" si="29"/>
        <v>3.3546970599390944</v>
      </c>
    </row>
    <row r="351" spans="1:8" x14ac:dyDescent="0.3">
      <c r="A351" s="2">
        <v>69720</v>
      </c>
      <c r="B351">
        <v>0.91706421082170464</v>
      </c>
      <c r="C351" s="15">
        <f t="shared" si="25"/>
        <v>1.0189602342463384</v>
      </c>
      <c r="D351" s="15">
        <f t="shared" si="26"/>
        <v>10</v>
      </c>
      <c r="E351" s="2">
        <f t="shared" si="27"/>
        <v>4.9051988287683077</v>
      </c>
      <c r="F351" s="2">
        <v>5</v>
      </c>
      <c r="G351" s="2">
        <f t="shared" si="28"/>
        <v>-9.4801171231692294E-2</v>
      </c>
      <c r="H351" s="2" t="e">
        <f t="shared" si="29"/>
        <v>#NUM!</v>
      </c>
    </row>
    <row r="352" spans="1:8" x14ac:dyDescent="0.3">
      <c r="A352" s="2">
        <v>69920</v>
      </c>
      <c r="B352">
        <v>0.89773397012498735</v>
      </c>
      <c r="C352" s="15">
        <f t="shared" si="25"/>
        <v>0.99748218902776364</v>
      </c>
      <c r="D352" s="15">
        <f t="shared" si="26"/>
        <v>10</v>
      </c>
      <c r="E352" s="2">
        <f t="shared" si="27"/>
        <v>5.0125890548611816</v>
      </c>
      <c r="F352" s="2">
        <v>5</v>
      </c>
      <c r="G352" s="2">
        <f t="shared" si="28"/>
        <v>1.2589054861181559E-2</v>
      </c>
      <c r="H352" s="2">
        <f t="shared" si="29"/>
        <v>5.2937328828117609</v>
      </c>
    </row>
    <row r="353" spans="1:8" x14ac:dyDescent="0.3">
      <c r="A353" s="2">
        <v>70120</v>
      </c>
      <c r="B353">
        <v>0.93274255620822355</v>
      </c>
      <c r="C353" s="15">
        <f t="shared" si="25"/>
        <v>1.0363806180091373</v>
      </c>
      <c r="D353" s="15">
        <f t="shared" si="26"/>
        <v>10</v>
      </c>
      <c r="E353" s="2">
        <f t="shared" si="27"/>
        <v>4.8180969099543134</v>
      </c>
      <c r="F353" s="2">
        <v>5</v>
      </c>
      <c r="G353" s="2">
        <f t="shared" si="28"/>
        <v>-0.18190309004568661</v>
      </c>
      <c r="H353" s="2" t="e">
        <f t="shared" si="29"/>
        <v>#NUM!</v>
      </c>
    </row>
    <row r="354" spans="1:8" x14ac:dyDescent="0.3">
      <c r="A354" s="2">
        <v>70320</v>
      </c>
      <c r="B354">
        <v>0.88402163347705798</v>
      </c>
      <c r="C354" s="15">
        <f t="shared" si="25"/>
        <v>0.98224625941895327</v>
      </c>
      <c r="D354" s="15">
        <f t="shared" si="26"/>
        <v>10</v>
      </c>
      <c r="E354" s="2">
        <f t="shared" si="27"/>
        <v>5.0887687029052335</v>
      </c>
      <c r="F354" s="2">
        <v>5</v>
      </c>
      <c r="G354" s="2">
        <f t="shared" si="28"/>
        <v>8.8768702905233532E-2</v>
      </c>
      <c r="H354" s="2">
        <f t="shared" si="29"/>
        <v>3.3556098514801964</v>
      </c>
    </row>
    <row r="355" spans="1:8" x14ac:dyDescent="0.3">
      <c r="A355" s="2">
        <v>70520</v>
      </c>
      <c r="B355">
        <v>0.87290419890040383</v>
      </c>
      <c r="C355" s="15">
        <f t="shared" si="25"/>
        <v>0.96989355433378199</v>
      </c>
      <c r="D355" s="15">
        <f t="shared" si="26"/>
        <v>10</v>
      </c>
      <c r="E355" s="2">
        <f t="shared" si="27"/>
        <v>5.1505322283310901</v>
      </c>
      <c r="F355" s="2">
        <v>5</v>
      </c>
      <c r="G355" s="2">
        <f t="shared" si="28"/>
        <v>0.15053222833109015</v>
      </c>
      <c r="H355" s="2">
        <f t="shared" si="29"/>
        <v>2.8395309500664059</v>
      </c>
    </row>
    <row r="356" spans="1:8" x14ac:dyDescent="0.3">
      <c r="A356" s="2">
        <v>70720</v>
      </c>
      <c r="B356">
        <v>0.90944211860597823</v>
      </c>
      <c r="C356" s="15">
        <f t="shared" si="25"/>
        <v>1.0104912428955313</v>
      </c>
      <c r="D356" s="15">
        <f t="shared" si="26"/>
        <v>10</v>
      </c>
      <c r="E356" s="2">
        <f t="shared" si="27"/>
        <v>4.9475437855223436</v>
      </c>
      <c r="F356" s="2">
        <v>5</v>
      </c>
      <c r="G356" s="2">
        <f t="shared" si="28"/>
        <v>-5.245621447765636E-2</v>
      </c>
      <c r="H356" s="2" t="e">
        <f t="shared" si="29"/>
        <v>#NUM!</v>
      </c>
    </row>
    <row r="357" spans="1:8" x14ac:dyDescent="0.3">
      <c r="A357" s="2">
        <v>70920</v>
      </c>
      <c r="B357">
        <v>0.91386961030672886</v>
      </c>
      <c r="C357" s="15">
        <f t="shared" si="25"/>
        <v>1.0154106781185877</v>
      </c>
      <c r="D357" s="15">
        <f t="shared" si="26"/>
        <v>10</v>
      </c>
      <c r="E357" s="2">
        <f t="shared" si="27"/>
        <v>4.9229466094070613</v>
      </c>
      <c r="F357" s="2">
        <v>5</v>
      </c>
      <c r="G357" s="2">
        <f t="shared" si="28"/>
        <v>-7.7053390592938698E-2</v>
      </c>
      <c r="H357" s="2" t="e">
        <f t="shared" si="29"/>
        <v>#NUM!</v>
      </c>
    </row>
    <row r="358" spans="1:8" x14ac:dyDescent="0.3">
      <c r="A358" s="2">
        <v>71120</v>
      </c>
      <c r="B358">
        <v>0.88946210397470848</v>
      </c>
      <c r="C358" s="15">
        <f t="shared" si="25"/>
        <v>0.98829122663856495</v>
      </c>
      <c r="D358" s="15">
        <f t="shared" si="26"/>
        <v>10</v>
      </c>
      <c r="E358" s="2">
        <f t="shared" si="27"/>
        <v>5.0585438668071756</v>
      </c>
      <c r="F358" s="2">
        <v>5</v>
      </c>
      <c r="G358" s="2">
        <f t="shared" si="28"/>
        <v>5.8543866807175604E-2</v>
      </c>
      <c r="H358" s="2">
        <f t="shared" si="29"/>
        <v>3.7659104337635778</v>
      </c>
    </row>
    <row r="359" spans="1:8" x14ac:dyDescent="0.3">
      <c r="A359" s="2">
        <v>71320</v>
      </c>
      <c r="B359">
        <v>0.88243511469561076</v>
      </c>
      <c r="C359" s="15">
        <f t="shared" si="25"/>
        <v>0.98048346077290083</v>
      </c>
      <c r="D359" s="15">
        <f t="shared" si="26"/>
        <v>10</v>
      </c>
      <c r="E359" s="2">
        <f t="shared" si="27"/>
        <v>5.097582696135496</v>
      </c>
      <c r="F359" s="2">
        <v>5</v>
      </c>
      <c r="G359" s="2">
        <f t="shared" si="28"/>
        <v>9.7582696135495972E-2</v>
      </c>
      <c r="H359" s="2">
        <f t="shared" si="29"/>
        <v>3.2626743606310233</v>
      </c>
    </row>
    <row r="360" spans="1:8" x14ac:dyDescent="0.3">
      <c r="A360" s="2">
        <v>71520</v>
      </c>
      <c r="B360">
        <v>0.93008167933522934</v>
      </c>
      <c r="C360" s="15">
        <f t="shared" si="25"/>
        <v>1.0334240881502548</v>
      </c>
      <c r="D360" s="15">
        <f t="shared" si="26"/>
        <v>10</v>
      </c>
      <c r="E360" s="2">
        <f t="shared" si="27"/>
        <v>4.8328795592487257</v>
      </c>
      <c r="F360" s="2">
        <v>5</v>
      </c>
      <c r="G360" s="2">
        <f t="shared" si="28"/>
        <v>-0.1671204407512743</v>
      </c>
      <c r="H360" s="2" t="e">
        <f t="shared" si="29"/>
        <v>#NUM!</v>
      </c>
    </row>
    <row r="361" spans="1:8" x14ac:dyDescent="0.3">
      <c r="A361" s="2">
        <v>71720</v>
      </c>
      <c r="B361">
        <v>0.88083403361862256</v>
      </c>
      <c r="C361" s="15">
        <f t="shared" si="25"/>
        <v>0.97870448179846947</v>
      </c>
      <c r="D361" s="15">
        <f t="shared" si="26"/>
        <v>10</v>
      </c>
      <c r="E361" s="2">
        <f t="shared" si="27"/>
        <v>5.1064775910076525</v>
      </c>
      <c r="F361" s="2">
        <v>5</v>
      </c>
      <c r="G361" s="2">
        <f t="shared" si="28"/>
        <v>0.10647759100765253</v>
      </c>
      <c r="H361" s="2">
        <f t="shared" si="29"/>
        <v>3.1771833981856195</v>
      </c>
    </row>
    <row r="362" spans="1:8" x14ac:dyDescent="0.3">
      <c r="A362" s="2">
        <v>71920</v>
      </c>
      <c r="B362">
        <v>0.90941439765086118</v>
      </c>
      <c r="C362" s="15">
        <f t="shared" si="25"/>
        <v>1.0104604418342902</v>
      </c>
      <c r="D362" s="15">
        <f t="shared" si="26"/>
        <v>10</v>
      </c>
      <c r="E362" s="2">
        <f t="shared" si="27"/>
        <v>4.9476977908285491</v>
      </c>
      <c r="F362" s="2">
        <v>5</v>
      </c>
      <c r="G362" s="2">
        <f t="shared" si="28"/>
        <v>-5.2302209171450897E-2</v>
      </c>
      <c r="H362" s="2" t="e">
        <f t="shared" si="29"/>
        <v>#NUM!</v>
      </c>
    </row>
    <row r="363" spans="1:8" x14ac:dyDescent="0.3">
      <c r="A363" s="2">
        <v>72120</v>
      </c>
      <c r="B363">
        <v>0.90334956433244251</v>
      </c>
      <c r="C363" s="15">
        <f t="shared" si="25"/>
        <v>1.0037217381471584</v>
      </c>
      <c r="D363" s="15">
        <f t="shared" si="26"/>
        <v>10</v>
      </c>
      <c r="E363" s="2">
        <f t="shared" si="27"/>
        <v>4.9813913092642084</v>
      </c>
      <c r="F363" s="2">
        <v>5</v>
      </c>
      <c r="G363" s="2">
        <f t="shared" si="28"/>
        <v>-1.8608690735791633E-2</v>
      </c>
      <c r="H363" s="2" t="e">
        <f t="shared" si="29"/>
        <v>#NUM!</v>
      </c>
    </row>
    <row r="364" spans="1:8" x14ac:dyDescent="0.3">
      <c r="A364" s="2">
        <v>72320</v>
      </c>
      <c r="B364">
        <v>0.93068543114198066</v>
      </c>
      <c r="C364" s="15">
        <f t="shared" si="25"/>
        <v>1.0340949234910897</v>
      </c>
      <c r="D364" s="15">
        <f t="shared" si="26"/>
        <v>10</v>
      </c>
      <c r="E364" s="2">
        <f t="shared" si="27"/>
        <v>4.8295253825445519</v>
      </c>
      <c r="F364" s="2">
        <v>5</v>
      </c>
      <c r="G364" s="2">
        <f t="shared" si="28"/>
        <v>-0.17047461745544812</v>
      </c>
      <c r="H364" s="2" t="e">
        <f t="shared" si="29"/>
        <v>#NUM!</v>
      </c>
    </row>
    <row r="365" spans="1:8" x14ac:dyDescent="0.3">
      <c r="A365" s="2">
        <v>72520</v>
      </c>
      <c r="B365">
        <v>0.88097325297604223</v>
      </c>
      <c r="C365" s="15">
        <f t="shared" si="25"/>
        <v>0.97885916997338018</v>
      </c>
      <c r="D365" s="15">
        <f t="shared" si="26"/>
        <v>10</v>
      </c>
      <c r="E365" s="2">
        <f t="shared" si="27"/>
        <v>5.1057041501330991</v>
      </c>
      <c r="F365" s="2">
        <v>5</v>
      </c>
      <c r="G365" s="2">
        <f t="shared" si="28"/>
        <v>0.10570415013309908</v>
      </c>
      <c r="H365" s="2">
        <f t="shared" si="29"/>
        <v>3.1843223185245173</v>
      </c>
    </row>
    <row r="366" spans="1:8" x14ac:dyDescent="0.3">
      <c r="A366" s="2">
        <v>72720</v>
      </c>
      <c r="B366">
        <v>0.91162788358537739</v>
      </c>
      <c r="C366" s="15">
        <f t="shared" si="25"/>
        <v>1.0129198706504192</v>
      </c>
      <c r="D366" s="15">
        <f t="shared" si="26"/>
        <v>10</v>
      </c>
      <c r="E366" s="2">
        <f t="shared" si="27"/>
        <v>4.9354006467479037</v>
      </c>
      <c r="F366" s="2">
        <v>5</v>
      </c>
      <c r="G366" s="2">
        <f t="shared" si="28"/>
        <v>-6.4599353252096314E-2</v>
      </c>
      <c r="H366" s="2" t="e">
        <f t="shared" si="29"/>
        <v>#NUM!</v>
      </c>
    </row>
    <row r="367" spans="1:8" x14ac:dyDescent="0.3">
      <c r="A367" s="2">
        <v>72920</v>
      </c>
      <c r="B367">
        <v>0.84773060748984319</v>
      </c>
      <c r="C367" s="15">
        <f t="shared" si="25"/>
        <v>0.9419228972109368</v>
      </c>
      <c r="D367" s="15">
        <f t="shared" si="26"/>
        <v>10</v>
      </c>
      <c r="E367" s="2">
        <f t="shared" si="27"/>
        <v>5.2903855139453162</v>
      </c>
      <c r="F367" s="2">
        <v>5</v>
      </c>
      <c r="G367" s="2">
        <f t="shared" si="28"/>
        <v>0.2903855139453162</v>
      </c>
      <c r="H367" s="2">
        <f t="shared" si="29"/>
        <v>2.2092898190211536</v>
      </c>
    </row>
    <row r="368" spans="1:8" x14ac:dyDescent="0.3">
      <c r="A368" s="2">
        <v>73120</v>
      </c>
      <c r="B368">
        <v>0.90120542949756899</v>
      </c>
      <c r="C368" s="15">
        <f t="shared" si="25"/>
        <v>1.00133936610841</v>
      </c>
      <c r="D368" s="15">
        <f t="shared" si="26"/>
        <v>10</v>
      </c>
      <c r="E368" s="2">
        <f t="shared" si="27"/>
        <v>4.9933031694579499</v>
      </c>
      <c r="F368" s="2">
        <v>5</v>
      </c>
      <c r="G368" s="2">
        <f t="shared" si="28"/>
        <v>-6.6968305420500585E-3</v>
      </c>
      <c r="H368" s="2" t="e">
        <f t="shared" si="29"/>
        <v>#NUM!</v>
      </c>
    </row>
    <row r="369" spans="1:8" x14ac:dyDescent="0.3">
      <c r="A369" s="2">
        <v>73320</v>
      </c>
      <c r="B369">
        <v>0.94361150400754368</v>
      </c>
      <c r="C369" s="15">
        <f t="shared" si="25"/>
        <v>1.0484572266750485</v>
      </c>
      <c r="D369" s="15">
        <f t="shared" si="26"/>
        <v>10</v>
      </c>
      <c r="E369" s="2">
        <f t="shared" si="27"/>
        <v>4.7577138666247576</v>
      </c>
      <c r="F369" s="2">
        <v>5</v>
      </c>
      <c r="G369" s="2">
        <f t="shared" si="28"/>
        <v>-0.24228613337524241</v>
      </c>
      <c r="H369" s="2" t="e">
        <f t="shared" si="29"/>
        <v>#NUM!</v>
      </c>
    </row>
    <row r="370" spans="1:8" x14ac:dyDescent="0.3">
      <c r="A370" s="2">
        <v>73520</v>
      </c>
      <c r="B370">
        <v>0.89555852896242516</v>
      </c>
      <c r="C370" s="15">
        <f t="shared" si="25"/>
        <v>0.99506503218047238</v>
      </c>
      <c r="D370" s="15">
        <f t="shared" si="26"/>
        <v>10</v>
      </c>
      <c r="E370" s="2">
        <f t="shared" si="27"/>
        <v>5.0246748390976386</v>
      </c>
      <c r="F370" s="2">
        <v>5</v>
      </c>
      <c r="G370" s="2">
        <f t="shared" si="28"/>
        <v>2.4674839097638568E-2</v>
      </c>
      <c r="H370" s="2">
        <f t="shared" si="29"/>
        <v>4.623184777203778</v>
      </c>
    </row>
    <row r="371" spans="1:8" x14ac:dyDescent="0.3">
      <c r="A371" s="2">
        <v>73720</v>
      </c>
      <c r="B371">
        <v>0.86966947602807021</v>
      </c>
      <c r="C371" s="15">
        <f t="shared" si="25"/>
        <v>0.96629941780896689</v>
      </c>
      <c r="D371" s="15">
        <f t="shared" si="26"/>
        <v>10</v>
      </c>
      <c r="E371" s="2">
        <f t="shared" si="27"/>
        <v>5.1685029109551657</v>
      </c>
      <c r="F371" s="2">
        <v>5</v>
      </c>
      <c r="G371" s="2">
        <f t="shared" si="28"/>
        <v>0.16850291095516567</v>
      </c>
      <c r="H371" s="2">
        <f t="shared" si="29"/>
        <v>2.7302381473177579</v>
      </c>
    </row>
    <row r="372" spans="1:8" x14ac:dyDescent="0.3">
      <c r="A372" s="2">
        <v>73920</v>
      </c>
      <c r="B372">
        <v>0.90461391759326282</v>
      </c>
      <c r="C372" s="15">
        <f t="shared" si="25"/>
        <v>1.0051265751036254</v>
      </c>
      <c r="D372" s="15">
        <f t="shared" si="26"/>
        <v>10</v>
      </c>
      <c r="E372" s="2">
        <f t="shared" si="27"/>
        <v>4.9743671244818728</v>
      </c>
      <c r="F372" s="2">
        <v>5</v>
      </c>
      <c r="G372" s="2">
        <f t="shared" si="28"/>
        <v>-2.5632875518127207E-2</v>
      </c>
      <c r="H372" s="2" t="e">
        <f t="shared" si="29"/>
        <v>#NUM!</v>
      </c>
    </row>
    <row r="373" spans="1:8" x14ac:dyDescent="0.3">
      <c r="A373" s="2">
        <v>74120</v>
      </c>
      <c r="B373">
        <v>0.9003987576294199</v>
      </c>
      <c r="C373" s="15">
        <f t="shared" si="25"/>
        <v>1.0004430640326887</v>
      </c>
      <c r="D373" s="15">
        <f t="shared" si="26"/>
        <v>10</v>
      </c>
      <c r="E373" s="2">
        <f t="shared" si="27"/>
        <v>4.9977846798365562</v>
      </c>
      <c r="F373" s="2">
        <v>5</v>
      </c>
      <c r="G373" s="2">
        <f t="shared" si="28"/>
        <v>-2.2153201634438346E-3</v>
      </c>
      <c r="H373" s="2" t="e">
        <f t="shared" si="29"/>
        <v>#NUM!</v>
      </c>
    </row>
    <row r="374" spans="1:8" x14ac:dyDescent="0.3">
      <c r="A374" s="2">
        <v>74320</v>
      </c>
      <c r="B374">
        <v>0.9217345398210004</v>
      </c>
      <c r="C374" s="15">
        <f t="shared" si="25"/>
        <v>1.0241494886900004</v>
      </c>
      <c r="D374" s="15">
        <f t="shared" si="26"/>
        <v>10</v>
      </c>
      <c r="E374" s="2">
        <f t="shared" si="27"/>
        <v>4.8792525565499982</v>
      </c>
      <c r="F374" s="2">
        <v>5</v>
      </c>
      <c r="G374" s="2">
        <f t="shared" si="28"/>
        <v>-0.12074744345000177</v>
      </c>
      <c r="H374" s="2" t="e">
        <f t="shared" si="29"/>
        <v>#NUM!</v>
      </c>
    </row>
    <row r="375" spans="1:8" x14ac:dyDescent="0.3">
      <c r="A375" s="2">
        <v>74520</v>
      </c>
      <c r="B375">
        <v>0.93918514614254467</v>
      </c>
      <c r="C375" s="15">
        <f t="shared" si="25"/>
        <v>1.043539051269494</v>
      </c>
      <c r="D375" s="15">
        <f t="shared" si="26"/>
        <v>10</v>
      </c>
      <c r="E375" s="2">
        <f t="shared" si="27"/>
        <v>4.7823047436525297</v>
      </c>
      <c r="F375" s="2">
        <v>5</v>
      </c>
      <c r="G375" s="2">
        <f t="shared" si="28"/>
        <v>-0.21769525634747033</v>
      </c>
      <c r="H375" s="2" t="e">
        <f t="shared" si="29"/>
        <v>#NUM!</v>
      </c>
    </row>
    <row r="376" spans="1:8" x14ac:dyDescent="0.3">
      <c r="A376" s="2">
        <v>74720</v>
      </c>
      <c r="B376">
        <v>0.88464239041077064</v>
      </c>
      <c r="C376" s="15">
        <f t="shared" si="25"/>
        <v>0.98293598934530069</v>
      </c>
      <c r="D376" s="15">
        <f t="shared" si="26"/>
        <v>10</v>
      </c>
      <c r="E376" s="2">
        <f t="shared" si="27"/>
        <v>5.085320053273497</v>
      </c>
      <c r="F376" s="2">
        <v>5</v>
      </c>
      <c r="G376" s="2">
        <f t="shared" si="28"/>
        <v>8.532005327349701E-2</v>
      </c>
      <c r="H376" s="2">
        <f t="shared" si="29"/>
        <v>3.394556548606146</v>
      </c>
    </row>
    <row r="377" spans="1:8" x14ac:dyDescent="0.3">
      <c r="A377" s="2">
        <v>74920</v>
      </c>
      <c r="B377">
        <v>0.89510399499269355</v>
      </c>
      <c r="C377" s="15">
        <f t="shared" si="25"/>
        <v>0.99455999443632614</v>
      </c>
      <c r="D377" s="15">
        <f t="shared" si="26"/>
        <v>10</v>
      </c>
      <c r="E377" s="2">
        <f t="shared" si="27"/>
        <v>5.0272000278183695</v>
      </c>
      <c r="F377" s="2">
        <v>5</v>
      </c>
      <c r="G377" s="2">
        <f t="shared" si="28"/>
        <v>2.7200027818369499E-2</v>
      </c>
      <c r="H377" s="2">
        <f t="shared" si="29"/>
        <v>4.5262532769993262</v>
      </c>
    </row>
    <row r="378" spans="1:8" x14ac:dyDescent="0.3">
      <c r="A378" s="2">
        <v>75120</v>
      </c>
      <c r="B378">
        <v>0.89813970132403265</v>
      </c>
      <c r="C378" s="15">
        <f t="shared" si="25"/>
        <v>0.99793300147114739</v>
      </c>
      <c r="D378" s="15">
        <f t="shared" si="26"/>
        <v>10</v>
      </c>
      <c r="E378" s="2">
        <f t="shared" si="27"/>
        <v>5.0103349926442631</v>
      </c>
      <c r="F378" s="2">
        <v>5</v>
      </c>
      <c r="G378" s="2">
        <f t="shared" si="28"/>
        <v>1.0334992644263075E-2</v>
      </c>
      <c r="H378" s="2">
        <f t="shared" si="29"/>
        <v>5.4905753946801035</v>
      </c>
    </row>
    <row r="379" spans="1:8" x14ac:dyDescent="0.3">
      <c r="A379" s="2">
        <v>75320</v>
      </c>
      <c r="B379">
        <v>0.86596618405992098</v>
      </c>
      <c r="C379" s="15">
        <f t="shared" si="25"/>
        <v>0.96218464895546774</v>
      </c>
      <c r="D379" s="15">
        <f t="shared" si="26"/>
        <v>10</v>
      </c>
      <c r="E379" s="2">
        <f t="shared" si="27"/>
        <v>5.1890767552226613</v>
      </c>
      <c r="F379" s="2">
        <v>5</v>
      </c>
      <c r="G379" s="2">
        <f t="shared" si="28"/>
        <v>0.18907675522266132</v>
      </c>
      <c r="H379" s="2">
        <f t="shared" si="29"/>
        <v>2.6190108457011378</v>
      </c>
    </row>
    <row r="380" spans="1:8" x14ac:dyDescent="0.3">
      <c r="A380" s="2">
        <v>75520</v>
      </c>
      <c r="B380">
        <v>0.8866260005114921</v>
      </c>
      <c r="C380" s="15">
        <f t="shared" si="25"/>
        <v>0.98514000056832451</v>
      </c>
      <c r="D380" s="15">
        <f t="shared" si="26"/>
        <v>10</v>
      </c>
      <c r="E380" s="2">
        <f t="shared" si="27"/>
        <v>5.0742999971583771</v>
      </c>
      <c r="F380" s="2">
        <v>5</v>
      </c>
      <c r="G380" s="2">
        <f t="shared" si="28"/>
        <v>7.4299997158377096E-2</v>
      </c>
      <c r="H380" s="2">
        <f t="shared" si="29"/>
        <v>3.5306857687637456</v>
      </c>
    </row>
    <row r="381" spans="1:8" x14ac:dyDescent="0.3">
      <c r="A381" s="2">
        <v>75720</v>
      </c>
      <c r="B381">
        <v>0.96075183805927844</v>
      </c>
      <c r="C381" s="15">
        <f t="shared" si="25"/>
        <v>1.0675020422880872</v>
      </c>
      <c r="D381" s="15">
        <f t="shared" si="26"/>
        <v>10</v>
      </c>
      <c r="E381" s="2">
        <f t="shared" si="27"/>
        <v>4.6624897885595642</v>
      </c>
      <c r="F381" s="2">
        <v>5</v>
      </c>
      <c r="G381" s="2">
        <f t="shared" si="28"/>
        <v>-0.3375102114404358</v>
      </c>
      <c r="H381" s="2" t="e">
        <f t="shared" si="29"/>
        <v>#NUM!</v>
      </c>
    </row>
    <row r="382" spans="1:8" x14ac:dyDescent="0.3">
      <c r="A382" s="2">
        <v>75920</v>
      </c>
      <c r="B382">
        <v>0.89395920535161033</v>
      </c>
      <c r="C382" s="15">
        <f t="shared" si="25"/>
        <v>0.99328800594623368</v>
      </c>
      <c r="D382" s="15">
        <f t="shared" si="26"/>
        <v>10</v>
      </c>
      <c r="E382" s="2">
        <f t="shared" si="27"/>
        <v>5.0335599702688318</v>
      </c>
      <c r="F382" s="2">
        <v>5</v>
      </c>
      <c r="G382" s="2">
        <f t="shared" si="28"/>
        <v>3.355997026883184E-2</v>
      </c>
      <c r="H382" s="2">
        <f t="shared" si="29"/>
        <v>4.3174015840792324</v>
      </c>
    </row>
    <row r="383" spans="1:8" x14ac:dyDescent="0.3">
      <c r="A383" s="2">
        <v>76120</v>
      </c>
      <c r="B383">
        <v>0.90488929421897957</v>
      </c>
      <c r="C383" s="15">
        <f t="shared" si="25"/>
        <v>1.0054325491321996</v>
      </c>
      <c r="D383" s="15">
        <f t="shared" si="26"/>
        <v>10</v>
      </c>
      <c r="E383" s="2">
        <f t="shared" si="27"/>
        <v>4.9728372543390016</v>
      </c>
      <c r="F383" s="2">
        <v>5</v>
      </c>
      <c r="G383" s="2">
        <f t="shared" si="28"/>
        <v>-2.7162745660998411E-2</v>
      </c>
      <c r="H383" s="2" t="e">
        <f t="shared" si="29"/>
        <v>#NUM!</v>
      </c>
    </row>
    <row r="384" spans="1:8" x14ac:dyDescent="0.3">
      <c r="A384" s="2">
        <v>76320</v>
      </c>
      <c r="B384">
        <v>0.90002899391127866</v>
      </c>
      <c r="C384" s="15">
        <f t="shared" si="25"/>
        <v>1.0000322154569763</v>
      </c>
      <c r="D384" s="15">
        <f t="shared" si="26"/>
        <v>10</v>
      </c>
      <c r="E384" s="2">
        <f t="shared" si="27"/>
        <v>4.999838922715119</v>
      </c>
      <c r="F384" s="2">
        <v>5</v>
      </c>
      <c r="G384" s="2">
        <f t="shared" si="28"/>
        <v>-1.6107728488101714E-4</v>
      </c>
      <c r="H384" s="2" t="e">
        <f t="shared" si="29"/>
        <v>#NUM!</v>
      </c>
    </row>
    <row r="385" spans="1:8" x14ac:dyDescent="0.3">
      <c r="A385" s="2">
        <v>76520</v>
      </c>
      <c r="B385">
        <v>0.91204255778514753</v>
      </c>
      <c r="C385" s="15">
        <f t="shared" si="25"/>
        <v>1.0133806197612749</v>
      </c>
      <c r="D385" s="15">
        <f t="shared" si="26"/>
        <v>10</v>
      </c>
      <c r="E385" s="2">
        <f t="shared" si="27"/>
        <v>4.9330969011936254</v>
      </c>
      <c r="F385" s="2">
        <v>5</v>
      </c>
      <c r="G385" s="2">
        <f t="shared" si="28"/>
        <v>-6.6903098806374572E-2</v>
      </c>
      <c r="H385" s="2" t="e">
        <f t="shared" si="29"/>
        <v>#NUM!</v>
      </c>
    </row>
    <row r="386" spans="1:8" x14ac:dyDescent="0.3">
      <c r="A386" s="2">
        <v>76720</v>
      </c>
      <c r="B386">
        <v>0.8706233387382184</v>
      </c>
      <c r="C386" s="15">
        <f t="shared" si="25"/>
        <v>0.96735926526468707</v>
      </c>
      <c r="D386" s="15">
        <f t="shared" si="26"/>
        <v>10</v>
      </c>
      <c r="E386" s="2">
        <f t="shared" si="27"/>
        <v>5.1632036736765645</v>
      </c>
      <c r="F386" s="2">
        <v>5</v>
      </c>
      <c r="G386" s="2">
        <f t="shared" si="28"/>
        <v>0.16320367367656452</v>
      </c>
      <c r="H386" s="2">
        <f t="shared" si="29"/>
        <v>2.761166399699353</v>
      </c>
    </row>
    <row r="387" spans="1:8" x14ac:dyDescent="0.3">
      <c r="A387" s="2">
        <v>76920</v>
      </c>
      <c r="B387">
        <v>0.89628532752985868</v>
      </c>
      <c r="C387" s="15">
        <f t="shared" ref="C387:C450" si="30">B387/$J$27</f>
        <v>0.99587258614428742</v>
      </c>
      <c r="D387" s="15">
        <f t="shared" ref="D387:D450" si="31">$J$28</f>
        <v>10</v>
      </c>
      <c r="E387" s="2">
        <f t="shared" si="27"/>
        <v>5.0206370692785631</v>
      </c>
      <c r="F387" s="2">
        <v>5</v>
      </c>
      <c r="G387" s="2">
        <f t="shared" si="28"/>
        <v>2.0637069278563125E-2</v>
      </c>
      <c r="H387" s="2">
        <f t="shared" si="29"/>
        <v>4.8010759920908841</v>
      </c>
    </row>
    <row r="388" spans="1:8" x14ac:dyDescent="0.3">
      <c r="A388" s="2">
        <v>77120</v>
      </c>
      <c r="B388">
        <v>0.88225305527801434</v>
      </c>
      <c r="C388" s="15">
        <f t="shared" si="30"/>
        <v>0.98028117253112701</v>
      </c>
      <c r="D388" s="15">
        <f t="shared" si="31"/>
        <v>10</v>
      </c>
      <c r="E388" s="2">
        <f t="shared" ref="E388:E451" si="32">D388-(F388*C388)</f>
        <v>5.0985941373443646</v>
      </c>
      <c r="F388" s="2">
        <v>5</v>
      </c>
      <c r="G388" s="2">
        <f t="shared" ref="G388:G451" si="33">F388-(F388*C388)</f>
        <v>9.8594137344364619E-2</v>
      </c>
      <c r="H388" s="2">
        <f t="shared" ref="H388:H451" si="34">LN((F388*E388)/(D388*G388))</f>
        <v>3.2525611399484777</v>
      </c>
    </row>
    <row r="389" spans="1:8" x14ac:dyDescent="0.3">
      <c r="A389" s="2">
        <v>77320</v>
      </c>
      <c r="B389">
        <v>0.92513388213235381</v>
      </c>
      <c r="C389" s="15">
        <f t="shared" si="30"/>
        <v>1.0279265357026153</v>
      </c>
      <c r="D389" s="15">
        <f t="shared" si="31"/>
        <v>10</v>
      </c>
      <c r="E389" s="2">
        <f t="shared" si="32"/>
        <v>4.8603673214869234</v>
      </c>
      <c r="F389" s="2">
        <v>5</v>
      </c>
      <c r="G389" s="2">
        <f t="shared" si="33"/>
        <v>-0.13963267851307659</v>
      </c>
      <c r="H389" s="2" t="e">
        <f t="shared" si="34"/>
        <v>#NUM!</v>
      </c>
    </row>
    <row r="390" spans="1:8" x14ac:dyDescent="0.3">
      <c r="A390" s="2">
        <v>77520</v>
      </c>
      <c r="B390">
        <v>0.91675795732861387</v>
      </c>
      <c r="C390" s="15">
        <f t="shared" si="30"/>
        <v>1.0186199525873487</v>
      </c>
      <c r="D390" s="15">
        <f t="shared" si="31"/>
        <v>10</v>
      </c>
      <c r="E390" s="2">
        <f t="shared" si="32"/>
        <v>4.9069002370632564</v>
      </c>
      <c r="F390" s="2">
        <v>5</v>
      </c>
      <c r="G390" s="2">
        <f t="shared" si="33"/>
        <v>-9.3099762936743602E-2</v>
      </c>
      <c r="H390" s="2" t="e">
        <f t="shared" si="34"/>
        <v>#NUM!</v>
      </c>
    </row>
    <row r="391" spans="1:8" x14ac:dyDescent="0.3">
      <c r="A391" s="2">
        <v>77720</v>
      </c>
      <c r="B391">
        <v>0.90398685904016918</v>
      </c>
      <c r="C391" s="15">
        <f t="shared" si="30"/>
        <v>1.0044298433779657</v>
      </c>
      <c r="D391" s="15">
        <f t="shared" si="31"/>
        <v>10</v>
      </c>
      <c r="E391" s="2">
        <f t="shared" si="32"/>
        <v>4.9778507831101715</v>
      </c>
      <c r="F391" s="2">
        <v>5</v>
      </c>
      <c r="G391" s="2">
        <f t="shared" si="33"/>
        <v>-2.2149216889828516E-2</v>
      </c>
      <c r="H391" s="2" t="e">
        <f t="shared" si="34"/>
        <v>#NUM!</v>
      </c>
    </row>
    <row r="392" spans="1:8" x14ac:dyDescent="0.3">
      <c r="A392" s="2">
        <v>77920</v>
      </c>
      <c r="B392">
        <v>0.88269149641415057</v>
      </c>
      <c r="C392" s="15">
        <f t="shared" si="30"/>
        <v>0.98076832934905611</v>
      </c>
      <c r="D392" s="15">
        <f t="shared" si="31"/>
        <v>10</v>
      </c>
      <c r="E392" s="2">
        <f t="shared" si="32"/>
        <v>5.0961583532547197</v>
      </c>
      <c r="F392" s="2">
        <v>5</v>
      </c>
      <c r="G392" s="2">
        <f t="shared" si="33"/>
        <v>9.6158353254719664E-2</v>
      </c>
      <c r="H392" s="2">
        <f t="shared" si="34"/>
        <v>3.2770987446534923</v>
      </c>
    </row>
    <row r="393" spans="1:8" x14ac:dyDescent="0.3">
      <c r="A393" s="2">
        <v>78120</v>
      </c>
      <c r="B393">
        <v>0.89375648153932663</v>
      </c>
      <c r="C393" s="15">
        <f t="shared" si="30"/>
        <v>0.99306275726591842</v>
      </c>
      <c r="D393" s="15">
        <f t="shared" si="31"/>
        <v>10</v>
      </c>
      <c r="E393" s="2">
        <f t="shared" si="32"/>
        <v>5.0346862136704083</v>
      </c>
      <c r="F393" s="2">
        <v>5</v>
      </c>
      <c r="G393" s="2">
        <f t="shared" si="33"/>
        <v>3.468621367040825E-2</v>
      </c>
      <c r="H393" s="2">
        <f t="shared" si="34"/>
        <v>4.2846169941884655</v>
      </c>
    </row>
    <row r="394" spans="1:8" x14ac:dyDescent="0.3">
      <c r="A394" s="2">
        <v>78320</v>
      </c>
      <c r="B394">
        <v>0.88952751032334665</v>
      </c>
      <c r="C394" s="15">
        <f t="shared" si="30"/>
        <v>0.98836390035927402</v>
      </c>
      <c r="D394" s="15">
        <f t="shared" si="31"/>
        <v>10</v>
      </c>
      <c r="E394" s="2">
        <f t="shared" si="32"/>
        <v>5.0581804982036296</v>
      </c>
      <c r="F394" s="2">
        <v>5</v>
      </c>
      <c r="G394" s="2">
        <f t="shared" si="33"/>
        <v>5.8180498203629583E-2</v>
      </c>
      <c r="H394" s="2">
        <f t="shared" si="34"/>
        <v>3.7720647155471321</v>
      </c>
    </row>
    <row r="395" spans="1:8" x14ac:dyDescent="0.3">
      <c r="A395" s="2">
        <v>78520</v>
      </c>
      <c r="B395">
        <v>0.89793711422032363</v>
      </c>
      <c r="C395" s="15">
        <f t="shared" si="30"/>
        <v>0.99770790468924841</v>
      </c>
      <c r="D395" s="15">
        <f t="shared" si="31"/>
        <v>10</v>
      </c>
      <c r="E395" s="2">
        <f t="shared" si="32"/>
        <v>5.0114604765537578</v>
      </c>
      <c r="F395" s="2">
        <v>5</v>
      </c>
      <c r="G395" s="2">
        <f t="shared" si="33"/>
        <v>1.1460476553757815E-2</v>
      </c>
      <c r="H395" s="2">
        <f t="shared" si="34"/>
        <v>5.3874311888041539</v>
      </c>
    </row>
    <row r="396" spans="1:8" x14ac:dyDescent="0.3">
      <c r="A396" s="2">
        <v>78720</v>
      </c>
      <c r="B396">
        <v>0.89263854013872657</v>
      </c>
      <c r="C396" s="15">
        <f t="shared" si="30"/>
        <v>0.99182060015414064</v>
      </c>
      <c r="D396" s="15">
        <f t="shared" si="31"/>
        <v>10</v>
      </c>
      <c r="E396" s="2">
        <f t="shared" si="32"/>
        <v>5.0408969992292967</v>
      </c>
      <c r="F396" s="2">
        <v>5</v>
      </c>
      <c r="G396" s="2">
        <f t="shared" si="33"/>
        <v>4.0896999229296682E-2</v>
      </c>
      <c r="H396" s="2">
        <f t="shared" si="34"/>
        <v>4.1211354488268679</v>
      </c>
    </row>
    <row r="397" spans="1:8" x14ac:dyDescent="0.3">
      <c r="A397" s="2">
        <v>78920</v>
      </c>
      <c r="B397">
        <v>0.87285864293214654</v>
      </c>
      <c r="C397" s="15">
        <f t="shared" si="30"/>
        <v>0.96984293659127396</v>
      </c>
      <c r="D397" s="15">
        <f t="shared" si="31"/>
        <v>10</v>
      </c>
      <c r="E397" s="2">
        <f t="shared" si="32"/>
        <v>5.1507853170436304</v>
      </c>
      <c r="F397" s="2">
        <v>5</v>
      </c>
      <c r="G397" s="2">
        <f t="shared" si="33"/>
        <v>0.15078531704363041</v>
      </c>
      <c r="H397" s="2">
        <f t="shared" si="34"/>
        <v>2.837900206470251</v>
      </c>
    </row>
    <row r="398" spans="1:8" x14ac:dyDescent="0.3">
      <c r="A398" s="2">
        <v>79120</v>
      </c>
      <c r="B398">
        <v>0.86608424643247162</v>
      </c>
      <c r="C398" s="15">
        <f t="shared" si="30"/>
        <v>0.96231582936941285</v>
      </c>
      <c r="D398" s="15">
        <f t="shared" si="31"/>
        <v>10</v>
      </c>
      <c r="E398" s="2">
        <f t="shared" si="32"/>
        <v>5.1884208531529357</v>
      </c>
      <c r="F398" s="2">
        <v>5</v>
      </c>
      <c r="G398" s="2">
        <f t="shared" si="33"/>
        <v>0.18842085315293566</v>
      </c>
      <c r="H398" s="2">
        <f t="shared" si="34"/>
        <v>2.6223594405438861</v>
      </c>
    </row>
    <row r="399" spans="1:8" x14ac:dyDescent="0.3">
      <c r="A399" s="2">
        <v>79320</v>
      </c>
      <c r="B399">
        <v>0.87288686039653496</v>
      </c>
      <c r="C399" s="15">
        <f t="shared" si="30"/>
        <v>0.96987428932948327</v>
      </c>
      <c r="D399" s="15">
        <f t="shared" si="31"/>
        <v>10</v>
      </c>
      <c r="E399" s="2">
        <f t="shared" si="32"/>
        <v>5.1506285533525835</v>
      </c>
      <c r="F399" s="2">
        <v>5</v>
      </c>
      <c r="G399" s="2">
        <f t="shared" si="33"/>
        <v>0.15062855335258352</v>
      </c>
      <c r="H399" s="2">
        <f t="shared" si="34"/>
        <v>2.8389099601559069</v>
      </c>
    </row>
    <row r="400" spans="1:8" x14ac:dyDescent="0.3">
      <c r="A400" s="2">
        <v>79520</v>
      </c>
      <c r="B400">
        <v>0.90886911739657528</v>
      </c>
      <c r="C400" s="15">
        <f t="shared" si="30"/>
        <v>1.0098545748850836</v>
      </c>
      <c r="D400" s="15">
        <f t="shared" si="31"/>
        <v>10</v>
      </c>
      <c r="E400" s="2">
        <f t="shared" si="32"/>
        <v>4.9507271255745824</v>
      </c>
      <c r="F400" s="2">
        <v>5</v>
      </c>
      <c r="G400" s="2">
        <f t="shared" si="33"/>
        <v>-4.9272874425417612E-2</v>
      </c>
      <c r="H400" s="2" t="e">
        <f t="shared" si="34"/>
        <v>#NUM!</v>
      </c>
    </row>
    <row r="401" spans="1:8" x14ac:dyDescent="0.3">
      <c r="A401" s="2">
        <v>79720</v>
      </c>
      <c r="B401">
        <v>0.87218246757315621</v>
      </c>
      <c r="C401" s="15">
        <f t="shared" si="30"/>
        <v>0.96909163063684023</v>
      </c>
      <c r="D401" s="15">
        <f t="shared" si="31"/>
        <v>10</v>
      </c>
      <c r="E401" s="2">
        <f t="shared" si="32"/>
        <v>5.1545418468157989</v>
      </c>
      <c r="F401" s="2">
        <v>5</v>
      </c>
      <c r="G401" s="2">
        <f t="shared" si="33"/>
        <v>0.15454184681579886</v>
      </c>
      <c r="H401" s="2">
        <f t="shared" si="34"/>
        <v>2.8140214236046117</v>
      </c>
    </row>
    <row r="402" spans="1:8" x14ac:dyDescent="0.3">
      <c r="A402" s="2">
        <v>79920</v>
      </c>
      <c r="B402">
        <v>0.89278788461206759</v>
      </c>
      <c r="C402" s="15">
        <f t="shared" si="30"/>
        <v>0.9919865384578529</v>
      </c>
      <c r="D402" s="15">
        <f t="shared" si="31"/>
        <v>10</v>
      </c>
      <c r="E402" s="2">
        <f t="shared" si="32"/>
        <v>5.0400673077107356</v>
      </c>
      <c r="F402" s="2">
        <v>5</v>
      </c>
      <c r="G402" s="2">
        <f t="shared" si="33"/>
        <v>4.0067307710735633E-2</v>
      </c>
      <c r="H402" s="2">
        <f t="shared" si="34"/>
        <v>4.1414668023798011</v>
      </c>
    </row>
    <row r="403" spans="1:8" x14ac:dyDescent="0.3">
      <c r="A403" s="2">
        <v>80120</v>
      </c>
      <c r="B403">
        <v>0.88245965816862404</v>
      </c>
      <c r="C403" s="15">
        <f t="shared" si="30"/>
        <v>0.98051073129847111</v>
      </c>
      <c r="D403" s="15">
        <f t="shared" si="31"/>
        <v>10</v>
      </c>
      <c r="E403" s="2">
        <f t="shared" si="32"/>
        <v>5.0974463435076443</v>
      </c>
      <c r="F403" s="2">
        <v>5</v>
      </c>
      <c r="G403" s="2">
        <f t="shared" si="33"/>
        <v>9.7446343507644251E-2</v>
      </c>
      <c r="H403" s="2">
        <f t="shared" si="34"/>
        <v>3.2640458922705875</v>
      </c>
    </row>
    <row r="404" spans="1:8" x14ac:dyDescent="0.3">
      <c r="A404" s="2">
        <v>80320</v>
      </c>
      <c r="B404">
        <v>0.88212235755284885</v>
      </c>
      <c r="C404" s="15">
        <f t="shared" si="30"/>
        <v>0.98013595283649868</v>
      </c>
      <c r="D404" s="15">
        <f t="shared" si="31"/>
        <v>10</v>
      </c>
      <c r="E404" s="2">
        <f t="shared" si="32"/>
        <v>5.0993202358175065</v>
      </c>
      <c r="F404" s="2">
        <v>5</v>
      </c>
      <c r="G404" s="2">
        <f t="shared" si="33"/>
        <v>9.9320235817506486E-2</v>
      </c>
      <c r="H404" s="2">
        <f t="shared" si="34"/>
        <v>3.2453660072167603</v>
      </c>
    </row>
    <row r="405" spans="1:8" x14ac:dyDescent="0.3">
      <c r="A405" s="2">
        <v>80520</v>
      </c>
      <c r="B405">
        <v>0.905492803789397</v>
      </c>
      <c r="C405" s="15">
        <f t="shared" si="30"/>
        <v>1.0061031153215523</v>
      </c>
      <c r="D405" s="15">
        <f t="shared" si="31"/>
        <v>10</v>
      </c>
      <c r="E405" s="2">
        <f t="shared" si="32"/>
        <v>4.9694844233922382</v>
      </c>
      <c r="F405" s="2">
        <v>5</v>
      </c>
      <c r="G405" s="2">
        <f t="shared" si="33"/>
        <v>-3.051557660776183E-2</v>
      </c>
      <c r="H405" s="2" t="e">
        <f t="shared" si="34"/>
        <v>#NUM!</v>
      </c>
    </row>
    <row r="406" spans="1:8" x14ac:dyDescent="0.3">
      <c r="A406" s="2">
        <v>80720</v>
      </c>
      <c r="B406">
        <v>0.90335055409551035</v>
      </c>
      <c r="C406" s="15">
        <f t="shared" si="30"/>
        <v>1.0037228378839003</v>
      </c>
      <c r="D406" s="15">
        <f t="shared" si="31"/>
        <v>10</v>
      </c>
      <c r="E406" s="2">
        <f t="shared" si="32"/>
        <v>4.9813858105804982</v>
      </c>
      <c r="F406" s="2">
        <v>5</v>
      </c>
      <c r="G406" s="2">
        <f t="shared" si="33"/>
        <v>-1.861418941950177E-2</v>
      </c>
      <c r="H406" s="2" t="e">
        <f t="shared" si="34"/>
        <v>#NUM!</v>
      </c>
    </row>
    <row r="407" spans="1:8" x14ac:dyDescent="0.3">
      <c r="A407" s="2">
        <v>80920</v>
      </c>
      <c r="B407">
        <v>0.92710067511669003</v>
      </c>
      <c r="C407" s="15">
        <f t="shared" si="30"/>
        <v>1.0301118612407667</v>
      </c>
      <c r="D407" s="15">
        <f t="shared" si="31"/>
        <v>10</v>
      </c>
      <c r="E407" s="2">
        <f t="shared" si="32"/>
        <v>4.8494406937961667</v>
      </c>
      <c r="F407" s="2">
        <v>5</v>
      </c>
      <c r="G407" s="2">
        <f t="shared" si="33"/>
        <v>-0.15055930620383329</v>
      </c>
      <c r="H407" s="2" t="e">
        <f t="shared" si="34"/>
        <v>#NUM!</v>
      </c>
    </row>
    <row r="408" spans="1:8" x14ac:dyDescent="0.3">
      <c r="A408" s="2">
        <v>81120</v>
      </c>
      <c r="B408">
        <v>0.89122719978130016</v>
      </c>
      <c r="C408" s="15">
        <f t="shared" si="30"/>
        <v>0.99025244420144465</v>
      </c>
      <c r="D408" s="15">
        <f t="shared" si="31"/>
        <v>10</v>
      </c>
      <c r="E408" s="2">
        <f t="shared" si="32"/>
        <v>5.048737778992777</v>
      </c>
      <c r="F408" s="2">
        <v>5</v>
      </c>
      <c r="G408" s="2">
        <f t="shared" si="33"/>
        <v>4.8737778992776981E-2</v>
      </c>
      <c r="H408" s="2">
        <f t="shared" si="34"/>
        <v>3.9472918870252749</v>
      </c>
    </row>
    <row r="409" spans="1:8" x14ac:dyDescent="0.3">
      <c r="A409" s="2">
        <v>81320</v>
      </c>
      <c r="B409">
        <v>0.88786346748677891</v>
      </c>
      <c r="C409" s="15">
        <f t="shared" si="30"/>
        <v>0.98651496387419879</v>
      </c>
      <c r="D409" s="15">
        <f t="shared" si="31"/>
        <v>10</v>
      </c>
      <c r="E409" s="2">
        <f t="shared" si="32"/>
        <v>5.067425180629006</v>
      </c>
      <c r="F409" s="2">
        <v>5</v>
      </c>
      <c r="G409" s="2">
        <f t="shared" si="33"/>
        <v>6.7425180629006043E-2</v>
      </c>
      <c r="H409" s="2">
        <f t="shared" si="34"/>
        <v>3.6264223851203714</v>
      </c>
    </row>
    <row r="410" spans="1:8" x14ac:dyDescent="0.3">
      <c r="A410" s="2">
        <v>81520</v>
      </c>
      <c r="B410">
        <v>0.90546439861508365</v>
      </c>
      <c r="C410" s="15">
        <f t="shared" si="30"/>
        <v>1.0060715540167595</v>
      </c>
      <c r="D410" s="15">
        <f t="shared" si="31"/>
        <v>10</v>
      </c>
      <c r="E410" s="2">
        <f t="shared" si="32"/>
        <v>4.969642229916202</v>
      </c>
      <c r="F410" s="2">
        <v>5</v>
      </c>
      <c r="G410" s="2">
        <f t="shared" si="33"/>
        <v>-3.035777008379803E-2</v>
      </c>
      <c r="H410" s="2" t="e">
        <f t="shared" si="34"/>
        <v>#NUM!</v>
      </c>
    </row>
    <row r="411" spans="1:8" x14ac:dyDescent="0.3">
      <c r="A411" s="2">
        <v>81720</v>
      </c>
      <c r="B411">
        <v>0.91379475662991094</v>
      </c>
      <c r="C411" s="15">
        <f t="shared" si="30"/>
        <v>1.0153275073665677</v>
      </c>
      <c r="D411" s="15">
        <f t="shared" si="31"/>
        <v>10</v>
      </c>
      <c r="E411" s="2">
        <f t="shared" si="32"/>
        <v>4.9233624631671615</v>
      </c>
      <c r="F411" s="2">
        <v>5</v>
      </c>
      <c r="G411" s="2">
        <f t="shared" si="33"/>
        <v>-7.6637536832838471E-2</v>
      </c>
      <c r="H411" s="2" t="e">
        <f t="shared" si="34"/>
        <v>#NUM!</v>
      </c>
    </row>
    <row r="412" spans="1:8" x14ac:dyDescent="0.3">
      <c r="A412" s="2">
        <v>81920</v>
      </c>
      <c r="B412">
        <v>0.93865062598216242</v>
      </c>
      <c r="C412" s="15">
        <f t="shared" si="30"/>
        <v>1.0429451399801803</v>
      </c>
      <c r="D412" s="15">
        <f t="shared" si="31"/>
        <v>10</v>
      </c>
      <c r="E412" s="2">
        <f t="shared" si="32"/>
        <v>4.7852743000990987</v>
      </c>
      <c r="F412" s="2">
        <v>5</v>
      </c>
      <c r="G412" s="2">
        <f t="shared" si="33"/>
        <v>-0.21472569990090129</v>
      </c>
      <c r="H412" s="2" t="e">
        <f t="shared" si="34"/>
        <v>#NUM!</v>
      </c>
    </row>
    <row r="413" spans="1:8" x14ac:dyDescent="0.3">
      <c r="A413" s="2">
        <v>82120</v>
      </c>
      <c r="B413">
        <v>0.89302931760954563</v>
      </c>
      <c r="C413" s="15">
        <f t="shared" si="30"/>
        <v>0.99225479734393951</v>
      </c>
      <c r="D413" s="15">
        <f t="shared" si="31"/>
        <v>10</v>
      </c>
      <c r="E413" s="2">
        <f t="shared" si="32"/>
        <v>5.0387260132803027</v>
      </c>
      <c r="F413" s="2">
        <v>5</v>
      </c>
      <c r="G413" s="2">
        <f t="shared" si="33"/>
        <v>3.8726013280302674E-2</v>
      </c>
      <c r="H413" s="2">
        <f t="shared" si="34"/>
        <v>4.1752498213986193</v>
      </c>
    </row>
    <row r="414" spans="1:8" x14ac:dyDescent="0.3">
      <c r="A414" s="2">
        <v>82320</v>
      </c>
      <c r="B414">
        <v>0.8895765186549861</v>
      </c>
      <c r="C414" s="15">
        <f t="shared" si="30"/>
        <v>0.98841835406109568</v>
      </c>
      <c r="D414" s="15">
        <f t="shared" si="31"/>
        <v>10</v>
      </c>
      <c r="E414" s="2">
        <f t="shared" si="32"/>
        <v>5.0579082296945215</v>
      </c>
      <c r="F414" s="2">
        <v>5</v>
      </c>
      <c r="G414" s="2">
        <f t="shared" si="33"/>
        <v>5.7908229694521474E-2</v>
      </c>
      <c r="H414" s="2">
        <f t="shared" si="34"/>
        <v>3.776701592083922</v>
      </c>
    </row>
    <row r="415" spans="1:8" x14ac:dyDescent="0.3">
      <c r="A415" s="2">
        <v>82520</v>
      </c>
      <c r="B415">
        <v>0.93454292415143936</v>
      </c>
      <c r="C415" s="15">
        <f t="shared" si="30"/>
        <v>1.0383810268349325</v>
      </c>
      <c r="D415" s="15">
        <f t="shared" si="31"/>
        <v>10</v>
      </c>
      <c r="E415" s="2">
        <f t="shared" si="32"/>
        <v>4.8080948658253373</v>
      </c>
      <c r="F415" s="2">
        <v>5</v>
      </c>
      <c r="G415" s="2">
        <f t="shared" si="33"/>
        <v>-0.19190513417466271</v>
      </c>
      <c r="H415" s="2" t="e">
        <f t="shared" si="34"/>
        <v>#NUM!</v>
      </c>
    </row>
    <row r="416" spans="1:8" x14ac:dyDescent="0.3">
      <c r="A416" s="2">
        <v>82720</v>
      </c>
      <c r="B416">
        <v>0.89734165795247167</v>
      </c>
      <c r="C416" s="15">
        <f t="shared" si="30"/>
        <v>0.99704628661385741</v>
      </c>
      <c r="D416" s="15">
        <f t="shared" si="31"/>
        <v>10</v>
      </c>
      <c r="E416" s="2">
        <f t="shared" si="32"/>
        <v>5.0147685669307132</v>
      </c>
      <c r="F416" s="2">
        <v>5</v>
      </c>
      <c r="G416" s="2">
        <f t="shared" si="33"/>
        <v>1.4768566930713156E-2</v>
      </c>
      <c r="H416" s="2">
        <f t="shared" si="34"/>
        <v>5.1344943044454316</v>
      </c>
    </row>
    <row r="417" spans="1:8" x14ac:dyDescent="0.3">
      <c r="A417" s="2">
        <v>82920</v>
      </c>
      <c r="B417">
        <v>0.844494580411006</v>
      </c>
      <c r="C417" s="15">
        <f t="shared" si="30"/>
        <v>0.93832731156778437</v>
      </c>
      <c r="D417" s="15">
        <f t="shared" si="31"/>
        <v>10</v>
      </c>
      <c r="E417" s="2">
        <f t="shared" si="32"/>
        <v>5.3083634421610784</v>
      </c>
      <c r="F417" s="2">
        <v>5</v>
      </c>
      <c r="G417" s="2">
        <f t="shared" si="33"/>
        <v>0.30836344216107836</v>
      </c>
      <c r="H417" s="2">
        <f t="shared" si="34"/>
        <v>2.1526125888599053</v>
      </c>
    </row>
    <row r="418" spans="1:8" x14ac:dyDescent="0.3">
      <c r="A418" s="2">
        <v>83120</v>
      </c>
      <c r="B418">
        <v>0.88411419177642792</v>
      </c>
      <c r="C418" s="15">
        <f t="shared" si="30"/>
        <v>0.98234910197380876</v>
      </c>
      <c r="D418" s="15">
        <f t="shared" si="31"/>
        <v>10</v>
      </c>
      <c r="E418" s="2">
        <f t="shared" si="32"/>
        <v>5.0882544901309563</v>
      </c>
      <c r="F418" s="2">
        <v>5</v>
      </c>
      <c r="G418" s="2">
        <f t="shared" si="33"/>
        <v>8.825449013095632E-2</v>
      </c>
      <c r="H418" s="2">
        <f t="shared" si="34"/>
        <v>3.3613183667336135</v>
      </c>
    </row>
    <row r="419" spans="1:8" x14ac:dyDescent="0.3">
      <c r="A419" s="2">
        <v>83320</v>
      </c>
      <c r="B419">
        <v>0.92991486834290249</v>
      </c>
      <c r="C419" s="15">
        <f t="shared" si="30"/>
        <v>1.033238742603225</v>
      </c>
      <c r="D419" s="15">
        <f t="shared" si="31"/>
        <v>10</v>
      </c>
      <c r="E419" s="2">
        <f t="shared" si="32"/>
        <v>4.8338062869838749</v>
      </c>
      <c r="F419" s="2">
        <v>5</v>
      </c>
      <c r="G419" s="2">
        <f t="shared" si="33"/>
        <v>-0.16619371301612507</v>
      </c>
      <c r="H419" s="2" t="e">
        <f t="shared" si="34"/>
        <v>#NUM!</v>
      </c>
    </row>
    <row r="420" spans="1:8" x14ac:dyDescent="0.3">
      <c r="A420" s="2">
        <v>83520</v>
      </c>
      <c r="B420">
        <v>0.86815909981057193</v>
      </c>
      <c r="C420" s="15">
        <f t="shared" si="30"/>
        <v>0.9646212220117466</v>
      </c>
      <c r="D420" s="15">
        <f t="shared" si="31"/>
        <v>10</v>
      </c>
      <c r="E420" s="2">
        <f t="shared" si="32"/>
        <v>5.1768938899412671</v>
      </c>
      <c r="F420" s="2">
        <v>5</v>
      </c>
      <c r="G420" s="2">
        <f t="shared" si="33"/>
        <v>0.17689388994126709</v>
      </c>
      <c r="H420" s="2">
        <f t="shared" si="34"/>
        <v>2.6832632787445663</v>
      </c>
    </row>
    <row r="421" spans="1:8" x14ac:dyDescent="0.3">
      <c r="A421" s="2">
        <v>83720</v>
      </c>
      <c r="B421">
        <v>0.9046502286568251</v>
      </c>
      <c r="C421" s="15">
        <f t="shared" si="30"/>
        <v>1.0051669207298057</v>
      </c>
      <c r="D421" s="15">
        <f t="shared" si="31"/>
        <v>10</v>
      </c>
      <c r="E421" s="2">
        <f t="shared" si="32"/>
        <v>4.9741653963509709</v>
      </c>
      <c r="F421" s="2">
        <v>5</v>
      </c>
      <c r="G421" s="2">
        <f t="shared" si="33"/>
        <v>-2.583460364902912E-2</v>
      </c>
      <c r="H421" s="2" t="e">
        <f t="shared" si="34"/>
        <v>#NUM!</v>
      </c>
    </row>
    <row r="422" spans="1:8" x14ac:dyDescent="0.3">
      <c r="A422" s="2">
        <v>83920</v>
      </c>
      <c r="B422">
        <v>0.88792869261246854</v>
      </c>
      <c r="C422" s="15">
        <f t="shared" si="30"/>
        <v>0.98658743623607614</v>
      </c>
      <c r="D422" s="15">
        <f t="shared" si="31"/>
        <v>10</v>
      </c>
      <c r="E422" s="2">
        <f t="shared" si="32"/>
        <v>5.0670628188196192</v>
      </c>
      <c r="F422" s="2">
        <v>5</v>
      </c>
      <c r="G422" s="2">
        <f t="shared" si="33"/>
        <v>6.7062818819619174E-2</v>
      </c>
      <c r="H422" s="2">
        <f t="shared" si="34"/>
        <v>3.6317396480280899</v>
      </c>
    </row>
    <row r="423" spans="1:8" x14ac:dyDescent="0.3">
      <c r="A423" s="2">
        <v>84120</v>
      </c>
      <c r="B423">
        <v>0.9041274490543123</v>
      </c>
      <c r="C423" s="15">
        <f t="shared" si="30"/>
        <v>1.0045860545047913</v>
      </c>
      <c r="D423" s="15">
        <f t="shared" si="31"/>
        <v>10</v>
      </c>
      <c r="E423" s="2">
        <f t="shared" si="32"/>
        <v>4.9770697274760431</v>
      </c>
      <c r="F423" s="2">
        <v>5</v>
      </c>
      <c r="G423" s="2">
        <f t="shared" si="33"/>
        <v>-2.2930272523956852E-2</v>
      </c>
      <c r="H423" s="2" t="e">
        <f t="shared" si="34"/>
        <v>#NUM!</v>
      </c>
    </row>
    <row r="424" spans="1:8" x14ac:dyDescent="0.3">
      <c r="A424" s="2">
        <v>84320</v>
      </c>
      <c r="B424">
        <v>0.89355090342235854</v>
      </c>
      <c r="C424" s="15">
        <f t="shared" si="30"/>
        <v>0.99283433713595393</v>
      </c>
      <c r="D424" s="15">
        <f t="shared" si="31"/>
        <v>10</v>
      </c>
      <c r="E424" s="2">
        <f t="shared" si="32"/>
        <v>5.0358283143202307</v>
      </c>
      <c r="F424" s="2">
        <v>5</v>
      </c>
      <c r="G424" s="2">
        <f t="shared" si="33"/>
        <v>3.5828314320230703E-2</v>
      </c>
      <c r="H424" s="2">
        <f t="shared" si="34"/>
        <v>4.2524476387396826</v>
      </c>
    </row>
    <row r="425" spans="1:8" x14ac:dyDescent="0.3">
      <c r="A425" s="2">
        <v>84520</v>
      </c>
      <c r="B425">
        <v>0.88122549359018743</v>
      </c>
      <c r="C425" s="15">
        <f t="shared" si="30"/>
        <v>0.97913943732243047</v>
      </c>
      <c r="D425" s="15">
        <f t="shared" si="31"/>
        <v>10</v>
      </c>
      <c r="E425" s="2">
        <f t="shared" si="32"/>
        <v>5.1043028133878474</v>
      </c>
      <c r="F425" s="2">
        <v>5</v>
      </c>
      <c r="G425" s="2">
        <f t="shared" si="33"/>
        <v>0.10430281338784742</v>
      </c>
      <c r="H425" s="2">
        <f t="shared" si="34"/>
        <v>3.1973936357070714</v>
      </c>
    </row>
    <row r="426" spans="1:8" x14ac:dyDescent="0.3">
      <c r="A426" s="2">
        <v>84720</v>
      </c>
      <c r="B426">
        <v>0.85883147416337358</v>
      </c>
      <c r="C426" s="15">
        <f t="shared" si="30"/>
        <v>0.95425719351485949</v>
      </c>
      <c r="D426" s="15">
        <f t="shared" si="31"/>
        <v>10</v>
      </c>
      <c r="E426" s="2">
        <f t="shared" si="32"/>
        <v>5.2287140324257022</v>
      </c>
      <c r="F426" s="2">
        <v>5</v>
      </c>
      <c r="G426" s="2">
        <f t="shared" si="33"/>
        <v>0.22871403242570221</v>
      </c>
      <c r="H426" s="2">
        <f t="shared" si="34"/>
        <v>2.4363010068680824</v>
      </c>
    </row>
    <row r="427" spans="1:8" x14ac:dyDescent="0.3">
      <c r="A427" s="2">
        <v>84920</v>
      </c>
      <c r="B427">
        <v>0.91551743412026554</v>
      </c>
      <c r="C427" s="15">
        <f t="shared" si="30"/>
        <v>1.0172415934669616</v>
      </c>
      <c r="D427" s="15">
        <f t="shared" si="31"/>
        <v>10</v>
      </c>
      <c r="E427" s="2">
        <f t="shared" si="32"/>
        <v>4.9137920326651923</v>
      </c>
      <c r="F427" s="2">
        <v>5</v>
      </c>
      <c r="G427" s="2">
        <f t="shared" si="33"/>
        <v>-8.6207967334807734E-2</v>
      </c>
      <c r="H427" s="2" t="e">
        <f t="shared" si="34"/>
        <v>#NUM!</v>
      </c>
    </row>
    <row r="428" spans="1:8" x14ac:dyDescent="0.3">
      <c r="A428" s="2">
        <v>85120</v>
      </c>
      <c r="B428">
        <v>0.90308434255729264</v>
      </c>
      <c r="C428" s="15">
        <f t="shared" si="30"/>
        <v>1.0034270472858806</v>
      </c>
      <c r="D428" s="15">
        <f t="shared" si="31"/>
        <v>10</v>
      </c>
      <c r="E428" s="2">
        <f t="shared" si="32"/>
        <v>4.9828647635705972</v>
      </c>
      <c r="F428" s="2">
        <v>5</v>
      </c>
      <c r="G428" s="2">
        <f t="shared" si="33"/>
        <v>-1.7135236429402845E-2</v>
      </c>
      <c r="H428" s="2" t="e">
        <f t="shared" si="34"/>
        <v>#NUM!</v>
      </c>
    </row>
    <row r="429" spans="1:8" x14ac:dyDescent="0.3">
      <c r="A429" s="2">
        <v>85320</v>
      </c>
      <c r="B429">
        <v>0.90065234767810642</v>
      </c>
      <c r="C429" s="15">
        <f t="shared" si="30"/>
        <v>1.0007248307534515</v>
      </c>
      <c r="D429" s="15">
        <f t="shared" si="31"/>
        <v>10</v>
      </c>
      <c r="E429" s="2">
        <f t="shared" si="32"/>
        <v>4.9963758462327421</v>
      </c>
      <c r="F429" s="2">
        <v>5</v>
      </c>
      <c r="G429" s="2">
        <f t="shared" si="33"/>
        <v>-3.6241537672578872E-3</v>
      </c>
      <c r="H429" s="2" t="e">
        <f t="shared" si="34"/>
        <v>#NUM!</v>
      </c>
    </row>
    <row r="430" spans="1:8" x14ac:dyDescent="0.3">
      <c r="A430" s="2">
        <v>85520</v>
      </c>
      <c r="B430">
        <v>0.91671139505677446</v>
      </c>
      <c r="C430" s="15">
        <f t="shared" si="30"/>
        <v>1.0185682167297494</v>
      </c>
      <c r="D430" s="15">
        <f t="shared" si="31"/>
        <v>10</v>
      </c>
      <c r="E430" s="2">
        <f t="shared" si="32"/>
        <v>4.9071589163512535</v>
      </c>
      <c r="F430" s="2">
        <v>5</v>
      </c>
      <c r="G430" s="2">
        <f t="shared" si="33"/>
        <v>-9.2841083648746547E-2</v>
      </c>
      <c r="H430" s="2" t="e">
        <f t="shared" si="34"/>
        <v>#NUM!</v>
      </c>
    </row>
    <row r="431" spans="1:8" x14ac:dyDescent="0.3">
      <c r="A431" s="2">
        <v>85720</v>
      </c>
      <c r="B431">
        <v>0.89672877612569646</v>
      </c>
      <c r="C431" s="15">
        <f t="shared" si="30"/>
        <v>0.9963653068063294</v>
      </c>
      <c r="D431" s="15">
        <f t="shared" si="31"/>
        <v>10</v>
      </c>
      <c r="E431" s="2">
        <f t="shared" si="32"/>
        <v>5.0181734659683528</v>
      </c>
      <c r="F431" s="2">
        <v>5</v>
      </c>
      <c r="G431" s="2">
        <f t="shared" si="33"/>
        <v>1.8173465968352787E-2</v>
      </c>
      <c r="H431" s="2">
        <f t="shared" si="34"/>
        <v>4.9277114980495735</v>
      </c>
    </row>
    <row r="432" spans="1:8" x14ac:dyDescent="0.3">
      <c r="A432" s="2">
        <v>85920</v>
      </c>
      <c r="B432">
        <v>0.90414505835179537</v>
      </c>
      <c r="C432" s="15">
        <f t="shared" si="30"/>
        <v>1.0046056203908837</v>
      </c>
      <c r="D432" s="15">
        <f t="shared" si="31"/>
        <v>10</v>
      </c>
      <c r="E432" s="2">
        <f t="shared" si="32"/>
        <v>4.9769718980455817</v>
      </c>
      <c r="F432" s="2">
        <v>5</v>
      </c>
      <c r="G432" s="2">
        <f t="shared" si="33"/>
        <v>-2.302810195441829E-2</v>
      </c>
      <c r="H432" s="2" t="e">
        <f t="shared" si="34"/>
        <v>#NUM!</v>
      </c>
    </row>
    <row r="433" spans="1:8" x14ac:dyDescent="0.3">
      <c r="A433" s="2">
        <v>86120</v>
      </c>
      <c r="B433">
        <v>0.86637016832214353</v>
      </c>
      <c r="C433" s="15">
        <f t="shared" si="30"/>
        <v>0.96263352035793726</v>
      </c>
      <c r="D433" s="15">
        <f t="shared" si="31"/>
        <v>10</v>
      </c>
      <c r="E433" s="2">
        <f t="shared" si="32"/>
        <v>5.1868323982103135</v>
      </c>
      <c r="F433" s="2">
        <v>5</v>
      </c>
      <c r="G433" s="2">
        <f t="shared" si="33"/>
        <v>0.1868323982103135</v>
      </c>
      <c r="H433" s="2">
        <f t="shared" si="34"/>
        <v>2.6305193326634515</v>
      </c>
    </row>
    <row r="434" spans="1:8" x14ac:dyDescent="0.3">
      <c r="A434" s="2">
        <v>86320</v>
      </c>
      <c r="B434">
        <v>0.90593609573226741</v>
      </c>
      <c r="C434" s="15">
        <f t="shared" si="30"/>
        <v>1.0065956619247416</v>
      </c>
      <c r="D434" s="15">
        <f t="shared" si="31"/>
        <v>10</v>
      </c>
      <c r="E434" s="2">
        <f t="shared" si="32"/>
        <v>4.967021690376292</v>
      </c>
      <c r="F434" s="2">
        <v>5</v>
      </c>
      <c r="G434" s="2">
        <f t="shared" si="33"/>
        <v>-3.2978309623707958E-2</v>
      </c>
      <c r="H434" s="2" t="e">
        <f t="shared" si="34"/>
        <v>#NUM!</v>
      </c>
    </row>
    <row r="435" spans="1:8" x14ac:dyDescent="0.3">
      <c r="A435" s="2">
        <v>86520</v>
      </c>
      <c r="B435">
        <v>0.89497459641071875</v>
      </c>
      <c r="C435" s="15">
        <f t="shared" si="30"/>
        <v>0.99441621823413195</v>
      </c>
      <c r="D435" s="15">
        <f t="shared" si="31"/>
        <v>10</v>
      </c>
      <c r="E435" s="2">
        <f t="shared" si="32"/>
        <v>5.0279189088293403</v>
      </c>
      <c r="F435" s="2">
        <v>5</v>
      </c>
      <c r="G435" s="2">
        <f t="shared" si="33"/>
        <v>2.7918908829340339E-2</v>
      </c>
      <c r="H435" s="2">
        <f t="shared" si="34"/>
        <v>4.5003100660155795</v>
      </c>
    </row>
    <row r="436" spans="1:8" x14ac:dyDescent="0.3">
      <c r="A436" s="2">
        <v>86720</v>
      </c>
      <c r="B436">
        <v>0.91657668979136475</v>
      </c>
      <c r="C436" s="15">
        <f t="shared" si="30"/>
        <v>1.0184185442126275</v>
      </c>
      <c r="D436" s="15">
        <f t="shared" si="31"/>
        <v>10</v>
      </c>
      <c r="E436" s="2">
        <f t="shared" si="32"/>
        <v>4.9079072789368627</v>
      </c>
      <c r="F436" s="2">
        <v>5</v>
      </c>
      <c r="G436" s="2">
        <f t="shared" si="33"/>
        <v>-9.2092721063137262E-2</v>
      </c>
      <c r="H436" s="2" t="e">
        <f t="shared" si="34"/>
        <v>#NUM!</v>
      </c>
    </row>
    <row r="437" spans="1:8" x14ac:dyDescent="0.3">
      <c r="A437" s="2">
        <v>86920</v>
      </c>
      <c r="B437">
        <v>0.87554537195115856</v>
      </c>
      <c r="C437" s="15">
        <f t="shared" si="30"/>
        <v>0.97282819105684282</v>
      </c>
      <c r="D437" s="15">
        <f t="shared" si="31"/>
        <v>10</v>
      </c>
      <c r="E437" s="2">
        <f t="shared" si="32"/>
        <v>5.1358590447157857</v>
      </c>
      <c r="F437" s="2">
        <v>5</v>
      </c>
      <c r="G437" s="2">
        <f t="shared" si="33"/>
        <v>0.13585904471578569</v>
      </c>
      <c r="H437" s="2">
        <f t="shared" si="34"/>
        <v>2.9392373075169509</v>
      </c>
    </row>
    <row r="438" spans="1:8" x14ac:dyDescent="0.3">
      <c r="A438" s="2">
        <v>87120</v>
      </c>
      <c r="B438">
        <v>0.90797536699035031</v>
      </c>
      <c r="C438" s="15">
        <f t="shared" si="30"/>
        <v>1.0088615188781669</v>
      </c>
      <c r="D438" s="15">
        <f t="shared" si="31"/>
        <v>10</v>
      </c>
      <c r="E438" s="2">
        <f t="shared" si="32"/>
        <v>4.9556924056091658</v>
      </c>
      <c r="F438" s="2">
        <v>5</v>
      </c>
      <c r="G438" s="2">
        <f t="shared" si="33"/>
        <v>-4.4307594390834204E-2</v>
      </c>
      <c r="H438" s="2" t="e">
        <f t="shared" si="34"/>
        <v>#NUM!</v>
      </c>
    </row>
    <row r="439" spans="1:8" x14ac:dyDescent="0.3">
      <c r="A439" s="2">
        <v>87320</v>
      </c>
      <c r="B439">
        <v>0.90325202229239276</v>
      </c>
      <c r="C439" s="15">
        <f t="shared" si="30"/>
        <v>1.0036133581026585</v>
      </c>
      <c r="D439" s="15">
        <f t="shared" si="31"/>
        <v>10</v>
      </c>
      <c r="E439" s="2">
        <f t="shared" si="32"/>
        <v>4.9819332094867077</v>
      </c>
      <c r="F439" s="2">
        <v>5</v>
      </c>
      <c r="G439" s="2">
        <f t="shared" si="33"/>
        <v>-1.8066790513292297E-2</v>
      </c>
      <c r="H439" s="2" t="e">
        <f t="shared" si="34"/>
        <v>#NUM!</v>
      </c>
    </row>
    <row r="440" spans="1:8" x14ac:dyDescent="0.3">
      <c r="A440" s="2">
        <v>87520</v>
      </c>
      <c r="B440">
        <v>0.90258313958716008</v>
      </c>
      <c r="C440" s="15">
        <f t="shared" si="30"/>
        <v>1.0028701550968444</v>
      </c>
      <c r="D440" s="15">
        <f t="shared" si="31"/>
        <v>10</v>
      </c>
      <c r="E440" s="2">
        <f t="shared" si="32"/>
        <v>4.985649224515778</v>
      </c>
      <c r="F440" s="2">
        <v>5</v>
      </c>
      <c r="G440" s="2">
        <f t="shared" si="33"/>
        <v>-1.4350775484222034E-2</v>
      </c>
      <c r="H440" s="2" t="e">
        <f t="shared" si="34"/>
        <v>#NUM!</v>
      </c>
    </row>
    <row r="441" spans="1:8" x14ac:dyDescent="0.3">
      <c r="A441" s="2">
        <v>87720</v>
      </c>
      <c r="B441">
        <v>0.89070875970826147</v>
      </c>
      <c r="C441" s="15">
        <f t="shared" si="30"/>
        <v>0.98967639967584609</v>
      </c>
      <c r="D441" s="15">
        <f t="shared" si="31"/>
        <v>10</v>
      </c>
      <c r="E441" s="2">
        <f t="shared" si="32"/>
        <v>5.0516180016207697</v>
      </c>
      <c r="F441" s="2">
        <v>5</v>
      </c>
      <c r="G441" s="2">
        <f t="shared" si="33"/>
        <v>5.1618001620769682E-2</v>
      </c>
      <c r="H441" s="2">
        <f t="shared" si="34"/>
        <v>3.8904462064874781</v>
      </c>
    </row>
    <row r="442" spans="1:8" x14ac:dyDescent="0.3">
      <c r="A442" s="2">
        <v>87920</v>
      </c>
      <c r="B442">
        <v>0.889042178775169</v>
      </c>
      <c r="C442" s="15">
        <f t="shared" si="30"/>
        <v>0.98782464308352114</v>
      </c>
      <c r="D442" s="15">
        <f t="shared" si="31"/>
        <v>10</v>
      </c>
      <c r="E442" s="2">
        <f t="shared" si="32"/>
        <v>5.0608767845823941</v>
      </c>
      <c r="F442" s="2">
        <v>5</v>
      </c>
      <c r="G442" s="2">
        <f t="shared" si="33"/>
        <v>6.0876784582394095E-2</v>
      </c>
      <c r="H442" s="2">
        <f t="shared" si="34"/>
        <v>3.7272959478012559</v>
      </c>
    </row>
    <row r="443" spans="1:8" x14ac:dyDescent="0.3">
      <c r="A443" s="2">
        <v>88120</v>
      </c>
      <c r="B443">
        <v>0.86799718232030432</v>
      </c>
      <c r="C443" s="15">
        <f t="shared" si="30"/>
        <v>0.96444131368922703</v>
      </c>
      <c r="D443" s="15">
        <f t="shared" si="31"/>
        <v>10</v>
      </c>
      <c r="E443" s="2">
        <f t="shared" si="32"/>
        <v>5.177793431553865</v>
      </c>
      <c r="F443" s="2">
        <v>5</v>
      </c>
      <c r="G443" s="2">
        <f t="shared" si="33"/>
        <v>0.17779343155386496</v>
      </c>
      <c r="H443" s="2">
        <f t="shared" si="34"/>
        <v>2.6783647059687281</v>
      </c>
    </row>
    <row r="444" spans="1:8" x14ac:dyDescent="0.3">
      <c r="A444" s="2">
        <v>88320</v>
      </c>
      <c r="B444">
        <v>0.88212248747184629</v>
      </c>
      <c r="C444" s="15">
        <f t="shared" si="30"/>
        <v>0.9801360971909403</v>
      </c>
      <c r="D444" s="15">
        <f t="shared" si="31"/>
        <v>10</v>
      </c>
      <c r="E444" s="2">
        <f t="shared" si="32"/>
        <v>5.0993195140452983</v>
      </c>
      <c r="F444" s="2">
        <v>5</v>
      </c>
      <c r="G444" s="2">
        <f t="shared" si="33"/>
        <v>9.9319514045298263E-2</v>
      </c>
      <c r="H444" s="2">
        <f t="shared" si="34"/>
        <v>3.2453731328216979</v>
      </c>
    </row>
    <row r="445" spans="1:8" x14ac:dyDescent="0.3">
      <c r="A445" s="2">
        <v>88520</v>
      </c>
      <c r="B445">
        <v>0.91195849840041621</v>
      </c>
      <c r="C445" s="15">
        <f t="shared" si="30"/>
        <v>1.0132872204449068</v>
      </c>
      <c r="D445" s="15">
        <f t="shared" si="31"/>
        <v>10</v>
      </c>
      <c r="E445" s="2">
        <f t="shared" si="32"/>
        <v>4.9335638977754659</v>
      </c>
      <c r="F445" s="2">
        <v>5</v>
      </c>
      <c r="G445" s="2">
        <f t="shared" si="33"/>
        <v>-6.643610222453411E-2</v>
      </c>
      <c r="H445" s="2" t="e">
        <f t="shared" si="34"/>
        <v>#NUM!</v>
      </c>
    </row>
    <row r="446" spans="1:8" x14ac:dyDescent="0.3">
      <c r="A446" s="2">
        <v>88720</v>
      </c>
      <c r="B446">
        <v>0.91175255207456496</v>
      </c>
      <c r="C446" s="15">
        <f t="shared" si="30"/>
        <v>1.013058391193961</v>
      </c>
      <c r="D446" s="15">
        <f t="shared" si="31"/>
        <v>10</v>
      </c>
      <c r="E446" s="2">
        <f t="shared" si="32"/>
        <v>4.9347080440301951</v>
      </c>
      <c r="F446" s="2">
        <v>5</v>
      </c>
      <c r="G446" s="2">
        <f t="shared" si="33"/>
        <v>-6.529195596980486E-2</v>
      </c>
      <c r="H446" s="2" t="e">
        <f t="shared" si="34"/>
        <v>#NUM!</v>
      </c>
    </row>
    <row r="447" spans="1:8" x14ac:dyDescent="0.3">
      <c r="A447" s="2">
        <v>88920</v>
      </c>
      <c r="B447">
        <v>0.89751654611396825</v>
      </c>
      <c r="C447" s="15">
        <f t="shared" si="30"/>
        <v>0.99724060679329807</v>
      </c>
      <c r="D447" s="15">
        <f t="shared" si="31"/>
        <v>10</v>
      </c>
      <c r="E447" s="2">
        <f t="shared" si="32"/>
        <v>5.0137969660335093</v>
      </c>
      <c r="F447" s="2">
        <v>5</v>
      </c>
      <c r="G447" s="2">
        <f t="shared" si="33"/>
        <v>1.3796966033509328E-2</v>
      </c>
      <c r="H447" s="2">
        <f t="shared" si="34"/>
        <v>5.2023528885788961</v>
      </c>
    </row>
    <row r="448" spans="1:8" x14ac:dyDescent="0.3">
      <c r="A448" s="2">
        <v>89120</v>
      </c>
      <c r="B448">
        <v>0.90608057429232114</v>
      </c>
      <c r="C448" s="15">
        <f t="shared" si="30"/>
        <v>1.0067561936581346</v>
      </c>
      <c r="D448" s="15">
        <f t="shared" si="31"/>
        <v>10</v>
      </c>
      <c r="E448" s="2">
        <f t="shared" si="32"/>
        <v>4.9662190317093273</v>
      </c>
      <c r="F448" s="2">
        <v>5</v>
      </c>
      <c r="G448" s="2">
        <f t="shared" si="33"/>
        <v>-3.3780968290672675E-2</v>
      </c>
      <c r="H448" s="2" t="e">
        <f t="shared" si="34"/>
        <v>#NUM!</v>
      </c>
    </row>
    <row r="449" spans="1:8" x14ac:dyDescent="0.3">
      <c r="A449" s="2">
        <v>89320</v>
      </c>
      <c r="B449">
        <v>0.89304917745028944</v>
      </c>
      <c r="C449" s="15">
        <f t="shared" si="30"/>
        <v>0.99227686383365488</v>
      </c>
      <c r="D449" s="15">
        <f t="shared" si="31"/>
        <v>10</v>
      </c>
      <c r="E449" s="2">
        <f t="shared" si="32"/>
        <v>5.0386156808317253</v>
      </c>
      <c r="F449" s="2">
        <v>5</v>
      </c>
      <c r="G449" s="2">
        <f t="shared" si="33"/>
        <v>3.8615680831725285E-2</v>
      </c>
      <c r="H449" s="2">
        <f t="shared" si="34"/>
        <v>4.1780810431342115</v>
      </c>
    </row>
    <row r="450" spans="1:8" x14ac:dyDescent="0.3">
      <c r="A450" s="2">
        <v>89520</v>
      </c>
      <c r="B450">
        <v>0.91223763504592892</v>
      </c>
      <c r="C450" s="15">
        <f t="shared" si="30"/>
        <v>1.0135973722732543</v>
      </c>
      <c r="D450" s="15">
        <f t="shared" si="31"/>
        <v>10</v>
      </c>
      <c r="E450" s="2">
        <f t="shared" si="32"/>
        <v>4.932013138633728</v>
      </c>
      <c r="F450" s="2">
        <v>5</v>
      </c>
      <c r="G450" s="2">
        <f t="shared" si="33"/>
        <v>-6.7986861366271967E-2</v>
      </c>
      <c r="H450" s="2" t="e">
        <f t="shared" si="34"/>
        <v>#NUM!</v>
      </c>
    </row>
    <row r="451" spans="1:8" x14ac:dyDescent="0.3">
      <c r="A451" s="2">
        <v>89720</v>
      </c>
      <c r="B451">
        <v>0.89695330680784147</v>
      </c>
      <c r="C451" s="15">
        <f t="shared" ref="C451:C514" si="35">B451/$J$27</f>
        <v>0.99661478534204606</v>
      </c>
      <c r="D451" s="15">
        <f t="shared" ref="D451:D514" si="36">$J$28</f>
        <v>10</v>
      </c>
      <c r="E451" s="2">
        <f t="shared" si="32"/>
        <v>5.0169260732897696</v>
      </c>
      <c r="F451" s="2">
        <v>5</v>
      </c>
      <c r="G451" s="2">
        <f t="shared" si="33"/>
        <v>1.6926073289769583E-2</v>
      </c>
      <c r="H451" s="2">
        <f t="shared" si="34"/>
        <v>4.9985702773237799</v>
      </c>
    </row>
    <row r="452" spans="1:8" x14ac:dyDescent="0.3">
      <c r="A452" s="2">
        <v>89920</v>
      </c>
      <c r="B452">
        <v>0.90849088785288246</v>
      </c>
      <c r="C452" s="15">
        <f t="shared" si="35"/>
        <v>1.0094343198365361</v>
      </c>
      <c r="D452" s="15">
        <f t="shared" si="36"/>
        <v>10</v>
      </c>
      <c r="E452" s="2">
        <f t="shared" ref="E452:E515" si="37">D452-(F452*C452)</f>
        <v>4.9528284008173191</v>
      </c>
      <c r="F452" s="2">
        <v>5</v>
      </c>
      <c r="G452" s="2">
        <f t="shared" ref="G452:G515" si="38">F452-(F452*C452)</f>
        <v>-4.7171599182680879E-2</v>
      </c>
      <c r="H452" s="2" t="e">
        <f t="shared" ref="H452:H515" si="39">LN((F452*E452)/(D452*G452))</f>
        <v>#NUM!</v>
      </c>
    </row>
    <row r="453" spans="1:8" x14ac:dyDescent="0.3">
      <c r="A453" s="2">
        <v>90120</v>
      </c>
      <c r="B453">
        <v>0.92101994897137318</v>
      </c>
      <c r="C453" s="15">
        <f t="shared" si="35"/>
        <v>1.0233554988570812</v>
      </c>
      <c r="D453" s="15">
        <f t="shared" si="36"/>
        <v>10</v>
      </c>
      <c r="E453" s="2">
        <f t="shared" si="37"/>
        <v>4.8832225057145937</v>
      </c>
      <c r="F453" s="2">
        <v>5</v>
      </c>
      <c r="G453" s="2">
        <f t="shared" si="38"/>
        <v>-0.11677749428540629</v>
      </c>
      <c r="H453" s="2" t="e">
        <f t="shared" si="39"/>
        <v>#NUM!</v>
      </c>
    </row>
    <row r="454" spans="1:8" x14ac:dyDescent="0.3">
      <c r="A454" s="2">
        <v>90320</v>
      </c>
      <c r="B454">
        <v>0.87707934786429076</v>
      </c>
      <c r="C454" s="15">
        <f t="shared" si="35"/>
        <v>0.97453260873810077</v>
      </c>
      <c r="D454" s="15">
        <f t="shared" si="36"/>
        <v>10</v>
      </c>
      <c r="E454" s="2">
        <f t="shared" si="37"/>
        <v>5.1273369563094962</v>
      </c>
      <c r="F454" s="2">
        <v>5</v>
      </c>
      <c r="G454" s="2">
        <f t="shared" si="38"/>
        <v>0.12733695630949615</v>
      </c>
      <c r="H454" s="2">
        <f t="shared" si="39"/>
        <v>3.0023577387630951</v>
      </c>
    </row>
    <row r="455" spans="1:8" x14ac:dyDescent="0.3">
      <c r="A455" s="2">
        <v>90520</v>
      </c>
      <c r="B455">
        <v>0.8793467218879425</v>
      </c>
      <c r="C455" s="15">
        <f t="shared" si="35"/>
        <v>0.97705191320882501</v>
      </c>
      <c r="D455" s="15">
        <f t="shared" si="36"/>
        <v>10</v>
      </c>
      <c r="E455" s="2">
        <f t="shared" si="37"/>
        <v>5.1147404339558751</v>
      </c>
      <c r="F455" s="2">
        <v>5</v>
      </c>
      <c r="G455" s="2">
        <f t="shared" si="38"/>
        <v>0.11474043395587508</v>
      </c>
      <c r="H455" s="2">
        <f t="shared" si="39"/>
        <v>3.1040622692417634</v>
      </c>
    </row>
    <row r="456" spans="1:8" x14ac:dyDescent="0.3">
      <c r="A456" s="2">
        <v>90720</v>
      </c>
      <c r="B456">
        <v>0.89559529112313074</v>
      </c>
      <c r="C456" s="15">
        <f t="shared" si="35"/>
        <v>0.9951058790257008</v>
      </c>
      <c r="D456" s="15">
        <f t="shared" si="36"/>
        <v>10</v>
      </c>
      <c r="E456" s="2">
        <f t="shared" si="37"/>
        <v>5.024470604871496</v>
      </c>
      <c r="F456" s="2">
        <v>5</v>
      </c>
      <c r="G456" s="2">
        <f t="shared" si="38"/>
        <v>2.4470604871495993E-2</v>
      </c>
      <c r="H456" s="2">
        <f t="shared" si="39"/>
        <v>4.6314555985034085</v>
      </c>
    </row>
    <row r="457" spans="1:8" x14ac:dyDescent="0.3">
      <c r="A457" s="2">
        <v>90920</v>
      </c>
      <c r="B457">
        <v>0.88568515094095535</v>
      </c>
      <c r="C457" s="15">
        <f t="shared" si="35"/>
        <v>0.98409461215661698</v>
      </c>
      <c r="D457" s="15">
        <f t="shared" si="36"/>
        <v>10</v>
      </c>
      <c r="E457" s="2">
        <f t="shared" si="37"/>
        <v>5.0795269392169153</v>
      </c>
      <c r="F457" s="2">
        <v>5</v>
      </c>
      <c r="G457" s="2">
        <f t="shared" si="38"/>
        <v>7.9526939216915338E-2</v>
      </c>
      <c r="H457" s="2">
        <f t="shared" si="39"/>
        <v>3.463730411139784</v>
      </c>
    </row>
    <row r="458" spans="1:8" x14ac:dyDescent="0.3">
      <c r="A458" s="2">
        <v>91120</v>
      </c>
      <c r="B458">
        <v>0.91615443918904826</v>
      </c>
      <c r="C458" s="15">
        <f t="shared" si="35"/>
        <v>1.0179493768767203</v>
      </c>
      <c r="D458" s="15">
        <f t="shared" si="36"/>
        <v>10</v>
      </c>
      <c r="E458" s="2">
        <f t="shared" si="37"/>
        <v>4.9102531156163991</v>
      </c>
      <c r="F458" s="2">
        <v>5</v>
      </c>
      <c r="G458" s="2">
        <f t="shared" si="38"/>
        <v>-8.97468843836009E-2</v>
      </c>
      <c r="H458" s="2" t="e">
        <f t="shared" si="39"/>
        <v>#NUM!</v>
      </c>
    </row>
    <row r="459" spans="1:8" x14ac:dyDescent="0.3">
      <c r="A459" s="2">
        <v>91320</v>
      </c>
      <c r="B459">
        <v>0.91777765180600579</v>
      </c>
      <c r="C459" s="15">
        <f t="shared" si="35"/>
        <v>1.0197529464511175</v>
      </c>
      <c r="D459" s="15">
        <f t="shared" si="36"/>
        <v>10</v>
      </c>
      <c r="E459" s="2">
        <f t="shared" si="37"/>
        <v>4.9012352677444131</v>
      </c>
      <c r="F459" s="2">
        <v>5</v>
      </c>
      <c r="G459" s="2">
        <f t="shared" si="38"/>
        <v>-9.8764732255586907E-2</v>
      </c>
      <c r="H459" s="2" t="e">
        <f t="shared" si="39"/>
        <v>#NUM!</v>
      </c>
    </row>
    <row r="460" spans="1:8" x14ac:dyDescent="0.3">
      <c r="A460" s="2">
        <v>91520</v>
      </c>
      <c r="B460">
        <v>0.8880116959064327</v>
      </c>
      <c r="C460" s="15">
        <f t="shared" si="35"/>
        <v>0.98667966211825853</v>
      </c>
      <c r="D460" s="15">
        <f t="shared" si="36"/>
        <v>10</v>
      </c>
      <c r="E460" s="2">
        <f t="shared" si="37"/>
        <v>5.0666016894087074</v>
      </c>
      <c r="F460" s="2">
        <v>5</v>
      </c>
      <c r="G460" s="2">
        <f t="shared" si="38"/>
        <v>6.6601689408707365E-2</v>
      </c>
      <c r="H460" s="2">
        <f t="shared" si="39"/>
        <v>3.6385484693435441</v>
      </c>
    </row>
    <row r="461" spans="1:8" x14ac:dyDescent="0.3">
      <c r="A461" s="2">
        <v>91720</v>
      </c>
      <c r="B461">
        <v>0.87609728344464566</v>
      </c>
      <c r="C461" s="15">
        <f t="shared" si="35"/>
        <v>0.97344142604960626</v>
      </c>
      <c r="D461" s="15">
        <f t="shared" si="36"/>
        <v>10</v>
      </c>
      <c r="E461" s="2">
        <f t="shared" si="37"/>
        <v>5.1327928697519685</v>
      </c>
      <c r="F461" s="2">
        <v>5</v>
      </c>
      <c r="G461" s="2">
        <f t="shared" si="38"/>
        <v>0.13279286975196847</v>
      </c>
      <c r="H461" s="2">
        <f t="shared" si="39"/>
        <v>2.961467484543403</v>
      </c>
    </row>
    <row r="462" spans="1:8" x14ac:dyDescent="0.3">
      <c r="A462" s="2">
        <v>91920</v>
      </c>
      <c r="B462">
        <v>0.9128476252320058</v>
      </c>
      <c r="C462" s="15">
        <f t="shared" si="35"/>
        <v>1.0142751391466731</v>
      </c>
      <c r="D462" s="15">
        <f t="shared" si="36"/>
        <v>10</v>
      </c>
      <c r="E462" s="2">
        <f t="shared" si="37"/>
        <v>4.9286243042666342</v>
      </c>
      <c r="F462" s="2">
        <v>5</v>
      </c>
      <c r="G462" s="2">
        <f t="shared" si="38"/>
        <v>-7.1375695733365774E-2</v>
      </c>
      <c r="H462" s="2" t="e">
        <f t="shared" si="39"/>
        <v>#NUM!</v>
      </c>
    </row>
    <row r="463" spans="1:8" x14ac:dyDescent="0.3">
      <c r="A463" s="2">
        <v>92120</v>
      </c>
      <c r="B463">
        <v>0.8980309938492238</v>
      </c>
      <c r="C463" s="15">
        <f t="shared" si="35"/>
        <v>0.99781221538802645</v>
      </c>
      <c r="D463" s="15">
        <f t="shared" si="36"/>
        <v>10</v>
      </c>
      <c r="E463" s="2">
        <f t="shared" si="37"/>
        <v>5.010938923059868</v>
      </c>
      <c r="F463" s="2">
        <v>5</v>
      </c>
      <c r="G463" s="2">
        <f t="shared" si="38"/>
        <v>1.0938923059867989E-2</v>
      </c>
      <c r="H463" s="2">
        <f t="shared" si="39"/>
        <v>5.4339040542011672</v>
      </c>
    </row>
    <row r="464" spans="1:8" x14ac:dyDescent="0.3">
      <c r="A464" s="2">
        <v>92320</v>
      </c>
      <c r="B464">
        <v>0.84916728709982048</v>
      </c>
      <c r="C464" s="15">
        <f t="shared" si="35"/>
        <v>0.94351920788868937</v>
      </c>
      <c r="D464" s="15">
        <f t="shared" si="36"/>
        <v>10</v>
      </c>
      <c r="E464" s="2">
        <f t="shared" si="37"/>
        <v>5.2824039605565529</v>
      </c>
      <c r="F464" s="2">
        <v>5</v>
      </c>
      <c r="G464" s="2">
        <f t="shared" si="38"/>
        <v>0.28240396055655292</v>
      </c>
      <c r="H464" s="2">
        <f t="shared" si="39"/>
        <v>2.2356508579303123</v>
      </c>
    </row>
    <row r="465" spans="1:8" x14ac:dyDescent="0.3">
      <c r="A465" s="2">
        <v>92520</v>
      </c>
      <c r="B465">
        <v>0.90453923063011854</v>
      </c>
      <c r="C465" s="15">
        <f t="shared" si="35"/>
        <v>1.0050435895890206</v>
      </c>
      <c r="D465" s="15">
        <f t="shared" si="36"/>
        <v>10</v>
      </c>
      <c r="E465" s="2">
        <f t="shared" si="37"/>
        <v>4.9747820520548967</v>
      </c>
      <c r="F465" s="2">
        <v>5</v>
      </c>
      <c r="G465" s="2">
        <f t="shared" si="38"/>
        <v>-2.5217947945103347E-2</v>
      </c>
      <c r="H465" s="2" t="e">
        <f t="shared" si="39"/>
        <v>#NUM!</v>
      </c>
    </row>
    <row r="466" spans="1:8" x14ac:dyDescent="0.3">
      <c r="A466" s="2">
        <v>92720</v>
      </c>
      <c r="B466">
        <v>0.91093261845666151</v>
      </c>
      <c r="C466" s="15">
        <f t="shared" si="35"/>
        <v>1.0121473538407351</v>
      </c>
      <c r="D466" s="15">
        <f t="shared" si="36"/>
        <v>10</v>
      </c>
      <c r="E466" s="2">
        <f t="shared" si="37"/>
        <v>4.9392632307963247</v>
      </c>
      <c r="F466" s="2">
        <v>5</v>
      </c>
      <c r="G466" s="2">
        <f t="shared" si="38"/>
        <v>-6.0736769203675323E-2</v>
      </c>
      <c r="H466" s="2" t="e">
        <f t="shared" si="39"/>
        <v>#NUM!</v>
      </c>
    </row>
    <row r="467" spans="1:8" x14ac:dyDescent="0.3">
      <c r="A467" s="2">
        <v>92920</v>
      </c>
      <c r="B467">
        <v>0.91157515534806255</v>
      </c>
      <c r="C467" s="15">
        <f t="shared" si="35"/>
        <v>1.0128612837200694</v>
      </c>
      <c r="D467" s="15">
        <f t="shared" si="36"/>
        <v>10</v>
      </c>
      <c r="E467" s="2">
        <f t="shared" si="37"/>
        <v>4.9356935813996525</v>
      </c>
      <c r="F467" s="2">
        <v>5</v>
      </c>
      <c r="G467" s="2">
        <f t="shared" si="38"/>
        <v>-6.430641860034747E-2</v>
      </c>
      <c r="H467" s="2" t="e">
        <f t="shared" si="39"/>
        <v>#NUM!</v>
      </c>
    </row>
    <row r="468" spans="1:8" x14ac:dyDescent="0.3">
      <c r="A468" s="2">
        <v>93120</v>
      </c>
      <c r="B468">
        <v>0.92366324116477549</v>
      </c>
      <c r="C468" s="15">
        <f t="shared" si="35"/>
        <v>1.0262924901830839</v>
      </c>
      <c r="D468" s="15">
        <f t="shared" si="36"/>
        <v>10</v>
      </c>
      <c r="E468" s="2">
        <f t="shared" si="37"/>
        <v>4.8685375490845804</v>
      </c>
      <c r="F468" s="2">
        <v>5</v>
      </c>
      <c r="G468" s="2">
        <f t="shared" si="38"/>
        <v>-0.13146245091541964</v>
      </c>
      <c r="H468" s="2" t="e">
        <f t="shared" si="39"/>
        <v>#NUM!</v>
      </c>
    </row>
    <row r="469" spans="1:8" x14ac:dyDescent="0.3">
      <c r="A469" s="2">
        <v>93320</v>
      </c>
      <c r="B469">
        <v>0.93210692459607825</v>
      </c>
      <c r="C469" s="15">
        <f t="shared" si="35"/>
        <v>1.0356743606623091</v>
      </c>
      <c r="D469" s="15">
        <f t="shared" si="36"/>
        <v>10</v>
      </c>
      <c r="E469" s="2">
        <f t="shared" si="37"/>
        <v>4.8216281966884544</v>
      </c>
      <c r="F469" s="2">
        <v>5</v>
      </c>
      <c r="G469" s="2">
        <f t="shared" si="38"/>
        <v>-0.17837180331154556</v>
      </c>
      <c r="H469" s="2" t="e">
        <f t="shared" si="39"/>
        <v>#NUM!</v>
      </c>
    </row>
    <row r="470" spans="1:8" x14ac:dyDescent="0.3">
      <c r="A470" s="2">
        <v>93520</v>
      </c>
      <c r="B470">
        <v>0.89321439686814363</v>
      </c>
      <c r="C470" s="15">
        <f t="shared" si="35"/>
        <v>0.99246044096460406</v>
      </c>
      <c r="D470" s="15">
        <f t="shared" si="36"/>
        <v>10</v>
      </c>
      <c r="E470" s="2">
        <f t="shared" si="37"/>
        <v>5.0376977951769799</v>
      </c>
      <c r="F470" s="2">
        <v>5</v>
      </c>
      <c r="G470" s="2">
        <f t="shared" si="38"/>
        <v>3.7697795176979909E-2</v>
      </c>
      <c r="H470" s="2">
        <f t="shared" si="39"/>
        <v>4.2019556801009097</v>
      </c>
    </row>
    <row r="471" spans="1:8" x14ac:dyDescent="0.3">
      <c r="A471" s="2">
        <v>93720</v>
      </c>
      <c r="B471">
        <v>0.91052585858895552</v>
      </c>
      <c r="C471" s="15">
        <f t="shared" si="35"/>
        <v>1.0116953984321728</v>
      </c>
      <c r="D471" s="15">
        <f t="shared" si="36"/>
        <v>10</v>
      </c>
      <c r="E471" s="2">
        <f t="shared" si="37"/>
        <v>4.9415230078391357</v>
      </c>
      <c r="F471" s="2">
        <v>5</v>
      </c>
      <c r="G471" s="2">
        <f t="shared" si="38"/>
        <v>-5.8476992160864327E-2</v>
      </c>
      <c r="H471" s="2" t="e">
        <f t="shared" si="39"/>
        <v>#NUM!</v>
      </c>
    </row>
    <row r="472" spans="1:8" x14ac:dyDescent="0.3">
      <c r="A472" s="2">
        <v>93920</v>
      </c>
      <c r="B472">
        <v>0.91184532187569445</v>
      </c>
      <c r="C472" s="15">
        <f t="shared" si="35"/>
        <v>1.0131614687507715</v>
      </c>
      <c r="D472" s="15">
        <f t="shared" si="36"/>
        <v>10</v>
      </c>
      <c r="E472" s="2">
        <f t="shared" si="37"/>
        <v>4.9341926562461422</v>
      </c>
      <c r="F472" s="2">
        <v>5</v>
      </c>
      <c r="G472" s="2">
        <f t="shared" si="38"/>
        <v>-6.5807343753857772E-2</v>
      </c>
      <c r="H472" s="2" t="e">
        <f t="shared" si="39"/>
        <v>#NUM!</v>
      </c>
    </row>
    <row r="473" spans="1:8" x14ac:dyDescent="0.3">
      <c r="A473" s="2">
        <v>94120</v>
      </c>
      <c r="B473">
        <v>0.9261494485071311</v>
      </c>
      <c r="C473" s="15">
        <f t="shared" si="35"/>
        <v>1.0290549427857012</v>
      </c>
      <c r="D473" s="15">
        <f t="shared" si="36"/>
        <v>10</v>
      </c>
      <c r="E473" s="2">
        <f t="shared" si="37"/>
        <v>4.8547252860714938</v>
      </c>
      <c r="F473" s="2">
        <v>5</v>
      </c>
      <c r="G473" s="2">
        <f t="shared" si="38"/>
        <v>-0.14527471392850622</v>
      </c>
      <c r="H473" s="2" t="e">
        <f t="shared" si="39"/>
        <v>#NUM!</v>
      </c>
    </row>
    <row r="474" spans="1:8" x14ac:dyDescent="0.3">
      <c r="A474" s="2">
        <v>94320</v>
      </c>
      <c r="B474">
        <v>0.88455397343893849</v>
      </c>
      <c r="C474" s="15">
        <f t="shared" si="35"/>
        <v>0.9828377482654872</v>
      </c>
      <c r="D474" s="15">
        <f t="shared" si="36"/>
        <v>10</v>
      </c>
      <c r="E474" s="2">
        <f t="shared" si="37"/>
        <v>5.0858112586725639</v>
      </c>
      <c r="F474" s="2">
        <v>5</v>
      </c>
      <c r="G474" s="2">
        <f t="shared" si="38"/>
        <v>8.5811258672563895E-2</v>
      </c>
      <c r="H474" s="2">
        <f t="shared" si="39"/>
        <v>3.3889124369143091</v>
      </c>
    </row>
    <row r="475" spans="1:8" x14ac:dyDescent="0.3">
      <c r="A475" s="2">
        <v>94520</v>
      </c>
      <c r="B475">
        <v>0.90300184403309181</v>
      </c>
      <c r="C475" s="15">
        <f t="shared" si="35"/>
        <v>1.0033353822589908</v>
      </c>
      <c r="D475" s="15">
        <f t="shared" si="36"/>
        <v>10</v>
      </c>
      <c r="E475" s="2">
        <f t="shared" si="37"/>
        <v>4.9833230887050464</v>
      </c>
      <c r="F475" s="2">
        <v>5</v>
      </c>
      <c r="G475" s="2">
        <f t="shared" si="38"/>
        <v>-1.6676911294953634E-2</v>
      </c>
      <c r="H475" s="2" t="e">
        <f t="shared" si="39"/>
        <v>#NUM!</v>
      </c>
    </row>
    <row r="476" spans="1:8" x14ac:dyDescent="0.3">
      <c r="A476" s="2">
        <v>94720</v>
      </c>
      <c r="B476">
        <v>0.86582511201752099</v>
      </c>
      <c r="C476" s="15">
        <f t="shared" si="35"/>
        <v>0.96202790224168999</v>
      </c>
      <c r="D476" s="15">
        <f t="shared" si="36"/>
        <v>10</v>
      </c>
      <c r="E476" s="2">
        <f t="shared" si="37"/>
        <v>5.1898604887915498</v>
      </c>
      <c r="F476" s="2">
        <v>5</v>
      </c>
      <c r="G476" s="2">
        <f t="shared" si="38"/>
        <v>0.18986048879154982</v>
      </c>
      <c r="H476" s="2">
        <f t="shared" si="39"/>
        <v>2.6150253815319222</v>
      </c>
    </row>
    <row r="477" spans="1:8" x14ac:dyDescent="0.3">
      <c r="A477" s="2">
        <v>94920</v>
      </c>
      <c r="B477">
        <v>0.89481176175915533</v>
      </c>
      <c r="C477" s="15">
        <f t="shared" si="35"/>
        <v>0.99423529084350593</v>
      </c>
      <c r="D477" s="15">
        <f t="shared" si="36"/>
        <v>10</v>
      </c>
      <c r="E477" s="2">
        <f t="shared" si="37"/>
        <v>5.0288235457824708</v>
      </c>
      <c r="F477" s="2">
        <v>5</v>
      </c>
      <c r="G477" s="2">
        <f t="shared" si="38"/>
        <v>2.8823545782470816E-2</v>
      </c>
      <c r="H477" s="2">
        <f t="shared" si="39"/>
        <v>4.4686015526479244</v>
      </c>
    </row>
    <row r="478" spans="1:8" x14ac:dyDescent="0.3">
      <c r="A478" s="2">
        <v>95120</v>
      </c>
      <c r="B478">
        <v>0.86711306333481231</v>
      </c>
      <c r="C478" s="15">
        <f t="shared" si="35"/>
        <v>0.96345895926090253</v>
      </c>
      <c r="D478" s="15">
        <f t="shared" si="36"/>
        <v>10</v>
      </c>
      <c r="E478" s="2">
        <f t="shared" si="37"/>
        <v>5.1827052036954875</v>
      </c>
      <c r="F478" s="2">
        <v>5</v>
      </c>
      <c r="G478" s="2">
        <f t="shared" si="38"/>
        <v>0.18270520369548748</v>
      </c>
      <c r="H478" s="2">
        <f t="shared" si="39"/>
        <v>2.6520613133044102</v>
      </c>
    </row>
    <row r="479" spans="1:8" x14ac:dyDescent="0.3">
      <c r="A479" s="2">
        <v>95320</v>
      </c>
      <c r="B479">
        <v>0.89677406127950954</v>
      </c>
      <c r="C479" s="15">
        <f t="shared" si="35"/>
        <v>0.99641562364389946</v>
      </c>
      <c r="D479" s="15">
        <f t="shared" si="36"/>
        <v>10</v>
      </c>
      <c r="E479" s="2">
        <f t="shared" si="37"/>
        <v>5.0179218817805022</v>
      </c>
      <c r="F479" s="2">
        <v>5</v>
      </c>
      <c r="G479" s="2">
        <f t="shared" si="38"/>
        <v>1.7921881780502247E-2</v>
      </c>
      <c r="H479" s="2">
        <f t="shared" si="39"/>
        <v>4.9416015665384254</v>
      </c>
    </row>
    <row r="480" spans="1:8" x14ac:dyDescent="0.3">
      <c r="A480" s="2">
        <v>95520</v>
      </c>
      <c r="B480">
        <v>0.89841612137533511</v>
      </c>
      <c r="C480" s="15">
        <f t="shared" si="35"/>
        <v>0.99824013486148344</v>
      </c>
      <c r="D480" s="15">
        <f t="shared" si="36"/>
        <v>10</v>
      </c>
      <c r="E480" s="2">
        <f t="shared" si="37"/>
        <v>5.0087993256925829</v>
      </c>
      <c r="F480" s="2">
        <v>5</v>
      </c>
      <c r="G480" s="2">
        <f t="shared" si="38"/>
        <v>8.7993256925829044E-3</v>
      </c>
      <c r="H480" s="2">
        <f>LN((F480*E480)/(D480*G480))</f>
        <v>5.6511292365412027</v>
      </c>
    </row>
    <row r="481" spans="1:8" x14ac:dyDescent="0.3">
      <c r="A481" s="2">
        <v>95720</v>
      </c>
      <c r="B481">
        <v>0.8799951203359998</v>
      </c>
      <c r="C481" s="15">
        <f t="shared" si="35"/>
        <v>0.97777235592888867</v>
      </c>
      <c r="D481" s="15">
        <f t="shared" si="36"/>
        <v>10</v>
      </c>
      <c r="E481" s="2">
        <f t="shared" si="37"/>
        <v>5.1111382203555564</v>
      </c>
      <c r="F481" s="2">
        <v>5</v>
      </c>
      <c r="G481" s="2">
        <f t="shared" si="38"/>
        <v>0.11113822035555643</v>
      </c>
      <c r="H481" s="2">
        <f t="shared" si="39"/>
        <v>3.135255566456745</v>
      </c>
    </row>
    <row r="482" spans="1:8" x14ac:dyDescent="0.3">
      <c r="A482" s="2">
        <v>95920</v>
      </c>
      <c r="B482">
        <v>0.9051467572484726</v>
      </c>
      <c r="C482" s="15">
        <f t="shared" si="35"/>
        <v>1.0057186191649696</v>
      </c>
      <c r="D482" s="15">
        <f t="shared" si="36"/>
        <v>10</v>
      </c>
      <c r="E482" s="2">
        <f t="shared" si="37"/>
        <v>4.9714069041751516</v>
      </c>
      <c r="F482" s="2">
        <v>5</v>
      </c>
      <c r="G482" s="2">
        <f t="shared" si="38"/>
        <v>-2.8593095824848369E-2</v>
      </c>
      <c r="H482" s="2" t="e">
        <f t="shared" si="39"/>
        <v>#NUM!</v>
      </c>
    </row>
    <row r="483" spans="1:8" x14ac:dyDescent="0.3">
      <c r="A483" s="2">
        <v>96120</v>
      </c>
      <c r="B483">
        <v>0.92104982839743221</v>
      </c>
      <c r="C483" s="15">
        <f t="shared" si="35"/>
        <v>1.0233886982193692</v>
      </c>
      <c r="D483" s="15">
        <f t="shared" si="36"/>
        <v>10</v>
      </c>
      <c r="E483" s="2">
        <f t="shared" si="37"/>
        <v>4.8830565089031541</v>
      </c>
      <c r="F483" s="2">
        <v>5</v>
      </c>
      <c r="G483" s="2">
        <f t="shared" si="38"/>
        <v>-0.11694349109684588</v>
      </c>
      <c r="H483" s="2" t="e">
        <f t="shared" si="39"/>
        <v>#NUM!</v>
      </c>
    </row>
    <row r="484" spans="1:8" x14ac:dyDescent="0.3">
      <c r="A484" s="2">
        <v>96320</v>
      </c>
      <c r="B484">
        <v>0.83525835416270844</v>
      </c>
      <c r="C484" s="15">
        <f t="shared" si="35"/>
        <v>0.92806483795856487</v>
      </c>
      <c r="D484" s="15">
        <f t="shared" si="36"/>
        <v>10</v>
      </c>
      <c r="E484" s="2">
        <f t="shared" si="37"/>
        <v>5.3596758102071753</v>
      </c>
      <c r="F484" s="2">
        <v>5</v>
      </c>
      <c r="G484" s="2">
        <f t="shared" si="38"/>
        <v>0.35967581020717532</v>
      </c>
      <c r="H484" s="2">
        <f t="shared" si="39"/>
        <v>2.0083084899757666</v>
      </c>
    </row>
    <row r="485" spans="1:8" x14ac:dyDescent="0.3">
      <c r="A485" s="2">
        <v>96520</v>
      </c>
      <c r="B485">
        <v>0.88546305812492854</v>
      </c>
      <c r="C485" s="15">
        <f t="shared" si="35"/>
        <v>0.98384784236103173</v>
      </c>
      <c r="D485" s="15">
        <f t="shared" si="36"/>
        <v>10</v>
      </c>
      <c r="E485" s="2">
        <f t="shared" si="37"/>
        <v>5.0807607881948416</v>
      </c>
      <c r="F485" s="2">
        <v>5</v>
      </c>
      <c r="G485" s="2">
        <f t="shared" si="38"/>
        <v>8.076078819484156E-2</v>
      </c>
      <c r="H485" s="2">
        <f t="shared" si="39"/>
        <v>3.4485775571399246</v>
      </c>
    </row>
    <row r="486" spans="1:8" x14ac:dyDescent="0.3">
      <c r="A486" s="2">
        <v>96720</v>
      </c>
      <c r="B486">
        <v>0.90702528023698126</v>
      </c>
      <c r="C486" s="15">
        <f t="shared" si="35"/>
        <v>1.0078058669299792</v>
      </c>
      <c r="D486" s="15">
        <f t="shared" si="36"/>
        <v>10</v>
      </c>
      <c r="E486" s="2">
        <f t="shared" si="37"/>
        <v>4.9609706653501036</v>
      </c>
      <c r="F486" s="2">
        <v>5</v>
      </c>
      <c r="G486" s="2">
        <f t="shared" si="38"/>
        <v>-3.9029334649896441E-2</v>
      </c>
      <c r="H486" s="2" t="e">
        <f t="shared" si="39"/>
        <v>#NUM!</v>
      </c>
    </row>
    <row r="487" spans="1:8" x14ac:dyDescent="0.3">
      <c r="A487" s="2">
        <v>96920</v>
      </c>
      <c r="B487">
        <v>0.90037327313074822</v>
      </c>
      <c r="C487" s="15">
        <f t="shared" si="35"/>
        <v>1.0004147479230536</v>
      </c>
      <c r="D487" s="15">
        <f t="shared" si="36"/>
        <v>10</v>
      </c>
      <c r="E487" s="2">
        <f t="shared" si="37"/>
        <v>4.9979262603847321</v>
      </c>
      <c r="F487" s="2">
        <v>5</v>
      </c>
      <c r="G487" s="2">
        <f t="shared" si="38"/>
        <v>-2.0737396152679111E-3</v>
      </c>
      <c r="H487" s="2" t="e">
        <f t="shared" si="39"/>
        <v>#NUM!</v>
      </c>
    </row>
    <row r="488" spans="1:8" x14ac:dyDescent="0.3">
      <c r="A488" s="2">
        <v>97120</v>
      </c>
      <c r="B488">
        <v>0.91223423990501851</v>
      </c>
      <c r="C488" s="15">
        <f t="shared" si="35"/>
        <v>1.013593599894465</v>
      </c>
      <c r="D488" s="15">
        <f t="shared" si="36"/>
        <v>10</v>
      </c>
      <c r="E488" s="2">
        <f t="shared" si="37"/>
        <v>4.9320320005276752</v>
      </c>
      <c r="F488" s="2">
        <v>5</v>
      </c>
      <c r="G488" s="2">
        <f t="shared" si="38"/>
        <v>-6.7967999472324792E-2</v>
      </c>
      <c r="H488" s="2" t="e">
        <f t="shared" si="39"/>
        <v>#NUM!</v>
      </c>
    </row>
    <row r="489" spans="1:8" x14ac:dyDescent="0.3">
      <c r="A489" s="2">
        <v>97320</v>
      </c>
      <c r="B489">
        <v>0.90264662368262438</v>
      </c>
      <c r="C489" s="15">
        <f t="shared" si="35"/>
        <v>1.0029406929806937</v>
      </c>
      <c r="D489" s="15">
        <f t="shared" si="36"/>
        <v>10</v>
      </c>
      <c r="E489" s="2">
        <f t="shared" si="37"/>
        <v>4.9852965350965315</v>
      </c>
      <c r="F489" s="2">
        <v>5</v>
      </c>
      <c r="G489" s="2">
        <f t="shared" si="38"/>
        <v>-1.4703464903468522E-2</v>
      </c>
      <c r="H489" s="2" t="e">
        <f t="shared" si="39"/>
        <v>#NUM!</v>
      </c>
    </row>
    <row r="490" spans="1:8" x14ac:dyDescent="0.3">
      <c r="A490" s="2">
        <v>97520</v>
      </c>
      <c r="B490">
        <v>0.89580749561479356</v>
      </c>
      <c r="C490" s="15">
        <f t="shared" si="35"/>
        <v>0.99534166179421502</v>
      </c>
      <c r="D490" s="15">
        <f t="shared" si="36"/>
        <v>10</v>
      </c>
      <c r="E490" s="2">
        <f t="shared" si="37"/>
        <v>5.0232916910289251</v>
      </c>
      <c r="F490" s="2">
        <v>5</v>
      </c>
      <c r="G490" s="2">
        <f t="shared" si="38"/>
        <v>2.3291691028925143E-2</v>
      </c>
      <c r="H490" s="2">
        <f t="shared" si="39"/>
        <v>4.6805968438116698</v>
      </c>
    </row>
    <row r="491" spans="1:8" x14ac:dyDescent="0.3">
      <c r="A491" s="2">
        <v>97720</v>
      </c>
      <c r="B491">
        <v>0.9570130981548477</v>
      </c>
      <c r="C491" s="15">
        <f t="shared" si="35"/>
        <v>1.0633478868387196</v>
      </c>
      <c r="D491" s="15">
        <f t="shared" si="36"/>
        <v>10</v>
      </c>
      <c r="E491" s="2">
        <f t="shared" si="37"/>
        <v>4.6832605658064015</v>
      </c>
      <c r="F491" s="2">
        <v>5</v>
      </c>
      <c r="G491" s="2">
        <f t="shared" si="38"/>
        <v>-0.31673943419359851</v>
      </c>
      <c r="H491" s="2" t="e">
        <f t="shared" si="39"/>
        <v>#NUM!</v>
      </c>
    </row>
    <row r="492" spans="1:8" x14ac:dyDescent="0.3">
      <c r="A492" s="2">
        <v>97920</v>
      </c>
      <c r="B492">
        <v>0.8984404514095774</v>
      </c>
      <c r="C492" s="15">
        <f t="shared" si="35"/>
        <v>0.99826716823286377</v>
      </c>
      <c r="D492" s="15">
        <f t="shared" si="36"/>
        <v>10</v>
      </c>
      <c r="E492" s="2">
        <f t="shared" si="37"/>
        <v>5.0086641588356811</v>
      </c>
      <c r="F492" s="2">
        <v>5</v>
      </c>
      <c r="G492" s="2">
        <f t="shared" si="38"/>
        <v>8.6641588356810573E-3</v>
      </c>
      <c r="H492" s="2">
        <f t="shared" si="39"/>
        <v>5.6665825006371202</v>
      </c>
    </row>
    <row r="493" spans="1:8" x14ac:dyDescent="0.3">
      <c r="A493" s="2">
        <v>98120</v>
      </c>
      <c r="B493">
        <v>0.90155383334400818</v>
      </c>
      <c r="C493" s="15">
        <f t="shared" si="35"/>
        <v>1.0017264814933424</v>
      </c>
      <c r="D493" s="15">
        <f t="shared" si="36"/>
        <v>10</v>
      </c>
      <c r="E493" s="2">
        <f t="shared" si="37"/>
        <v>4.9913675925332877</v>
      </c>
      <c r="F493" s="2">
        <v>5</v>
      </c>
      <c r="G493" s="2">
        <f t="shared" si="38"/>
        <v>-8.632407466712344E-3</v>
      </c>
      <c r="H493" s="2" t="e">
        <f t="shared" si="39"/>
        <v>#NUM!</v>
      </c>
    </row>
    <row r="494" spans="1:8" x14ac:dyDescent="0.3">
      <c r="A494" s="2">
        <v>98320</v>
      </c>
      <c r="B494">
        <v>0.96002762577697487</v>
      </c>
      <c r="C494" s="15">
        <f t="shared" si="35"/>
        <v>1.0666973619744164</v>
      </c>
      <c r="D494" s="15">
        <f t="shared" si="36"/>
        <v>10</v>
      </c>
      <c r="E494" s="2">
        <f t="shared" si="37"/>
        <v>4.666513190127918</v>
      </c>
      <c r="F494" s="2">
        <v>5</v>
      </c>
      <c r="G494" s="2">
        <f t="shared" si="38"/>
        <v>-0.33348680987208201</v>
      </c>
      <c r="H494" s="2" t="e">
        <f t="shared" si="39"/>
        <v>#NUM!</v>
      </c>
    </row>
    <row r="495" spans="1:8" x14ac:dyDescent="0.3">
      <c r="A495" s="2">
        <v>98520</v>
      </c>
      <c r="B495">
        <v>0.92092999410422705</v>
      </c>
      <c r="C495" s="15">
        <f t="shared" si="35"/>
        <v>1.0232555490046966</v>
      </c>
      <c r="D495" s="15">
        <f t="shared" si="36"/>
        <v>10</v>
      </c>
      <c r="E495" s="2">
        <f t="shared" si="37"/>
        <v>4.8837222549765169</v>
      </c>
      <c r="F495" s="2">
        <v>5</v>
      </c>
      <c r="G495" s="2">
        <f t="shared" si="38"/>
        <v>-0.11627774502348309</v>
      </c>
      <c r="H495" s="2" t="e">
        <f t="shared" si="39"/>
        <v>#NUM!</v>
      </c>
    </row>
    <row r="496" spans="1:8" x14ac:dyDescent="0.3">
      <c r="A496" s="2">
        <v>98720</v>
      </c>
      <c r="B496">
        <v>0.88585529374219441</v>
      </c>
      <c r="C496" s="15">
        <f t="shared" si="35"/>
        <v>0.98428365971354936</v>
      </c>
      <c r="D496" s="15">
        <f t="shared" si="36"/>
        <v>10</v>
      </c>
      <c r="E496" s="2">
        <f t="shared" si="37"/>
        <v>5.0785817014322534</v>
      </c>
      <c r="F496" s="2">
        <v>5</v>
      </c>
      <c r="G496" s="2">
        <f t="shared" si="38"/>
        <v>7.8581701432253404E-2</v>
      </c>
      <c r="H496" s="2">
        <f t="shared" si="39"/>
        <v>3.4755012622734553</v>
      </c>
    </row>
    <row r="497" spans="1:8" x14ac:dyDescent="0.3">
      <c r="A497" s="2">
        <v>98920</v>
      </c>
      <c r="B497">
        <v>0.91463555443590716</v>
      </c>
      <c r="C497" s="15">
        <f t="shared" si="35"/>
        <v>1.0162617271510079</v>
      </c>
      <c r="D497" s="15">
        <f t="shared" si="36"/>
        <v>10</v>
      </c>
      <c r="E497" s="2">
        <f t="shared" si="37"/>
        <v>4.9186913642449603</v>
      </c>
      <c r="F497" s="2">
        <v>5</v>
      </c>
      <c r="G497" s="2">
        <f t="shared" si="38"/>
        <v>-8.130863575503966E-2</v>
      </c>
      <c r="H497" s="2" t="e">
        <f t="shared" si="39"/>
        <v>#NUM!</v>
      </c>
    </row>
    <row r="498" spans="1:8" x14ac:dyDescent="0.3">
      <c r="A498" s="2">
        <v>99120</v>
      </c>
      <c r="B498">
        <v>0.89649153652303093</v>
      </c>
      <c r="C498" s="15">
        <f t="shared" si="35"/>
        <v>0.99610170724781211</v>
      </c>
      <c r="D498" s="15">
        <f t="shared" si="36"/>
        <v>10</v>
      </c>
      <c r="E498" s="2">
        <f t="shared" si="37"/>
        <v>5.0194914637609394</v>
      </c>
      <c r="F498" s="2">
        <v>5</v>
      </c>
      <c r="G498" s="2">
        <f t="shared" si="38"/>
        <v>1.9491463760939354E-2</v>
      </c>
      <c r="H498" s="2">
        <f t="shared" si="39"/>
        <v>4.8579601110774044</v>
      </c>
    </row>
    <row r="499" spans="1:8" x14ac:dyDescent="0.3">
      <c r="A499" s="2">
        <v>99320</v>
      </c>
      <c r="B499">
        <v>0.92794872386756222</v>
      </c>
      <c r="C499" s="15">
        <f t="shared" si="35"/>
        <v>1.0310541376306246</v>
      </c>
      <c r="D499" s="15">
        <f t="shared" si="36"/>
        <v>10</v>
      </c>
      <c r="E499" s="2">
        <f t="shared" si="37"/>
        <v>4.8447293118468773</v>
      </c>
      <c r="F499" s="2">
        <v>5</v>
      </c>
      <c r="G499" s="2">
        <f t="shared" si="38"/>
        <v>-0.15527068815312273</v>
      </c>
      <c r="H499" s="2" t="e">
        <f t="shared" si="39"/>
        <v>#NUM!</v>
      </c>
    </row>
    <row r="500" spans="1:8" x14ac:dyDescent="0.3">
      <c r="A500" s="2">
        <v>99520</v>
      </c>
      <c r="B500">
        <v>0.89620272038540938</v>
      </c>
      <c r="C500" s="15">
        <f t="shared" si="35"/>
        <v>0.99578080042823258</v>
      </c>
      <c r="D500" s="15">
        <f t="shared" si="36"/>
        <v>10</v>
      </c>
      <c r="E500" s="2">
        <f t="shared" si="37"/>
        <v>5.0210959978588372</v>
      </c>
      <c r="F500" s="2">
        <v>5</v>
      </c>
      <c r="G500" s="2">
        <f t="shared" si="38"/>
        <v>2.1095997858837201E-2</v>
      </c>
      <c r="H500" s="2">
        <f t="shared" si="39"/>
        <v>4.77917298700799</v>
      </c>
    </row>
    <row r="501" spans="1:8" x14ac:dyDescent="0.3">
      <c r="A501" s="2">
        <v>99720</v>
      </c>
      <c r="B501">
        <v>0.90966988203426291</v>
      </c>
      <c r="C501" s="15">
        <f t="shared" si="35"/>
        <v>1.0107443133714031</v>
      </c>
      <c r="D501" s="15">
        <f t="shared" si="36"/>
        <v>10</v>
      </c>
      <c r="E501" s="2">
        <f t="shared" si="37"/>
        <v>4.9462784331429841</v>
      </c>
      <c r="F501" s="2">
        <v>5</v>
      </c>
      <c r="G501" s="2">
        <f t="shared" si="38"/>
        <v>-5.3721566857015901E-2</v>
      </c>
      <c r="H501" s="2" t="e">
        <f t="shared" si="39"/>
        <v>#NUM!</v>
      </c>
    </row>
    <row r="502" spans="1:8" x14ac:dyDescent="0.3">
      <c r="A502" s="2">
        <v>99920</v>
      </c>
      <c r="B502">
        <v>0.87024502297090345</v>
      </c>
      <c r="C502" s="15">
        <f t="shared" si="35"/>
        <v>0.96693891441211488</v>
      </c>
      <c r="D502" s="15">
        <f t="shared" si="36"/>
        <v>10</v>
      </c>
      <c r="E502" s="2">
        <f t="shared" si="37"/>
        <v>5.1653054279394253</v>
      </c>
      <c r="F502" s="2">
        <v>5</v>
      </c>
      <c r="G502" s="2">
        <f t="shared" si="38"/>
        <v>0.16530542793942526</v>
      </c>
      <c r="H502" s="2">
        <f t="shared" si="39"/>
        <v>2.7487774922190402</v>
      </c>
    </row>
    <row r="503" spans="1:8" x14ac:dyDescent="0.3">
      <c r="A503" s="2">
        <v>100120</v>
      </c>
      <c r="B503">
        <v>0.89282048925447655</v>
      </c>
      <c r="C503" s="15">
        <f t="shared" si="35"/>
        <v>0.99202276583830729</v>
      </c>
      <c r="D503" s="15">
        <f t="shared" si="36"/>
        <v>10</v>
      </c>
      <c r="E503" s="2">
        <f t="shared" si="37"/>
        <v>5.0398861708084635</v>
      </c>
      <c r="F503" s="2">
        <v>5</v>
      </c>
      <c r="G503" s="2">
        <f t="shared" si="38"/>
        <v>3.9886170808463461E-2</v>
      </c>
      <c r="H503" s="2">
        <f t="shared" si="39"/>
        <v>4.1459619275550361</v>
      </c>
    </row>
    <row r="504" spans="1:8" x14ac:dyDescent="0.3">
      <c r="A504" s="2">
        <v>100320</v>
      </c>
      <c r="B504">
        <v>0.90175791723531495</v>
      </c>
      <c r="C504" s="15">
        <f t="shared" si="35"/>
        <v>1.0019532413725722</v>
      </c>
      <c r="D504" s="15">
        <f t="shared" si="36"/>
        <v>10</v>
      </c>
      <c r="E504" s="2">
        <f t="shared" si="37"/>
        <v>4.990233793137139</v>
      </c>
      <c r="F504" s="2">
        <v>5</v>
      </c>
      <c r="G504" s="2">
        <f t="shared" si="38"/>
        <v>-9.7662068628610044E-3</v>
      </c>
      <c r="H504" s="2" t="e">
        <f t="shared" si="39"/>
        <v>#NUM!</v>
      </c>
    </row>
    <row r="505" spans="1:8" x14ac:dyDescent="0.3">
      <c r="A505" s="2">
        <v>100520</v>
      </c>
      <c r="B505">
        <v>0.88797607075629814</v>
      </c>
      <c r="C505" s="15">
        <f t="shared" si="35"/>
        <v>0.98664007861810898</v>
      </c>
      <c r="D505" s="15">
        <f t="shared" si="36"/>
        <v>10</v>
      </c>
      <c r="E505" s="2">
        <f t="shared" si="37"/>
        <v>5.0667996069094547</v>
      </c>
      <c r="F505" s="2">
        <v>5</v>
      </c>
      <c r="G505" s="2">
        <f t="shared" si="38"/>
        <v>6.6799606909454745E-2</v>
      </c>
      <c r="H505" s="2">
        <f t="shared" si="39"/>
        <v>3.6356202795316257</v>
      </c>
    </row>
    <row r="506" spans="1:8" x14ac:dyDescent="0.3">
      <c r="A506" s="2">
        <v>100720</v>
      </c>
      <c r="B506">
        <v>0.91878127744490246</v>
      </c>
      <c r="C506" s="15">
        <f t="shared" si="35"/>
        <v>1.0208680860498915</v>
      </c>
      <c r="D506" s="15">
        <f t="shared" si="36"/>
        <v>10</v>
      </c>
      <c r="E506" s="2">
        <f t="shared" si="37"/>
        <v>4.8956595697505421</v>
      </c>
      <c r="F506" s="2">
        <v>5</v>
      </c>
      <c r="G506" s="2">
        <f t="shared" si="38"/>
        <v>-0.10434043024945794</v>
      </c>
      <c r="H506" s="2" t="e">
        <f t="shared" si="39"/>
        <v>#NUM!</v>
      </c>
    </row>
    <row r="507" spans="1:8" x14ac:dyDescent="0.3">
      <c r="A507" s="2">
        <v>100920</v>
      </c>
      <c r="B507">
        <v>0.87378888764894791</v>
      </c>
      <c r="C507" s="15">
        <f t="shared" si="35"/>
        <v>0.97087654183216432</v>
      </c>
      <c r="D507" s="15">
        <f t="shared" si="36"/>
        <v>10</v>
      </c>
      <c r="E507" s="2">
        <f t="shared" si="37"/>
        <v>5.1456172908391782</v>
      </c>
      <c r="F507" s="2">
        <v>5</v>
      </c>
      <c r="G507" s="2">
        <f t="shared" si="38"/>
        <v>0.14561729083917818</v>
      </c>
      <c r="H507" s="2">
        <f t="shared" si="39"/>
        <v>2.8717715548191864</v>
      </c>
    </row>
    <row r="508" spans="1:8" x14ac:dyDescent="0.3">
      <c r="A508" s="2">
        <v>101120</v>
      </c>
      <c r="B508">
        <v>0.9059133886793993</v>
      </c>
      <c r="C508" s="15">
        <f t="shared" si="35"/>
        <v>1.0065704318659991</v>
      </c>
      <c r="D508" s="15">
        <f t="shared" si="36"/>
        <v>10</v>
      </c>
      <c r="E508" s="2">
        <f t="shared" si="37"/>
        <v>4.9671478406700045</v>
      </c>
      <c r="F508" s="2">
        <v>5</v>
      </c>
      <c r="G508" s="2">
        <f t="shared" si="38"/>
        <v>-3.2852159329995523E-2</v>
      </c>
      <c r="H508" s="2" t="e">
        <f t="shared" si="39"/>
        <v>#NUM!</v>
      </c>
    </row>
    <row r="509" spans="1:8" x14ac:dyDescent="0.3">
      <c r="A509" s="2">
        <v>101320</v>
      </c>
      <c r="B509">
        <v>0.8984179892692179</v>
      </c>
      <c r="C509" s="15">
        <f t="shared" si="35"/>
        <v>0.99824221029913096</v>
      </c>
      <c r="D509" s="15">
        <f t="shared" si="36"/>
        <v>10</v>
      </c>
      <c r="E509" s="2">
        <f t="shared" si="37"/>
        <v>5.0087889485043453</v>
      </c>
      <c r="F509" s="2">
        <v>5</v>
      </c>
      <c r="G509" s="2">
        <f t="shared" si="38"/>
        <v>8.7889485043453064E-3</v>
      </c>
      <c r="H509" s="2">
        <f t="shared" si="39"/>
        <v>5.6523071769903597</v>
      </c>
    </row>
    <row r="510" spans="1:8" x14ac:dyDescent="0.3">
      <c r="A510" s="2">
        <v>101520</v>
      </c>
      <c r="B510">
        <v>0.90312354835910325</v>
      </c>
      <c r="C510" s="15">
        <f t="shared" si="35"/>
        <v>1.0034706092878924</v>
      </c>
      <c r="D510" s="15">
        <f t="shared" si="36"/>
        <v>10</v>
      </c>
      <c r="E510" s="2">
        <f t="shared" si="37"/>
        <v>4.982646953560538</v>
      </c>
      <c r="F510" s="2">
        <v>5</v>
      </c>
      <c r="G510" s="2">
        <f t="shared" si="38"/>
        <v>-1.7353046439462005E-2</v>
      </c>
      <c r="H510" s="2" t="e">
        <f t="shared" si="39"/>
        <v>#NUM!</v>
      </c>
    </row>
    <row r="511" spans="1:8" x14ac:dyDescent="0.3">
      <c r="A511" s="2">
        <v>101720</v>
      </c>
      <c r="B511">
        <v>0.92778094933824962</v>
      </c>
      <c r="C511" s="15">
        <f t="shared" si="35"/>
        <v>1.0308677214869439</v>
      </c>
      <c r="D511" s="15">
        <f t="shared" si="36"/>
        <v>10</v>
      </c>
      <c r="E511" s="2">
        <f t="shared" si="37"/>
        <v>4.8456613925652805</v>
      </c>
      <c r="F511" s="2">
        <v>5</v>
      </c>
      <c r="G511" s="2">
        <f t="shared" si="38"/>
        <v>-0.1543386074347195</v>
      </c>
      <c r="H511" s="2" t="e">
        <f t="shared" si="39"/>
        <v>#NUM!</v>
      </c>
    </row>
    <row r="512" spans="1:8" x14ac:dyDescent="0.3">
      <c r="A512" s="2">
        <v>101920</v>
      </c>
      <c r="B512">
        <v>0.91961119138316028</v>
      </c>
      <c r="C512" s="15">
        <f t="shared" si="35"/>
        <v>1.0217902126479559</v>
      </c>
      <c r="D512" s="15">
        <f t="shared" si="36"/>
        <v>10</v>
      </c>
      <c r="E512" s="2">
        <f t="shared" si="37"/>
        <v>4.891048936760221</v>
      </c>
      <c r="F512" s="2">
        <v>5</v>
      </c>
      <c r="G512" s="2">
        <f t="shared" si="38"/>
        <v>-0.10895106323977899</v>
      </c>
      <c r="H512" s="2" t="e">
        <f t="shared" si="39"/>
        <v>#NUM!</v>
      </c>
    </row>
    <row r="513" spans="1:8" x14ac:dyDescent="0.3">
      <c r="A513" s="2">
        <v>102120</v>
      </c>
      <c r="B513">
        <v>0.91100760052868801</v>
      </c>
      <c r="C513" s="15">
        <f t="shared" si="35"/>
        <v>1.0122306672540977</v>
      </c>
      <c r="D513" s="15">
        <f t="shared" si="36"/>
        <v>10</v>
      </c>
      <c r="E513" s="2">
        <f t="shared" si="37"/>
        <v>4.9388466637295112</v>
      </c>
      <c r="F513" s="2">
        <v>5</v>
      </c>
      <c r="G513" s="2">
        <f t="shared" si="38"/>
        <v>-6.1153336270488801E-2</v>
      </c>
      <c r="H513" s="2" t="e">
        <f t="shared" si="39"/>
        <v>#NUM!</v>
      </c>
    </row>
    <row r="514" spans="1:8" x14ac:dyDescent="0.3">
      <c r="A514" s="2">
        <v>102320</v>
      </c>
      <c r="B514">
        <v>0.92802454164268677</v>
      </c>
      <c r="C514" s="15">
        <f t="shared" si="35"/>
        <v>1.0311383796029854</v>
      </c>
      <c r="D514" s="15">
        <f t="shared" si="36"/>
        <v>10</v>
      </c>
      <c r="E514" s="2">
        <f t="shared" si="37"/>
        <v>4.8443081019850727</v>
      </c>
      <c r="F514" s="2">
        <v>5</v>
      </c>
      <c r="G514" s="2">
        <f t="shared" si="38"/>
        <v>-0.15569189801492733</v>
      </c>
      <c r="H514" s="2" t="e">
        <f t="shared" si="39"/>
        <v>#NUM!</v>
      </c>
    </row>
    <row r="515" spans="1:8" x14ac:dyDescent="0.3">
      <c r="A515" s="2">
        <v>102520</v>
      </c>
      <c r="B515">
        <v>0.85751677413184746</v>
      </c>
      <c r="C515" s="15">
        <f t="shared" ref="C515:C578" si="40">B515/$J$27</f>
        <v>0.95279641570205276</v>
      </c>
      <c r="D515" s="15">
        <f t="shared" ref="D515:D578" si="41">$J$28</f>
        <v>10</v>
      </c>
      <c r="E515" s="2">
        <f t="shared" si="37"/>
        <v>5.2360179214897364</v>
      </c>
      <c r="F515" s="2">
        <v>5</v>
      </c>
      <c r="G515" s="2">
        <f t="shared" si="38"/>
        <v>0.23601792148973644</v>
      </c>
      <c r="H515" s="2">
        <f t="shared" si="39"/>
        <v>2.4062616285501393</v>
      </c>
    </row>
    <row r="516" spans="1:8" x14ac:dyDescent="0.3">
      <c r="A516" s="2">
        <v>102720</v>
      </c>
      <c r="B516">
        <v>0.87788553891692034</v>
      </c>
      <c r="C516" s="15">
        <f t="shared" si="40"/>
        <v>0.97542837657435588</v>
      </c>
      <c r="D516" s="15">
        <f t="shared" si="41"/>
        <v>10</v>
      </c>
      <c r="E516" s="2">
        <f t="shared" ref="E516:E579" si="42">D516-(F516*C516)</f>
        <v>5.1228581171282208</v>
      </c>
      <c r="F516" s="2">
        <v>5</v>
      </c>
      <c r="G516" s="2">
        <f t="shared" ref="G516:G579" si="43">F516-(F516*C516)</f>
        <v>0.12285811712822081</v>
      </c>
      <c r="H516" s="2">
        <f t="shared" ref="H516:H579" si="44">LN((F516*E516)/(D516*G516))</f>
        <v>3.0372904374508169</v>
      </c>
    </row>
    <row r="517" spans="1:8" x14ac:dyDescent="0.3">
      <c r="A517" s="2">
        <v>102920</v>
      </c>
      <c r="B517">
        <v>0.86393468220029512</v>
      </c>
      <c r="C517" s="15">
        <f t="shared" si="40"/>
        <v>0.95992742466699454</v>
      </c>
      <c r="D517" s="15">
        <f t="shared" si="41"/>
        <v>10</v>
      </c>
      <c r="E517" s="2">
        <f t="shared" si="42"/>
        <v>5.2003628766650269</v>
      </c>
      <c r="F517" s="2">
        <v>5</v>
      </c>
      <c r="G517" s="2">
        <f t="shared" si="43"/>
        <v>0.20036287666502695</v>
      </c>
      <c r="H517" s="2">
        <f t="shared" si="44"/>
        <v>2.5632063996808125</v>
      </c>
    </row>
    <row r="518" spans="1:8" x14ac:dyDescent="0.3">
      <c r="A518" s="2">
        <v>103120</v>
      </c>
      <c r="B518">
        <v>0.90921512772412516</v>
      </c>
      <c r="C518" s="15">
        <f t="shared" si="40"/>
        <v>1.0102390308045834</v>
      </c>
      <c r="D518" s="15">
        <f t="shared" si="41"/>
        <v>10</v>
      </c>
      <c r="E518" s="2">
        <f t="shared" si="42"/>
        <v>4.948804845977083</v>
      </c>
      <c r="F518" s="2">
        <v>5</v>
      </c>
      <c r="G518" s="2">
        <f t="shared" si="43"/>
        <v>-5.1195154022916967E-2</v>
      </c>
      <c r="H518" s="2" t="e">
        <f t="shared" si="44"/>
        <v>#NUM!</v>
      </c>
    </row>
    <row r="519" spans="1:8" x14ac:dyDescent="0.3">
      <c r="A519" s="2">
        <v>103320</v>
      </c>
      <c r="B519">
        <v>0.88183158777970094</v>
      </c>
      <c r="C519" s="15">
        <f t="shared" si="40"/>
        <v>0.97981287531077876</v>
      </c>
      <c r="D519" s="15">
        <f t="shared" si="41"/>
        <v>10</v>
      </c>
      <c r="E519" s="2">
        <f t="shared" si="42"/>
        <v>5.1009356234461061</v>
      </c>
      <c r="F519" s="2">
        <v>5</v>
      </c>
      <c r="G519" s="2">
        <f t="shared" si="43"/>
        <v>0.10093562344610607</v>
      </c>
      <c r="H519" s="2">
        <f t="shared" si="44"/>
        <v>3.2295491549060746</v>
      </c>
    </row>
    <row r="520" spans="1:8" x14ac:dyDescent="0.3">
      <c r="A520" s="2">
        <v>103520</v>
      </c>
      <c r="B520">
        <v>0.85724815724815717</v>
      </c>
      <c r="C520" s="15">
        <f t="shared" si="40"/>
        <v>0.95249795249795244</v>
      </c>
      <c r="D520" s="15">
        <f t="shared" si="41"/>
        <v>10</v>
      </c>
      <c r="E520" s="2">
        <f t="shared" si="42"/>
        <v>5.2375102375102376</v>
      </c>
      <c r="F520" s="2">
        <v>5</v>
      </c>
      <c r="G520" s="2">
        <f t="shared" si="43"/>
        <v>0.23751023751023759</v>
      </c>
      <c r="H520" s="2">
        <f t="shared" si="44"/>
        <v>2.4002436104724776</v>
      </c>
    </row>
    <row r="521" spans="1:8" x14ac:dyDescent="0.3">
      <c r="A521" s="2">
        <v>103720</v>
      </c>
      <c r="B521">
        <v>0.89368617702600761</v>
      </c>
      <c r="C521" s="15">
        <f t="shared" si="40"/>
        <v>0.99298464114000839</v>
      </c>
      <c r="D521" s="15">
        <f t="shared" si="41"/>
        <v>10</v>
      </c>
      <c r="E521" s="2">
        <f t="shared" si="42"/>
        <v>5.0350767942999584</v>
      </c>
      <c r="F521" s="2">
        <v>5</v>
      </c>
      <c r="G521" s="2">
        <f t="shared" si="43"/>
        <v>3.5076794299958358E-2</v>
      </c>
      <c r="H521" s="2">
        <f t="shared" si="44"/>
        <v>4.2734970957987368</v>
      </c>
    </row>
    <row r="522" spans="1:8" x14ac:dyDescent="0.3">
      <c r="A522" s="2">
        <v>103920</v>
      </c>
      <c r="B522">
        <v>0.91521095625881366</v>
      </c>
      <c r="C522" s="15">
        <f t="shared" si="40"/>
        <v>1.016901062509793</v>
      </c>
      <c r="D522" s="15">
        <f t="shared" si="41"/>
        <v>10</v>
      </c>
      <c r="E522" s="2">
        <f t="shared" si="42"/>
        <v>4.9154946874510355</v>
      </c>
      <c r="F522" s="2">
        <v>5</v>
      </c>
      <c r="G522" s="2">
        <f t="shared" si="43"/>
        <v>-8.450531254896454E-2</v>
      </c>
      <c r="H522" s="2" t="e">
        <f t="shared" si="44"/>
        <v>#NUM!</v>
      </c>
    </row>
    <row r="523" spans="1:8" x14ac:dyDescent="0.3">
      <c r="A523" s="2">
        <v>104120</v>
      </c>
      <c r="B523">
        <v>0.96479338445121399</v>
      </c>
      <c r="C523" s="15">
        <f t="shared" si="40"/>
        <v>1.0719926493902376</v>
      </c>
      <c r="D523" s="15">
        <f t="shared" si="41"/>
        <v>10</v>
      </c>
      <c r="E523" s="2">
        <f t="shared" si="42"/>
        <v>4.640036753048812</v>
      </c>
      <c r="F523" s="2">
        <v>5</v>
      </c>
      <c r="G523" s="2">
        <f t="shared" si="43"/>
        <v>-0.35996324695118798</v>
      </c>
      <c r="H523" s="2" t="e">
        <f t="shared" si="44"/>
        <v>#NUM!</v>
      </c>
    </row>
    <row r="524" spans="1:8" x14ac:dyDescent="0.3">
      <c r="A524" s="2">
        <v>104320</v>
      </c>
      <c r="B524">
        <v>0.91232112942620758</v>
      </c>
      <c r="C524" s="15">
        <f t="shared" si="40"/>
        <v>1.0136901438068973</v>
      </c>
      <c r="D524" s="15">
        <f t="shared" si="41"/>
        <v>10</v>
      </c>
      <c r="E524" s="2">
        <f t="shared" si="42"/>
        <v>4.9315492809655135</v>
      </c>
      <c r="F524" s="2">
        <v>5</v>
      </c>
      <c r="G524" s="2">
        <f t="shared" si="43"/>
        <v>-6.8450719034486518E-2</v>
      </c>
      <c r="H524" s="2" t="e">
        <f t="shared" si="44"/>
        <v>#NUM!</v>
      </c>
    </row>
    <row r="525" spans="1:8" x14ac:dyDescent="0.3">
      <c r="A525" s="2">
        <v>104520</v>
      </c>
      <c r="B525">
        <v>0.91832238821590217</v>
      </c>
      <c r="C525" s="15">
        <f t="shared" si="40"/>
        <v>1.0203582091287802</v>
      </c>
      <c r="D525" s="15">
        <f t="shared" si="41"/>
        <v>10</v>
      </c>
      <c r="E525" s="2">
        <f t="shared" si="42"/>
        <v>4.8982089543560994</v>
      </c>
      <c r="F525" s="2">
        <v>5</v>
      </c>
      <c r="G525" s="2">
        <f t="shared" si="43"/>
        <v>-0.10179104564390062</v>
      </c>
      <c r="H525" s="2" t="e">
        <f t="shared" si="44"/>
        <v>#NUM!</v>
      </c>
    </row>
    <row r="526" spans="1:8" x14ac:dyDescent="0.3">
      <c r="A526" s="2">
        <v>104720</v>
      </c>
      <c r="B526">
        <v>0.91990182488978733</v>
      </c>
      <c r="C526" s="15">
        <f t="shared" si="40"/>
        <v>1.0221131387664304</v>
      </c>
      <c r="D526" s="15">
        <f t="shared" si="41"/>
        <v>10</v>
      </c>
      <c r="E526" s="2">
        <f t="shared" si="42"/>
        <v>4.889434306167848</v>
      </c>
      <c r="F526" s="2">
        <v>5</v>
      </c>
      <c r="G526" s="2">
        <f t="shared" si="43"/>
        <v>-0.11056569383215198</v>
      </c>
      <c r="H526" s="2" t="e">
        <f t="shared" si="44"/>
        <v>#NUM!</v>
      </c>
    </row>
    <row r="527" spans="1:8" x14ac:dyDescent="0.3">
      <c r="A527" s="2">
        <v>104920</v>
      </c>
      <c r="B527">
        <v>0.92402716140696917</v>
      </c>
      <c r="C527" s="15">
        <f t="shared" si="40"/>
        <v>1.0266968460077435</v>
      </c>
      <c r="D527" s="15">
        <f t="shared" si="41"/>
        <v>10</v>
      </c>
      <c r="E527" s="2">
        <f t="shared" si="42"/>
        <v>4.8665157699612829</v>
      </c>
      <c r="F527" s="2">
        <v>5</v>
      </c>
      <c r="G527" s="2">
        <f t="shared" si="43"/>
        <v>-0.13348423003871712</v>
      </c>
      <c r="H527" s="2" t="e">
        <f t="shared" si="44"/>
        <v>#NUM!</v>
      </c>
    </row>
    <row r="528" spans="1:8" x14ac:dyDescent="0.3">
      <c r="A528" s="2">
        <v>105120</v>
      </c>
      <c r="B528">
        <v>0.8853317678273267</v>
      </c>
      <c r="C528" s="15">
        <f t="shared" si="40"/>
        <v>0.98370196425258516</v>
      </c>
      <c r="D528" s="15">
        <f t="shared" si="41"/>
        <v>10</v>
      </c>
      <c r="E528" s="2">
        <f t="shared" si="42"/>
        <v>5.0814901787370745</v>
      </c>
      <c r="F528" s="2">
        <v>5</v>
      </c>
      <c r="G528" s="2">
        <f t="shared" si="43"/>
        <v>8.1490178737074537E-2</v>
      </c>
      <c r="H528" s="2">
        <f t="shared" si="44"/>
        <v>3.439730152575442</v>
      </c>
    </row>
    <row r="529" spans="1:8" x14ac:dyDescent="0.3">
      <c r="A529" s="2">
        <v>105320</v>
      </c>
      <c r="B529">
        <v>0.91325572175913805</v>
      </c>
      <c r="C529" s="15">
        <f t="shared" si="40"/>
        <v>1.0147285797323755</v>
      </c>
      <c r="D529" s="15">
        <f t="shared" si="41"/>
        <v>10</v>
      </c>
      <c r="E529" s="2">
        <f t="shared" si="42"/>
        <v>4.9263571013381222</v>
      </c>
      <c r="F529" s="2">
        <v>5</v>
      </c>
      <c r="G529" s="2">
        <f t="shared" si="43"/>
        <v>-7.3642898661877787E-2</v>
      </c>
      <c r="H529" s="2" t="e">
        <f t="shared" si="44"/>
        <v>#NUM!</v>
      </c>
    </row>
    <row r="530" spans="1:8" x14ac:dyDescent="0.3">
      <c r="A530" s="2">
        <v>105520</v>
      </c>
      <c r="B530">
        <v>0.86840151900914808</v>
      </c>
      <c r="C530" s="15">
        <f t="shared" si="40"/>
        <v>0.9648905766768312</v>
      </c>
      <c r="D530" s="15">
        <f t="shared" si="41"/>
        <v>10</v>
      </c>
      <c r="E530" s="2">
        <f t="shared" si="42"/>
        <v>5.175547116615844</v>
      </c>
      <c r="F530" s="2">
        <v>5</v>
      </c>
      <c r="G530" s="2">
        <f t="shared" si="43"/>
        <v>0.17554711661584399</v>
      </c>
      <c r="H530" s="2">
        <f t="shared" si="44"/>
        <v>2.6906456773832459</v>
      </c>
    </row>
    <row r="531" spans="1:8" x14ac:dyDescent="0.3">
      <c r="A531" s="2">
        <v>105720</v>
      </c>
      <c r="B531">
        <v>0.88287347850475284</v>
      </c>
      <c r="C531" s="15">
        <f t="shared" si="40"/>
        <v>0.98097053167194759</v>
      </c>
      <c r="D531" s="15">
        <f t="shared" si="41"/>
        <v>10</v>
      </c>
      <c r="E531" s="2">
        <f t="shared" si="42"/>
        <v>5.0951473416402617</v>
      </c>
      <c r="F531" s="2">
        <v>5</v>
      </c>
      <c r="G531" s="2">
        <f t="shared" si="43"/>
        <v>9.5147341640261729E-2</v>
      </c>
      <c r="H531" s="2">
        <f t="shared" si="44"/>
        <v>3.2874700288168763</v>
      </c>
    </row>
    <row r="532" spans="1:8" x14ac:dyDescent="0.3">
      <c r="A532" s="2">
        <v>105920</v>
      </c>
      <c r="B532">
        <v>0.90590793803302905</v>
      </c>
      <c r="C532" s="15">
        <f t="shared" si="40"/>
        <v>1.0065643755922544</v>
      </c>
      <c r="D532" s="15">
        <f t="shared" si="41"/>
        <v>10</v>
      </c>
      <c r="E532" s="2">
        <f t="shared" si="42"/>
        <v>4.9671781220387281</v>
      </c>
      <c r="F532" s="2">
        <v>5</v>
      </c>
      <c r="G532" s="2">
        <f t="shared" si="43"/>
        <v>-3.2821877961271895E-2</v>
      </c>
      <c r="H532" s="2" t="e">
        <f t="shared" si="44"/>
        <v>#NUM!</v>
      </c>
    </row>
    <row r="533" spans="1:8" x14ac:dyDescent="0.3">
      <c r="A533" s="2">
        <v>106120</v>
      </c>
      <c r="B533">
        <v>0.90926829517136543</v>
      </c>
      <c r="C533" s="15">
        <f t="shared" si="40"/>
        <v>1.0102981057459615</v>
      </c>
      <c r="D533" s="15">
        <f t="shared" si="41"/>
        <v>10</v>
      </c>
      <c r="E533" s="2">
        <f t="shared" si="42"/>
        <v>4.9485094712701923</v>
      </c>
      <c r="F533" s="2">
        <v>5</v>
      </c>
      <c r="G533" s="2">
        <f t="shared" si="43"/>
        <v>-5.149052872980775E-2</v>
      </c>
      <c r="H533" s="2" t="e">
        <f t="shared" si="44"/>
        <v>#NUM!</v>
      </c>
    </row>
    <row r="534" spans="1:8" x14ac:dyDescent="0.3">
      <c r="A534" s="2">
        <v>106320</v>
      </c>
      <c r="B534">
        <v>0.91336636859188713</v>
      </c>
      <c r="C534" s="15">
        <f t="shared" si="40"/>
        <v>1.0148515206576523</v>
      </c>
      <c r="D534" s="15">
        <f t="shared" si="41"/>
        <v>10</v>
      </c>
      <c r="E534" s="2">
        <f t="shared" si="42"/>
        <v>4.9257423967117386</v>
      </c>
      <c r="F534" s="2">
        <v>5</v>
      </c>
      <c r="G534" s="2">
        <f t="shared" si="43"/>
        <v>-7.4257603288261365E-2</v>
      </c>
      <c r="H534" s="2" t="e">
        <f t="shared" si="44"/>
        <v>#NUM!</v>
      </c>
    </row>
    <row r="535" spans="1:8" x14ac:dyDescent="0.3">
      <c r="A535" s="2">
        <v>106520</v>
      </c>
      <c r="B535">
        <v>0.89606886716408651</v>
      </c>
      <c r="C535" s="15">
        <f t="shared" si="40"/>
        <v>0.99563207462676273</v>
      </c>
      <c r="D535" s="15">
        <f t="shared" si="41"/>
        <v>10</v>
      </c>
      <c r="E535" s="2">
        <f t="shared" si="42"/>
        <v>5.0218396268661865</v>
      </c>
      <c r="F535" s="2">
        <v>5</v>
      </c>
      <c r="G535" s="2">
        <f t="shared" si="43"/>
        <v>2.1839626866186457E-2</v>
      </c>
      <c r="H535" s="2">
        <f t="shared" si="44"/>
        <v>4.7446783586818473</v>
      </c>
    </row>
    <row r="536" spans="1:8" x14ac:dyDescent="0.3">
      <c r="A536" s="2">
        <v>106720</v>
      </c>
      <c r="B536">
        <v>0.88152206939341415</v>
      </c>
      <c r="C536" s="15">
        <f t="shared" si="40"/>
        <v>0.97946896599268241</v>
      </c>
      <c r="D536" s="15">
        <f t="shared" si="41"/>
        <v>10</v>
      </c>
      <c r="E536" s="2">
        <f t="shared" si="42"/>
        <v>5.1026551700365879</v>
      </c>
      <c r="F536" s="2">
        <v>5</v>
      </c>
      <c r="G536" s="2">
        <f t="shared" si="43"/>
        <v>0.10265517003658786</v>
      </c>
      <c r="H536" s="2">
        <f t="shared" si="44"/>
        <v>3.2129936163797672</v>
      </c>
    </row>
    <row r="537" spans="1:8" x14ac:dyDescent="0.3">
      <c r="A537" s="2">
        <v>106920</v>
      </c>
      <c r="B537">
        <v>0.91930607469378034</v>
      </c>
      <c r="C537" s="15">
        <f t="shared" si="40"/>
        <v>1.0214511941042004</v>
      </c>
      <c r="D537" s="15">
        <f t="shared" si="41"/>
        <v>10</v>
      </c>
      <c r="E537" s="2">
        <f t="shared" si="42"/>
        <v>4.8927440294789983</v>
      </c>
      <c r="F537" s="2">
        <v>5</v>
      </c>
      <c r="G537" s="2">
        <f t="shared" si="43"/>
        <v>-0.10725597052100166</v>
      </c>
      <c r="H537" s="2" t="e">
        <f t="shared" si="44"/>
        <v>#NUM!</v>
      </c>
    </row>
    <row r="538" spans="1:8" x14ac:dyDescent="0.3">
      <c r="A538" s="2">
        <v>107120</v>
      </c>
      <c r="B538">
        <v>0.92027741305592026</v>
      </c>
      <c r="C538" s="15">
        <f t="shared" si="40"/>
        <v>1.0225304589510225</v>
      </c>
      <c r="D538" s="15">
        <f t="shared" si="41"/>
        <v>10</v>
      </c>
      <c r="E538" s="2">
        <f t="shared" si="42"/>
        <v>4.8873477052448875</v>
      </c>
      <c r="F538" s="2">
        <v>5</v>
      </c>
      <c r="G538" s="2">
        <f t="shared" si="43"/>
        <v>-0.11265229475511251</v>
      </c>
      <c r="H538" s="2" t="e">
        <f t="shared" si="44"/>
        <v>#NUM!</v>
      </c>
    </row>
    <row r="539" spans="1:8" x14ac:dyDescent="0.3">
      <c r="A539" s="2">
        <v>107320</v>
      </c>
      <c r="B539">
        <v>0.88395272854015638</v>
      </c>
      <c r="C539" s="15">
        <f t="shared" si="40"/>
        <v>0.98216969837795154</v>
      </c>
      <c r="D539" s="15">
        <f t="shared" si="41"/>
        <v>10</v>
      </c>
      <c r="E539" s="2">
        <f t="shared" si="42"/>
        <v>5.0891515081102421</v>
      </c>
      <c r="F539" s="2">
        <v>5</v>
      </c>
      <c r="G539" s="2">
        <f t="shared" si="43"/>
        <v>8.9151508110242084E-2</v>
      </c>
      <c r="H539" s="2">
        <f t="shared" si="44"/>
        <v>3.3513819565578262</v>
      </c>
    </row>
    <row r="540" spans="1:8" x14ac:dyDescent="0.3">
      <c r="A540" s="2">
        <v>107520</v>
      </c>
      <c r="B540">
        <v>0.89005927648870053</v>
      </c>
      <c r="C540" s="15">
        <f t="shared" si="40"/>
        <v>0.98895475165411173</v>
      </c>
      <c r="D540" s="15">
        <f t="shared" si="41"/>
        <v>10</v>
      </c>
      <c r="E540" s="2">
        <f t="shared" si="42"/>
        <v>5.0552262417294411</v>
      </c>
      <c r="F540" s="2">
        <v>5</v>
      </c>
      <c r="G540" s="2">
        <f t="shared" si="43"/>
        <v>5.5226241729441128E-2</v>
      </c>
      <c r="H540" s="2">
        <f t="shared" si="44"/>
        <v>3.8235924719540835</v>
      </c>
    </row>
    <row r="541" spans="1:8" x14ac:dyDescent="0.3">
      <c r="A541" s="2">
        <v>107720</v>
      </c>
      <c r="B541">
        <v>0.93937266411875253</v>
      </c>
      <c r="C541" s="15">
        <f t="shared" si="40"/>
        <v>1.0437474045763917</v>
      </c>
      <c r="D541" s="15">
        <f t="shared" si="41"/>
        <v>10</v>
      </c>
      <c r="E541" s="2">
        <f t="shared" si="42"/>
        <v>4.7812629771180415</v>
      </c>
      <c r="F541" s="2">
        <v>5</v>
      </c>
      <c r="G541" s="2">
        <f t="shared" si="43"/>
        <v>-0.21873702288195851</v>
      </c>
      <c r="H541" s="2" t="e">
        <f t="shared" si="44"/>
        <v>#NUM!</v>
      </c>
    </row>
    <row r="542" spans="1:8" x14ac:dyDescent="0.3">
      <c r="A542" s="2">
        <v>107920</v>
      </c>
      <c r="B542">
        <v>0.86994572625967281</v>
      </c>
      <c r="C542" s="15">
        <f t="shared" si="40"/>
        <v>0.9666063625107475</v>
      </c>
      <c r="D542" s="15">
        <f t="shared" si="41"/>
        <v>10</v>
      </c>
      <c r="E542" s="2">
        <f t="shared" si="42"/>
        <v>5.1669681874462627</v>
      </c>
      <c r="F542" s="2">
        <v>5</v>
      </c>
      <c r="G542" s="2">
        <f t="shared" si="43"/>
        <v>0.16696818744626274</v>
      </c>
      <c r="H542" s="2">
        <f t="shared" si="44"/>
        <v>2.739090890900389</v>
      </c>
    </row>
    <row r="543" spans="1:8" x14ac:dyDescent="0.3">
      <c r="A543" s="2">
        <v>108120</v>
      </c>
      <c r="B543">
        <v>0.94079179738629981</v>
      </c>
      <c r="C543" s="15">
        <f t="shared" si="40"/>
        <v>1.0453242193181109</v>
      </c>
      <c r="D543" s="15">
        <f t="shared" si="41"/>
        <v>10</v>
      </c>
      <c r="E543" s="2">
        <f t="shared" si="42"/>
        <v>4.7733789034094452</v>
      </c>
      <c r="F543" s="2">
        <v>5</v>
      </c>
      <c r="G543" s="2">
        <f t="shared" si="43"/>
        <v>-0.22662109659055485</v>
      </c>
      <c r="H543" s="2" t="e">
        <f t="shared" si="44"/>
        <v>#NUM!</v>
      </c>
    </row>
    <row r="544" spans="1:8" x14ac:dyDescent="0.3">
      <c r="A544" s="2">
        <v>108320</v>
      </c>
      <c r="B544">
        <v>0.88012745574740581</v>
      </c>
      <c r="C544" s="15">
        <f t="shared" si="40"/>
        <v>0.97791939527489535</v>
      </c>
      <c r="D544" s="15">
        <f t="shared" si="41"/>
        <v>10</v>
      </c>
      <c r="E544" s="2">
        <f t="shared" si="42"/>
        <v>5.1104030236255236</v>
      </c>
      <c r="F544" s="2">
        <v>5</v>
      </c>
      <c r="G544" s="2">
        <f t="shared" si="43"/>
        <v>0.11040302362552357</v>
      </c>
      <c r="H544" s="2">
        <f t="shared" si="44"/>
        <v>3.1417488477414937</v>
      </c>
    </row>
    <row r="545" spans="1:8" x14ac:dyDescent="0.3">
      <c r="A545" s="2">
        <v>108520</v>
      </c>
      <c r="B545">
        <v>0.90531672489746307</v>
      </c>
      <c r="C545" s="15">
        <f t="shared" si="40"/>
        <v>1.0059074721082923</v>
      </c>
      <c r="D545" s="15">
        <f t="shared" si="41"/>
        <v>10</v>
      </c>
      <c r="E545" s="2">
        <f t="shared" si="42"/>
        <v>4.9704626394585381</v>
      </c>
      <c r="F545" s="2">
        <v>5</v>
      </c>
      <c r="G545" s="2">
        <f t="shared" si="43"/>
        <v>-2.9537360541461943E-2</v>
      </c>
      <c r="H545" s="2" t="e">
        <f t="shared" si="44"/>
        <v>#NUM!</v>
      </c>
    </row>
    <row r="546" spans="1:8" x14ac:dyDescent="0.3">
      <c r="A546" s="2">
        <v>108720</v>
      </c>
      <c r="B546">
        <v>0.89672335443914364</v>
      </c>
      <c r="C546" s="15">
        <f t="shared" si="40"/>
        <v>0.99635928271015961</v>
      </c>
      <c r="D546" s="15">
        <f t="shared" si="41"/>
        <v>10</v>
      </c>
      <c r="E546" s="2">
        <f t="shared" si="42"/>
        <v>5.0182035864492018</v>
      </c>
      <c r="F546" s="2">
        <v>5</v>
      </c>
      <c r="G546" s="2">
        <f t="shared" si="43"/>
        <v>1.8203586449201836E-2</v>
      </c>
      <c r="H546" s="2">
        <f t="shared" si="44"/>
        <v>4.9260614844589385</v>
      </c>
    </row>
    <row r="547" spans="1:8" x14ac:dyDescent="0.3">
      <c r="A547" s="2">
        <v>108920</v>
      </c>
      <c r="B547">
        <v>0.87560396049733857</v>
      </c>
      <c r="C547" s="15">
        <f t="shared" si="40"/>
        <v>0.97289328944148723</v>
      </c>
      <c r="D547" s="15">
        <f t="shared" si="41"/>
        <v>10</v>
      </c>
      <c r="E547" s="2">
        <f t="shared" si="42"/>
        <v>5.1355335527925643</v>
      </c>
      <c r="F547" s="2">
        <v>5</v>
      </c>
      <c r="G547" s="2">
        <f t="shared" si="43"/>
        <v>0.13553355279256429</v>
      </c>
      <c r="H547" s="2">
        <f t="shared" si="44"/>
        <v>2.9415726097734036</v>
      </c>
    </row>
    <row r="548" spans="1:8" x14ac:dyDescent="0.3">
      <c r="A548" s="2">
        <v>109120</v>
      </c>
      <c r="B548">
        <v>0.91906131394106549</v>
      </c>
      <c r="C548" s="15">
        <f t="shared" si="40"/>
        <v>1.021179237712295</v>
      </c>
      <c r="D548" s="15">
        <f t="shared" si="41"/>
        <v>10</v>
      </c>
      <c r="E548" s="2">
        <f t="shared" si="42"/>
        <v>4.8941038114385247</v>
      </c>
      <c r="F548" s="2">
        <v>5</v>
      </c>
      <c r="G548" s="2">
        <f t="shared" si="43"/>
        <v>-0.10589618856147531</v>
      </c>
      <c r="H548" s="2" t="e">
        <f t="shared" si="44"/>
        <v>#NUM!</v>
      </c>
    </row>
    <row r="549" spans="1:8" x14ac:dyDescent="0.3">
      <c r="A549" s="2">
        <v>109320</v>
      </c>
      <c r="B549">
        <v>0.91364128352859808</v>
      </c>
      <c r="C549" s="15">
        <f t="shared" si="40"/>
        <v>1.0151569816984423</v>
      </c>
      <c r="D549" s="15">
        <f t="shared" si="41"/>
        <v>10</v>
      </c>
      <c r="E549" s="2">
        <f t="shared" si="42"/>
        <v>4.9242150915077882</v>
      </c>
      <c r="F549" s="2">
        <v>5</v>
      </c>
      <c r="G549" s="2">
        <f t="shared" si="43"/>
        <v>-7.5784908492211756E-2</v>
      </c>
      <c r="H549" s="2" t="e">
        <f t="shared" si="44"/>
        <v>#NUM!</v>
      </c>
    </row>
    <row r="550" spans="1:8" x14ac:dyDescent="0.3">
      <c r="A550" s="2">
        <v>109520</v>
      </c>
      <c r="B550">
        <v>0.91398729541420243</v>
      </c>
      <c r="C550" s="15">
        <f t="shared" si="40"/>
        <v>1.0155414393491138</v>
      </c>
      <c r="D550" s="15">
        <f t="shared" si="41"/>
        <v>10</v>
      </c>
      <c r="E550" s="2">
        <f t="shared" si="42"/>
        <v>4.9222928032544306</v>
      </c>
      <c r="F550" s="2">
        <v>5</v>
      </c>
      <c r="G550" s="2">
        <f t="shared" si="43"/>
        <v>-7.7707196745569362E-2</v>
      </c>
      <c r="H550" s="2" t="e">
        <f t="shared" si="44"/>
        <v>#NUM!</v>
      </c>
    </row>
    <row r="551" spans="1:8" x14ac:dyDescent="0.3">
      <c r="A551" s="2">
        <v>109720</v>
      </c>
      <c r="B551">
        <v>0.8943175672864927</v>
      </c>
      <c r="C551" s="15">
        <f t="shared" si="40"/>
        <v>0.9936861858738808</v>
      </c>
      <c r="D551" s="15">
        <f t="shared" si="41"/>
        <v>10</v>
      </c>
      <c r="E551" s="2">
        <f t="shared" si="42"/>
        <v>5.0315690706305958</v>
      </c>
      <c r="F551" s="2">
        <v>5</v>
      </c>
      <c r="G551" s="2">
        <f t="shared" si="43"/>
        <v>3.1569070630595775E-2</v>
      </c>
      <c r="H551" s="2">
        <f t="shared" si="44"/>
        <v>4.378162112596617</v>
      </c>
    </row>
    <row r="552" spans="1:8" x14ac:dyDescent="0.3">
      <c r="A552" s="2">
        <v>109920</v>
      </c>
      <c r="B552">
        <v>0.9122867486802585</v>
      </c>
      <c r="C552" s="15">
        <f t="shared" si="40"/>
        <v>1.013651942978065</v>
      </c>
      <c r="D552" s="15">
        <f t="shared" si="41"/>
        <v>10</v>
      </c>
      <c r="E552" s="2">
        <f t="shared" si="42"/>
        <v>4.931740285109675</v>
      </c>
      <c r="F552" s="2">
        <v>5</v>
      </c>
      <c r="G552" s="2">
        <f t="shared" si="43"/>
        <v>-6.8259714890325007E-2</v>
      </c>
      <c r="H552" s="2" t="e">
        <f t="shared" si="44"/>
        <v>#NUM!</v>
      </c>
    </row>
    <row r="553" spans="1:8" x14ac:dyDescent="0.3">
      <c r="A553" s="2">
        <v>110120</v>
      </c>
      <c r="B553">
        <v>0.94350398575349981</v>
      </c>
      <c r="C553" s="15">
        <f t="shared" si="40"/>
        <v>1.0483377619483332</v>
      </c>
      <c r="D553" s="15">
        <f t="shared" si="41"/>
        <v>10</v>
      </c>
      <c r="E553" s="2">
        <f t="shared" si="42"/>
        <v>4.7583111902583344</v>
      </c>
      <c r="F553" s="2">
        <v>5</v>
      </c>
      <c r="G553" s="2">
        <f t="shared" si="43"/>
        <v>-0.24168880974166562</v>
      </c>
      <c r="H553" s="2" t="e">
        <f t="shared" si="44"/>
        <v>#NUM!</v>
      </c>
    </row>
    <row r="554" spans="1:8" x14ac:dyDescent="0.3">
      <c r="A554" s="2">
        <v>110320</v>
      </c>
      <c r="B554">
        <v>0.88617494695290056</v>
      </c>
      <c r="C554" s="15">
        <f t="shared" si="40"/>
        <v>0.98463882994766727</v>
      </c>
      <c r="D554" s="15">
        <f t="shared" si="41"/>
        <v>10</v>
      </c>
      <c r="E554" s="2">
        <f t="shared" si="42"/>
        <v>5.076805850261664</v>
      </c>
      <c r="F554" s="2">
        <v>5</v>
      </c>
      <c r="G554" s="2">
        <f t="shared" si="43"/>
        <v>7.6805850261663977E-2</v>
      </c>
      <c r="H554" s="2">
        <f t="shared" si="44"/>
        <v>3.4980095800860047</v>
      </c>
    </row>
    <row r="555" spans="1:8" x14ac:dyDescent="0.3">
      <c r="A555" s="2">
        <v>110520</v>
      </c>
      <c r="B555">
        <v>0.91238748168306472</v>
      </c>
      <c r="C555" s="15">
        <f t="shared" si="40"/>
        <v>1.0137638685367385</v>
      </c>
      <c r="D555" s="15">
        <f t="shared" si="41"/>
        <v>10</v>
      </c>
      <c r="E555" s="2">
        <f t="shared" si="42"/>
        <v>4.9311806573163075</v>
      </c>
      <c r="F555" s="2">
        <v>5</v>
      </c>
      <c r="G555" s="2">
        <f t="shared" si="43"/>
        <v>-6.8819342683692497E-2</v>
      </c>
      <c r="H555" s="2" t="e">
        <f t="shared" si="44"/>
        <v>#NUM!</v>
      </c>
    </row>
    <row r="556" spans="1:8" x14ac:dyDescent="0.3">
      <c r="A556" s="2">
        <v>110720</v>
      </c>
      <c r="B556">
        <v>0.92193865468179148</v>
      </c>
      <c r="C556" s="15">
        <f t="shared" si="40"/>
        <v>1.0243762829797682</v>
      </c>
      <c r="D556" s="15">
        <f t="shared" si="41"/>
        <v>10</v>
      </c>
      <c r="E556" s="2">
        <f t="shared" si="42"/>
        <v>4.8781185851011593</v>
      </c>
      <c r="F556" s="2">
        <v>5</v>
      </c>
      <c r="G556" s="2">
        <f t="shared" si="43"/>
        <v>-0.12188141489884075</v>
      </c>
      <c r="H556" s="2" t="e">
        <f t="shared" si="44"/>
        <v>#NUM!</v>
      </c>
    </row>
    <row r="557" spans="1:8" x14ac:dyDescent="0.3">
      <c r="A557" s="2">
        <v>110920</v>
      </c>
      <c r="B557">
        <v>0.91110460603177679</v>
      </c>
      <c r="C557" s="15">
        <f t="shared" si="40"/>
        <v>1.0123384511464186</v>
      </c>
      <c r="D557" s="15">
        <f t="shared" si="41"/>
        <v>10</v>
      </c>
      <c r="E557" s="2">
        <f t="shared" si="42"/>
        <v>4.9383077442679069</v>
      </c>
      <c r="F557" s="2">
        <v>5</v>
      </c>
      <c r="G557" s="2">
        <f t="shared" si="43"/>
        <v>-6.1692255732093138E-2</v>
      </c>
      <c r="H557" s="2" t="e">
        <f t="shared" si="44"/>
        <v>#NUM!</v>
      </c>
    </row>
    <row r="558" spans="1:8" x14ac:dyDescent="0.3">
      <c r="A558" s="2">
        <v>111120</v>
      </c>
      <c r="B558">
        <v>0.90962594586858925</v>
      </c>
      <c r="C558" s="15">
        <f t="shared" si="40"/>
        <v>1.0106954954095435</v>
      </c>
      <c r="D558" s="15">
        <f t="shared" si="41"/>
        <v>10</v>
      </c>
      <c r="E558" s="2">
        <f t="shared" si="42"/>
        <v>4.9465225229522822</v>
      </c>
      <c r="F558" s="2">
        <v>5</v>
      </c>
      <c r="G558" s="2">
        <f t="shared" si="43"/>
        <v>-5.347747704771777E-2</v>
      </c>
      <c r="H558" s="2" t="e">
        <f t="shared" si="44"/>
        <v>#NUM!</v>
      </c>
    </row>
    <row r="559" spans="1:8" x14ac:dyDescent="0.3">
      <c r="A559" s="2">
        <v>111320</v>
      </c>
      <c r="B559">
        <v>0.90501131002391255</v>
      </c>
      <c r="C559" s="15">
        <f t="shared" si="40"/>
        <v>1.0055681222487918</v>
      </c>
      <c r="D559" s="15">
        <f t="shared" si="41"/>
        <v>10</v>
      </c>
      <c r="E559" s="2">
        <f t="shared" si="42"/>
        <v>4.9721593887560411</v>
      </c>
      <c r="F559" s="2">
        <v>5</v>
      </c>
      <c r="G559" s="2">
        <f t="shared" si="43"/>
        <v>-2.7840611243958868E-2</v>
      </c>
      <c r="H559" s="2" t="e">
        <f t="shared" si="44"/>
        <v>#NUM!</v>
      </c>
    </row>
    <row r="560" spans="1:8" x14ac:dyDescent="0.3">
      <c r="A560" s="2">
        <v>111520</v>
      </c>
      <c r="B560">
        <v>0.89913196352049218</v>
      </c>
      <c r="C560" s="15">
        <f t="shared" si="40"/>
        <v>0.99903551502276911</v>
      </c>
      <c r="D560" s="15">
        <f t="shared" si="41"/>
        <v>10</v>
      </c>
      <c r="E560" s="2">
        <f t="shared" si="42"/>
        <v>5.0048224248861546</v>
      </c>
      <c r="F560" s="2">
        <v>5</v>
      </c>
      <c r="G560" s="2">
        <f t="shared" si="43"/>
        <v>4.822424886154586E-3</v>
      </c>
      <c r="H560" s="2">
        <f t="shared" si="44"/>
        <v>6.2517331410469605</v>
      </c>
    </row>
    <row r="561" spans="1:8" x14ac:dyDescent="0.3">
      <c r="A561" s="2">
        <v>111720</v>
      </c>
      <c r="B561">
        <v>0.91413761347191169</v>
      </c>
      <c r="C561" s="15">
        <f t="shared" si="40"/>
        <v>1.0157084594132353</v>
      </c>
      <c r="D561" s="15">
        <f t="shared" si="41"/>
        <v>10</v>
      </c>
      <c r="E561" s="2">
        <f t="shared" si="42"/>
        <v>4.9214577029338233</v>
      </c>
      <c r="F561" s="2">
        <v>5</v>
      </c>
      <c r="G561" s="2">
        <f t="shared" si="43"/>
        <v>-7.8542297066176658E-2</v>
      </c>
      <c r="H561" s="2" t="e">
        <f t="shared" si="44"/>
        <v>#NUM!</v>
      </c>
    </row>
    <row r="562" spans="1:8" x14ac:dyDescent="0.3">
      <c r="A562" s="2">
        <v>111920</v>
      </c>
      <c r="B562">
        <v>0.89886261312245652</v>
      </c>
      <c r="C562" s="15">
        <f t="shared" si="40"/>
        <v>0.99873623680272949</v>
      </c>
      <c r="D562" s="15">
        <f t="shared" si="41"/>
        <v>10</v>
      </c>
      <c r="E562" s="2">
        <f t="shared" si="42"/>
        <v>5.0063188159863525</v>
      </c>
      <c r="F562" s="2">
        <v>5</v>
      </c>
      <c r="G562" s="2">
        <f t="shared" si="43"/>
        <v>6.3188159863525328E-3</v>
      </c>
      <c r="H562" s="2">
        <f t="shared" si="44"/>
        <v>5.9817771295008626</v>
      </c>
    </row>
    <row r="563" spans="1:8" x14ac:dyDescent="0.3">
      <c r="A563" s="2">
        <v>112120</v>
      </c>
      <c r="B563">
        <v>0.90915020161812121</v>
      </c>
      <c r="C563" s="15">
        <f t="shared" si="40"/>
        <v>1.0101668906868013</v>
      </c>
      <c r="D563" s="15">
        <f t="shared" si="41"/>
        <v>10</v>
      </c>
      <c r="E563" s="2">
        <f t="shared" si="42"/>
        <v>4.9491655465659932</v>
      </c>
      <c r="F563" s="2">
        <v>5</v>
      </c>
      <c r="G563" s="2">
        <f t="shared" si="43"/>
        <v>-5.0834453434006832E-2</v>
      </c>
      <c r="H563" s="2" t="e">
        <f t="shared" si="44"/>
        <v>#NUM!</v>
      </c>
    </row>
    <row r="564" spans="1:8" x14ac:dyDescent="0.3">
      <c r="A564" s="2">
        <v>112320</v>
      </c>
      <c r="B564">
        <v>0.91661593366222316</v>
      </c>
      <c r="C564" s="15">
        <f t="shared" si="40"/>
        <v>1.0184621485135812</v>
      </c>
      <c r="D564" s="15">
        <f t="shared" si="41"/>
        <v>10</v>
      </c>
      <c r="E564" s="2">
        <f t="shared" si="42"/>
        <v>4.9076892574320938</v>
      </c>
      <c r="F564" s="2">
        <v>5</v>
      </c>
      <c r="G564" s="2">
        <f t="shared" si="43"/>
        <v>-9.2310742567906168E-2</v>
      </c>
      <c r="H564" s="2" t="e">
        <f t="shared" si="44"/>
        <v>#NUM!</v>
      </c>
    </row>
    <row r="565" spans="1:8" x14ac:dyDescent="0.3">
      <c r="A565" s="2">
        <v>112520</v>
      </c>
      <c r="B565">
        <v>0.88000916314254596</v>
      </c>
      <c r="C565" s="15">
        <f t="shared" si="40"/>
        <v>0.97778795904727323</v>
      </c>
      <c r="D565" s="15">
        <f t="shared" si="41"/>
        <v>10</v>
      </c>
      <c r="E565" s="2">
        <f t="shared" si="42"/>
        <v>5.1110602047636338</v>
      </c>
      <c r="F565" s="2">
        <v>5</v>
      </c>
      <c r="G565" s="2">
        <f t="shared" si="43"/>
        <v>0.11106020476363376</v>
      </c>
      <c r="H565" s="2">
        <f t="shared" si="44"/>
        <v>3.13594251805534</v>
      </c>
    </row>
    <row r="566" spans="1:8" x14ac:dyDescent="0.3">
      <c r="A566" s="2">
        <v>112720</v>
      </c>
      <c r="B566">
        <v>0.9116011788583116</v>
      </c>
      <c r="C566" s="15">
        <f t="shared" si="40"/>
        <v>1.0128901987314574</v>
      </c>
      <c r="D566" s="15">
        <f t="shared" si="41"/>
        <v>10</v>
      </c>
      <c r="E566" s="2">
        <f t="shared" si="42"/>
        <v>4.935549006342713</v>
      </c>
      <c r="F566" s="2">
        <v>5</v>
      </c>
      <c r="G566" s="2">
        <f t="shared" si="43"/>
        <v>-6.4450993657287015E-2</v>
      </c>
      <c r="H566" s="2" t="e">
        <f t="shared" si="44"/>
        <v>#NUM!</v>
      </c>
    </row>
    <row r="567" spans="1:8" x14ac:dyDescent="0.3">
      <c r="A567" s="2">
        <v>112920</v>
      </c>
      <c r="B567">
        <v>0.88418916009718385</v>
      </c>
      <c r="C567" s="15">
        <f t="shared" si="40"/>
        <v>0.98243240010798205</v>
      </c>
      <c r="D567" s="15">
        <f t="shared" si="41"/>
        <v>10</v>
      </c>
      <c r="E567" s="2">
        <f t="shared" si="42"/>
        <v>5.0878379994600902</v>
      </c>
      <c r="F567" s="2">
        <v>5</v>
      </c>
      <c r="G567" s="2">
        <f t="shared" si="43"/>
        <v>8.7837999460090188E-2</v>
      </c>
      <c r="H567" s="2">
        <f t="shared" si="44"/>
        <v>3.3659668815393156</v>
      </c>
    </row>
    <row r="568" spans="1:8" x14ac:dyDescent="0.3">
      <c r="A568" s="2">
        <v>113120</v>
      </c>
      <c r="B568">
        <v>0.90563519693285666</v>
      </c>
      <c r="C568" s="15">
        <f t="shared" si="40"/>
        <v>1.0062613299253962</v>
      </c>
      <c r="D568" s="15">
        <f t="shared" si="41"/>
        <v>10</v>
      </c>
      <c r="E568" s="2">
        <f t="shared" si="42"/>
        <v>4.9686933503730195</v>
      </c>
      <c r="F568" s="2">
        <v>5</v>
      </c>
      <c r="G568" s="2">
        <f t="shared" si="43"/>
        <v>-3.1306649626980487E-2</v>
      </c>
      <c r="H568" s="2" t="e">
        <f t="shared" si="44"/>
        <v>#NUM!</v>
      </c>
    </row>
    <row r="569" spans="1:8" x14ac:dyDescent="0.3">
      <c r="A569" s="2">
        <v>113320</v>
      </c>
      <c r="B569">
        <v>0.90570954874161536</v>
      </c>
      <c r="C569" s="15">
        <f t="shared" si="40"/>
        <v>1.0063439430462393</v>
      </c>
      <c r="D569" s="15">
        <f t="shared" si="41"/>
        <v>10</v>
      </c>
      <c r="E569" s="2">
        <f t="shared" si="42"/>
        <v>4.9682802847688032</v>
      </c>
      <c r="F569" s="2">
        <v>5</v>
      </c>
      <c r="G569" s="2">
        <f t="shared" si="43"/>
        <v>-3.1719715231196766E-2</v>
      </c>
      <c r="H569" s="2" t="e">
        <f t="shared" si="44"/>
        <v>#NUM!</v>
      </c>
    </row>
    <row r="570" spans="1:8" x14ac:dyDescent="0.3">
      <c r="A570" s="2">
        <v>113520</v>
      </c>
      <c r="B570">
        <v>0.91248842838448441</v>
      </c>
      <c r="C570" s="15">
        <f t="shared" si="40"/>
        <v>1.013876031538316</v>
      </c>
      <c r="D570" s="15">
        <f t="shared" si="41"/>
        <v>10</v>
      </c>
      <c r="E570" s="2">
        <f t="shared" si="42"/>
        <v>4.9306198423084204</v>
      </c>
      <c r="F570" s="2">
        <v>5</v>
      </c>
      <c r="G570" s="2">
        <f t="shared" si="43"/>
        <v>-6.9380157691579569E-2</v>
      </c>
      <c r="H570" s="2" t="e">
        <f t="shared" si="44"/>
        <v>#NUM!</v>
      </c>
    </row>
    <row r="571" spans="1:8" x14ac:dyDescent="0.3">
      <c r="A571" s="2">
        <v>113720</v>
      </c>
      <c r="B571">
        <v>0.91002620009302737</v>
      </c>
      <c r="C571" s="15">
        <f t="shared" si="40"/>
        <v>1.0111402223255859</v>
      </c>
      <c r="D571" s="15">
        <f t="shared" si="41"/>
        <v>10</v>
      </c>
      <c r="E571" s="2">
        <f t="shared" si="42"/>
        <v>4.9442988883720709</v>
      </c>
      <c r="F571" s="2">
        <v>5</v>
      </c>
      <c r="G571" s="2">
        <f t="shared" si="43"/>
        <v>-5.5701111627929123E-2</v>
      </c>
      <c r="H571" s="2" t="e">
        <f t="shared" si="44"/>
        <v>#NUM!</v>
      </c>
    </row>
    <row r="572" spans="1:8" x14ac:dyDescent="0.3">
      <c r="A572" s="2">
        <v>113920</v>
      </c>
      <c r="B572">
        <v>0.91981643590186857</v>
      </c>
      <c r="C572" s="15">
        <f t="shared" si="40"/>
        <v>1.0220182621131872</v>
      </c>
      <c r="D572" s="15">
        <f t="shared" si="41"/>
        <v>10</v>
      </c>
      <c r="E572" s="2">
        <f t="shared" si="42"/>
        <v>4.8899086894340638</v>
      </c>
      <c r="F572" s="2">
        <v>5</v>
      </c>
      <c r="G572" s="2">
        <f t="shared" si="43"/>
        <v>-0.11009131056593624</v>
      </c>
      <c r="H572" s="2" t="e">
        <f t="shared" si="44"/>
        <v>#NUM!</v>
      </c>
    </row>
    <row r="573" spans="1:8" x14ac:dyDescent="0.3">
      <c r="A573" s="2">
        <v>114120</v>
      </c>
      <c r="B573">
        <v>0.90124759852232761</v>
      </c>
      <c r="C573" s="15">
        <f t="shared" si="40"/>
        <v>1.0013862205803641</v>
      </c>
      <c r="D573" s="15">
        <f t="shared" si="41"/>
        <v>10</v>
      </c>
      <c r="E573" s="2">
        <f t="shared" si="42"/>
        <v>4.9930688970981798</v>
      </c>
      <c r="F573" s="2">
        <v>5</v>
      </c>
      <c r="G573" s="2">
        <f t="shared" si="43"/>
        <v>-6.9311029018201964E-3</v>
      </c>
      <c r="H573" s="2" t="e">
        <f t="shared" si="44"/>
        <v>#NUM!</v>
      </c>
    </row>
    <row r="574" spans="1:8" x14ac:dyDescent="0.3">
      <c r="A574" s="2">
        <v>114320</v>
      </c>
      <c r="B574">
        <v>0.90330596951768383</v>
      </c>
      <c r="C574" s="15">
        <f t="shared" si="40"/>
        <v>1.0036732994640931</v>
      </c>
      <c r="D574" s="15">
        <f t="shared" si="41"/>
        <v>10</v>
      </c>
      <c r="E574" s="2">
        <f t="shared" si="42"/>
        <v>4.981633502679534</v>
      </c>
      <c r="F574" s="2">
        <v>5</v>
      </c>
      <c r="G574" s="2">
        <f t="shared" si="43"/>
        <v>-1.8366497320466024E-2</v>
      </c>
      <c r="H574" s="2" t="e">
        <f t="shared" si="44"/>
        <v>#NUM!</v>
      </c>
    </row>
    <row r="575" spans="1:8" x14ac:dyDescent="0.3">
      <c r="A575" s="2">
        <v>114520</v>
      </c>
      <c r="B575">
        <v>0.91742022645054211</v>
      </c>
      <c r="C575" s="15">
        <f t="shared" si="40"/>
        <v>1.019355807167269</v>
      </c>
      <c r="D575" s="15">
        <f t="shared" si="41"/>
        <v>10</v>
      </c>
      <c r="E575" s="2">
        <f t="shared" si="42"/>
        <v>4.9032209641636548</v>
      </c>
      <c r="F575" s="2">
        <v>5</v>
      </c>
      <c r="G575" s="2">
        <f t="shared" si="43"/>
        <v>-9.6779035836345173E-2</v>
      </c>
      <c r="H575" s="2" t="e">
        <f t="shared" si="44"/>
        <v>#NUM!</v>
      </c>
    </row>
    <row r="576" spans="1:8" x14ac:dyDescent="0.3">
      <c r="A576" s="2">
        <v>114720</v>
      </c>
      <c r="B576">
        <v>0.90526071552405107</v>
      </c>
      <c r="C576" s="15">
        <f t="shared" si="40"/>
        <v>1.0058452394711679</v>
      </c>
      <c r="D576" s="15">
        <f t="shared" si="41"/>
        <v>10</v>
      </c>
      <c r="E576" s="2">
        <f t="shared" si="42"/>
        <v>4.9707738026441604</v>
      </c>
      <c r="F576" s="2">
        <v>5</v>
      </c>
      <c r="G576" s="2">
        <f t="shared" si="43"/>
        <v>-2.9226197355839645E-2</v>
      </c>
      <c r="H576" s="2" t="e">
        <f t="shared" si="44"/>
        <v>#NUM!</v>
      </c>
    </row>
    <row r="577" spans="1:8" x14ac:dyDescent="0.3">
      <c r="A577" s="2">
        <v>114920</v>
      </c>
      <c r="B577">
        <v>0.90659905842481769</v>
      </c>
      <c r="C577" s="15">
        <f t="shared" si="40"/>
        <v>1.0073322871386863</v>
      </c>
      <c r="D577" s="15">
        <f t="shared" si="41"/>
        <v>10</v>
      </c>
      <c r="E577" s="2">
        <f t="shared" si="42"/>
        <v>4.9633385643065688</v>
      </c>
      <c r="F577" s="2">
        <v>5</v>
      </c>
      <c r="G577" s="2">
        <f t="shared" si="43"/>
        <v>-3.6661435693431166E-2</v>
      </c>
      <c r="H577" s="2" t="e">
        <f t="shared" si="44"/>
        <v>#NUM!</v>
      </c>
    </row>
    <row r="578" spans="1:8" x14ac:dyDescent="0.3">
      <c r="A578" s="2">
        <v>115120</v>
      </c>
      <c r="B578">
        <v>0.92331954308183228</v>
      </c>
      <c r="C578" s="15">
        <f t="shared" si="40"/>
        <v>1.025910603424258</v>
      </c>
      <c r="D578" s="15">
        <f t="shared" si="41"/>
        <v>10</v>
      </c>
      <c r="E578" s="2">
        <f t="shared" si="42"/>
        <v>4.8704469828787103</v>
      </c>
      <c r="F578" s="2">
        <v>5</v>
      </c>
      <c r="G578" s="2">
        <f t="shared" si="43"/>
        <v>-0.12955301712128975</v>
      </c>
      <c r="H578" s="2" t="e">
        <f t="shared" si="44"/>
        <v>#NUM!</v>
      </c>
    </row>
    <row r="579" spans="1:8" x14ac:dyDescent="0.3">
      <c r="A579" s="2">
        <v>115320</v>
      </c>
      <c r="B579">
        <v>0.9086423592215398</v>
      </c>
      <c r="C579" s="15">
        <f t="shared" ref="C579:C642" si="45">B579/$J$27</f>
        <v>1.0096026213572664</v>
      </c>
      <c r="D579" s="15">
        <f t="shared" ref="D579:D642" si="46">$J$28</f>
        <v>10</v>
      </c>
      <c r="E579" s="2">
        <f t="shared" si="42"/>
        <v>4.9519868932136681</v>
      </c>
      <c r="F579" s="2">
        <v>5</v>
      </c>
      <c r="G579" s="2">
        <f t="shared" si="43"/>
        <v>-4.8013106786331861E-2</v>
      </c>
      <c r="H579" s="2" t="e">
        <f t="shared" si="44"/>
        <v>#NUM!</v>
      </c>
    </row>
    <row r="580" spans="1:8" x14ac:dyDescent="0.3">
      <c r="A580" s="2">
        <v>115520</v>
      </c>
      <c r="B580">
        <v>0.9013304651622458</v>
      </c>
      <c r="C580" s="15">
        <f t="shared" si="45"/>
        <v>1.0014782946247176</v>
      </c>
      <c r="D580" s="15">
        <f t="shared" si="46"/>
        <v>10</v>
      </c>
      <c r="E580" s="2">
        <f t="shared" ref="E580:E643" si="47">D580-(F580*C580)</f>
        <v>4.9926085268764115</v>
      </c>
      <c r="F580" s="2">
        <v>5</v>
      </c>
      <c r="G580" s="2">
        <f t="shared" ref="G580:G643" si="48">F580-(F580*C580)</f>
        <v>-7.3914731235884545E-3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0.91629079674091085</v>
      </c>
      <c r="C581" s="15">
        <f t="shared" si="45"/>
        <v>1.0181008852676787</v>
      </c>
      <c r="D581" s="15">
        <f t="shared" si="46"/>
        <v>10</v>
      </c>
      <c r="E581" s="2">
        <f t="shared" si="47"/>
        <v>4.9094955736616068</v>
      </c>
      <c r="F581" s="2">
        <v>5</v>
      </c>
      <c r="G581" s="2">
        <f t="shared" si="48"/>
        <v>-9.0504426338393174E-2</v>
      </c>
      <c r="H581" s="2" t="e">
        <f t="shared" si="49"/>
        <v>#NUM!</v>
      </c>
    </row>
    <row r="582" spans="1:8" x14ac:dyDescent="0.3">
      <c r="A582" s="2">
        <v>115920</v>
      </c>
      <c r="B582">
        <v>0.89143322864273766</v>
      </c>
      <c r="C582" s="15">
        <f t="shared" si="45"/>
        <v>0.99048136515859742</v>
      </c>
      <c r="D582" s="15">
        <f t="shared" si="46"/>
        <v>10</v>
      </c>
      <c r="E582" s="2">
        <f t="shared" si="47"/>
        <v>5.0475931742070133</v>
      </c>
      <c r="F582" s="2">
        <v>5</v>
      </c>
      <c r="G582" s="2">
        <f t="shared" si="48"/>
        <v>4.7593174207013256E-2</v>
      </c>
      <c r="H582" s="2">
        <f t="shared" si="49"/>
        <v>3.9708302769906236</v>
      </c>
    </row>
    <row r="583" spans="1:8" x14ac:dyDescent="0.3">
      <c r="A583" s="2">
        <v>116120</v>
      </c>
      <c r="B583">
        <v>0.92428515618728546</v>
      </c>
      <c r="C583" s="15">
        <f t="shared" si="45"/>
        <v>1.0269835068747617</v>
      </c>
      <c r="D583" s="15">
        <f t="shared" si="46"/>
        <v>10</v>
      </c>
      <c r="E583" s="2">
        <f t="shared" si="47"/>
        <v>4.8650824656261911</v>
      </c>
      <c r="F583" s="2">
        <v>5</v>
      </c>
      <c r="G583" s="2">
        <f t="shared" si="48"/>
        <v>-0.13491753437380893</v>
      </c>
      <c r="H583" s="2" t="e">
        <f t="shared" si="49"/>
        <v>#NUM!</v>
      </c>
    </row>
    <row r="584" spans="1:8" x14ac:dyDescent="0.3">
      <c r="A584" s="2">
        <v>116320</v>
      </c>
      <c r="B584">
        <v>0.90458797716943151</v>
      </c>
      <c r="C584" s="15">
        <f t="shared" si="45"/>
        <v>1.0050977524104794</v>
      </c>
      <c r="D584" s="15">
        <f t="shared" si="46"/>
        <v>10</v>
      </c>
      <c r="E584" s="2">
        <f t="shared" si="47"/>
        <v>4.9745112379476026</v>
      </c>
      <c r="F584" s="2">
        <v>5</v>
      </c>
      <c r="G584" s="2">
        <f t="shared" si="48"/>
        <v>-2.5488762052397362E-2</v>
      </c>
      <c r="H584" s="2" t="e">
        <f t="shared" si="49"/>
        <v>#NUM!</v>
      </c>
    </row>
    <row r="585" spans="1:8" x14ac:dyDescent="0.3">
      <c r="A585" s="2">
        <v>116520</v>
      </c>
      <c r="B585">
        <v>0.88229891022314488</v>
      </c>
      <c r="C585" s="15">
        <f t="shared" si="45"/>
        <v>0.98033212247016099</v>
      </c>
      <c r="D585" s="15">
        <f t="shared" si="46"/>
        <v>10</v>
      </c>
      <c r="E585" s="2">
        <f t="shared" si="47"/>
        <v>5.0983393876491947</v>
      </c>
      <c r="F585" s="2">
        <v>5</v>
      </c>
      <c r="G585" s="2">
        <f t="shared" si="48"/>
        <v>9.8339387649194698E-2</v>
      </c>
      <c r="H585" s="2">
        <f t="shared" si="49"/>
        <v>3.2550983397748334</v>
      </c>
    </row>
    <row r="586" spans="1:8" x14ac:dyDescent="0.3">
      <c r="A586" s="2">
        <v>116720</v>
      </c>
      <c r="B586">
        <v>0.88705926084633269</v>
      </c>
      <c r="C586" s="15">
        <f t="shared" si="45"/>
        <v>0.98562140094036965</v>
      </c>
      <c r="D586" s="15">
        <f t="shared" si="46"/>
        <v>10</v>
      </c>
      <c r="E586" s="2">
        <f t="shared" si="47"/>
        <v>5.0718929952981515</v>
      </c>
      <c r="F586" s="2">
        <v>5</v>
      </c>
      <c r="G586" s="2">
        <f t="shared" si="48"/>
        <v>7.1892995298151519E-2</v>
      </c>
      <c r="H586" s="2">
        <f t="shared" si="49"/>
        <v>3.5631433810471154</v>
      </c>
    </row>
    <row r="587" spans="1:8" x14ac:dyDescent="0.3">
      <c r="A587" s="2">
        <v>116920</v>
      </c>
      <c r="B587">
        <v>0.88594044322755294</v>
      </c>
      <c r="C587" s="15">
        <f t="shared" si="45"/>
        <v>0.98437827025283653</v>
      </c>
      <c r="D587" s="15">
        <f t="shared" si="46"/>
        <v>10</v>
      </c>
      <c r="E587" s="2">
        <f t="shared" si="47"/>
        <v>5.0781086487358174</v>
      </c>
      <c r="F587" s="2">
        <v>5</v>
      </c>
      <c r="G587" s="2">
        <f t="shared" si="48"/>
        <v>7.8108648735817354E-2</v>
      </c>
      <c r="H587" s="2">
        <f t="shared" si="49"/>
        <v>3.4814461874762936</v>
      </c>
    </row>
    <row r="588" spans="1:8" x14ac:dyDescent="0.3">
      <c r="A588" s="2">
        <v>117120</v>
      </c>
      <c r="B588">
        <v>0.92049354297118369</v>
      </c>
      <c r="C588" s="15">
        <f t="shared" si="45"/>
        <v>1.0227706033013151</v>
      </c>
      <c r="D588" s="15">
        <f t="shared" si="46"/>
        <v>10</v>
      </c>
      <c r="E588" s="2">
        <f t="shared" si="47"/>
        <v>4.8861469834934246</v>
      </c>
      <c r="F588" s="2">
        <v>5</v>
      </c>
      <c r="G588" s="2">
        <f t="shared" si="48"/>
        <v>-0.11385301650657542</v>
      </c>
      <c r="H588" s="2" t="e">
        <f t="shared" si="49"/>
        <v>#NUM!</v>
      </c>
    </row>
    <row r="589" spans="1:8" x14ac:dyDescent="0.3">
      <c r="A589" s="2">
        <v>117320</v>
      </c>
      <c r="B589">
        <v>0.87140855213725432</v>
      </c>
      <c r="C589" s="15">
        <f t="shared" si="45"/>
        <v>0.96823172459694917</v>
      </c>
      <c r="D589" s="15">
        <f t="shared" si="46"/>
        <v>10</v>
      </c>
      <c r="E589" s="2">
        <f t="shared" si="47"/>
        <v>5.1588413770152544</v>
      </c>
      <c r="F589" s="2">
        <v>5</v>
      </c>
      <c r="G589" s="2">
        <f t="shared" si="48"/>
        <v>0.15884137701525436</v>
      </c>
      <c r="H589" s="2">
        <f t="shared" si="49"/>
        <v>2.7874140379423111</v>
      </c>
    </row>
    <row r="590" spans="1:8" x14ac:dyDescent="0.3">
      <c r="A590" s="2">
        <v>117520</v>
      </c>
      <c r="B590">
        <v>0.94752608864125287</v>
      </c>
      <c r="C590" s="15">
        <f t="shared" si="45"/>
        <v>1.0528067651569477</v>
      </c>
      <c r="D590" s="15">
        <f t="shared" si="46"/>
        <v>10</v>
      </c>
      <c r="E590" s="2">
        <f t="shared" si="47"/>
        <v>4.7359661742152612</v>
      </c>
      <c r="F590" s="2">
        <v>5</v>
      </c>
      <c r="G590" s="2">
        <f t="shared" si="48"/>
        <v>-0.26403382578473877</v>
      </c>
      <c r="H590" s="2" t="e">
        <f t="shared" si="49"/>
        <v>#NUM!</v>
      </c>
    </row>
    <row r="591" spans="1:8" x14ac:dyDescent="0.3">
      <c r="A591" s="2">
        <v>117720</v>
      </c>
      <c r="B591">
        <v>0.91013628182051931</v>
      </c>
      <c r="C591" s="15">
        <f t="shared" si="45"/>
        <v>1.0112625353561326</v>
      </c>
      <c r="D591" s="15">
        <f t="shared" si="46"/>
        <v>10</v>
      </c>
      <c r="E591" s="2">
        <f t="shared" si="47"/>
        <v>4.9436873232193363</v>
      </c>
      <c r="F591" s="2">
        <v>5</v>
      </c>
      <c r="G591" s="2">
        <f t="shared" si="48"/>
        <v>-5.6312676780663651E-2</v>
      </c>
      <c r="H591" s="2" t="e">
        <f t="shared" si="49"/>
        <v>#NUM!</v>
      </c>
    </row>
    <row r="592" spans="1:8" x14ac:dyDescent="0.3">
      <c r="A592" s="2">
        <v>117920</v>
      </c>
      <c r="B592">
        <v>0.89233260389345004</v>
      </c>
      <c r="C592" s="15">
        <f t="shared" si="45"/>
        <v>0.99148067099272219</v>
      </c>
      <c r="D592" s="15">
        <f t="shared" si="46"/>
        <v>10</v>
      </c>
      <c r="E592" s="2">
        <f t="shared" si="47"/>
        <v>5.0425966450363893</v>
      </c>
      <c r="F592" s="2">
        <v>5</v>
      </c>
      <c r="G592" s="2">
        <f t="shared" si="48"/>
        <v>4.2596645036389269E-2</v>
      </c>
      <c r="H592" s="2">
        <f t="shared" si="49"/>
        <v>4.0807537600205714</v>
      </c>
    </row>
    <row r="593" spans="1:8" x14ac:dyDescent="0.3">
      <c r="A593" s="2">
        <v>118120</v>
      </c>
      <c r="B593">
        <v>0.87994776329603352</v>
      </c>
      <c r="C593" s="15">
        <f t="shared" si="45"/>
        <v>0.97771973699559278</v>
      </c>
      <c r="D593" s="15">
        <f t="shared" si="46"/>
        <v>10</v>
      </c>
      <c r="E593" s="2">
        <f t="shared" si="47"/>
        <v>5.1114013150220359</v>
      </c>
      <c r="F593" s="2">
        <v>5</v>
      </c>
      <c r="G593" s="2">
        <f t="shared" si="48"/>
        <v>0.11140131502203587</v>
      </c>
      <c r="H593" s="2">
        <f t="shared" si="49"/>
        <v>3.1329425630591334</v>
      </c>
    </row>
    <row r="594" spans="1:8" x14ac:dyDescent="0.3">
      <c r="A594" s="2">
        <v>118320</v>
      </c>
      <c r="B594">
        <v>0.90217580958085386</v>
      </c>
      <c r="C594" s="15">
        <f t="shared" si="45"/>
        <v>1.0024175662009487</v>
      </c>
      <c r="D594" s="15">
        <f t="shared" si="46"/>
        <v>10</v>
      </c>
      <c r="E594" s="2">
        <f t="shared" si="47"/>
        <v>4.9879121689952566</v>
      </c>
      <c r="F594" s="2">
        <v>5</v>
      </c>
      <c r="G594" s="2">
        <f t="shared" si="48"/>
        <v>-1.2087831004743421E-2</v>
      </c>
      <c r="H594" s="2" t="e">
        <f t="shared" si="49"/>
        <v>#NUM!</v>
      </c>
    </row>
    <row r="595" spans="1:8" x14ac:dyDescent="0.3">
      <c r="A595" s="2">
        <v>118520</v>
      </c>
      <c r="B595">
        <v>0.89017469992281717</v>
      </c>
      <c r="C595" s="15">
        <f t="shared" si="45"/>
        <v>0.98908299991424131</v>
      </c>
      <c r="D595" s="15">
        <f t="shared" si="46"/>
        <v>10</v>
      </c>
      <c r="E595" s="2">
        <f t="shared" si="47"/>
        <v>5.0545850004287933</v>
      </c>
      <c r="F595" s="2">
        <v>5</v>
      </c>
      <c r="G595" s="2">
        <f t="shared" si="48"/>
        <v>5.4585000428793329E-2</v>
      </c>
      <c r="H595" s="2">
        <f t="shared" si="49"/>
        <v>3.8351447230878439</v>
      </c>
    </row>
    <row r="596" spans="1:8" x14ac:dyDescent="0.3">
      <c r="A596" s="2">
        <v>118720</v>
      </c>
      <c r="B596">
        <v>0.91484646299114292</v>
      </c>
      <c r="C596" s="15">
        <f t="shared" si="45"/>
        <v>1.0164960699901588</v>
      </c>
      <c r="D596" s="15">
        <f t="shared" si="46"/>
        <v>10</v>
      </c>
      <c r="E596" s="2">
        <f t="shared" si="47"/>
        <v>4.917519650049206</v>
      </c>
      <c r="F596" s="2">
        <v>5</v>
      </c>
      <c r="G596" s="2">
        <f t="shared" si="48"/>
        <v>-8.2480349950794007E-2</v>
      </c>
      <c r="H596" s="2" t="e">
        <f t="shared" si="49"/>
        <v>#NUM!</v>
      </c>
    </row>
    <row r="597" spans="1:8" x14ac:dyDescent="0.3">
      <c r="A597" s="2">
        <v>118920</v>
      </c>
      <c r="B597">
        <v>0.91013422214214934</v>
      </c>
      <c r="C597" s="15">
        <f t="shared" si="45"/>
        <v>1.0112602468246104</v>
      </c>
      <c r="D597" s="15">
        <f t="shared" si="46"/>
        <v>10</v>
      </c>
      <c r="E597" s="2">
        <f t="shared" si="47"/>
        <v>4.943698765876948</v>
      </c>
      <c r="F597" s="2">
        <v>5</v>
      </c>
      <c r="G597" s="2">
        <f t="shared" si="48"/>
        <v>-5.6301234123051991E-2</v>
      </c>
      <c r="H597" s="2" t="e">
        <f t="shared" si="49"/>
        <v>#NUM!</v>
      </c>
    </row>
    <row r="598" spans="1:8" x14ac:dyDescent="0.3">
      <c r="A598" s="2">
        <v>119120</v>
      </c>
      <c r="B598">
        <v>0.91955317653866819</v>
      </c>
      <c r="C598" s="15">
        <f t="shared" si="45"/>
        <v>1.0217257517096312</v>
      </c>
      <c r="D598" s="15">
        <f t="shared" si="46"/>
        <v>10</v>
      </c>
      <c r="E598" s="2">
        <f t="shared" si="47"/>
        <v>4.8913712414518438</v>
      </c>
      <c r="F598" s="2">
        <v>5</v>
      </c>
      <c r="G598" s="2">
        <f t="shared" si="48"/>
        <v>-0.10862875854815623</v>
      </c>
      <c r="H598" s="2" t="e">
        <f t="shared" si="49"/>
        <v>#NUM!</v>
      </c>
    </row>
    <row r="599" spans="1:8" x14ac:dyDescent="0.3">
      <c r="A599" s="2">
        <v>119320</v>
      </c>
      <c r="B599">
        <v>0.89201635925467526</v>
      </c>
      <c r="C599" s="15">
        <f t="shared" si="45"/>
        <v>0.99112928806075029</v>
      </c>
      <c r="D599" s="15">
        <f t="shared" si="46"/>
        <v>10</v>
      </c>
      <c r="E599" s="2">
        <f t="shared" si="47"/>
        <v>5.0443535596962485</v>
      </c>
      <c r="F599" s="2">
        <v>5</v>
      </c>
      <c r="G599" s="2">
        <f t="shared" si="48"/>
        <v>4.4353559696248546E-2</v>
      </c>
      <c r="H599" s="2">
        <f t="shared" si="49"/>
        <v>4.0406846399100287</v>
      </c>
    </row>
    <row r="600" spans="1:8" x14ac:dyDescent="0.3">
      <c r="A600" s="2">
        <v>119520</v>
      </c>
      <c r="B600">
        <v>0.90501906474630445</v>
      </c>
      <c r="C600" s="15">
        <f t="shared" si="45"/>
        <v>1.0055767386070049</v>
      </c>
      <c r="D600" s="15">
        <f t="shared" si="46"/>
        <v>10</v>
      </c>
      <c r="E600" s="2">
        <f t="shared" si="47"/>
        <v>4.9721163069649759</v>
      </c>
      <c r="F600" s="2">
        <v>5</v>
      </c>
      <c r="G600" s="2">
        <f t="shared" si="48"/>
        <v>-2.7883693035024137E-2</v>
      </c>
      <c r="H600" s="2" t="e">
        <f t="shared" si="49"/>
        <v>#NUM!</v>
      </c>
    </row>
    <row r="601" spans="1:8" x14ac:dyDescent="0.3">
      <c r="A601" s="2">
        <v>119720</v>
      </c>
      <c r="B601">
        <v>0.91529465804604615</v>
      </c>
      <c r="C601" s="15">
        <f t="shared" si="45"/>
        <v>1.0169940644956068</v>
      </c>
      <c r="D601" s="15">
        <f t="shared" si="46"/>
        <v>10</v>
      </c>
      <c r="E601" s="2">
        <f t="shared" si="47"/>
        <v>4.9150296775219662</v>
      </c>
      <c r="F601" s="2">
        <v>5</v>
      </c>
      <c r="G601" s="2">
        <f t="shared" si="48"/>
        <v>-8.4970322478033822E-2</v>
      </c>
      <c r="H601" s="2" t="e">
        <f t="shared" si="49"/>
        <v>#NUM!</v>
      </c>
    </row>
    <row r="602" spans="1:8" x14ac:dyDescent="0.3">
      <c r="A602" s="2">
        <v>119920</v>
      </c>
      <c r="B602">
        <v>0.92399571420277304</v>
      </c>
      <c r="C602" s="15">
        <f t="shared" si="45"/>
        <v>1.0266619046697478</v>
      </c>
      <c r="D602" s="15">
        <f t="shared" si="46"/>
        <v>10</v>
      </c>
      <c r="E602" s="2">
        <f t="shared" si="47"/>
        <v>4.8666904766512609</v>
      </c>
      <c r="F602" s="2">
        <v>5</v>
      </c>
      <c r="G602" s="2">
        <f t="shared" si="48"/>
        <v>-0.13330952334873913</v>
      </c>
      <c r="H602" s="2" t="e">
        <f t="shared" si="49"/>
        <v>#NUM!</v>
      </c>
    </row>
    <row r="603" spans="1:8" x14ac:dyDescent="0.3">
      <c r="A603" s="2">
        <v>120120</v>
      </c>
      <c r="B603">
        <v>0.92144846651502477</v>
      </c>
      <c r="C603" s="15">
        <f t="shared" si="45"/>
        <v>1.0238316294611387</v>
      </c>
      <c r="D603" s="15">
        <f t="shared" si="46"/>
        <v>10</v>
      </c>
      <c r="E603" s="2">
        <f t="shared" si="47"/>
        <v>4.8808418526943065</v>
      </c>
      <c r="F603" s="2">
        <v>5</v>
      </c>
      <c r="G603" s="2">
        <f t="shared" si="48"/>
        <v>-0.11915814730569352</v>
      </c>
      <c r="H603" s="2" t="e">
        <f t="shared" si="49"/>
        <v>#NUM!</v>
      </c>
    </row>
    <row r="604" spans="1:8" x14ac:dyDescent="0.3">
      <c r="A604" s="2">
        <v>120320</v>
      </c>
      <c r="B604">
        <v>0.9104112157739902</v>
      </c>
      <c r="C604" s="15">
        <f t="shared" si="45"/>
        <v>1.0115680175266557</v>
      </c>
      <c r="D604" s="15">
        <f t="shared" si="46"/>
        <v>10</v>
      </c>
      <c r="E604" s="2">
        <f t="shared" si="47"/>
        <v>4.942159912366721</v>
      </c>
      <c r="F604" s="2">
        <v>5</v>
      </c>
      <c r="G604" s="2">
        <f t="shared" si="48"/>
        <v>-5.7840087633278969E-2</v>
      </c>
      <c r="H604" s="2" t="e">
        <f t="shared" si="49"/>
        <v>#NUM!</v>
      </c>
    </row>
    <row r="605" spans="1:8" x14ac:dyDescent="0.3">
      <c r="A605" s="2">
        <v>120520</v>
      </c>
      <c r="B605">
        <v>0.90953337351966468</v>
      </c>
      <c r="C605" s="15">
        <f t="shared" si="45"/>
        <v>1.0105926372440719</v>
      </c>
      <c r="D605" s="15">
        <f t="shared" si="46"/>
        <v>10</v>
      </c>
      <c r="E605" s="2">
        <f t="shared" si="47"/>
        <v>4.9470368137796408</v>
      </c>
      <c r="F605" s="2">
        <v>5</v>
      </c>
      <c r="G605" s="2">
        <f t="shared" si="48"/>
        <v>-5.2963186220359226E-2</v>
      </c>
      <c r="H605" s="2" t="e">
        <f t="shared" si="49"/>
        <v>#NUM!</v>
      </c>
    </row>
    <row r="606" spans="1:8" x14ac:dyDescent="0.3">
      <c r="A606" s="2">
        <v>120720</v>
      </c>
      <c r="B606">
        <v>0.93166046611529052</v>
      </c>
      <c r="C606" s="15">
        <f t="shared" si="45"/>
        <v>1.0351782956836562</v>
      </c>
      <c r="D606" s="15">
        <f t="shared" si="46"/>
        <v>10</v>
      </c>
      <c r="E606" s="2">
        <f t="shared" si="47"/>
        <v>4.824108521581719</v>
      </c>
      <c r="F606" s="2">
        <v>5</v>
      </c>
      <c r="G606" s="2">
        <f t="shared" si="48"/>
        <v>-0.17589147841828101</v>
      </c>
      <c r="H606" s="2" t="e">
        <f t="shared" si="49"/>
        <v>#NUM!</v>
      </c>
    </row>
    <row r="607" spans="1:8" x14ac:dyDescent="0.3">
      <c r="A607" s="2">
        <v>120920</v>
      </c>
      <c r="B607">
        <v>0.90599872027300832</v>
      </c>
      <c r="C607" s="15">
        <f t="shared" si="45"/>
        <v>1.0066652447477871</v>
      </c>
      <c r="D607" s="15">
        <f t="shared" si="46"/>
        <v>10</v>
      </c>
      <c r="E607" s="2">
        <f t="shared" si="47"/>
        <v>4.9666737762610644</v>
      </c>
      <c r="F607" s="2">
        <v>5</v>
      </c>
      <c r="G607" s="2">
        <f t="shared" si="48"/>
        <v>-3.3326223738935568E-2</v>
      </c>
      <c r="H607" s="2" t="e">
        <f t="shared" si="49"/>
        <v>#NUM!</v>
      </c>
    </row>
    <row r="608" spans="1:8" x14ac:dyDescent="0.3">
      <c r="A608" s="2">
        <v>121120</v>
      </c>
      <c r="B608">
        <v>0.89575526863763544</v>
      </c>
      <c r="C608" s="15">
        <f t="shared" si="45"/>
        <v>0.99528363181959489</v>
      </c>
      <c r="D608" s="15">
        <f t="shared" si="46"/>
        <v>10</v>
      </c>
      <c r="E608" s="2">
        <f t="shared" si="47"/>
        <v>5.0235818409020254</v>
      </c>
      <c r="F608" s="2">
        <v>5</v>
      </c>
      <c r="G608" s="2">
        <f t="shared" si="48"/>
        <v>2.3581840902025419E-2</v>
      </c>
      <c r="H608" s="2">
        <f t="shared" si="49"/>
        <v>4.6682743292731343</v>
      </c>
    </row>
    <row r="609" spans="1:8" x14ac:dyDescent="0.3">
      <c r="A609" s="2">
        <v>121320</v>
      </c>
      <c r="B609">
        <v>0.92873764987237195</v>
      </c>
      <c r="C609" s="15">
        <f t="shared" si="45"/>
        <v>1.0319307220804133</v>
      </c>
      <c r="D609" s="15">
        <f t="shared" si="46"/>
        <v>10</v>
      </c>
      <c r="E609" s="2">
        <f t="shared" si="47"/>
        <v>4.8403463895979337</v>
      </c>
      <c r="F609" s="2">
        <v>5</v>
      </c>
      <c r="G609" s="2">
        <f t="shared" si="48"/>
        <v>-0.15965361040206627</v>
      </c>
      <c r="H609" s="2" t="e">
        <f t="shared" si="49"/>
        <v>#NUM!</v>
      </c>
    </row>
    <row r="610" spans="1:8" x14ac:dyDescent="0.3">
      <c r="A610" s="2">
        <v>121520</v>
      </c>
      <c r="B610">
        <v>0.9144769861554024</v>
      </c>
      <c r="C610" s="15">
        <f t="shared" si="45"/>
        <v>1.0160855401726694</v>
      </c>
      <c r="D610" s="15">
        <f t="shared" si="46"/>
        <v>10</v>
      </c>
      <c r="E610" s="2">
        <f t="shared" si="47"/>
        <v>4.9195722991366528</v>
      </c>
      <c r="F610" s="2">
        <v>5</v>
      </c>
      <c r="G610" s="2">
        <f t="shared" si="48"/>
        <v>-8.0427700863347162E-2</v>
      </c>
      <c r="H610" s="2" t="e">
        <f t="shared" si="49"/>
        <v>#NUM!</v>
      </c>
    </row>
    <row r="611" spans="1:8" x14ac:dyDescent="0.3">
      <c r="A611" s="2">
        <v>121720</v>
      </c>
      <c r="B611">
        <v>0.90567654679896359</v>
      </c>
      <c r="C611" s="15">
        <f t="shared" si="45"/>
        <v>1.0063072742210706</v>
      </c>
      <c r="D611" s="15">
        <f t="shared" si="46"/>
        <v>10</v>
      </c>
      <c r="E611" s="2">
        <f t="shared" si="47"/>
        <v>4.9684636288946473</v>
      </c>
      <c r="F611" s="2">
        <v>5</v>
      </c>
      <c r="G611" s="2">
        <f t="shared" si="48"/>
        <v>-3.1536371105352679E-2</v>
      </c>
      <c r="H611" s="2" t="e">
        <f t="shared" si="49"/>
        <v>#NUM!</v>
      </c>
    </row>
    <row r="612" spans="1:8" x14ac:dyDescent="0.3">
      <c r="A612" s="2">
        <v>121920</v>
      </c>
      <c r="B612">
        <v>0.90883548293451655</v>
      </c>
      <c r="C612" s="15">
        <f t="shared" si="45"/>
        <v>1.0098172032605739</v>
      </c>
      <c r="D612" s="15">
        <f t="shared" si="46"/>
        <v>10</v>
      </c>
      <c r="E612" s="2">
        <f t="shared" si="47"/>
        <v>4.9509139836971308</v>
      </c>
      <c r="F612" s="2">
        <v>5</v>
      </c>
      <c r="G612" s="2">
        <f t="shared" si="48"/>
        <v>-4.908601630286924E-2</v>
      </c>
      <c r="H612" s="2" t="e">
        <f t="shared" si="49"/>
        <v>#NUM!</v>
      </c>
    </row>
    <row r="613" spans="1:8" x14ac:dyDescent="0.3">
      <c r="A613" s="2">
        <v>122120</v>
      </c>
      <c r="B613">
        <v>0.92377902832888314</v>
      </c>
      <c r="C613" s="15">
        <f t="shared" si="45"/>
        <v>1.0264211425876479</v>
      </c>
      <c r="D613" s="15">
        <f t="shared" si="46"/>
        <v>10</v>
      </c>
      <c r="E613" s="2">
        <f t="shared" si="47"/>
        <v>4.8678942870617607</v>
      </c>
      <c r="F613" s="2">
        <v>5</v>
      </c>
      <c r="G613" s="2">
        <f t="shared" si="48"/>
        <v>-0.13210571293823925</v>
      </c>
      <c r="H613" s="2" t="e">
        <f t="shared" si="49"/>
        <v>#NUM!</v>
      </c>
    </row>
    <row r="614" spans="1:8" x14ac:dyDescent="0.3">
      <c r="A614" s="2">
        <v>122320</v>
      </c>
      <c r="B614">
        <v>0.93679429827091598</v>
      </c>
      <c r="C614" s="15">
        <f t="shared" si="45"/>
        <v>1.0408825536343511</v>
      </c>
      <c r="D614" s="15">
        <f t="shared" si="46"/>
        <v>10</v>
      </c>
      <c r="E614" s="2">
        <f t="shared" si="47"/>
        <v>4.7955872318282449</v>
      </c>
      <c r="F614" s="2">
        <v>5</v>
      </c>
      <c r="G614" s="2">
        <f t="shared" si="48"/>
        <v>-0.20441276817175513</v>
      </c>
      <c r="H614" s="2" t="e">
        <f t="shared" si="49"/>
        <v>#NUM!</v>
      </c>
    </row>
    <row r="615" spans="1:8" x14ac:dyDescent="0.3">
      <c r="A615" s="2">
        <v>122520</v>
      </c>
      <c r="B615">
        <v>0.88579439632799684</v>
      </c>
      <c r="C615" s="15">
        <f t="shared" si="45"/>
        <v>0.98421599591999642</v>
      </c>
      <c r="D615" s="15">
        <f t="shared" si="46"/>
        <v>10</v>
      </c>
      <c r="E615" s="2">
        <f t="shared" si="47"/>
        <v>5.0789200204000178</v>
      </c>
      <c r="F615" s="2">
        <v>5</v>
      </c>
      <c r="G615" s="2">
        <f t="shared" si="48"/>
        <v>7.8920020400017776E-2</v>
      </c>
      <c r="H615" s="2">
        <f t="shared" si="49"/>
        <v>3.4712718033575261</v>
      </c>
    </row>
    <row r="616" spans="1:8" x14ac:dyDescent="0.3">
      <c r="A616" s="2">
        <v>122720</v>
      </c>
      <c r="B616">
        <v>0.92554311668037437</v>
      </c>
      <c r="C616" s="15">
        <f t="shared" si="45"/>
        <v>1.0283812407559716</v>
      </c>
      <c r="D616" s="15">
        <f t="shared" si="46"/>
        <v>10</v>
      </c>
      <c r="E616" s="2">
        <f t="shared" si="47"/>
        <v>4.8580937962201425</v>
      </c>
      <c r="F616" s="2">
        <v>5</v>
      </c>
      <c r="G616" s="2">
        <f t="shared" si="48"/>
        <v>-0.14190620377985752</v>
      </c>
      <c r="H616" s="2" t="e">
        <f t="shared" si="49"/>
        <v>#NUM!</v>
      </c>
    </row>
    <row r="617" spans="1:8" x14ac:dyDescent="0.3">
      <c r="A617" s="2">
        <v>122920</v>
      </c>
      <c r="B617">
        <v>0.91087961189837863</v>
      </c>
      <c r="C617" s="15">
        <f t="shared" si="45"/>
        <v>1.0120884576648652</v>
      </c>
      <c r="D617" s="15">
        <f t="shared" si="46"/>
        <v>10</v>
      </c>
      <c r="E617" s="2">
        <f t="shared" si="47"/>
        <v>4.9395577116756737</v>
      </c>
      <c r="F617" s="2">
        <v>5</v>
      </c>
      <c r="G617" s="2">
        <f t="shared" si="48"/>
        <v>-6.0442288324326299E-2</v>
      </c>
      <c r="H617" s="2" t="e">
        <f t="shared" si="49"/>
        <v>#NUM!</v>
      </c>
    </row>
    <row r="618" spans="1:8" x14ac:dyDescent="0.3">
      <c r="A618" s="2">
        <v>123120</v>
      </c>
      <c r="B618">
        <v>0.91887362928192062</v>
      </c>
      <c r="C618" s="15">
        <f t="shared" si="45"/>
        <v>1.0209706992021339</v>
      </c>
      <c r="D618" s="15">
        <f t="shared" si="46"/>
        <v>10</v>
      </c>
      <c r="E618" s="2">
        <f t="shared" si="47"/>
        <v>4.8951465039893307</v>
      </c>
      <c r="F618" s="2">
        <v>5</v>
      </c>
      <c r="G618" s="2">
        <f t="shared" si="48"/>
        <v>-0.10485349601066929</v>
      </c>
      <c r="H618" s="2" t="e">
        <f t="shared" si="49"/>
        <v>#NUM!</v>
      </c>
    </row>
    <row r="619" spans="1:8" x14ac:dyDescent="0.3">
      <c r="A619" s="2">
        <v>123320</v>
      </c>
      <c r="B619">
        <v>0.90936445459216908</v>
      </c>
      <c r="C619" s="15">
        <f t="shared" si="45"/>
        <v>1.0104049495468546</v>
      </c>
      <c r="D619" s="15">
        <f t="shared" si="46"/>
        <v>10</v>
      </c>
      <c r="E619" s="2">
        <f t="shared" si="47"/>
        <v>4.947975252265727</v>
      </c>
      <c r="F619" s="2">
        <v>5</v>
      </c>
      <c r="G619" s="2">
        <f t="shared" si="48"/>
        <v>-5.2024747734273014E-2</v>
      </c>
      <c r="H619" s="2" t="e">
        <f t="shared" si="49"/>
        <v>#NUM!</v>
      </c>
    </row>
    <row r="620" spans="1:8" x14ac:dyDescent="0.3">
      <c r="A620" s="2">
        <v>123520</v>
      </c>
      <c r="B620">
        <v>0.91771554517022702</v>
      </c>
      <c r="C620" s="15">
        <f t="shared" si="45"/>
        <v>1.0196839390780299</v>
      </c>
      <c r="D620" s="15">
        <f t="shared" si="46"/>
        <v>10</v>
      </c>
      <c r="E620" s="2">
        <f t="shared" si="47"/>
        <v>4.9015803046098503</v>
      </c>
      <c r="F620" s="2">
        <v>5</v>
      </c>
      <c r="G620" s="2">
        <f t="shared" si="48"/>
        <v>-9.841969539014972E-2</v>
      </c>
      <c r="H620" s="2" t="e">
        <f t="shared" si="49"/>
        <v>#NUM!</v>
      </c>
    </row>
    <row r="621" spans="1:8" x14ac:dyDescent="0.3">
      <c r="A621" s="2">
        <v>123720</v>
      </c>
      <c r="B621">
        <v>0.88246618051704839</v>
      </c>
      <c r="C621" s="15">
        <f t="shared" si="45"/>
        <v>0.98051797835227594</v>
      </c>
      <c r="D621" s="15">
        <f t="shared" si="46"/>
        <v>10</v>
      </c>
      <c r="E621" s="2">
        <f t="shared" si="47"/>
        <v>5.0974101082386198</v>
      </c>
      <c r="F621" s="2">
        <v>5</v>
      </c>
      <c r="G621" s="2">
        <f t="shared" si="48"/>
        <v>9.7410108238619841E-2</v>
      </c>
      <c r="H621" s="2">
        <f t="shared" si="49"/>
        <v>3.2644107013056294</v>
      </c>
    </row>
    <row r="622" spans="1:8" x14ac:dyDescent="0.3">
      <c r="A622" s="2">
        <v>123920</v>
      </c>
      <c r="B622">
        <v>0.90303742570241452</v>
      </c>
      <c r="C622" s="15">
        <f t="shared" si="45"/>
        <v>1.0033749174471271</v>
      </c>
      <c r="D622" s="15">
        <f t="shared" si="46"/>
        <v>10</v>
      </c>
      <c r="E622" s="2">
        <f t="shared" si="47"/>
        <v>4.9831254127643643</v>
      </c>
      <c r="F622" s="2">
        <v>5</v>
      </c>
      <c r="G622" s="2">
        <f t="shared" si="48"/>
        <v>-1.687458723563573E-2</v>
      </c>
      <c r="H622" s="2" t="e">
        <f t="shared" si="49"/>
        <v>#NUM!</v>
      </c>
    </row>
    <row r="623" spans="1:8" x14ac:dyDescent="0.3">
      <c r="A623" s="2">
        <v>124120</v>
      </c>
      <c r="B623">
        <v>0.91536435095532742</v>
      </c>
      <c r="C623" s="15">
        <f t="shared" si="45"/>
        <v>1.0170715010614748</v>
      </c>
      <c r="D623" s="15">
        <f t="shared" si="46"/>
        <v>10</v>
      </c>
      <c r="E623" s="2">
        <f t="shared" si="47"/>
        <v>4.9146424946926262</v>
      </c>
      <c r="F623" s="2">
        <v>5</v>
      </c>
      <c r="G623" s="2">
        <f t="shared" si="48"/>
        <v>-8.5357505307373849E-2</v>
      </c>
      <c r="H623" s="2" t="e">
        <f t="shared" si="49"/>
        <v>#NUM!</v>
      </c>
    </row>
    <row r="624" spans="1:8" x14ac:dyDescent="0.3">
      <c r="A624" s="2">
        <v>124320</v>
      </c>
      <c r="B624">
        <v>0.93476383059094503</v>
      </c>
      <c r="C624" s="15">
        <f t="shared" si="45"/>
        <v>1.0386264784343833</v>
      </c>
      <c r="D624" s="15">
        <f t="shared" si="46"/>
        <v>10</v>
      </c>
      <c r="E624" s="2">
        <f t="shared" si="47"/>
        <v>4.8068676078280834</v>
      </c>
      <c r="F624" s="2">
        <v>5</v>
      </c>
      <c r="G624" s="2">
        <f t="shared" si="48"/>
        <v>-0.19313239217191658</v>
      </c>
      <c r="H624" s="2" t="e">
        <f t="shared" si="49"/>
        <v>#NUM!</v>
      </c>
    </row>
    <row r="625" spans="1:8" x14ac:dyDescent="0.3">
      <c r="A625" s="2">
        <v>124520</v>
      </c>
      <c r="B625">
        <v>0.90479647632949278</v>
      </c>
      <c r="C625" s="15">
        <f t="shared" si="45"/>
        <v>1.0053294181438808</v>
      </c>
      <c r="D625" s="15">
        <f t="shared" si="46"/>
        <v>10</v>
      </c>
      <c r="E625" s="2">
        <f t="shared" si="47"/>
        <v>4.9733529092805959</v>
      </c>
      <c r="F625" s="2">
        <v>5</v>
      </c>
      <c r="G625" s="2">
        <f t="shared" si="48"/>
        <v>-2.6647090719404076E-2</v>
      </c>
      <c r="H625" s="2" t="e">
        <f t="shared" si="49"/>
        <v>#NUM!</v>
      </c>
    </row>
    <row r="626" spans="1:8" x14ac:dyDescent="0.3">
      <c r="A626" s="2">
        <v>124720</v>
      </c>
      <c r="B626">
        <v>0.94578924090913996</v>
      </c>
      <c r="C626" s="15">
        <f t="shared" si="45"/>
        <v>1.0508769343434887</v>
      </c>
      <c r="D626" s="15">
        <f t="shared" si="46"/>
        <v>10</v>
      </c>
      <c r="E626" s="2">
        <f t="shared" si="47"/>
        <v>4.7456153282825566</v>
      </c>
      <c r="F626" s="2">
        <v>5</v>
      </c>
      <c r="G626" s="2">
        <f t="shared" si="48"/>
        <v>-0.25438467171744339</v>
      </c>
      <c r="H626" s="2" t="e">
        <f t="shared" si="49"/>
        <v>#NUM!</v>
      </c>
    </row>
    <row r="627" spans="1:8" x14ac:dyDescent="0.3">
      <c r="A627" s="2">
        <v>124920</v>
      </c>
      <c r="B627">
        <v>0.89754531915986246</v>
      </c>
      <c r="C627" s="15">
        <f t="shared" si="45"/>
        <v>0.9972725768442916</v>
      </c>
      <c r="D627" s="15">
        <f t="shared" si="46"/>
        <v>10</v>
      </c>
      <c r="E627" s="2">
        <f t="shared" si="47"/>
        <v>5.0136371157785415</v>
      </c>
      <c r="F627" s="2">
        <v>5</v>
      </c>
      <c r="G627" s="2">
        <f t="shared" si="48"/>
        <v>1.3637115778541542E-2</v>
      </c>
      <c r="H627" s="2">
        <f t="shared" si="49"/>
        <v>5.2139745444727783</v>
      </c>
    </row>
    <row r="628" spans="1:8" x14ac:dyDescent="0.3">
      <c r="A628" s="2">
        <v>125120</v>
      </c>
      <c r="B628">
        <v>0.9239870503520885</v>
      </c>
      <c r="C628" s="15">
        <f t="shared" si="45"/>
        <v>1.0266522781689873</v>
      </c>
      <c r="D628" s="15">
        <f t="shared" si="46"/>
        <v>10</v>
      </c>
      <c r="E628" s="2">
        <f t="shared" si="47"/>
        <v>4.866738609155064</v>
      </c>
      <c r="F628" s="2">
        <v>5</v>
      </c>
      <c r="G628" s="2">
        <f t="shared" si="48"/>
        <v>-0.13326139084493605</v>
      </c>
      <c r="H628" s="2" t="e">
        <f t="shared" si="49"/>
        <v>#NUM!</v>
      </c>
    </row>
    <row r="629" spans="1:8" x14ac:dyDescent="0.3">
      <c r="A629" s="2">
        <v>125320</v>
      </c>
      <c r="B629">
        <v>0.91721978874814203</v>
      </c>
      <c r="C629" s="15">
        <f t="shared" si="45"/>
        <v>1.0191330986090468</v>
      </c>
      <c r="D629" s="15">
        <f t="shared" si="46"/>
        <v>10</v>
      </c>
      <c r="E629" s="2">
        <f t="shared" si="47"/>
        <v>4.9043345069547666</v>
      </c>
      <c r="F629" s="2">
        <v>5</v>
      </c>
      <c r="G629" s="2">
        <f t="shared" si="48"/>
        <v>-9.5665493045233418E-2</v>
      </c>
      <c r="H629" s="2" t="e">
        <f t="shared" si="49"/>
        <v>#NUM!</v>
      </c>
    </row>
    <row r="630" spans="1:8" x14ac:dyDescent="0.3">
      <c r="A630" s="2">
        <v>125520</v>
      </c>
      <c r="B630">
        <v>0.90750685959522526</v>
      </c>
      <c r="C630" s="15">
        <f t="shared" si="45"/>
        <v>1.0083409551058058</v>
      </c>
      <c r="D630" s="15">
        <f t="shared" si="46"/>
        <v>10</v>
      </c>
      <c r="E630" s="2">
        <f t="shared" si="47"/>
        <v>4.9582952244709713</v>
      </c>
      <c r="F630" s="2">
        <v>5</v>
      </c>
      <c r="G630" s="2">
        <f t="shared" si="48"/>
        <v>-4.1704775529028737E-2</v>
      </c>
      <c r="H630" s="2" t="e">
        <f t="shared" si="49"/>
        <v>#NUM!</v>
      </c>
    </row>
    <row r="631" spans="1:8" x14ac:dyDescent="0.3">
      <c r="A631" s="2">
        <v>125720</v>
      </c>
      <c r="B631">
        <v>0.86860540413257203</v>
      </c>
      <c r="C631" s="15">
        <f t="shared" si="45"/>
        <v>0.96511711570285774</v>
      </c>
      <c r="D631" s="15">
        <f t="shared" si="46"/>
        <v>10</v>
      </c>
      <c r="E631" s="2">
        <f t="shared" si="47"/>
        <v>5.1744144214857108</v>
      </c>
      <c r="F631" s="2">
        <v>5</v>
      </c>
      <c r="G631" s="2">
        <f t="shared" si="48"/>
        <v>0.17441442148571085</v>
      </c>
      <c r="H631" s="2">
        <f t="shared" si="49"/>
        <v>2.6969000758413157</v>
      </c>
    </row>
    <row r="632" spans="1:8" x14ac:dyDescent="0.3">
      <c r="A632" s="2">
        <v>125920</v>
      </c>
      <c r="B632">
        <v>0.89804730363965668</v>
      </c>
      <c r="C632" s="15">
        <f t="shared" si="45"/>
        <v>0.99783033737739624</v>
      </c>
      <c r="D632" s="15">
        <f t="shared" si="46"/>
        <v>10</v>
      </c>
      <c r="E632" s="2">
        <f t="shared" si="47"/>
        <v>5.0108483131130193</v>
      </c>
      <c r="F632" s="2">
        <v>5</v>
      </c>
      <c r="G632" s="2">
        <f t="shared" si="48"/>
        <v>1.0848313113019259E-2</v>
      </c>
      <c r="H632" s="2">
        <f t="shared" si="49"/>
        <v>5.4422037287151612</v>
      </c>
    </row>
    <row r="633" spans="1:8" x14ac:dyDescent="0.3">
      <c r="A633" s="2">
        <v>126120</v>
      </c>
      <c r="B633">
        <v>0.91147410792840067</v>
      </c>
      <c r="C633" s="15">
        <f t="shared" si="45"/>
        <v>1.0127490088093341</v>
      </c>
      <c r="D633" s="15">
        <f t="shared" si="46"/>
        <v>10</v>
      </c>
      <c r="E633" s="2">
        <f t="shared" si="47"/>
        <v>4.9362549559533297</v>
      </c>
      <c r="F633" s="2">
        <v>5</v>
      </c>
      <c r="G633" s="2">
        <f t="shared" si="48"/>
        <v>-6.3745044046670252E-2</v>
      </c>
      <c r="H633" s="2" t="e">
        <f t="shared" si="49"/>
        <v>#NUM!</v>
      </c>
    </row>
    <row r="634" spans="1:8" x14ac:dyDescent="0.3">
      <c r="A634" s="2">
        <v>126320</v>
      </c>
      <c r="B634">
        <v>0.95759629318589445</v>
      </c>
      <c r="C634" s="15">
        <f t="shared" si="45"/>
        <v>1.0639958813176604</v>
      </c>
      <c r="D634" s="15">
        <f t="shared" si="46"/>
        <v>10</v>
      </c>
      <c r="E634" s="2">
        <f t="shared" si="47"/>
        <v>4.6800205934116974</v>
      </c>
      <c r="F634" s="2">
        <v>5</v>
      </c>
      <c r="G634" s="2">
        <f t="shared" si="48"/>
        <v>-0.3199794065883026</v>
      </c>
      <c r="H634" s="2" t="e">
        <f t="shared" si="49"/>
        <v>#NUM!</v>
      </c>
    </row>
    <row r="635" spans="1:8" x14ac:dyDescent="0.3">
      <c r="A635" s="2">
        <v>126520</v>
      </c>
      <c r="B635">
        <v>0.91719513972624522</v>
      </c>
      <c r="C635" s="15">
        <f t="shared" si="45"/>
        <v>1.019105710806939</v>
      </c>
      <c r="D635" s="15">
        <f t="shared" si="46"/>
        <v>10</v>
      </c>
      <c r="E635" s="2">
        <f t="shared" si="47"/>
        <v>4.9044714459653047</v>
      </c>
      <c r="F635" s="2">
        <v>5</v>
      </c>
      <c r="G635" s="2">
        <f t="shared" si="48"/>
        <v>-9.552855403469529E-2</v>
      </c>
      <c r="H635" s="2" t="e">
        <f t="shared" si="49"/>
        <v>#NUM!</v>
      </c>
    </row>
    <row r="636" spans="1:8" x14ac:dyDescent="0.3">
      <c r="A636" s="2">
        <v>126720</v>
      </c>
      <c r="B636">
        <v>0.9131909921450605</v>
      </c>
      <c r="C636" s="15">
        <f t="shared" si="45"/>
        <v>1.014656657938956</v>
      </c>
      <c r="D636" s="15">
        <f t="shared" si="46"/>
        <v>10</v>
      </c>
      <c r="E636" s="2">
        <f t="shared" si="47"/>
        <v>4.9267167103052198</v>
      </c>
      <c r="F636" s="2">
        <v>5</v>
      </c>
      <c r="G636" s="2">
        <f t="shared" si="48"/>
        <v>-7.3283289694780152E-2</v>
      </c>
      <c r="H636" s="2" t="e">
        <f t="shared" si="49"/>
        <v>#NUM!</v>
      </c>
    </row>
    <row r="637" spans="1:8" x14ac:dyDescent="0.3">
      <c r="A637" s="2">
        <v>126920</v>
      </c>
      <c r="B637">
        <v>0.92522128904655443</v>
      </c>
      <c r="C637" s="15">
        <f t="shared" si="45"/>
        <v>1.0280236544961716</v>
      </c>
      <c r="D637" s="15">
        <f t="shared" si="46"/>
        <v>10</v>
      </c>
      <c r="E637" s="2">
        <f t="shared" si="47"/>
        <v>4.8598817275191415</v>
      </c>
      <c r="F637" s="2">
        <v>5</v>
      </c>
      <c r="G637" s="2">
        <f t="shared" si="48"/>
        <v>-0.14011827248085851</v>
      </c>
      <c r="H637" s="2" t="e">
        <f t="shared" si="49"/>
        <v>#NUM!</v>
      </c>
    </row>
    <row r="638" spans="1:8" x14ac:dyDescent="0.3">
      <c r="A638" s="2">
        <v>127120</v>
      </c>
      <c r="B638">
        <v>0.91618849989257634</v>
      </c>
      <c r="C638" s="15">
        <f t="shared" si="45"/>
        <v>1.0179872221028625</v>
      </c>
      <c r="D638" s="15">
        <f t="shared" si="46"/>
        <v>10</v>
      </c>
      <c r="E638" s="2">
        <f t="shared" si="47"/>
        <v>4.9100638894856878</v>
      </c>
      <c r="F638" s="2">
        <v>5</v>
      </c>
      <c r="G638" s="2">
        <f t="shared" si="48"/>
        <v>-8.9936110514312162E-2</v>
      </c>
      <c r="H638" s="2" t="e">
        <f t="shared" si="49"/>
        <v>#NUM!</v>
      </c>
    </row>
    <row r="639" spans="1:8" x14ac:dyDescent="0.3">
      <c r="A639" s="2">
        <v>127320</v>
      </c>
      <c r="B639">
        <v>0.89795689806889267</v>
      </c>
      <c r="C639" s="15">
        <f t="shared" si="45"/>
        <v>0.99772988674321406</v>
      </c>
      <c r="D639" s="15">
        <f t="shared" si="46"/>
        <v>10</v>
      </c>
      <c r="E639" s="2">
        <f t="shared" si="47"/>
        <v>5.0113505662839302</v>
      </c>
      <c r="F639" s="2">
        <v>5</v>
      </c>
      <c r="G639" s="2">
        <f t="shared" si="48"/>
        <v>1.1350566283930164E-2</v>
      </c>
      <c r="H639" s="2">
        <f t="shared" si="49"/>
        <v>5.3970459157588753</v>
      </c>
    </row>
    <row r="640" spans="1:8" x14ac:dyDescent="0.3">
      <c r="A640" s="2">
        <v>127520</v>
      </c>
      <c r="B640">
        <v>0.93244472507009701</v>
      </c>
      <c r="C640" s="15">
        <f t="shared" si="45"/>
        <v>1.0360496945223301</v>
      </c>
      <c r="D640" s="15">
        <f t="shared" si="46"/>
        <v>10</v>
      </c>
      <c r="E640" s="2">
        <f t="shared" si="47"/>
        <v>4.81975152738835</v>
      </c>
      <c r="F640" s="2">
        <v>5</v>
      </c>
      <c r="G640" s="2">
        <f t="shared" si="48"/>
        <v>-0.18024847261165</v>
      </c>
      <c r="H640" s="2" t="e">
        <f t="shared" si="49"/>
        <v>#NUM!</v>
      </c>
    </row>
    <row r="641" spans="1:8" x14ac:dyDescent="0.3">
      <c r="A641" s="2">
        <v>127720</v>
      </c>
      <c r="B641">
        <v>0.92544335289614699</v>
      </c>
      <c r="C641" s="15">
        <f t="shared" si="45"/>
        <v>1.0282703921068299</v>
      </c>
      <c r="D641" s="15">
        <f t="shared" si="46"/>
        <v>10</v>
      </c>
      <c r="E641" s="2">
        <f t="shared" si="47"/>
        <v>4.8586480394658507</v>
      </c>
      <c r="F641" s="2">
        <v>5</v>
      </c>
      <c r="G641" s="2">
        <f t="shared" si="48"/>
        <v>-0.14135196053414933</v>
      </c>
      <c r="H641" s="2" t="e">
        <f t="shared" si="49"/>
        <v>#NUM!</v>
      </c>
    </row>
    <row r="642" spans="1:8" x14ac:dyDescent="0.3">
      <c r="A642" s="2">
        <v>127920</v>
      </c>
      <c r="B642">
        <v>0.9154446902771689</v>
      </c>
      <c r="C642" s="15">
        <f t="shared" si="45"/>
        <v>1.0171607669746321</v>
      </c>
      <c r="D642" s="15">
        <f t="shared" si="46"/>
        <v>10</v>
      </c>
      <c r="E642" s="2">
        <f t="shared" si="47"/>
        <v>4.9141961651268398</v>
      </c>
      <c r="F642" s="2">
        <v>5</v>
      </c>
      <c r="G642" s="2">
        <f t="shared" si="48"/>
        <v>-8.5803834873160234E-2</v>
      </c>
      <c r="H642" s="2" t="e">
        <f t="shared" si="49"/>
        <v>#NUM!</v>
      </c>
    </row>
    <row r="643" spans="1:8" x14ac:dyDescent="0.3">
      <c r="A643" s="2">
        <v>128120</v>
      </c>
      <c r="B643">
        <v>0.90913155828692938</v>
      </c>
      <c r="C643" s="15">
        <f t="shared" ref="C643:C706" si="50">B643/$J$27</f>
        <v>1.0101461758743659</v>
      </c>
      <c r="D643" s="15">
        <f t="shared" ref="D643:D706" si="51">$J$28</f>
        <v>10</v>
      </c>
      <c r="E643" s="2">
        <f t="shared" si="47"/>
        <v>4.9492691206281698</v>
      </c>
      <c r="F643" s="2">
        <v>5</v>
      </c>
      <c r="G643" s="2">
        <f t="shared" si="48"/>
        <v>-5.0730879371830184E-2</v>
      </c>
      <c r="H643" s="2" t="e">
        <f t="shared" si="49"/>
        <v>#NUM!</v>
      </c>
    </row>
    <row r="644" spans="1:8" x14ac:dyDescent="0.3">
      <c r="A644" s="2">
        <v>128320</v>
      </c>
      <c r="B644">
        <v>0.91165134586546281</v>
      </c>
      <c r="C644" s="15">
        <f t="shared" si="50"/>
        <v>1.0129459398505143</v>
      </c>
      <c r="D644" s="15">
        <f t="shared" si="51"/>
        <v>10</v>
      </c>
      <c r="E644" s="2">
        <f t="shared" ref="E644:E707" si="52">D644-(F644*C644)</f>
        <v>4.9352703007474288</v>
      </c>
      <c r="F644" s="2">
        <v>5</v>
      </c>
      <c r="G644" s="2">
        <f t="shared" ref="G644:G707" si="53">F644-(F644*C644)</f>
        <v>-6.4729699252571216E-2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0.85999604714302058</v>
      </c>
      <c r="C645" s="15">
        <f t="shared" si="50"/>
        <v>0.95555116349224511</v>
      </c>
      <c r="D645" s="15">
        <f t="shared" si="51"/>
        <v>10</v>
      </c>
      <c r="E645" s="2">
        <f t="shared" si="52"/>
        <v>5.2222441825387742</v>
      </c>
      <c r="F645" s="2">
        <v>5</v>
      </c>
      <c r="G645" s="2">
        <f t="shared" si="53"/>
        <v>0.2222441825387742</v>
      </c>
      <c r="H645" s="2">
        <f t="shared" si="54"/>
        <v>2.4637586292063571</v>
      </c>
    </row>
    <row r="646" spans="1:8" x14ac:dyDescent="0.3">
      <c r="A646" s="2">
        <v>128720</v>
      </c>
      <c r="B646">
        <v>0.93795002527184479</v>
      </c>
      <c r="C646" s="15">
        <f t="shared" si="50"/>
        <v>1.0421666947464943</v>
      </c>
      <c r="D646" s="15">
        <f t="shared" si="51"/>
        <v>10</v>
      </c>
      <c r="E646" s="2">
        <f t="shared" si="52"/>
        <v>4.7891665262675289</v>
      </c>
      <c r="F646" s="2">
        <v>5</v>
      </c>
      <c r="G646" s="2">
        <f t="shared" si="53"/>
        <v>-0.21083347373247108</v>
      </c>
      <c r="H646" s="2" t="e">
        <f t="shared" si="54"/>
        <v>#NUM!</v>
      </c>
    </row>
    <row r="647" spans="1:8" x14ac:dyDescent="0.3">
      <c r="A647" s="2">
        <v>128920</v>
      </c>
      <c r="B647">
        <v>0.92936745212760263</v>
      </c>
      <c r="C647" s="15">
        <f t="shared" si="50"/>
        <v>1.032630502364003</v>
      </c>
      <c r="D647" s="15">
        <f t="shared" si="51"/>
        <v>10</v>
      </c>
      <c r="E647" s="2">
        <f t="shared" si="52"/>
        <v>4.836847488179985</v>
      </c>
      <c r="F647" s="2">
        <v>5</v>
      </c>
      <c r="G647" s="2">
        <f t="shared" si="53"/>
        <v>-0.163152511820015</v>
      </c>
      <c r="H647" s="2" t="e">
        <f t="shared" si="54"/>
        <v>#NUM!</v>
      </c>
    </row>
    <row r="648" spans="1:8" x14ac:dyDescent="0.3">
      <c r="A648" s="2">
        <v>129120</v>
      </c>
      <c r="B648">
        <v>0.89280105085810557</v>
      </c>
      <c r="C648" s="15">
        <f t="shared" si="50"/>
        <v>0.99200116762011725</v>
      </c>
      <c r="D648" s="15">
        <f t="shared" si="51"/>
        <v>10</v>
      </c>
      <c r="E648" s="2">
        <f t="shared" si="52"/>
        <v>5.039994161899414</v>
      </c>
      <c r="F648" s="2">
        <v>5</v>
      </c>
      <c r="G648" s="2">
        <f t="shared" si="53"/>
        <v>3.999416189941396E-2</v>
      </c>
      <c r="H648" s="2">
        <f t="shared" si="54"/>
        <v>4.1432795312043265</v>
      </c>
    </row>
    <row r="649" spans="1:8" x14ac:dyDescent="0.3">
      <c r="A649" s="2">
        <v>129320</v>
      </c>
      <c r="B649">
        <v>0.89500152675809508</v>
      </c>
      <c r="C649" s="15">
        <f t="shared" si="50"/>
        <v>0.99444614084232785</v>
      </c>
      <c r="D649" s="15">
        <f t="shared" si="51"/>
        <v>10</v>
      </c>
      <c r="E649" s="2">
        <f t="shared" si="52"/>
        <v>5.0277692957883611</v>
      </c>
      <c r="F649" s="2">
        <v>5</v>
      </c>
      <c r="G649" s="2">
        <f t="shared" si="53"/>
        <v>2.776929578836107E-2</v>
      </c>
      <c r="H649" s="2">
        <f t="shared" si="54"/>
        <v>4.5056535619272378</v>
      </c>
    </row>
    <row r="650" spans="1:8" x14ac:dyDescent="0.3">
      <c r="A650" s="2">
        <v>129520</v>
      </c>
      <c r="B650">
        <v>0.89454459946700116</v>
      </c>
      <c r="C650" s="15">
        <f t="shared" si="50"/>
        <v>0.99393844385222352</v>
      </c>
      <c r="D650" s="15">
        <f t="shared" si="51"/>
        <v>10</v>
      </c>
      <c r="E650" s="2">
        <f t="shared" si="52"/>
        <v>5.0303077807388821</v>
      </c>
      <c r="F650" s="2">
        <v>5</v>
      </c>
      <c r="G650" s="2">
        <f t="shared" si="53"/>
        <v>3.0307780738882073E-2</v>
      </c>
      <c r="H650" s="2">
        <f t="shared" si="54"/>
        <v>4.4186848000630494</v>
      </c>
    </row>
    <row r="651" spans="1:8" x14ac:dyDescent="0.3">
      <c r="A651" s="2">
        <v>129720</v>
      </c>
      <c r="B651">
        <v>0.91138749976933453</v>
      </c>
      <c r="C651" s="15">
        <f t="shared" si="50"/>
        <v>1.0126527775214829</v>
      </c>
      <c r="D651" s="15">
        <f t="shared" si="51"/>
        <v>10</v>
      </c>
      <c r="E651" s="2">
        <f t="shared" si="52"/>
        <v>4.9367361123925857</v>
      </c>
      <c r="F651" s="2">
        <v>5</v>
      </c>
      <c r="G651" s="2">
        <f t="shared" si="53"/>
        <v>-6.3263887607414304E-2</v>
      </c>
      <c r="H651" s="2" t="e">
        <f t="shared" si="54"/>
        <v>#NUM!</v>
      </c>
    </row>
    <row r="652" spans="1:8" x14ac:dyDescent="0.3">
      <c r="A652" s="2">
        <v>129920</v>
      </c>
      <c r="B652">
        <v>0.88690560380187278</v>
      </c>
      <c r="C652" s="15">
        <f t="shared" si="50"/>
        <v>0.98545067089096972</v>
      </c>
      <c r="D652" s="15">
        <f t="shared" si="51"/>
        <v>10</v>
      </c>
      <c r="E652" s="2">
        <f t="shared" si="52"/>
        <v>5.0727466455451511</v>
      </c>
      <c r="F652" s="2">
        <v>5</v>
      </c>
      <c r="G652" s="2">
        <f t="shared" si="53"/>
        <v>7.274664554515109E-2</v>
      </c>
      <c r="H652" s="2">
        <f t="shared" si="54"/>
        <v>3.5515077183745403</v>
      </c>
    </row>
    <row r="653" spans="1:8" x14ac:dyDescent="0.3">
      <c r="A653" s="2">
        <v>130120</v>
      </c>
      <c r="B653">
        <v>0.93225831217618971</v>
      </c>
      <c r="C653" s="15">
        <f t="shared" si="50"/>
        <v>1.0358425690846551</v>
      </c>
      <c r="D653" s="15">
        <f t="shared" si="51"/>
        <v>10</v>
      </c>
      <c r="E653" s="2">
        <f t="shared" si="52"/>
        <v>4.820787154576724</v>
      </c>
      <c r="F653" s="2">
        <v>5</v>
      </c>
      <c r="G653" s="2">
        <f t="shared" si="53"/>
        <v>-0.17921284542327598</v>
      </c>
      <c r="H653" s="2" t="e">
        <f t="shared" si="54"/>
        <v>#NUM!</v>
      </c>
    </row>
    <row r="654" spans="1:8" x14ac:dyDescent="0.3">
      <c r="A654" s="2">
        <v>130320</v>
      </c>
      <c r="B654">
        <v>0.92515546166075258</v>
      </c>
      <c r="C654" s="15">
        <f t="shared" si="50"/>
        <v>1.0279505129563917</v>
      </c>
      <c r="D654" s="15">
        <f t="shared" si="51"/>
        <v>10</v>
      </c>
      <c r="E654" s="2">
        <f t="shared" si="52"/>
        <v>4.8602474352180414</v>
      </c>
      <c r="F654" s="2">
        <v>5</v>
      </c>
      <c r="G654" s="2">
        <f t="shared" si="53"/>
        <v>-0.13975256478195863</v>
      </c>
      <c r="H654" s="2" t="e">
        <f t="shared" si="54"/>
        <v>#NUM!</v>
      </c>
    </row>
    <row r="655" spans="1:8" x14ac:dyDescent="0.3">
      <c r="A655" s="2">
        <v>130520</v>
      </c>
      <c r="B655">
        <v>0.91468099846744888</v>
      </c>
      <c r="C655" s="15">
        <f t="shared" si="50"/>
        <v>1.0163122205193875</v>
      </c>
      <c r="D655" s="15">
        <f t="shared" si="51"/>
        <v>10</v>
      </c>
      <c r="E655" s="2">
        <f t="shared" si="52"/>
        <v>4.9184388974030622</v>
      </c>
      <c r="F655" s="2">
        <v>5</v>
      </c>
      <c r="G655" s="2">
        <f t="shared" si="53"/>
        <v>-8.1561102596937829E-2</v>
      </c>
      <c r="H655" s="2" t="e">
        <f t="shared" si="54"/>
        <v>#NUM!</v>
      </c>
    </row>
    <row r="656" spans="1:8" x14ac:dyDescent="0.3">
      <c r="A656" s="2">
        <v>130720</v>
      </c>
      <c r="B656">
        <v>0.92198387794132064</v>
      </c>
      <c r="C656" s="15">
        <f t="shared" si="50"/>
        <v>1.0244265310459117</v>
      </c>
      <c r="D656" s="15">
        <f t="shared" si="51"/>
        <v>10</v>
      </c>
      <c r="E656" s="2">
        <f t="shared" si="52"/>
        <v>4.8778673447704417</v>
      </c>
      <c r="F656" s="2">
        <v>5</v>
      </c>
      <c r="G656" s="2">
        <f t="shared" si="53"/>
        <v>-0.1221326552295583</v>
      </c>
      <c r="H656" s="2" t="e">
        <f t="shared" si="54"/>
        <v>#NUM!</v>
      </c>
    </row>
    <row r="657" spans="1:8" x14ac:dyDescent="0.3">
      <c r="A657" s="2">
        <v>130920</v>
      </c>
      <c r="B657">
        <v>0.91719618270097036</v>
      </c>
      <c r="C657" s="15">
        <f t="shared" si="50"/>
        <v>1.0191068696677448</v>
      </c>
      <c r="D657" s="15">
        <f t="shared" si="51"/>
        <v>10</v>
      </c>
      <c r="E657" s="2">
        <f t="shared" si="52"/>
        <v>4.9044656516612761</v>
      </c>
      <c r="F657" s="2">
        <v>5</v>
      </c>
      <c r="G657" s="2">
        <f t="shared" si="53"/>
        <v>-9.5534348338723873E-2</v>
      </c>
      <c r="H657" s="2" t="e">
        <f t="shared" si="54"/>
        <v>#NUM!</v>
      </c>
    </row>
    <row r="658" spans="1:8" x14ac:dyDescent="0.3">
      <c r="A658" s="2">
        <v>131120</v>
      </c>
      <c r="B658">
        <v>0.92764142352772028</v>
      </c>
      <c r="C658" s="15">
        <f t="shared" si="50"/>
        <v>1.0307126928085781</v>
      </c>
      <c r="D658" s="15">
        <f t="shared" si="51"/>
        <v>10</v>
      </c>
      <c r="E658" s="2">
        <f t="shared" si="52"/>
        <v>4.8464365359571095</v>
      </c>
      <c r="F658" s="2">
        <v>5</v>
      </c>
      <c r="G658" s="2">
        <f t="shared" si="53"/>
        <v>-0.15356346404289045</v>
      </c>
      <c r="H658" s="2" t="e">
        <f t="shared" si="54"/>
        <v>#NUM!</v>
      </c>
    </row>
    <row r="659" spans="1:8" x14ac:dyDescent="0.3">
      <c r="A659" s="2">
        <v>131320</v>
      </c>
      <c r="B659">
        <v>0.91098901670646881</v>
      </c>
      <c r="C659" s="15">
        <f t="shared" si="50"/>
        <v>1.0122100185627432</v>
      </c>
      <c r="D659" s="15">
        <f t="shared" si="51"/>
        <v>10</v>
      </c>
      <c r="E659" s="2">
        <f t="shared" si="52"/>
        <v>4.9389499071862843</v>
      </c>
      <c r="F659" s="2">
        <v>5</v>
      </c>
      <c r="G659" s="2">
        <f t="shared" si="53"/>
        <v>-6.1050092813715651E-2</v>
      </c>
      <c r="H659" s="2" t="e">
        <f t="shared" si="54"/>
        <v>#NUM!</v>
      </c>
    </row>
    <row r="660" spans="1:8" x14ac:dyDescent="0.3">
      <c r="A660" s="2">
        <v>131520</v>
      </c>
      <c r="B660">
        <v>0.92216609953211393</v>
      </c>
      <c r="C660" s="15">
        <f t="shared" si="50"/>
        <v>1.0246289994801265</v>
      </c>
      <c r="D660" s="15">
        <f t="shared" si="51"/>
        <v>10</v>
      </c>
      <c r="E660" s="2">
        <f t="shared" si="52"/>
        <v>4.8768550025993669</v>
      </c>
      <c r="F660" s="2">
        <v>5</v>
      </c>
      <c r="G660" s="2">
        <f t="shared" si="53"/>
        <v>-0.12314499740063312</v>
      </c>
      <c r="H660" s="2" t="e">
        <f t="shared" si="54"/>
        <v>#NUM!</v>
      </c>
    </row>
    <row r="661" spans="1:8" x14ac:dyDescent="0.3">
      <c r="A661" s="2">
        <v>131720</v>
      </c>
      <c r="B661">
        <v>0.88524048505472608</v>
      </c>
      <c r="C661" s="15">
        <f t="shared" si="50"/>
        <v>0.98360053894969557</v>
      </c>
      <c r="D661" s="15">
        <f t="shared" si="51"/>
        <v>10</v>
      </c>
      <c r="E661" s="2">
        <f t="shared" si="52"/>
        <v>5.0819973052515222</v>
      </c>
      <c r="F661" s="2">
        <v>5</v>
      </c>
      <c r="G661" s="2">
        <f t="shared" si="53"/>
        <v>8.1997305251522157E-2</v>
      </c>
      <c r="H661" s="2">
        <f t="shared" si="54"/>
        <v>3.4336260691285414</v>
      </c>
    </row>
    <row r="662" spans="1:8" x14ac:dyDescent="0.3">
      <c r="A662" s="2">
        <v>131920</v>
      </c>
      <c r="B662">
        <v>0.874144894090497</v>
      </c>
      <c r="C662" s="15">
        <f t="shared" si="50"/>
        <v>0.97127210454499668</v>
      </c>
      <c r="D662" s="15">
        <f t="shared" si="51"/>
        <v>10</v>
      </c>
      <c r="E662" s="2">
        <f t="shared" si="52"/>
        <v>5.1436394772750162</v>
      </c>
      <c r="F662" s="2">
        <v>5</v>
      </c>
      <c r="G662" s="2">
        <f t="shared" si="53"/>
        <v>0.14363947727501625</v>
      </c>
      <c r="H662" s="2">
        <f t="shared" si="54"/>
        <v>2.8850624666162594</v>
      </c>
    </row>
    <row r="663" spans="1:8" x14ac:dyDescent="0.3">
      <c r="A663" s="2">
        <v>132120</v>
      </c>
      <c r="B663">
        <v>0.9286460562590223</v>
      </c>
      <c r="C663" s="15">
        <f t="shared" si="50"/>
        <v>1.0318289513989136</v>
      </c>
      <c r="D663" s="15">
        <f t="shared" si="51"/>
        <v>10</v>
      </c>
      <c r="E663" s="2">
        <f t="shared" si="52"/>
        <v>4.8408552430054321</v>
      </c>
      <c r="F663" s="2">
        <v>5</v>
      </c>
      <c r="G663" s="2">
        <f t="shared" si="53"/>
        <v>-0.15914475699456787</v>
      </c>
      <c r="H663" s="2" t="e">
        <f t="shared" si="54"/>
        <v>#NUM!</v>
      </c>
    </row>
    <row r="664" spans="1:8" x14ac:dyDescent="0.3">
      <c r="A664" s="2">
        <v>132320</v>
      </c>
      <c r="B664">
        <v>0.90883990098521261</v>
      </c>
      <c r="C664" s="15">
        <f t="shared" si="50"/>
        <v>1.0098221122057918</v>
      </c>
      <c r="D664" s="15">
        <f t="shared" si="51"/>
        <v>10</v>
      </c>
      <c r="E664" s="2">
        <f t="shared" si="52"/>
        <v>4.9508894389710409</v>
      </c>
      <c r="F664" s="2">
        <v>5</v>
      </c>
      <c r="G664" s="2">
        <f t="shared" si="53"/>
        <v>-4.9110561028959054E-2</v>
      </c>
      <c r="H664" s="2" t="e">
        <f t="shared" si="54"/>
        <v>#NUM!</v>
      </c>
    </row>
    <row r="665" spans="1:8" x14ac:dyDescent="0.3">
      <c r="A665" s="2">
        <v>132520</v>
      </c>
      <c r="B665">
        <v>0.91921771600076396</v>
      </c>
      <c r="C665" s="15">
        <f t="shared" si="50"/>
        <v>1.0213530177786265</v>
      </c>
      <c r="D665" s="15">
        <f t="shared" si="51"/>
        <v>10</v>
      </c>
      <c r="E665" s="2">
        <f t="shared" si="52"/>
        <v>4.8932349111068678</v>
      </c>
      <c r="F665" s="2">
        <v>5</v>
      </c>
      <c r="G665" s="2">
        <f t="shared" si="53"/>
        <v>-0.10676508889313219</v>
      </c>
      <c r="H665" s="2" t="e">
        <f t="shared" si="54"/>
        <v>#NUM!</v>
      </c>
    </row>
    <row r="666" spans="1:8" x14ac:dyDescent="0.3">
      <c r="A666" s="2">
        <v>132720</v>
      </c>
      <c r="B666">
        <v>0.91421392677674085</v>
      </c>
      <c r="C666" s="15">
        <f t="shared" si="50"/>
        <v>1.0157932519741564</v>
      </c>
      <c r="D666" s="15">
        <f t="shared" si="51"/>
        <v>10</v>
      </c>
      <c r="E666" s="2">
        <f t="shared" si="52"/>
        <v>4.9210337401292179</v>
      </c>
      <c r="F666" s="2">
        <v>5</v>
      </c>
      <c r="G666" s="2">
        <f t="shared" si="53"/>
        <v>-7.8966259870782096E-2</v>
      </c>
      <c r="H666" s="2" t="e">
        <f t="shared" si="54"/>
        <v>#NUM!</v>
      </c>
    </row>
    <row r="667" spans="1:8" x14ac:dyDescent="0.3">
      <c r="A667" s="2">
        <v>132920</v>
      </c>
      <c r="B667">
        <v>0.9058934078142683</v>
      </c>
      <c r="C667" s="15">
        <f t="shared" si="50"/>
        <v>1.0065482309047424</v>
      </c>
      <c r="D667" s="15">
        <f t="shared" si="51"/>
        <v>10</v>
      </c>
      <c r="E667" s="2">
        <f t="shared" si="52"/>
        <v>4.9672588454762874</v>
      </c>
      <c r="F667" s="2">
        <v>5</v>
      </c>
      <c r="G667" s="2">
        <f t="shared" si="53"/>
        <v>-3.2741154523712623E-2</v>
      </c>
      <c r="H667" s="2" t="e">
        <f t="shared" si="54"/>
        <v>#NUM!</v>
      </c>
    </row>
    <row r="668" spans="1:8" x14ac:dyDescent="0.3">
      <c r="A668" s="2">
        <v>133120</v>
      </c>
      <c r="B668">
        <v>0.90987369020861686</v>
      </c>
      <c r="C668" s="15">
        <f t="shared" si="50"/>
        <v>1.0109707668984631</v>
      </c>
      <c r="D668" s="15">
        <f t="shared" si="51"/>
        <v>10</v>
      </c>
      <c r="E668" s="2">
        <f t="shared" si="52"/>
        <v>4.9451461655076843</v>
      </c>
      <c r="F668" s="2">
        <v>5</v>
      </c>
      <c r="G668" s="2">
        <f t="shared" si="53"/>
        <v>-5.4853834492315734E-2</v>
      </c>
      <c r="H668" s="2" t="e">
        <f t="shared" si="54"/>
        <v>#NUM!</v>
      </c>
    </row>
    <row r="669" spans="1:8" x14ac:dyDescent="0.3">
      <c r="A669" s="2">
        <v>133320</v>
      </c>
      <c r="B669">
        <v>0.93737497666231029</v>
      </c>
      <c r="C669" s="15">
        <f t="shared" si="50"/>
        <v>1.0415277518470114</v>
      </c>
      <c r="D669" s="15">
        <f t="shared" si="51"/>
        <v>10</v>
      </c>
      <c r="E669" s="2">
        <f t="shared" si="52"/>
        <v>4.7923612407649427</v>
      </c>
      <c r="F669" s="2">
        <v>5</v>
      </c>
      <c r="G669" s="2">
        <f t="shared" si="53"/>
        <v>-0.20763875923505726</v>
      </c>
      <c r="H669" s="2" t="e">
        <f t="shared" si="54"/>
        <v>#NUM!</v>
      </c>
    </row>
    <row r="670" spans="1:8" x14ac:dyDescent="0.3">
      <c r="A670" s="2">
        <v>133520</v>
      </c>
      <c r="B670">
        <v>0.91354108484650487</v>
      </c>
      <c r="C670" s="15">
        <f t="shared" si="50"/>
        <v>1.0150456498294498</v>
      </c>
      <c r="D670" s="15">
        <f t="shared" si="51"/>
        <v>10</v>
      </c>
      <c r="E670" s="2">
        <f t="shared" si="52"/>
        <v>4.9247717508527513</v>
      </c>
      <c r="F670" s="2">
        <v>5</v>
      </c>
      <c r="G670" s="2">
        <f t="shared" si="53"/>
        <v>-7.5228249147248683E-2</v>
      </c>
      <c r="H670" s="2" t="e">
        <f t="shared" si="54"/>
        <v>#NUM!</v>
      </c>
    </row>
    <row r="671" spans="1:8" x14ac:dyDescent="0.3">
      <c r="A671" s="2">
        <v>133720</v>
      </c>
      <c r="B671">
        <v>0.89323869098706921</v>
      </c>
      <c r="C671" s="15">
        <f t="shared" si="50"/>
        <v>0.99248743443007692</v>
      </c>
      <c r="D671" s="15">
        <f t="shared" si="51"/>
        <v>10</v>
      </c>
      <c r="E671" s="2">
        <f t="shared" si="52"/>
        <v>5.0375628278496158</v>
      </c>
      <c r="F671" s="2">
        <v>5</v>
      </c>
      <c r="G671" s="2">
        <f t="shared" si="53"/>
        <v>3.7562827849615843E-2</v>
      </c>
      <c r="H671" s="2">
        <f t="shared" si="54"/>
        <v>4.2055155572800089</v>
      </c>
    </row>
    <row r="672" spans="1:8" x14ac:dyDescent="0.3">
      <c r="A672" s="2">
        <v>133920</v>
      </c>
      <c r="B672">
        <v>0.92922309089304278</v>
      </c>
      <c r="C672" s="15">
        <f t="shared" si="50"/>
        <v>1.0324701009922697</v>
      </c>
      <c r="D672" s="15">
        <f t="shared" si="51"/>
        <v>10</v>
      </c>
      <c r="E672" s="2">
        <f t="shared" si="52"/>
        <v>4.8376494950386517</v>
      </c>
      <c r="F672" s="2">
        <v>5</v>
      </c>
      <c r="G672" s="2">
        <f t="shared" si="53"/>
        <v>-0.16235050496134829</v>
      </c>
      <c r="H672" s="2" t="e">
        <f t="shared" si="54"/>
        <v>#NUM!</v>
      </c>
    </row>
    <row r="673" spans="1:8" x14ac:dyDescent="0.3">
      <c r="A673" s="2">
        <v>134120</v>
      </c>
      <c r="B673">
        <v>0.8988415951821308</v>
      </c>
      <c r="C673" s="15">
        <f t="shared" si="50"/>
        <v>0.99871288353570087</v>
      </c>
      <c r="D673" s="15">
        <f t="shared" si="51"/>
        <v>10</v>
      </c>
      <c r="E673" s="2">
        <f t="shared" si="52"/>
        <v>5.0064355823214957</v>
      </c>
      <c r="F673" s="2">
        <v>5</v>
      </c>
      <c r="G673" s="2">
        <f t="shared" si="53"/>
        <v>6.4355823214956587E-3</v>
      </c>
      <c r="H673" s="2">
        <f t="shared" si="54"/>
        <v>5.9634899698915076</v>
      </c>
    </row>
    <row r="674" spans="1:8" x14ac:dyDescent="0.3">
      <c r="A674" s="2">
        <v>134320</v>
      </c>
      <c r="B674">
        <v>0.88959501359157322</v>
      </c>
      <c r="C674" s="15">
        <f t="shared" si="50"/>
        <v>0.98843890399063694</v>
      </c>
      <c r="D674" s="15">
        <f t="shared" si="51"/>
        <v>10</v>
      </c>
      <c r="E674" s="2">
        <f t="shared" si="52"/>
        <v>5.0578054800468148</v>
      </c>
      <c r="F674" s="2">
        <v>5</v>
      </c>
      <c r="G674" s="2">
        <f t="shared" si="53"/>
        <v>5.780548004681485E-2</v>
      </c>
      <c r="H674" s="2">
        <f t="shared" si="54"/>
        <v>3.7784572063685768</v>
      </c>
    </row>
    <row r="675" spans="1:8" x14ac:dyDescent="0.3">
      <c r="A675" s="2">
        <v>134520</v>
      </c>
      <c r="B675">
        <v>0.9045271611410628</v>
      </c>
      <c r="C675" s="15">
        <f t="shared" si="50"/>
        <v>1.0050301790456253</v>
      </c>
      <c r="D675" s="15">
        <f t="shared" si="51"/>
        <v>10</v>
      </c>
      <c r="E675" s="2">
        <f t="shared" si="52"/>
        <v>4.9748491047718737</v>
      </c>
      <c r="F675" s="2">
        <v>5</v>
      </c>
      <c r="G675" s="2">
        <f t="shared" si="53"/>
        <v>-2.5150895228126302E-2</v>
      </c>
      <c r="H675" s="2" t="e">
        <f t="shared" si="54"/>
        <v>#NUM!</v>
      </c>
    </row>
    <row r="676" spans="1:8" x14ac:dyDescent="0.3">
      <c r="A676" s="2">
        <v>134720</v>
      </c>
      <c r="B676">
        <v>0.90710189352171833</v>
      </c>
      <c r="C676" s="15">
        <f t="shared" si="50"/>
        <v>1.0078909928019093</v>
      </c>
      <c r="D676" s="15">
        <f t="shared" si="51"/>
        <v>10</v>
      </c>
      <c r="E676" s="2">
        <f t="shared" si="52"/>
        <v>4.960545035990453</v>
      </c>
      <c r="F676" s="2">
        <v>5</v>
      </c>
      <c r="G676" s="2">
        <f t="shared" si="53"/>
        <v>-3.9454964009546956E-2</v>
      </c>
      <c r="H676" s="2" t="e">
        <f t="shared" si="54"/>
        <v>#NUM!</v>
      </c>
    </row>
    <row r="677" spans="1:8" x14ac:dyDescent="0.3">
      <c r="A677" s="2">
        <v>134920</v>
      </c>
      <c r="B677">
        <v>0.91492326582338379</v>
      </c>
      <c r="C677" s="15">
        <f t="shared" si="50"/>
        <v>1.0165814064704264</v>
      </c>
      <c r="D677" s="15">
        <f t="shared" si="51"/>
        <v>10</v>
      </c>
      <c r="E677" s="2">
        <f t="shared" si="52"/>
        <v>4.9170929676478679</v>
      </c>
      <c r="F677" s="2">
        <v>5</v>
      </c>
      <c r="G677" s="2">
        <f t="shared" si="53"/>
        <v>-8.2907032352132148E-2</v>
      </c>
      <c r="H677" s="2" t="e">
        <f t="shared" si="54"/>
        <v>#NUM!</v>
      </c>
    </row>
    <row r="678" spans="1:8" x14ac:dyDescent="0.3">
      <c r="A678" s="2">
        <v>135120</v>
      </c>
      <c r="B678">
        <v>0.89323390984427453</v>
      </c>
      <c r="C678" s="15">
        <f t="shared" si="50"/>
        <v>0.99248212204919395</v>
      </c>
      <c r="D678" s="15">
        <f t="shared" si="51"/>
        <v>10</v>
      </c>
      <c r="E678" s="2">
        <f t="shared" si="52"/>
        <v>5.0375893897540305</v>
      </c>
      <c r="F678" s="2">
        <v>5</v>
      </c>
      <c r="G678" s="2">
        <f t="shared" si="53"/>
        <v>3.7589389754030478E-2</v>
      </c>
      <c r="H678" s="2">
        <f t="shared" si="54"/>
        <v>4.2048139472211901</v>
      </c>
    </row>
    <row r="679" spans="1:8" x14ac:dyDescent="0.3">
      <c r="A679" s="2">
        <v>135320</v>
      </c>
      <c r="B679">
        <v>0.93903870592543137</v>
      </c>
      <c r="C679" s="15">
        <f t="shared" si="50"/>
        <v>1.0433763399171458</v>
      </c>
      <c r="D679" s="15">
        <f t="shared" si="51"/>
        <v>10</v>
      </c>
      <c r="E679" s="2">
        <f t="shared" si="52"/>
        <v>4.7831183004142712</v>
      </c>
      <c r="F679" s="2">
        <v>5</v>
      </c>
      <c r="G679" s="2">
        <f t="shared" si="53"/>
        <v>-0.21688169958572878</v>
      </c>
      <c r="H679" s="2" t="e">
        <f t="shared" si="54"/>
        <v>#NUM!</v>
      </c>
    </row>
    <row r="680" spans="1:8" x14ac:dyDescent="0.3">
      <c r="A680" s="2">
        <v>135520</v>
      </c>
      <c r="B680">
        <v>0.8953072838922016</v>
      </c>
      <c r="C680" s="15">
        <f t="shared" si="50"/>
        <v>0.99478587099133509</v>
      </c>
      <c r="D680" s="15">
        <f t="shared" si="51"/>
        <v>10</v>
      </c>
      <c r="E680" s="2">
        <f t="shared" si="52"/>
        <v>5.0260706450433243</v>
      </c>
      <c r="F680" s="2">
        <v>5</v>
      </c>
      <c r="G680" s="2">
        <f t="shared" si="53"/>
        <v>2.6070645043324348E-2</v>
      </c>
      <c r="H680" s="2">
        <f t="shared" si="54"/>
        <v>4.5684366229798368</v>
      </c>
    </row>
    <row r="681" spans="1:8" x14ac:dyDescent="0.3">
      <c r="A681" s="2">
        <v>135720</v>
      </c>
      <c r="B681">
        <v>0.92769460796551162</v>
      </c>
      <c r="C681" s="15">
        <f t="shared" si="50"/>
        <v>1.0307717866283461</v>
      </c>
      <c r="D681" s="15">
        <f t="shared" si="51"/>
        <v>10</v>
      </c>
      <c r="E681" s="2">
        <f t="shared" si="52"/>
        <v>4.8461410668582694</v>
      </c>
      <c r="F681" s="2">
        <v>5</v>
      </c>
      <c r="G681" s="2">
        <f t="shared" si="53"/>
        <v>-0.1538589331417306</v>
      </c>
      <c r="H681" s="2" t="e">
        <f t="shared" si="54"/>
        <v>#NUM!</v>
      </c>
    </row>
    <row r="682" spans="1:8" x14ac:dyDescent="0.3">
      <c r="A682" s="2">
        <v>135920</v>
      </c>
      <c r="B682">
        <v>0.89081803806328963</v>
      </c>
      <c r="C682" s="15">
        <f t="shared" si="50"/>
        <v>0.9897978200703218</v>
      </c>
      <c r="D682" s="15">
        <f t="shared" si="51"/>
        <v>10</v>
      </c>
      <c r="E682" s="2">
        <f t="shared" si="52"/>
        <v>5.0510108996483911</v>
      </c>
      <c r="F682" s="2">
        <v>5</v>
      </c>
      <c r="G682" s="2">
        <f t="shared" si="53"/>
        <v>5.1010899648391117E-2</v>
      </c>
      <c r="H682" s="2">
        <f t="shared" si="54"/>
        <v>3.9021571713390202</v>
      </c>
    </row>
    <row r="683" spans="1:8" x14ac:dyDescent="0.3">
      <c r="A683" s="2">
        <v>136120</v>
      </c>
      <c r="B683">
        <v>0.93024399010508063</v>
      </c>
      <c r="C683" s="15">
        <f t="shared" si="50"/>
        <v>1.0336044334500896</v>
      </c>
      <c r="D683" s="15">
        <f t="shared" si="51"/>
        <v>10</v>
      </c>
      <c r="E683" s="2">
        <f t="shared" si="52"/>
        <v>4.8319778327495522</v>
      </c>
      <c r="F683" s="2">
        <v>5</v>
      </c>
      <c r="G683" s="2">
        <f t="shared" si="53"/>
        <v>-0.16802216725044783</v>
      </c>
      <c r="H683" s="2" t="e">
        <f t="shared" si="54"/>
        <v>#NUM!</v>
      </c>
    </row>
    <row r="684" spans="1:8" x14ac:dyDescent="0.3">
      <c r="A684" s="2">
        <v>136320</v>
      </c>
      <c r="B684">
        <v>0.93430402181322425</v>
      </c>
      <c r="C684" s="15">
        <f t="shared" si="50"/>
        <v>1.0381155797924713</v>
      </c>
      <c r="D684" s="15">
        <f t="shared" si="51"/>
        <v>10</v>
      </c>
      <c r="E684" s="2">
        <f t="shared" si="52"/>
        <v>4.8094221010376437</v>
      </c>
      <c r="F684" s="2">
        <v>5</v>
      </c>
      <c r="G684" s="2">
        <f t="shared" si="53"/>
        <v>-0.19057789896235633</v>
      </c>
      <c r="H684" s="2" t="e">
        <f t="shared" si="54"/>
        <v>#NUM!</v>
      </c>
    </row>
    <row r="685" spans="1:8" x14ac:dyDescent="0.3">
      <c r="A685" s="2">
        <v>136520</v>
      </c>
      <c r="B685">
        <v>0.90709305929883743</v>
      </c>
      <c r="C685" s="15">
        <f t="shared" si="50"/>
        <v>1.0078811769987082</v>
      </c>
      <c r="D685" s="15">
        <f t="shared" si="51"/>
        <v>10</v>
      </c>
      <c r="E685" s="2">
        <f t="shared" si="52"/>
        <v>4.960594115006459</v>
      </c>
      <c r="F685" s="2">
        <v>5</v>
      </c>
      <c r="G685" s="2">
        <f t="shared" si="53"/>
        <v>-3.9405884993541029E-2</v>
      </c>
      <c r="H685" s="2" t="e">
        <f t="shared" si="54"/>
        <v>#NUM!</v>
      </c>
    </row>
    <row r="686" spans="1:8" x14ac:dyDescent="0.3">
      <c r="A686" s="2">
        <v>136720</v>
      </c>
      <c r="B686">
        <v>0.92624745184730983</v>
      </c>
      <c r="C686" s="15">
        <f t="shared" si="50"/>
        <v>1.0291638353858998</v>
      </c>
      <c r="D686" s="15">
        <f t="shared" si="51"/>
        <v>10</v>
      </c>
      <c r="E686" s="2">
        <f t="shared" si="52"/>
        <v>4.854180823070501</v>
      </c>
      <c r="F686" s="2">
        <v>5</v>
      </c>
      <c r="G686" s="2">
        <f t="shared" si="53"/>
        <v>-0.14581917692949897</v>
      </c>
      <c r="H686" s="2" t="e">
        <f t="shared" si="54"/>
        <v>#NUM!</v>
      </c>
    </row>
    <row r="687" spans="1:8" x14ac:dyDescent="0.3">
      <c r="A687" s="2">
        <v>136920</v>
      </c>
      <c r="B687">
        <v>0.90131103972879378</v>
      </c>
      <c r="C687" s="15">
        <f t="shared" si="50"/>
        <v>1.0014567108097709</v>
      </c>
      <c r="D687" s="15">
        <f t="shared" si="51"/>
        <v>10</v>
      </c>
      <c r="E687" s="2">
        <f t="shared" si="52"/>
        <v>4.9927164459511451</v>
      </c>
      <c r="F687" s="2">
        <v>5</v>
      </c>
      <c r="G687" s="2">
        <f t="shared" si="53"/>
        <v>-7.2835540488549455E-3</v>
      </c>
      <c r="H687" s="2" t="e">
        <f t="shared" si="54"/>
        <v>#NUM!</v>
      </c>
    </row>
    <row r="688" spans="1:8" x14ac:dyDescent="0.3">
      <c r="A688" s="2">
        <v>137120</v>
      </c>
      <c r="B688">
        <v>0.92293142414273399</v>
      </c>
      <c r="C688" s="15">
        <f t="shared" si="50"/>
        <v>1.0254793601585932</v>
      </c>
      <c r="D688" s="15">
        <f t="shared" si="51"/>
        <v>10</v>
      </c>
      <c r="E688" s="2">
        <f t="shared" si="52"/>
        <v>4.8726031992070338</v>
      </c>
      <c r="F688" s="2">
        <v>5</v>
      </c>
      <c r="G688" s="2">
        <f t="shared" si="53"/>
        <v>-0.12739680079296622</v>
      </c>
      <c r="H688" s="2" t="e">
        <f t="shared" si="54"/>
        <v>#NUM!</v>
      </c>
    </row>
    <row r="689" spans="1:8" x14ac:dyDescent="0.3">
      <c r="A689" s="2">
        <v>137320</v>
      </c>
      <c r="B689">
        <v>0.9099933570479577</v>
      </c>
      <c r="C689" s="15">
        <f t="shared" si="50"/>
        <v>1.0111037300532864</v>
      </c>
      <c r="D689" s="15">
        <f t="shared" si="51"/>
        <v>10</v>
      </c>
      <c r="E689" s="2">
        <f t="shared" si="52"/>
        <v>4.944481349733568</v>
      </c>
      <c r="F689" s="2">
        <v>5</v>
      </c>
      <c r="G689" s="2">
        <f t="shared" si="53"/>
        <v>-5.551865026643199E-2</v>
      </c>
      <c r="H689" s="2" t="e">
        <f t="shared" si="54"/>
        <v>#NUM!</v>
      </c>
    </row>
    <row r="690" spans="1:8" x14ac:dyDescent="0.3">
      <c r="A690" s="2">
        <v>137520</v>
      </c>
      <c r="B690">
        <v>0.89622041772298511</v>
      </c>
      <c r="C690" s="15">
        <f t="shared" si="50"/>
        <v>0.99580046413665013</v>
      </c>
      <c r="D690" s="15">
        <f t="shared" si="51"/>
        <v>10</v>
      </c>
      <c r="E690" s="2">
        <f t="shared" si="52"/>
        <v>5.020997679316749</v>
      </c>
      <c r="F690" s="2">
        <v>5</v>
      </c>
      <c r="G690" s="2">
        <f t="shared" si="53"/>
        <v>2.0997679316749007E-2</v>
      </c>
      <c r="H690" s="2">
        <f t="shared" si="54"/>
        <v>4.7838248303885775</v>
      </c>
    </row>
    <row r="691" spans="1:8" x14ac:dyDescent="0.3">
      <c r="A691" s="2">
        <v>137720</v>
      </c>
      <c r="B691">
        <v>0.92560584099806298</v>
      </c>
      <c r="C691" s="15">
        <f t="shared" si="50"/>
        <v>1.0284509344422921</v>
      </c>
      <c r="D691" s="15">
        <f t="shared" si="51"/>
        <v>10</v>
      </c>
      <c r="E691" s="2">
        <f t="shared" si="52"/>
        <v>4.8577453277885398</v>
      </c>
      <c r="F691" s="2">
        <v>5</v>
      </c>
      <c r="G691" s="2">
        <f t="shared" si="53"/>
        <v>-0.14225467221146015</v>
      </c>
      <c r="H691" s="2" t="e">
        <f t="shared" si="54"/>
        <v>#NUM!</v>
      </c>
    </row>
    <row r="692" spans="1:8" x14ac:dyDescent="0.3">
      <c r="A692" s="2">
        <v>137920</v>
      </c>
      <c r="B692">
        <v>0.92707211619110486</v>
      </c>
      <c r="C692" s="15">
        <f t="shared" si="50"/>
        <v>1.0300801291012276</v>
      </c>
      <c r="D692" s="15">
        <f t="shared" si="51"/>
        <v>10</v>
      </c>
      <c r="E692" s="2">
        <f t="shared" si="52"/>
        <v>4.8495993544938623</v>
      </c>
      <c r="F692" s="2">
        <v>5</v>
      </c>
      <c r="G692" s="2">
        <f t="shared" si="53"/>
        <v>-0.15040064550613774</v>
      </c>
      <c r="H692" s="2" t="e">
        <f t="shared" si="54"/>
        <v>#NUM!</v>
      </c>
    </row>
    <row r="693" spans="1:8" x14ac:dyDescent="0.3">
      <c r="A693" s="2">
        <v>138120</v>
      </c>
      <c r="B693">
        <v>0.90959700216948258</v>
      </c>
      <c r="C693" s="15">
        <f t="shared" si="50"/>
        <v>1.0106633357438695</v>
      </c>
      <c r="D693" s="15">
        <f t="shared" si="51"/>
        <v>10</v>
      </c>
      <c r="E693" s="2">
        <f t="shared" si="52"/>
        <v>4.9466833212806529</v>
      </c>
      <c r="F693" s="2">
        <v>5</v>
      </c>
      <c r="G693" s="2">
        <f t="shared" si="53"/>
        <v>-5.3316678719347088E-2</v>
      </c>
      <c r="H693" s="2" t="e">
        <f t="shared" si="54"/>
        <v>#NUM!</v>
      </c>
    </row>
    <row r="694" spans="1:8" x14ac:dyDescent="0.3">
      <c r="A694" s="2">
        <v>138320</v>
      </c>
      <c r="B694">
        <v>0.93260614887756077</v>
      </c>
      <c r="C694" s="15">
        <f t="shared" si="50"/>
        <v>1.0362290543084007</v>
      </c>
      <c r="D694" s="15">
        <f t="shared" si="51"/>
        <v>10</v>
      </c>
      <c r="E694" s="2">
        <f t="shared" si="52"/>
        <v>4.8188547284579961</v>
      </c>
      <c r="F694" s="2">
        <v>5</v>
      </c>
      <c r="G694" s="2">
        <f t="shared" si="53"/>
        <v>-0.18114527154200388</v>
      </c>
      <c r="H694" s="2" t="e">
        <f t="shared" si="54"/>
        <v>#NUM!</v>
      </c>
    </row>
    <row r="695" spans="1:8" x14ac:dyDescent="0.3">
      <c r="A695" s="2">
        <v>138520</v>
      </c>
      <c r="B695">
        <v>0.90560879590117083</v>
      </c>
      <c r="C695" s="15">
        <f t="shared" si="50"/>
        <v>1.0062319954457453</v>
      </c>
      <c r="D695" s="15">
        <f t="shared" si="51"/>
        <v>10</v>
      </c>
      <c r="E695" s="2">
        <f t="shared" si="52"/>
        <v>4.9688400227712739</v>
      </c>
      <c r="F695" s="2">
        <v>5</v>
      </c>
      <c r="G695" s="2">
        <f t="shared" si="53"/>
        <v>-3.1159977228726099E-2</v>
      </c>
      <c r="H695" s="2" t="e">
        <f t="shared" si="54"/>
        <v>#NUM!</v>
      </c>
    </row>
    <row r="696" spans="1:8" x14ac:dyDescent="0.3">
      <c r="A696" s="2">
        <v>138720</v>
      </c>
      <c r="B696">
        <v>0.92666394753507142</v>
      </c>
      <c r="C696" s="15">
        <f t="shared" si="50"/>
        <v>1.0296266083723016</v>
      </c>
      <c r="D696" s="15">
        <f t="shared" si="51"/>
        <v>10</v>
      </c>
      <c r="E696" s="2">
        <f t="shared" si="52"/>
        <v>4.8518669581384923</v>
      </c>
      <c r="F696" s="2">
        <v>5</v>
      </c>
      <c r="G696" s="2">
        <f t="shared" si="53"/>
        <v>-0.14813304186150766</v>
      </c>
      <c r="H696" s="2" t="e">
        <f t="shared" si="54"/>
        <v>#NUM!</v>
      </c>
    </row>
    <row r="697" spans="1:8" x14ac:dyDescent="0.3">
      <c r="A697" s="2">
        <v>138920</v>
      </c>
      <c r="B697">
        <v>0.90130979528852884</v>
      </c>
      <c r="C697" s="15">
        <f t="shared" si="50"/>
        <v>1.0014553280983653</v>
      </c>
      <c r="D697" s="15">
        <f t="shared" si="51"/>
        <v>10</v>
      </c>
      <c r="E697" s="2">
        <f t="shared" si="52"/>
        <v>4.9927233595081733</v>
      </c>
      <c r="F697" s="2">
        <v>5</v>
      </c>
      <c r="G697" s="2">
        <f t="shared" si="53"/>
        <v>-7.2766404918267469E-3</v>
      </c>
      <c r="H697" s="2" t="e">
        <f t="shared" si="54"/>
        <v>#NUM!</v>
      </c>
    </row>
    <row r="698" spans="1:8" x14ac:dyDescent="0.3">
      <c r="A698" s="2">
        <v>139120</v>
      </c>
      <c r="B698">
        <v>0.87584927025666837</v>
      </c>
      <c r="C698" s="15">
        <f t="shared" si="50"/>
        <v>0.97316585584074256</v>
      </c>
      <c r="D698" s="15">
        <f t="shared" si="51"/>
        <v>10</v>
      </c>
      <c r="E698" s="2">
        <f t="shared" si="52"/>
        <v>5.1341707207962877</v>
      </c>
      <c r="F698" s="2">
        <v>5</v>
      </c>
      <c r="G698" s="2">
        <f t="shared" si="53"/>
        <v>0.13417072079628767</v>
      </c>
      <c r="H698" s="2">
        <f t="shared" si="54"/>
        <v>2.9514134084485137</v>
      </c>
    </row>
    <row r="699" spans="1:8" x14ac:dyDescent="0.3">
      <c r="A699" s="2">
        <v>139320</v>
      </c>
      <c r="B699">
        <v>0.92203224335995537</v>
      </c>
      <c r="C699" s="15">
        <f t="shared" si="50"/>
        <v>1.0244802703999505</v>
      </c>
      <c r="D699" s="15">
        <f t="shared" si="51"/>
        <v>10</v>
      </c>
      <c r="E699" s="2">
        <f t="shared" si="52"/>
        <v>4.877598648000248</v>
      </c>
      <c r="F699" s="2">
        <v>5</v>
      </c>
      <c r="G699" s="2">
        <f t="shared" si="53"/>
        <v>-0.12240135199975199</v>
      </c>
      <c r="H699" s="2" t="e">
        <f t="shared" si="54"/>
        <v>#NUM!</v>
      </c>
    </row>
    <row r="700" spans="1:8" x14ac:dyDescent="0.3">
      <c r="A700" s="2">
        <v>139520</v>
      </c>
      <c r="B700">
        <v>0.87237782061458224</v>
      </c>
      <c r="C700" s="15">
        <f t="shared" si="50"/>
        <v>0.96930868957175798</v>
      </c>
      <c r="D700" s="15">
        <f t="shared" si="51"/>
        <v>10</v>
      </c>
      <c r="E700" s="2">
        <f t="shared" si="52"/>
        <v>5.1534565521412103</v>
      </c>
      <c r="F700" s="2">
        <v>5</v>
      </c>
      <c r="G700" s="2">
        <f t="shared" si="53"/>
        <v>0.15345655214121035</v>
      </c>
      <c r="H700" s="2">
        <f t="shared" si="54"/>
        <v>2.8208582841119374</v>
      </c>
    </row>
    <row r="701" spans="1:8" x14ac:dyDescent="0.3">
      <c r="A701" s="2">
        <v>139720</v>
      </c>
      <c r="B701">
        <v>0.96213890266625568</v>
      </c>
      <c r="C701" s="15">
        <f t="shared" si="50"/>
        <v>1.0690432251847286</v>
      </c>
      <c r="D701" s="15">
        <f t="shared" si="51"/>
        <v>10</v>
      </c>
      <c r="E701" s="2">
        <f t="shared" si="52"/>
        <v>4.6547838740763572</v>
      </c>
      <c r="F701" s="2">
        <v>5</v>
      </c>
      <c r="G701" s="2">
        <f t="shared" si="53"/>
        <v>-0.34521612592364281</v>
      </c>
      <c r="H701" s="2" t="e">
        <f t="shared" si="54"/>
        <v>#NUM!</v>
      </c>
    </row>
    <row r="702" spans="1:8" x14ac:dyDescent="0.3">
      <c r="A702" s="2">
        <v>139920</v>
      </c>
      <c r="B702">
        <v>0.89265062488341729</v>
      </c>
      <c r="C702" s="15">
        <f t="shared" si="50"/>
        <v>0.99183402764824136</v>
      </c>
      <c r="D702" s="15">
        <f t="shared" si="51"/>
        <v>10</v>
      </c>
      <c r="E702" s="2">
        <f t="shared" si="52"/>
        <v>5.0408298617587928</v>
      </c>
      <c r="F702" s="2">
        <v>5</v>
      </c>
      <c r="G702" s="2">
        <f t="shared" si="53"/>
        <v>4.0829861758792774E-2</v>
      </c>
      <c r="H702" s="2">
        <f t="shared" si="54"/>
        <v>4.1227651025117655</v>
      </c>
    </row>
    <row r="703" spans="1:8" x14ac:dyDescent="0.3">
      <c r="A703" s="2">
        <v>140120</v>
      </c>
      <c r="B703">
        <v>0.92225964737192268</v>
      </c>
      <c r="C703" s="15">
        <f t="shared" si="50"/>
        <v>1.0247329415243585</v>
      </c>
      <c r="D703" s="15">
        <f t="shared" si="51"/>
        <v>10</v>
      </c>
      <c r="E703" s="2">
        <f t="shared" si="52"/>
        <v>4.876335292378208</v>
      </c>
      <c r="F703" s="2">
        <v>5</v>
      </c>
      <c r="G703" s="2">
        <f t="shared" si="53"/>
        <v>-0.12366470762179205</v>
      </c>
      <c r="H703" s="2" t="e">
        <f t="shared" si="54"/>
        <v>#NUM!</v>
      </c>
    </row>
    <row r="704" spans="1:8" x14ac:dyDescent="0.3">
      <c r="A704" s="2">
        <v>140320</v>
      </c>
      <c r="B704">
        <v>0.92879491119266944</v>
      </c>
      <c r="C704" s="15">
        <f t="shared" si="50"/>
        <v>1.0319943457696328</v>
      </c>
      <c r="D704" s="15">
        <f t="shared" si="51"/>
        <v>10</v>
      </c>
      <c r="E704" s="2">
        <f t="shared" si="52"/>
        <v>4.8400282711518363</v>
      </c>
      <c r="F704" s="2">
        <v>5</v>
      </c>
      <c r="G704" s="2">
        <f t="shared" si="53"/>
        <v>-0.15997172884816369</v>
      </c>
      <c r="H704" s="2" t="e">
        <f t="shared" si="54"/>
        <v>#NUM!</v>
      </c>
    </row>
    <row r="705" spans="1:8" x14ac:dyDescent="0.3">
      <c r="A705" s="2">
        <v>140520</v>
      </c>
      <c r="B705">
        <v>0.90607345945759321</v>
      </c>
      <c r="C705" s="15">
        <f t="shared" si="50"/>
        <v>1.0067482882862147</v>
      </c>
      <c r="D705" s="15">
        <f t="shared" si="51"/>
        <v>10</v>
      </c>
      <c r="E705" s="2">
        <f t="shared" si="52"/>
        <v>4.966258558568927</v>
      </c>
      <c r="F705" s="2">
        <v>5</v>
      </c>
      <c r="G705" s="2">
        <f t="shared" si="53"/>
        <v>-3.3741441431073049E-2</v>
      </c>
      <c r="H705" s="2" t="e">
        <f t="shared" si="54"/>
        <v>#NUM!</v>
      </c>
    </row>
    <row r="706" spans="1:8" x14ac:dyDescent="0.3">
      <c r="A706" s="2">
        <v>140720</v>
      </c>
      <c r="B706">
        <v>0.9356398508372864</v>
      </c>
      <c r="C706" s="15">
        <f t="shared" si="50"/>
        <v>1.0395998342636514</v>
      </c>
      <c r="D706" s="15">
        <f t="shared" si="51"/>
        <v>10</v>
      </c>
      <c r="E706" s="2">
        <f t="shared" si="52"/>
        <v>4.8020008286817433</v>
      </c>
      <c r="F706" s="2">
        <v>5</v>
      </c>
      <c r="G706" s="2">
        <f t="shared" si="53"/>
        <v>-0.19799917131825673</v>
      </c>
      <c r="H706" s="2" t="e">
        <f t="shared" si="54"/>
        <v>#NUM!</v>
      </c>
    </row>
    <row r="707" spans="1:8" x14ac:dyDescent="0.3">
      <c r="A707" s="2">
        <v>140920</v>
      </c>
      <c r="B707">
        <v>0.92707838730440117</v>
      </c>
      <c r="C707" s="15">
        <f t="shared" ref="C707:C752" si="55">B707/$J$27</f>
        <v>1.0300870970048901</v>
      </c>
      <c r="D707" s="15">
        <f t="shared" ref="D707:D752" si="56">$J$28</f>
        <v>10</v>
      </c>
      <c r="E707" s="2">
        <f t="shared" si="52"/>
        <v>4.8495645149755493</v>
      </c>
      <c r="F707" s="2">
        <v>5</v>
      </c>
      <c r="G707" s="2">
        <f t="shared" si="53"/>
        <v>-0.1504354850244507</v>
      </c>
      <c r="H707" s="2" t="e">
        <f t="shared" si="54"/>
        <v>#NUM!</v>
      </c>
    </row>
    <row r="708" spans="1:8" x14ac:dyDescent="0.3">
      <c r="A708" s="2">
        <v>141120</v>
      </c>
      <c r="B708">
        <v>0.91992701371335828</v>
      </c>
      <c r="C708" s="15">
        <f t="shared" si="55"/>
        <v>1.0221411263481759</v>
      </c>
      <c r="D708" s="15">
        <f t="shared" si="56"/>
        <v>10</v>
      </c>
      <c r="E708" s="2">
        <f t="shared" ref="E708:E752" si="57">D708-(F708*C708)</f>
        <v>4.8892943682591206</v>
      </c>
      <c r="F708" s="2">
        <v>5</v>
      </c>
      <c r="G708" s="2">
        <f t="shared" ref="G708:G752" si="58">F708-(F708*C708)</f>
        <v>-0.11070563174087944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>
        <v>0.90978506861665365</v>
      </c>
      <c r="C709" s="15">
        <f t="shared" si="55"/>
        <v>1.0108722984629486</v>
      </c>
      <c r="D709" s="15">
        <f t="shared" si="56"/>
        <v>10</v>
      </c>
      <c r="E709" s="2">
        <f t="shared" si="57"/>
        <v>4.9456385076852571</v>
      </c>
      <c r="F709" s="2">
        <v>5</v>
      </c>
      <c r="G709" s="2">
        <f t="shared" si="58"/>
        <v>-5.4361492314742854E-2</v>
      </c>
      <c r="H709" s="2" t="e">
        <f t="shared" si="59"/>
        <v>#NUM!</v>
      </c>
    </row>
    <row r="710" spans="1:8" x14ac:dyDescent="0.3">
      <c r="A710" s="2">
        <v>141520</v>
      </c>
      <c r="B710">
        <v>0.89851183608193741</v>
      </c>
      <c r="C710" s="15">
        <f t="shared" si="55"/>
        <v>0.99834648453548602</v>
      </c>
      <c r="D710" s="15">
        <f t="shared" si="56"/>
        <v>10</v>
      </c>
      <c r="E710" s="2">
        <f t="shared" si="57"/>
        <v>5.0082675773225702</v>
      </c>
      <c r="F710" s="2">
        <v>5</v>
      </c>
      <c r="G710" s="2">
        <f t="shared" si="58"/>
        <v>8.2675773225702187E-3</v>
      </c>
      <c r="H710" s="2">
        <f t="shared" si="59"/>
        <v>5.7133566423452162</v>
      </c>
    </row>
    <row r="711" spans="1:8" x14ac:dyDescent="0.3">
      <c r="A711" s="2">
        <v>141720</v>
      </c>
      <c r="B711">
        <v>0.90275375885174558</v>
      </c>
      <c r="C711" s="15">
        <f t="shared" si="55"/>
        <v>1.003059732057495</v>
      </c>
      <c r="D711" s="15">
        <f t="shared" si="56"/>
        <v>10</v>
      </c>
      <c r="E711" s="2">
        <f t="shared" si="57"/>
        <v>4.984701339712525</v>
      </c>
      <c r="F711" s="2">
        <v>5</v>
      </c>
      <c r="G711" s="2">
        <f t="shared" si="58"/>
        <v>-1.5298660287474952E-2</v>
      </c>
      <c r="H711" s="2" t="e">
        <f t="shared" si="59"/>
        <v>#NUM!</v>
      </c>
    </row>
    <row r="712" spans="1:8" x14ac:dyDescent="0.3">
      <c r="A712" s="2">
        <v>141920</v>
      </c>
      <c r="B712">
        <v>0.90081995697281769</v>
      </c>
      <c r="C712" s="15">
        <f t="shared" si="55"/>
        <v>1.0009110633031308</v>
      </c>
      <c r="D712" s="15">
        <f t="shared" si="56"/>
        <v>10</v>
      </c>
      <c r="E712" s="2">
        <f t="shared" si="57"/>
        <v>4.9954446834843456</v>
      </c>
      <c r="F712" s="2">
        <v>5</v>
      </c>
      <c r="G712" s="2">
        <f t="shared" si="58"/>
        <v>-4.5553165156544395E-3</v>
      </c>
      <c r="H712" s="2" t="e">
        <f t="shared" si="59"/>
        <v>#NUM!</v>
      </c>
    </row>
    <row r="713" spans="1:8" x14ac:dyDescent="0.3">
      <c r="A713" s="2">
        <v>142120</v>
      </c>
      <c r="B713">
        <v>0.92128063551646611</v>
      </c>
      <c r="C713" s="15">
        <f t="shared" si="55"/>
        <v>1.0236451505738513</v>
      </c>
      <c r="D713" s="15">
        <f t="shared" si="56"/>
        <v>10</v>
      </c>
      <c r="E713" s="2">
        <f t="shared" si="57"/>
        <v>4.8817742471307435</v>
      </c>
      <c r="F713" s="2">
        <v>5</v>
      </c>
      <c r="G713" s="2">
        <f t="shared" si="58"/>
        <v>-0.11822575286925652</v>
      </c>
      <c r="H713" s="2" t="e">
        <f t="shared" si="59"/>
        <v>#NUM!</v>
      </c>
    </row>
    <row r="714" spans="1:8" x14ac:dyDescent="0.3">
      <c r="A714" s="2">
        <v>142320</v>
      </c>
      <c r="B714">
        <v>0.91766828546270729</v>
      </c>
      <c r="C714" s="15">
        <f t="shared" si="55"/>
        <v>1.019631428291897</v>
      </c>
      <c r="D714" s="15">
        <f t="shared" si="56"/>
        <v>10</v>
      </c>
      <c r="E714" s="2">
        <f t="shared" si="57"/>
        <v>4.9018428585405154</v>
      </c>
      <c r="F714" s="2">
        <v>5</v>
      </c>
      <c r="G714" s="2">
        <f t="shared" si="58"/>
        <v>-9.815714145948462E-2</v>
      </c>
      <c r="H714" s="2" t="e">
        <f t="shared" si="59"/>
        <v>#NUM!</v>
      </c>
    </row>
    <row r="715" spans="1:8" x14ac:dyDescent="0.3">
      <c r="A715" s="2">
        <v>142520</v>
      </c>
      <c r="B715">
        <v>0.91449711384328702</v>
      </c>
      <c r="C715" s="15">
        <f t="shared" si="55"/>
        <v>1.0161079042703189</v>
      </c>
      <c r="D715" s="15">
        <f t="shared" si="56"/>
        <v>10</v>
      </c>
      <c r="E715" s="2">
        <f t="shared" si="57"/>
        <v>4.9194604786484053</v>
      </c>
      <c r="F715" s="2">
        <v>5</v>
      </c>
      <c r="G715" s="2">
        <f t="shared" si="58"/>
        <v>-8.0539521351594701E-2</v>
      </c>
      <c r="H715" s="2" t="e">
        <f t="shared" si="59"/>
        <v>#NUM!</v>
      </c>
    </row>
    <row r="716" spans="1:8" x14ac:dyDescent="0.3">
      <c r="A716" s="2">
        <v>142720</v>
      </c>
      <c r="B716">
        <v>0.91510925249406549</v>
      </c>
      <c r="C716" s="15">
        <f t="shared" si="55"/>
        <v>1.0167880583267395</v>
      </c>
      <c r="D716" s="15">
        <f t="shared" si="56"/>
        <v>10</v>
      </c>
      <c r="E716" s="2">
        <f t="shared" si="57"/>
        <v>4.9160597083663031</v>
      </c>
      <c r="F716" s="2">
        <v>5</v>
      </c>
      <c r="G716" s="2">
        <f t="shared" si="58"/>
        <v>-8.3940291633696873E-2</v>
      </c>
      <c r="H716" s="2" t="e">
        <f t="shared" si="59"/>
        <v>#NUM!</v>
      </c>
    </row>
    <row r="717" spans="1:8" x14ac:dyDescent="0.3">
      <c r="A717" s="2">
        <v>142920</v>
      </c>
      <c r="B717">
        <v>0.91329931626768879</v>
      </c>
      <c r="C717" s="15">
        <f t="shared" si="55"/>
        <v>1.0147770180752098</v>
      </c>
      <c r="D717" s="15">
        <f t="shared" si="56"/>
        <v>10</v>
      </c>
      <c r="E717" s="2">
        <f t="shared" si="57"/>
        <v>4.9261149096239514</v>
      </c>
      <c r="F717" s="2">
        <v>5</v>
      </c>
      <c r="G717" s="2">
        <f t="shared" si="58"/>
        <v>-7.3885090376048623E-2</v>
      </c>
      <c r="H717" s="2" t="e">
        <f t="shared" si="59"/>
        <v>#NUM!</v>
      </c>
    </row>
    <row r="718" spans="1:8" x14ac:dyDescent="0.3">
      <c r="A718" s="2">
        <v>143120</v>
      </c>
      <c r="B718">
        <v>0.90893607182767511</v>
      </c>
      <c r="C718" s="15">
        <f t="shared" si="55"/>
        <v>1.0099289686974167</v>
      </c>
      <c r="D718" s="15">
        <f t="shared" si="56"/>
        <v>10</v>
      </c>
      <c r="E718" s="2">
        <f t="shared" si="57"/>
        <v>4.9503551565129165</v>
      </c>
      <c r="F718" s="2">
        <v>5</v>
      </c>
      <c r="G718" s="2">
        <f t="shared" si="58"/>
        <v>-4.9644843487083534E-2</v>
      </c>
      <c r="H718" s="2" t="e">
        <f t="shared" si="59"/>
        <v>#NUM!</v>
      </c>
    </row>
    <row r="719" spans="1:8" x14ac:dyDescent="0.3">
      <c r="A719" s="2">
        <v>143320</v>
      </c>
      <c r="B719">
        <v>0.90314254236398928</v>
      </c>
      <c r="C719" s="15">
        <f t="shared" si="55"/>
        <v>1.0034917137377659</v>
      </c>
      <c r="D719" s="15">
        <f t="shared" si="56"/>
        <v>10</v>
      </c>
      <c r="E719" s="2">
        <f t="shared" si="57"/>
        <v>4.9825414313111702</v>
      </c>
      <c r="F719" s="2">
        <v>5</v>
      </c>
      <c r="G719" s="2">
        <f t="shared" si="58"/>
        <v>-1.7458568688829779E-2</v>
      </c>
      <c r="H719" s="2" t="e">
        <f t="shared" si="59"/>
        <v>#NUM!</v>
      </c>
    </row>
    <row r="720" spans="1:8" x14ac:dyDescent="0.3">
      <c r="A720" s="2">
        <v>143520</v>
      </c>
      <c r="B720">
        <v>0.92426461630094892</v>
      </c>
      <c r="C720" s="15">
        <f t="shared" si="55"/>
        <v>1.0269606847788322</v>
      </c>
      <c r="D720" s="15">
        <f t="shared" si="56"/>
        <v>10</v>
      </c>
      <c r="E720" s="2">
        <f t="shared" si="57"/>
        <v>4.8651965761058396</v>
      </c>
      <c r="F720" s="2">
        <v>5</v>
      </c>
      <c r="G720" s="2">
        <f t="shared" si="58"/>
        <v>-0.13480342389416045</v>
      </c>
      <c r="H720" s="2" t="e">
        <f t="shared" si="59"/>
        <v>#NUM!</v>
      </c>
    </row>
    <row r="721" spans="1:8" x14ac:dyDescent="0.3">
      <c r="A721" s="2">
        <v>143720</v>
      </c>
      <c r="B721">
        <v>0.90708402153055068</v>
      </c>
      <c r="C721" s="15">
        <f t="shared" si="55"/>
        <v>1.0078711350339451</v>
      </c>
      <c r="D721" s="15">
        <f t="shared" si="56"/>
        <v>10</v>
      </c>
      <c r="E721" s="2">
        <f t="shared" si="57"/>
        <v>4.960644324830275</v>
      </c>
      <c r="F721" s="2">
        <v>5</v>
      </c>
      <c r="G721" s="2">
        <f t="shared" si="58"/>
        <v>-3.9355675169725046E-2</v>
      </c>
      <c r="H721" s="2" t="e">
        <f t="shared" si="59"/>
        <v>#NUM!</v>
      </c>
    </row>
    <row r="722" spans="1:8" x14ac:dyDescent="0.3">
      <c r="A722" s="2">
        <v>143920</v>
      </c>
      <c r="B722">
        <v>0.90248391037404085</v>
      </c>
      <c r="C722" s="15">
        <f t="shared" si="55"/>
        <v>1.0027599004156009</v>
      </c>
      <c r="D722" s="15">
        <f t="shared" si="56"/>
        <v>10</v>
      </c>
      <c r="E722" s="2">
        <f t="shared" si="57"/>
        <v>4.9862004979219954</v>
      </c>
      <c r="F722" s="2">
        <v>5</v>
      </c>
      <c r="G722" s="2">
        <f t="shared" si="58"/>
        <v>-1.3799502078004622E-2</v>
      </c>
      <c r="H722" s="2" t="e">
        <f t="shared" si="59"/>
        <v>#NUM!</v>
      </c>
    </row>
    <row r="723" spans="1:8" x14ac:dyDescent="0.3">
      <c r="A723" s="2">
        <v>144120</v>
      </c>
      <c r="B723">
        <v>0.89599058967501655</v>
      </c>
      <c r="C723" s="15">
        <f t="shared" si="55"/>
        <v>0.99554509963890725</v>
      </c>
      <c r="D723" s="15">
        <f t="shared" si="56"/>
        <v>10</v>
      </c>
      <c r="E723" s="2">
        <f t="shared" si="57"/>
        <v>5.0222745018054642</v>
      </c>
      <c r="F723" s="2">
        <v>5</v>
      </c>
      <c r="G723" s="2">
        <f t="shared" si="58"/>
        <v>2.2274501805464197E-2</v>
      </c>
      <c r="H723" s="2">
        <f t="shared" si="59"/>
        <v>4.7250484100504764</v>
      </c>
    </row>
    <row r="724" spans="1:8" x14ac:dyDescent="0.3">
      <c r="A724" s="2">
        <v>144320</v>
      </c>
      <c r="B724">
        <v>0.88126205378022315</v>
      </c>
      <c r="C724" s="15">
        <f t="shared" si="55"/>
        <v>0.97918005975580347</v>
      </c>
      <c r="D724" s="15">
        <f t="shared" si="56"/>
        <v>10</v>
      </c>
      <c r="E724" s="2">
        <f t="shared" si="57"/>
        <v>5.1040997012209823</v>
      </c>
      <c r="F724" s="2">
        <v>5</v>
      </c>
      <c r="G724" s="2">
        <f t="shared" si="58"/>
        <v>0.10409970122098233</v>
      </c>
      <c r="H724" s="2">
        <f t="shared" si="59"/>
        <v>3.1993030727108147</v>
      </c>
    </row>
    <row r="725" spans="1:8" x14ac:dyDescent="0.3">
      <c r="A725" s="2">
        <v>144520</v>
      </c>
      <c r="B725">
        <v>0.90073801632198081</v>
      </c>
      <c r="C725" s="15">
        <f t="shared" si="55"/>
        <v>1.0008200181355342</v>
      </c>
      <c r="D725" s="15">
        <f t="shared" si="56"/>
        <v>10</v>
      </c>
      <c r="E725" s="2">
        <f t="shared" si="57"/>
        <v>4.9958999093223291</v>
      </c>
      <c r="F725" s="2">
        <v>5</v>
      </c>
      <c r="G725" s="2">
        <f t="shared" si="58"/>
        <v>-4.1000906776709201E-3</v>
      </c>
      <c r="H725" s="2" t="e">
        <f t="shared" si="59"/>
        <v>#NUM!</v>
      </c>
    </row>
    <row r="726" spans="1:8" x14ac:dyDescent="0.3">
      <c r="A726" s="2">
        <v>144720</v>
      </c>
      <c r="B726">
        <v>0.88623070632201162</v>
      </c>
      <c r="C726" s="15">
        <f t="shared" si="55"/>
        <v>0.98470078480223511</v>
      </c>
      <c r="D726" s="15">
        <f t="shared" si="56"/>
        <v>10</v>
      </c>
      <c r="E726" s="2">
        <f t="shared" si="57"/>
        <v>5.0764960759888247</v>
      </c>
      <c r="F726" s="2">
        <v>5</v>
      </c>
      <c r="G726" s="2">
        <f t="shared" si="58"/>
        <v>7.6496075988824686E-2</v>
      </c>
      <c r="H726" s="2">
        <f t="shared" si="59"/>
        <v>3.5019899279521618</v>
      </c>
    </row>
    <row r="727" spans="1:8" x14ac:dyDescent="0.3">
      <c r="A727" s="2">
        <v>144920</v>
      </c>
      <c r="B727">
        <v>0.92953129137129553</v>
      </c>
      <c r="C727" s="15">
        <f t="shared" si="55"/>
        <v>1.0328125459681061</v>
      </c>
      <c r="D727" s="15">
        <f t="shared" si="56"/>
        <v>10</v>
      </c>
      <c r="E727" s="2">
        <f t="shared" si="57"/>
        <v>4.8359372701594694</v>
      </c>
      <c r="F727" s="2">
        <v>5</v>
      </c>
      <c r="G727" s="2">
        <f t="shared" si="58"/>
        <v>-0.16406272984053061</v>
      </c>
      <c r="H727" s="2" t="e">
        <f t="shared" si="59"/>
        <v>#NUM!</v>
      </c>
    </row>
    <row r="728" spans="1:8" x14ac:dyDescent="0.3">
      <c r="A728" s="2">
        <v>145120</v>
      </c>
      <c r="B728">
        <v>0.94167861558138488</v>
      </c>
      <c r="C728" s="15">
        <f t="shared" si="55"/>
        <v>1.0463095728682055</v>
      </c>
      <c r="D728" s="15">
        <f t="shared" si="56"/>
        <v>10</v>
      </c>
      <c r="E728" s="2">
        <f t="shared" si="57"/>
        <v>4.7684521356589729</v>
      </c>
      <c r="F728" s="2">
        <v>5</v>
      </c>
      <c r="G728" s="2">
        <f t="shared" si="58"/>
        <v>-0.23154786434102714</v>
      </c>
      <c r="H728" s="2" t="e">
        <f t="shared" si="59"/>
        <v>#NUM!</v>
      </c>
    </row>
    <row r="729" spans="1:8" x14ac:dyDescent="0.3">
      <c r="A729" s="2">
        <v>145320</v>
      </c>
      <c r="B729">
        <v>0.9490700383828824</v>
      </c>
      <c r="C729" s="15">
        <f t="shared" si="55"/>
        <v>1.0545222648698693</v>
      </c>
      <c r="D729" s="15">
        <f t="shared" si="56"/>
        <v>10</v>
      </c>
      <c r="E729" s="2">
        <f t="shared" si="57"/>
        <v>4.7273886756506531</v>
      </c>
      <c r="F729" s="2">
        <v>5</v>
      </c>
      <c r="G729" s="2">
        <f t="shared" si="58"/>
        <v>-0.27261132434934687</v>
      </c>
      <c r="H729" s="2" t="e">
        <f t="shared" si="59"/>
        <v>#NUM!</v>
      </c>
    </row>
    <row r="730" spans="1:8" x14ac:dyDescent="0.3">
      <c r="A730" s="2">
        <v>145520</v>
      </c>
      <c r="B730">
        <v>0.95166002222965029</v>
      </c>
      <c r="C730" s="15">
        <f t="shared" si="55"/>
        <v>1.0574000246996114</v>
      </c>
      <c r="D730" s="15">
        <f t="shared" si="56"/>
        <v>10</v>
      </c>
      <c r="E730" s="2">
        <f t="shared" si="57"/>
        <v>4.712999876501943</v>
      </c>
      <c r="F730" s="2">
        <v>5</v>
      </c>
      <c r="G730" s="2">
        <f t="shared" si="58"/>
        <v>-0.28700012349805704</v>
      </c>
      <c r="H730" s="2" t="e">
        <f t="shared" si="59"/>
        <v>#NUM!</v>
      </c>
    </row>
    <row r="731" spans="1:8" x14ac:dyDescent="0.3">
      <c r="A731" s="2">
        <v>145720</v>
      </c>
      <c r="B731">
        <v>0.89733153358945084</v>
      </c>
      <c r="C731" s="15">
        <f t="shared" si="55"/>
        <v>0.99703503732161203</v>
      </c>
      <c r="D731" s="15">
        <f t="shared" si="56"/>
        <v>10</v>
      </c>
      <c r="E731" s="2">
        <f t="shared" si="57"/>
        <v>5.0148248133919395</v>
      </c>
      <c r="F731" s="2">
        <v>5</v>
      </c>
      <c r="G731" s="2">
        <f t="shared" si="58"/>
        <v>1.4824813391939529E-2</v>
      </c>
      <c r="H731" s="2">
        <f t="shared" si="59"/>
        <v>5.1307042292875797</v>
      </c>
    </row>
    <row r="732" spans="1:8" x14ac:dyDescent="0.3">
      <c r="A732" s="2">
        <v>145920</v>
      </c>
      <c r="B732">
        <v>0.94279658100835473</v>
      </c>
      <c r="C732" s="15">
        <f t="shared" si="55"/>
        <v>1.0475517566759496</v>
      </c>
      <c r="D732" s="15">
        <f t="shared" si="56"/>
        <v>10</v>
      </c>
      <c r="E732" s="2">
        <f t="shared" si="57"/>
        <v>4.7622412166202519</v>
      </c>
      <c r="F732" s="2">
        <v>5</v>
      </c>
      <c r="G732" s="2">
        <f t="shared" si="58"/>
        <v>-0.2377587833797481</v>
      </c>
      <c r="H732" s="2" t="e">
        <f t="shared" si="59"/>
        <v>#NUM!</v>
      </c>
    </row>
    <row r="733" spans="1:8" x14ac:dyDescent="0.3">
      <c r="A733" s="2">
        <v>146120</v>
      </c>
      <c r="B733">
        <v>0.91747092012868059</v>
      </c>
      <c r="C733" s="15">
        <f t="shared" si="55"/>
        <v>1.0194121334763118</v>
      </c>
      <c r="D733" s="15">
        <f t="shared" si="56"/>
        <v>10</v>
      </c>
      <c r="E733" s="2">
        <f t="shared" si="57"/>
        <v>4.9029393326184412</v>
      </c>
      <c r="F733" s="2">
        <v>5</v>
      </c>
      <c r="G733" s="2">
        <f t="shared" si="58"/>
        <v>-9.7060667381558829E-2</v>
      </c>
      <c r="H733" s="2" t="e">
        <f t="shared" si="59"/>
        <v>#NUM!</v>
      </c>
    </row>
    <row r="734" spans="1:8" x14ac:dyDescent="0.3">
      <c r="A734" s="2">
        <v>146320</v>
      </c>
      <c r="B734">
        <v>0.92775844639241845</v>
      </c>
      <c r="C734" s="15">
        <f t="shared" si="55"/>
        <v>1.0308427182137982</v>
      </c>
      <c r="D734" s="15">
        <f t="shared" si="56"/>
        <v>10</v>
      </c>
      <c r="E734" s="2">
        <f t="shared" si="57"/>
        <v>4.8457864089310085</v>
      </c>
      <c r="F734" s="2">
        <v>5</v>
      </c>
      <c r="G734" s="2">
        <f t="shared" si="58"/>
        <v>-0.15421359106899146</v>
      </c>
      <c r="H734" s="2" t="e">
        <f t="shared" si="59"/>
        <v>#NUM!</v>
      </c>
    </row>
    <row r="735" spans="1:8" x14ac:dyDescent="0.3">
      <c r="A735" s="2">
        <v>146520</v>
      </c>
      <c r="B735">
        <v>0.92710040160642559</v>
      </c>
      <c r="C735" s="15">
        <f t="shared" si="55"/>
        <v>1.0301115573404729</v>
      </c>
      <c r="D735" s="15">
        <f t="shared" si="56"/>
        <v>10</v>
      </c>
      <c r="E735" s="2">
        <f t="shared" si="57"/>
        <v>4.8494422132976354</v>
      </c>
      <c r="F735" s="2">
        <v>5</v>
      </c>
      <c r="G735" s="2">
        <f t="shared" si="58"/>
        <v>-0.15055778670236464</v>
      </c>
      <c r="H735" s="2" t="e">
        <f t="shared" si="59"/>
        <v>#NUM!</v>
      </c>
    </row>
    <row r="736" spans="1:8" x14ac:dyDescent="0.3">
      <c r="A736" s="2">
        <v>146720</v>
      </c>
      <c r="B736">
        <v>0.89908655479222999</v>
      </c>
      <c r="C736" s="15">
        <f t="shared" si="55"/>
        <v>0.99898506088025552</v>
      </c>
      <c r="D736" s="15">
        <f t="shared" si="56"/>
        <v>10</v>
      </c>
      <c r="E736" s="2">
        <f t="shared" si="57"/>
        <v>5.0050746955987222</v>
      </c>
      <c r="F736" s="2">
        <v>5</v>
      </c>
      <c r="G736" s="2">
        <f t="shared" si="58"/>
        <v>5.0746955987222009E-3</v>
      </c>
      <c r="H736" s="2">
        <f t="shared" si="59"/>
        <v>6.200793892691963</v>
      </c>
    </row>
    <row r="737" spans="1:8" x14ac:dyDescent="0.3">
      <c r="A737" s="2">
        <v>146920</v>
      </c>
      <c r="B737">
        <v>0.91082805973842251</v>
      </c>
      <c r="C737" s="15">
        <f t="shared" si="55"/>
        <v>1.012031177487136</v>
      </c>
      <c r="D737" s="15">
        <f t="shared" si="56"/>
        <v>10</v>
      </c>
      <c r="E737" s="2">
        <f t="shared" si="57"/>
        <v>4.9398441125643195</v>
      </c>
      <c r="F737" s="2">
        <v>5</v>
      </c>
      <c r="G737" s="2">
        <f t="shared" si="58"/>
        <v>-6.0155887435680455E-2</v>
      </c>
      <c r="H737" s="2" t="e">
        <f t="shared" si="59"/>
        <v>#NUM!</v>
      </c>
    </row>
    <row r="738" spans="1:8" x14ac:dyDescent="0.3">
      <c r="A738" s="2">
        <v>147120</v>
      </c>
      <c r="B738">
        <v>0.9050821278373048</v>
      </c>
      <c r="C738" s="15">
        <f t="shared" si="55"/>
        <v>1.0056468087081165</v>
      </c>
      <c r="D738" s="15">
        <f t="shared" si="56"/>
        <v>10</v>
      </c>
      <c r="E738" s="2">
        <f t="shared" si="57"/>
        <v>4.9717659564594179</v>
      </c>
      <c r="F738" s="2">
        <v>5</v>
      </c>
      <c r="G738" s="2">
        <f t="shared" si="58"/>
        <v>-2.8234043540582121E-2</v>
      </c>
      <c r="H738" s="2" t="e">
        <f t="shared" si="59"/>
        <v>#NUM!</v>
      </c>
    </row>
    <row r="739" spans="1:8" x14ac:dyDescent="0.3">
      <c r="A739" s="2">
        <v>147320</v>
      </c>
      <c r="B739">
        <v>0.90162993692944304</v>
      </c>
      <c r="C739" s="15">
        <f t="shared" si="55"/>
        <v>1.0018110410327146</v>
      </c>
      <c r="D739" s="15">
        <f t="shared" si="56"/>
        <v>10</v>
      </c>
      <c r="E739" s="2">
        <f t="shared" si="57"/>
        <v>4.9909447948364267</v>
      </c>
      <c r="F739" s="2">
        <v>5</v>
      </c>
      <c r="G739" s="2">
        <f t="shared" si="58"/>
        <v>-9.0552051635732766E-3</v>
      </c>
      <c r="H739" s="2" t="e">
        <f t="shared" si="59"/>
        <v>#NUM!</v>
      </c>
    </row>
    <row r="740" spans="1:8" x14ac:dyDescent="0.3">
      <c r="A740" s="2">
        <v>147520</v>
      </c>
      <c r="B740">
        <v>0.89154310315515251</v>
      </c>
      <c r="C740" s="15">
        <f t="shared" si="55"/>
        <v>0.99060344795016941</v>
      </c>
      <c r="D740" s="15">
        <f t="shared" si="56"/>
        <v>10</v>
      </c>
      <c r="E740" s="2">
        <f t="shared" si="57"/>
        <v>5.0469827602491533</v>
      </c>
      <c r="F740" s="2">
        <v>5</v>
      </c>
      <c r="G740" s="2">
        <f t="shared" si="58"/>
        <v>4.6982760249153266E-2</v>
      </c>
      <c r="H740" s="2">
        <f t="shared" si="59"/>
        <v>3.9836179587214202</v>
      </c>
    </row>
    <row r="741" spans="1:8" x14ac:dyDescent="0.3">
      <c r="A741" s="2">
        <v>147720</v>
      </c>
      <c r="B741">
        <v>0.88745269649447922</v>
      </c>
      <c r="C741" s="15">
        <f t="shared" si="55"/>
        <v>0.98605855166053247</v>
      </c>
      <c r="D741" s="15">
        <f t="shared" si="56"/>
        <v>10</v>
      </c>
      <c r="E741" s="2">
        <f t="shared" si="57"/>
        <v>5.0697072416973379</v>
      </c>
      <c r="F741" s="2">
        <v>5</v>
      </c>
      <c r="G741" s="2">
        <f t="shared" si="58"/>
        <v>6.9707241697337885E-2</v>
      </c>
      <c r="H741" s="2">
        <f t="shared" si="59"/>
        <v>3.5935869606369999</v>
      </c>
    </row>
    <row r="742" spans="1:8" x14ac:dyDescent="0.3">
      <c r="A742" s="2">
        <v>147920</v>
      </c>
      <c r="B742">
        <v>0.94783482649433182</v>
      </c>
      <c r="C742" s="15">
        <f t="shared" si="55"/>
        <v>1.0531498072159242</v>
      </c>
      <c r="D742" s="15">
        <f t="shared" si="56"/>
        <v>10</v>
      </c>
      <c r="E742" s="2">
        <f t="shared" si="57"/>
        <v>4.7342509639203794</v>
      </c>
      <c r="F742" s="2">
        <v>5</v>
      </c>
      <c r="G742" s="2">
        <f t="shared" si="58"/>
        <v>-0.26574903607962064</v>
      </c>
      <c r="H742" s="2" t="e">
        <f t="shared" si="59"/>
        <v>#NUM!</v>
      </c>
    </row>
    <row r="743" spans="1:8" x14ac:dyDescent="0.3">
      <c r="A743" s="2">
        <v>148120</v>
      </c>
      <c r="B743">
        <v>0.90523749063690295</v>
      </c>
      <c r="C743" s="15">
        <f t="shared" si="55"/>
        <v>1.0058194340410032</v>
      </c>
      <c r="D743" s="15">
        <f t="shared" si="56"/>
        <v>10</v>
      </c>
      <c r="E743" s="2">
        <f t="shared" si="57"/>
        <v>4.9709028297949844</v>
      </c>
      <c r="F743" s="2">
        <v>5</v>
      </c>
      <c r="G743" s="2">
        <f t="shared" si="58"/>
        <v>-2.9097170205015566E-2</v>
      </c>
      <c r="H743" s="2" t="e">
        <f t="shared" si="59"/>
        <v>#NUM!</v>
      </c>
    </row>
    <row r="744" spans="1:8" x14ac:dyDescent="0.3">
      <c r="A744" s="2">
        <v>148320</v>
      </c>
      <c r="B744">
        <v>0.89369920292695681</v>
      </c>
      <c r="C744" s="15">
        <f t="shared" si="55"/>
        <v>0.99299911436328536</v>
      </c>
      <c r="D744" s="15">
        <f t="shared" si="56"/>
        <v>10</v>
      </c>
      <c r="E744" s="2">
        <f t="shared" si="57"/>
        <v>5.0350044281835729</v>
      </c>
      <c r="F744" s="2">
        <v>5</v>
      </c>
      <c r="G744" s="2">
        <f t="shared" si="58"/>
        <v>3.5004428183572855E-2</v>
      </c>
      <c r="H744" s="2">
        <f t="shared" si="59"/>
        <v>4.2755479310555371</v>
      </c>
    </row>
    <row r="745" spans="1:8" x14ac:dyDescent="0.3">
      <c r="A745" s="2">
        <v>148520</v>
      </c>
      <c r="B745">
        <v>0.88699968596362988</v>
      </c>
      <c r="C745" s="15">
        <f t="shared" si="55"/>
        <v>0.9855552066262554</v>
      </c>
      <c r="D745" s="15">
        <f t="shared" si="56"/>
        <v>10</v>
      </c>
      <c r="E745" s="2">
        <f t="shared" si="57"/>
        <v>5.072223966868723</v>
      </c>
      <c r="F745" s="2">
        <v>5</v>
      </c>
      <c r="G745" s="2">
        <f t="shared" si="58"/>
        <v>7.2223966868723011E-2</v>
      </c>
      <c r="H745" s="2">
        <f t="shared" si="59"/>
        <v>3.5586155301823119</v>
      </c>
    </row>
    <row r="746" spans="1:8" x14ac:dyDescent="0.3">
      <c r="A746" s="2">
        <v>148720</v>
      </c>
      <c r="B746">
        <v>0.91583867851775425</v>
      </c>
      <c r="C746" s="15">
        <f t="shared" si="55"/>
        <v>1.0175985316863936</v>
      </c>
      <c r="D746" s="15">
        <f t="shared" si="56"/>
        <v>10</v>
      </c>
      <c r="E746" s="2">
        <f t="shared" si="57"/>
        <v>4.9120073415680316</v>
      </c>
      <c r="F746" s="2">
        <v>5</v>
      </c>
      <c r="G746" s="2">
        <f t="shared" si="58"/>
        <v>-8.7992658431968351E-2</v>
      </c>
      <c r="H746" s="2" t="e">
        <f t="shared" si="59"/>
        <v>#NUM!</v>
      </c>
    </row>
    <row r="747" spans="1:8" x14ac:dyDescent="0.3">
      <c r="A747" s="2">
        <v>148920</v>
      </c>
      <c r="B747">
        <v>0.94295414335580741</v>
      </c>
      <c r="C747" s="15">
        <f t="shared" si="55"/>
        <v>1.0477268259508972</v>
      </c>
      <c r="D747" s="15">
        <f t="shared" si="56"/>
        <v>10</v>
      </c>
      <c r="E747" s="2">
        <f t="shared" si="57"/>
        <v>4.7613658702455144</v>
      </c>
      <c r="F747" s="2">
        <v>5</v>
      </c>
      <c r="G747" s="2">
        <f t="shared" si="58"/>
        <v>-0.23863412975448561</v>
      </c>
      <c r="H747" s="2" t="e">
        <f t="shared" si="59"/>
        <v>#NUM!</v>
      </c>
    </row>
    <row r="748" spans="1:8" x14ac:dyDescent="0.3">
      <c r="A748" s="2">
        <v>149120</v>
      </c>
      <c r="B748">
        <v>0.89657241152298317</v>
      </c>
      <c r="C748" s="15">
        <f t="shared" si="55"/>
        <v>0.99619156835887013</v>
      </c>
      <c r="D748" s="15">
        <f t="shared" si="56"/>
        <v>10</v>
      </c>
      <c r="E748" s="2">
        <f t="shared" si="57"/>
        <v>5.0190421582056493</v>
      </c>
      <c r="F748" s="2">
        <v>5</v>
      </c>
      <c r="G748" s="2">
        <f t="shared" si="58"/>
        <v>1.9042158205649251E-2</v>
      </c>
      <c r="H748" s="2">
        <f t="shared" si="59"/>
        <v>4.8811918347053913</v>
      </c>
    </row>
    <row r="749" spans="1:8" x14ac:dyDescent="0.3">
      <c r="A749" s="2">
        <v>149320</v>
      </c>
      <c r="B749">
        <v>0.91122925133039845</v>
      </c>
      <c r="C749" s="15">
        <f t="shared" si="55"/>
        <v>1.012476945922665</v>
      </c>
      <c r="D749" s="15">
        <f t="shared" si="56"/>
        <v>10</v>
      </c>
      <c r="E749" s="2">
        <f t="shared" si="57"/>
        <v>4.9376152703866749</v>
      </c>
      <c r="F749" s="2">
        <v>5</v>
      </c>
      <c r="G749" s="2">
        <f t="shared" si="58"/>
        <v>-6.2384729613325085E-2</v>
      </c>
      <c r="H749" s="2" t="e">
        <f t="shared" si="59"/>
        <v>#NUM!</v>
      </c>
    </row>
    <row r="750" spans="1:8" x14ac:dyDescent="0.3">
      <c r="A750" s="2">
        <v>149520</v>
      </c>
      <c r="B750">
        <v>0.92388415092128451</v>
      </c>
      <c r="C750" s="15">
        <f t="shared" si="55"/>
        <v>1.0265379454680938</v>
      </c>
      <c r="D750" s="15">
        <f t="shared" si="56"/>
        <v>10</v>
      </c>
      <c r="E750" s="2">
        <f t="shared" si="57"/>
        <v>4.8673102726595303</v>
      </c>
      <c r="F750" s="2">
        <v>5</v>
      </c>
      <c r="G750" s="2">
        <f t="shared" si="58"/>
        <v>-0.13268972734046969</v>
      </c>
      <c r="H750" s="2" t="e">
        <f t="shared" si="59"/>
        <v>#NUM!</v>
      </c>
    </row>
    <row r="751" spans="1:8" x14ac:dyDescent="0.3">
      <c r="A751" s="2">
        <v>149720</v>
      </c>
      <c r="B751">
        <v>0.89540244956502424</v>
      </c>
      <c r="C751" s="15">
        <f t="shared" si="55"/>
        <v>0.99489161062780473</v>
      </c>
      <c r="D751" s="15">
        <f t="shared" si="56"/>
        <v>10</v>
      </c>
      <c r="E751" s="2">
        <f t="shared" si="57"/>
        <v>5.0255419468609759</v>
      </c>
      <c r="F751" s="2">
        <v>5</v>
      </c>
      <c r="G751" s="2">
        <f t="shared" si="58"/>
        <v>2.5541946860975884E-2</v>
      </c>
      <c r="H751" s="2">
        <f t="shared" si="59"/>
        <v>4.5888193210582697</v>
      </c>
    </row>
    <row r="752" spans="1:8" x14ac:dyDescent="0.3">
      <c r="A752" s="2">
        <v>149920</v>
      </c>
      <c r="B752">
        <v>0.91364603820351864</v>
      </c>
      <c r="C752" s="15">
        <f t="shared" si="55"/>
        <v>1.0151622646705762</v>
      </c>
      <c r="D752" s="15">
        <f t="shared" si="56"/>
        <v>10</v>
      </c>
      <c r="E752" s="2">
        <f t="shared" si="57"/>
        <v>4.9241886766471188</v>
      </c>
      <c r="F752" s="2">
        <v>5</v>
      </c>
      <c r="G752" s="2">
        <f t="shared" si="58"/>
        <v>-7.581132335288121E-2</v>
      </c>
      <c r="H752" s="2" t="e">
        <f t="shared" si="59"/>
        <v>#NUM!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2022-05-26T10:21:43Z</dcterms:modified>
</cp:coreProperties>
</file>