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753F600-C69C-41EF-A057-8926B206079F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 l="1"/>
  <c r="E754" i="5" s="1"/>
  <c r="D754" i="5"/>
  <c r="C755" i="5"/>
  <c r="E755" i="5" s="1"/>
  <c r="D755" i="5"/>
  <c r="C756" i="5"/>
  <c r="E756" i="5" s="1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E876" i="5" s="1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E908" i="5" s="1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E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E932" i="5" s="1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E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E948" i="5" s="1"/>
  <c r="D948" i="5"/>
  <c r="C949" i="5"/>
  <c r="G949" i="5" s="1"/>
  <c r="D949" i="5"/>
  <c r="C950" i="5"/>
  <c r="E950" i="5" s="1"/>
  <c r="D950" i="5"/>
  <c r="C951" i="5"/>
  <c r="G951" i="5" s="1"/>
  <c r="D951" i="5"/>
  <c r="C952" i="5"/>
  <c r="G952" i="5" s="1"/>
  <c r="D952" i="5"/>
  <c r="C953" i="5"/>
  <c r="D953" i="5"/>
  <c r="C954" i="5"/>
  <c r="G954" i="5" s="1"/>
  <c r="D954" i="5"/>
  <c r="C955" i="5"/>
  <c r="G955" i="5" s="1"/>
  <c r="D955" i="5"/>
  <c r="C956" i="5"/>
  <c r="E956" i="5" s="1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E964" i="5" s="1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E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E980" i="5" s="1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E988" i="5" s="1"/>
  <c r="D988" i="5"/>
  <c r="C989" i="5"/>
  <c r="D989" i="5"/>
  <c r="C990" i="5"/>
  <c r="E990" i="5" s="1"/>
  <c r="D990" i="5"/>
  <c r="C991" i="5"/>
  <c r="G991" i="5" s="1"/>
  <c r="D991" i="5"/>
  <c r="C992" i="5"/>
  <c r="E992" i="5" s="1"/>
  <c r="D992" i="5"/>
  <c r="C993" i="5"/>
  <c r="G993" i="5" s="1"/>
  <c r="D993" i="5"/>
  <c r="C994" i="5"/>
  <c r="G994" i="5" s="1"/>
  <c r="D994" i="5"/>
  <c r="C995" i="5"/>
  <c r="E995" i="5" s="1"/>
  <c r="D995" i="5"/>
  <c r="C996" i="5"/>
  <c r="E996" i="5" s="1"/>
  <c r="D996" i="5"/>
  <c r="C997" i="5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97" i="5" l="1"/>
  <c r="E989" i="5"/>
  <c r="E953" i="5"/>
  <c r="E921" i="5"/>
  <c r="E889" i="5"/>
  <c r="E881" i="5"/>
  <c r="E868" i="5"/>
  <c r="H868" i="5" s="1"/>
  <c r="E991" i="5"/>
  <c r="H991" i="5" s="1"/>
  <c r="E951" i="5"/>
  <c r="H951" i="5" s="1"/>
  <c r="E791" i="5"/>
  <c r="H791" i="5" s="1"/>
  <c r="E993" i="5"/>
  <c r="H993" i="5" s="1"/>
  <c r="E895" i="5"/>
  <c r="H895" i="5" s="1"/>
  <c r="E867" i="5"/>
  <c r="H867" i="5" s="1"/>
  <c r="E912" i="5"/>
  <c r="H912" i="5" s="1"/>
  <c r="E879" i="5"/>
  <c r="H879" i="5" s="1"/>
  <c r="E981" i="5"/>
  <c r="H981" i="5" s="1"/>
  <c r="E816" i="5"/>
  <c r="H816" i="5" s="1"/>
  <c r="E761" i="5"/>
  <c r="G830" i="5"/>
  <c r="H830" i="5" s="1"/>
  <c r="E815" i="5"/>
  <c r="H815" i="5" s="1"/>
  <c r="E807" i="5"/>
  <c r="H807" i="5" s="1"/>
  <c r="E945" i="5"/>
  <c r="H945" i="5" s="1"/>
  <c r="E900" i="5"/>
  <c r="H900" i="5" s="1"/>
  <c r="E851" i="5"/>
  <c r="H851" i="5" s="1"/>
  <c r="E826" i="5"/>
  <c r="H826" i="5" s="1"/>
  <c r="G819" i="5"/>
  <c r="H819" i="5" s="1"/>
  <c r="G758" i="5"/>
  <c r="H758" i="5" s="1"/>
  <c r="E1000" i="5"/>
  <c r="H1000" i="5" s="1"/>
  <c r="E982" i="5"/>
  <c r="H982" i="5" s="1"/>
  <c r="G992" i="5"/>
  <c r="H992" i="5" s="1"/>
  <c r="E892" i="5"/>
  <c r="H892" i="5" s="1"/>
  <c r="G822" i="5"/>
  <c r="E789" i="5"/>
  <c r="H789" i="5" s="1"/>
  <c r="E785" i="5"/>
  <c r="H785" i="5" s="1"/>
  <c r="G932" i="5"/>
  <c r="H932" i="5" s="1"/>
  <c r="G846" i="5"/>
  <c r="H846" i="5" s="1"/>
  <c r="G939" i="5"/>
  <c r="H939" i="5" s="1"/>
  <c r="E887" i="5"/>
  <c r="H887" i="5" s="1"/>
  <c r="G875" i="5"/>
  <c r="H875" i="5" s="1"/>
  <c r="E831" i="5"/>
  <c r="H831" i="5" s="1"/>
  <c r="E798" i="5"/>
  <c r="H798" i="5" s="1"/>
  <c r="E783" i="5"/>
  <c r="H783" i="5" s="1"/>
  <c r="E935" i="5"/>
  <c r="H935" i="5" s="1"/>
  <c r="E905" i="5"/>
  <c r="H905" i="5" s="1"/>
  <c r="E871" i="5"/>
  <c r="H871" i="5" s="1"/>
  <c r="E856" i="5"/>
  <c r="H856" i="5" s="1"/>
  <c r="E849" i="5"/>
  <c r="H849" i="5" s="1"/>
  <c r="E753" i="5"/>
  <c r="H753" i="5" s="1"/>
  <c r="E975" i="5"/>
  <c r="H975" i="5" s="1"/>
  <c r="E899" i="5"/>
  <c r="H899" i="5" s="1"/>
  <c r="G881" i="5"/>
  <c r="H881" i="5" s="1"/>
  <c r="E797" i="5"/>
  <c r="H797" i="5" s="1"/>
  <c r="E775" i="5"/>
  <c r="H775" i="5" s="1"/>
  <c r="H801" i="5"/>
  <c r="G870" i="5"/>
  <c r="H870" i="5" s="1"/>
  <c r="G803" i="5"/>
  <c r="H803" i="5" s="1"/>
  <c r="E782" i="5"/>
  <c r="H782" i="5" s="1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H793" i="5" s="1"/>
  <c r="G859" i="5"/>
  <c r="H859" i="5" s="1"/>
  <c r="E766" i="5"/>
  <c r="H766" i="5" s="1"/>
  <c r="E994" i="5"/>
  <c r="H994" i="5" s="1"/>
  <c r="E983" i="5"/>
  <c r="H983" i="5" s="1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H827" i="5" s="1"/>
  <c r="E795" i="5"/>
  <c r="H795" i="5" s="1"/>
  <c r="E1001" i="5"/>
  <c r="H1001" i="5" s="1"/>
  <c r="E976" i="5"/>
  <c r="H976" i="5" s="1"/>
  <c r="E969" i="5"/>
  <c r="H969" i="5" s="1"/>
  <c r="E965" i="5"/>
  <c r="H965" i="5" s="1"/>
  <c r="E937" i="5"/>
  <c r="H937" i="5" s="1"/>
  <c r="E919" i="5"/>
  <c r="H919" i="5" s="1"/>
  <c r="E848" i="5"/>
  <c r="H848" i="5" s="1"/>
  <c r="E845" i="5"/>
  <c r="H845" i="5" s="1"/>
  <c r="E805" i="5"/>
  <c r="H805" i="5" s="1"/>
  <c r="E769" i="5"/>
  <c r="H769" i="5" s="1"/>
  <c r="G995" i="5"/>
  <c r="H995" i="5" s="1"/>
  <c r="G958" i="5"/>
  <c r="H958" i="5" s="1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E790" i="5"/>
  <c r="H790" i="5" s="1"/>
  <c r="H761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E841" i="5"/>
  <c r="H841" i="5" s="1"/>
  <c r="E814" i="5"/>
  <c r="H814" i="5" s="1"/>
  <c r="E811" i="5"/>
  <c r="H811" i="5" s="1"/>
  <c r="E777" i="5"/>
  <c r="H777" i="5" s="1"/>
  <c r="E773" i="5"/>
  <c r="H773" i="5" s="1"/>
  <c r="G763" i="5"/>
  <c r="H763" i="5" s="1"/>
  <c r="E757" i="5"/>
  <c r="H757" i="5" s="1"/>
  <c r="G990" i="5"/>
  <c r="H990" i="5" s="1"/>
  <c r="G987" i="5"/>
  <c r="H987" i="5" s="1"/>
  <c r="G964" i="5"/>
  <c r="H964" i="5" s="1"/>
  <c r="G956" i="5"/>
  <c r="H956" i="5" s="1"/>
  <c r="G953" i="5"/>
  <c r="G883" i="5"/>
  <c r="H883" i="5" s="1"/>
  <c r="G806" i="5"/>
  <c r="H806" i="5" s="1"/>
  <c r="E759" i="5"/>
  <c r="H759" i="5" s="1"/>
  <c r="E944" i="5"/>
  <c r="H944" i="5" s="1"/>
  <c r="E941" i="5"/>
  <c r="H941" i="5" s="1"/>
  <c r="G934" i="5"/>
  <c r="H934" i="5" s="1"/>
  <c r="E911" i="5"/>
  <c r="H911" i="5" s="1"/>
  <c r="G889" i="5"/>
  <c r="E864" i="5"/>
  <c r="H864" i="5" s="1"/>
  <c r="E855" i="5"/>
  <c r="H855" i="5" s="1"/>
  <c r="E842" i="5"/>
  <c r="H842" i="5" s="1"/>
  <c r="E833" i="5"/>
  <c r="H833" i="5" s="1"/>
  <c r="E825" i="5"/>
  <c r="H825" i="5" s="1"/>
  <c r="H822" i="5"/>
  <c r="E809" i="5"/>
  <c r="H809" i="5" s="1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E866" i="5"/>
  <c r="H866" i="5" s="1"/>
  <c r="E818" i="5"/>
  <c r="H818" i="5" s="1"/>
  <c r="G774" i="5"/>
  <c r="H774" i="5" s="1"/>
  <c r="G771" i="5"/>
  <c r="H771" i="5" s="1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E967" i="5"/>
  <c r="H967" i="5" s="1"/>
  <c r="E955" i="5"/>
  <c r="H955" i="5" s="1"/>
  <c r="E931" i="5"/>
  <c r="H931" i="5" s="1"/>
  <c r="E903" i="5"/>
  <c r="H903" i="5" s="1"/>
  <c r="E891" i="5"/>
  <c r="H891" i="5" s="1"/>
  <c r="G755" i="5"/>
  <c r="H755" i="5" s="1"/>
  <c r="E829" i="5"/>
  <c r="H829" i="5" s="1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H754" i="5" s="1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H889" i="5"/>
  <c r="H953" i="5"/>
  <c r="L4" i="5"/>
  <c r="E315" i="5"/>
  <c r="E347" i="5"/>
  <c r="E355" i="5"/>
  <c r="E387" i="5"/>
  <c r="H844" i="5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55" i="5" l="1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<sst xmlns="http://schemas.openxmlformats.org/spreadsheetml/2006/main" count="16" uniqueCount="16">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</sst>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Normalised0.65!$A$2:$A$12</c:f>
              <c:numCache>
                <c:formatCode>General</c:formatCode>
                <c:ptCount val="1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</c:numCache>
            </c:numRef>
          </c:xVal>
          <c:yVal>
            <c:numRef>
              <c:f>Normalised0.65!$H$2:$H$12</c:f>
              <c:numCache>
                <c:formatCode>General</c:formatCode>
                <c:ptCount val="11"/>
                <c:pt idx="0">
                  <c:v>0</c:v>
                </c:pt>
                <c:pt idx="1">
                  <c:v>3.0817195700040396E-2</c:v>
                </c:pt>
                <c:pt idx="2">
                  <c:v>7.6040499326484795E-2</c:v>
                </c:pt>
                <c:pt idx="3">
                  <c:v>0.12995592936714009</c:v>
                </c:pt>
                <c:pt idx="4">
                  <c:v>0.17444526540075464</c:v>
                </c:pt>
                <c:pt idx="5">
                  <c:v>0.22206991454453509</c:v>
                </c:pt>
                <c:pt idx="6">
                  <c:v>0.26992199824453822</c:v>
                </c:pt>
                <c:pt idx="7">
                  <c:v>0.34912297437967232</c:v>
                </c:pt>
                <c:pt idx="8">
                  <c:v>0.35846456670674082</c:v>
                </c:pt>
                <c:pt idx="9">
                  <c:v>0.37334400206271179</c:v>
                </c:pt>
                <c:pt idx="10">
                  <c:v>0.44303892230575126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Normalised0.65!$A$2:$A$23</c:f>
              <c:numCache>
                <c:formatCode>General</c:formatCode>
                <c:ptCount val="2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</c:numCache>
            </c:numRef>
          </c:xVal>
          <c:yVal>
            <c:numRef>
              <c:f>Normalised0.65!$H$2:$H$23</c:f>
              <c:numCache>
                <c:formatCode>General</c:formatCode>
                <c:ptCount val="22"/>
                <c:pt idx="0">
                  <c:v>0</c:v>
                </c:pt>
                <c:pt idx="1">
                  <c:v>3.0817195700040396E-2</c:v>
                </c:pt>
                <c:pt idx="2">
                  <c:v>7.6040499326484795E-2</c:v>
                </c:pt>
                <c:pt idx="3">
                  <c:v>0.12995592936714009</c:v>
                </c:pt>
                <c:pt idx="4">
                  <c:v>0.17444526540075464</c:v>
                </c:pt>
                <c:pt idx="5">
                  <c:v>0.22206991454453509</c:v>
                </c:pt>
                <c:pt idx="6">
                  <c:v>0.26992199824453822</c:v>
                </c:pt>
                <c:pt idx="7">
                  <c:v>0.34912297437967232</c:v>
                </c:pt>
                <c:pt idx="8">
                  <c:v>0.35846456670674082</c:v>
                </c:pt>
                <c:pt idx="9">
                  <c:v>0.37334400206271179</c:v>
                </c:pt>
                <c:pt idx="10">
                  <c:v>0.44303892230575126</c:v>
                </c:pt>
                <c:pt idx="11">
                  <c:v>0.48892241047132101</c:v>
                </c:pt>
                <c:pt idx="12">
                  <c:v>0.55632727051290198</c:v>
                </c:pt>
                <c:pt idx="13">
                  <c:v>0.5460342454113194</c:v>
                </c:pt>
                <c:pt idx="14">
                  <c:v>0.66577947445703256</c:v>
                </c:pt>
                <c:pt idx="15">
                  <c:v>0.69093170254178626</c:v>
                </c:pt>
                <c:pt idx="16">
                  <c:v>0.67399007176562176</c:v>
                </c:pt>
                <c:pt idx="17">
                  <c:v>0.8186078588235508</c:v>
                </c:pt>
                <c:pt idx="18">
                  <c:v>0.84209661500613986</c:v>
                </c:pt>
                <c:pt idx="19">
                  <c:v>0.93538832708133435</c:v>
                </c:pt>
                <c:pt idx="20">
                  <c:v>0.88352316691772792</c:v>
                </c:pt>
                <c:pt idx="21">
                  <c:v>0.94259754101289617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Normalised0.65!$A$2:$A$46</c:f>
              <c:numCache>
                <c:formatCode>General</c:formatCode>
                <c:ptCount val="4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</c:numCache>
            </c:numRef>
          </c:xVal>
          <c:yVal>
            <c:numRef>
              <c:f>Normalised0.65!$H$2:$H$46</c:f>
              <c:numCache>
                <c:formatCode>General</c:formatCode>
                <c:ptCount val="45"/>
                <c:pt idx="0">
                  <c:v>0</c:v>
                </c:pt>
                <c:pt idx="1">
                  <c:v>3.0817195700040396E-2</c:v>
                </c:pt>
                <c:pt idx="2">
                  <c:v>7.6040499326484795E-2</c:v>
                </c:pt>
                <c:pt idx="3">
                  <c:v>0.12995592936714009</c:v>
                </c:pt>
                <c:pt idx="4">
                  <c:v>0.17444526540075464</c:v>
                </c:pt>
                <c:pt idx="5">
                  <c:v>0.22206991454453509</c:v>
                </c:pt>
                <c:pt idx="6">
                  <c:v>0.26992199824453822</c:v>
                </c:pt>
                <c:pt idx="7">
                  <c:v>0.34912297437967232</c:v>
                </c:pt>
                <c:pt idx="8">
                  <c:v>0.35846456670674082</c:v>
                </c:pt>
                <c:pt idx="9">
                  <c:v>0.37334400206271179</c:v>
                </c:pt>
                <c:pt idx="10">
                  <c:v>0.44303892230575126</c:v>
                </c:pt>
                <c:pt idx="11">
                  <c:v>0.48892241047132101</c:v>
                </c:pt>
                <c:pt idx="12">
                  <c:v>0.55632727051290198</c:v>
                </c:pt>
                <c:pt idx="13">
                  <c:v>0.5460342454113194</c:v>
                </c:pt>
                <c:pt idx="14">
                  <c:v>0.66577947445703256</c:v>
                </c:pt>
                <c:pt idx="15">
                  <c:v>0.69093170254178626</c:v>
                </c:pt>
                <c:pt idx="16">
                  <c:v>0.67399007176562176</c:v>
                </c:pt>
                <c:pt idx="17">
                  <c:v>0.8186078588235508</c:v>
                </c:pt>
                <c:pt idx="18">
                  <c:v>0.84209661500613986</c:v>
                </c:pt>
                <c:pt idx="19">
                  <c:v>0.93538832708133435</c:v>
                </c:pt>
                <c:pt idx="20">
                  <c:v>0.88352316691772792</c:v>
                </c:pt>
                <c:pt idx="21">
                  <c:v>0.94259754101289617</c:v>
                </c:pt>
                <c:pt idx="22">
                  <c:v>0.982103120921617</c:v>
                </c:pt>
                <c:pt idx="23">
                  <c:v>1.0489710271567767</c:v>
                </c:pt>
                <c:pt idx="24">
                  <c:v>0.98156274247954245</c:v>
                </c:pt>
                <c:pt idx="25">
                  <c:v>1.0142406142747502</c:v>
                </c:pt>
                <c:pt idx="26">
                  <c:v>1.2040401312351539</c:v>
                </c:pt>
                <c:pt idx="27">
                  <c:v>1.0177483874700686</c:v>
                </c:pt>
                <c:pt idx="28">
                  <c:v>1.2075447262970378</c:v>
                </c:pt>
                <c:pt idx="29">
                  <c:v>1.3760392261697951</c:v>
                </c:pt>
                <c:pt idx="30">
                  <c:v>1.654259055185711</c:v>
                </c:pt>
                <c:pt idx="31">
                  <c:v>1.4937803931899467</c:v>
                </c:pt>
                <c:pt idx="32">
                  <c:v>1.5545626168910092</c:v>
                </c:pt>
                <c:pt idx="33">
                  <c:v>1.421337205246604</c:v>
                </c:pt>
                <c:pt idx="34">
                  <c:v>1.5812525495555585</c:v>
                </c:pt>
                <c:pt idx="35">
                  <c:v>1.3136334177107212</c:v>
                </c:pt>
                <c:pt idx="36">
                  <c:v>1.5261863483845077</c:v>
                </c:pt>
                <c:pt idx="37">
                  <c:v>1.7629066869732222</c:v>
                </c:pt>
                <c:pt idx="38">
                  <c:v>1.4003452817347799</c:v>
                </c:pt>
                <c:pt idx="39">
                  <c:v>1.6524084151795675</c:v>
                </c:pt>
                <c:pt idx="40">
                  <c:v>1.6050558000175443</c:v>
                </c:pt>
                <c:pt idx="41">
                  <c:v>1.6482796770584882</c:v>
                </c:pt>
                <c:pt idx="42">
                  <c:v>1.5151075974996291</c:v>
                </c:pt>
                <c:pt idx="43">
                  <c:v>1.6789868139175279</c:v>
                </c:pt>
                <c:pt idx="44">
                  <c:v>1.7833055196313836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Normalised0.65!$H$2:$H$6</c:f>
              <c:numCache>
                <c:formatCode>General</c:formatCode>
                <c:ptCount val="5"/>
                <c:pt idx="0">
                  <c:v>0</c:v>
                </c:pt>
                <c:pt idx="1">
                  <c:v>3.0817195700040396E-2</c:v>
                </c:pt>
                <c:pt idx="2">
                  <c:v>7.6040499326484795E-2</c:v>
                </c:pt>
                <c:pt idx="3">
                  <c:v>0.12995592936714009</c:v>
                </c:pt>
                <c:pt idx="4">
                  <c:v>0.17444526540075464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I6" sqref="I6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3.8289367765574539E-2</v>
      </c>
      <c r="C3" s="15">
        <f t="shared" ref="C3:C66" si="0">B3/$J$27</f>
        <v>5.8906719639345441E-2</v>
      </c>
      <c r="D3" s="15">
        <f t="shared" ref="D3:D66" si="1">$J$28</f>
        <v>10</v>
      </c>
      <c r="E3" s="2">
        <f>D3-(F3*C3)</f>
        <v>9.7054664018032728</v>
      </c>
      <c r="F3" s="2">
        <v>5</v>
      </c>
      <c r="G3" s="2">
        <f>F3-(F3*C3)</f>
        <v>4.7054664018032728</v>
      </c>
      <c r="H3" s="2">
        <f>LN((F3*E3)/(D3*G3))</f>
        <v>3.0817195700040396E-2</v>
      </c>
      <c r="I3" s="9" t="s">
        <v>7</v>
      </c>
      <c r="J3" s="18">
        <f>2.43*10^-4</f>
        <v>2.4300000000000002E-4</v>
      </c>
      <c r="K3" s="18">
        <f>2.3*10^-4</f>
        <v>2.2999999999999998E-4</v>
      </c>
      <c r="L3" s="18">
        <f>2.33*10^-4</f>
        <v>2.3300000000000003E-4</v>
      </c>
      <c r="M3" s="18">
        <f>2.05*10^-4</f>
        <v>2.05E-4</v>
      </c>
    </row>
    <row r="4" spans="1:21" x14ac:dyDescent="0.3">
      <c r="A4" s="2">
        <v>320</v>
      </c>
      <c r="B4">
        <v>8.8693472681807023E-2</v>
      </c>
      <c r="C4" s="15">
        <f t="shared" si="0"/>
        <v>0.13645149643354926</v>
      </c>
      <c r="D4" s="15">
        <f t="shared" si="1"/>
        <v>10</v>
      </c>
      <c r="E4" s="2">
        <f t="shared" ref="E4:E67" si="2">D4-(F4*C4)</f>
        <v>9.3177425178322544</v>
      </c>
      <c r="F4" s="2">
        <v>5</v>
      </c>
      <c r="G4" s="2">
        <f t="shared" ref="G4:G67" si="3">F4-(F4*C4)</f>
        <v>4.3177425178322535</v>
      </c>
      <c r="H4" s="2">
        <f t="shared" ref="H4:H67" si="4">LN((F4*E4)/(D4*G4))</f>
        <v>7.6040499326484795E-2</v>
      </c>
      <c r="I4" s="10" t="s">
        <v>9</v>
      </c>
      <c r="J4" s="11">
        <f>J3/((D2*10^-9)-(F2*10^-9))</f>
        <v>48600.000000000007</v>
      </c>
      <c r="K4" s="11">
        <f>K3/((D2*10^-9)-(F2*10^-9))</f>
        <v>45999.999999999993</v>
      </c>
      <c r="L4" s="11">
        <f>L3/((D2*10^-9)-(F2*10^-9))</f>
        <v>46600.000000000007</v>
      </c>
      <c r="M4" s="11">
        <f>M3/((D2*10^-9)-(F2*10^-9))</f>
        <v>41000</v>
      </c>
    </row>
    <row r="5" spans="1:21" x14ac:dyDescent="0.3">
      <c r="A5" s="2">
        <v>520</v>
      </c>
      <c r="B5">
        <v>0.14121619637666266</v>
      </c>
      <c r="C5" s="15">
        <f t="shared" si="0"/>
        <v>0.21725568673332715</v>
      </c>
      <c r="D5" s="15">
        <f t="shared" si="1"/>
        <v>10</v>
      </c>
      <c r="E5" s="2">
        <f t="shared" si="2"/>
        <v>8.9137215663333649</v>
      </c>
      <c r="F5" s="2">
        <v>5</v>
      </c>
      <c r="G5" s="2">
        <f t="shared" si="3"/>
        <v>3.913721566333364</v>
      </c>
      <c r="H5" s="2">
        <f t="shared" si="4"/>
        <v>0.12995592936714009</v>
      </c>
    </row>
    <row r="6" spans="1:21" x14ac:dyDescent="0.3">
      <c r="A6" s="2">
        <v>720</v>
      </c>
      <c r="B6">
        <v>0.17938489876064573</v>
      </c>
      <c r="C6" s="15">
        <f t="shared" si="0"/>
        <v>0.27597676732407034</v>
      </c>
      <c r="D6" s="15">
        <f t="shared" si="1"/>
        <v>10</v>
      </c>
      <c r="E6" s="2">
        <f t="shared" si="2"/>
        <v>8.6201161633796488</v>
      </c>
      <c r="F6" s="2">
        <v>5</v>
      </c>
      <c r="G6" s="2">
        <f t="shared" si="3"/>
        <v>3.6201161633796484</v>
      </c>
      <c r="H6" s="2">
        <f t="shared" si="4"/>
        <v>0.17444526540075464</v>
      </c>
      <c r="I6" s="12" t="s">
        <v>5</v>
      </c>
      <c r="J6" s="13">
        <f>AVERAGE(J4:M4)</f>
        <v>45550</v>
      </c>
      <c r="K6" s="6" t="s">
        <v>6</v>
      </c>
    </row>
    <row r="7" spans="1:21" x14ac:dyDescent="0.3">
      <c r="A7" s="2">
        <v>920</v>
      </c>
      <c r="B7">
        <v>0.21589028993655129</v>
      </c>
      <c r="C7" s="15">
        <f t="shared" si="0"/>
        <v>0.33213890759469428</v>
      </c>
      <c r="D7" s="15">
        <f t="shared" si="1"/>
        <v>10</v>
      </c>
      <c r="E7" s="2">
        <f t="shared" si="2"/>
        <v>8.3393054620265286</v>
      </c>
      <c r="F7" s="2">
        <v>5</v>
      </c>
      <c r="G7" s="2">
        <f t="shared" si="3"/>
        <v>3.3393054620265286</v>
      </c>
      <c r="H7" s="2">
        <f t="shared" si="4"/>
        <v>0.22206991454453509</v>
      </c>
    </row>
    <row r="8" spans="1:21" x14ac:dyDescent="0.3">
      <c r="A8" s="2">
        <v>1120</v>
      </c>
      <c r="B8">
        <v>0.24869719833146134</v>
      </c>
      <c r="C8" s="15">
        <f t="shared" si="0"/>
        <v>0.38261107435609437</v>
      </c>
      <c r="D8" s="15">
        <f t="shared" si="1"/>
        <v>10</v>
      </c>
      <c r="E8" s="2">
        <f t="shared" si="2"/>
        <v>8.0869446282195288</v>
      </c>
      <c r="F8" s="2">
        <v>5</v>
      </c>
      <c r="G8" s="2">
        <f t="shared" si="3"/>
        <v>3.0869446282195279</v>
      </c>
      <c r="H8" s="2">
        <f t="shared" si="4"/>
        <v>0.26992199824453822</v>
      </c>
    </row>
    <row r="9" spans="1:21" x14ac:dyDescent="0.3">
      <c r="A9" s="2">
        <v>1320</v>
      </c>
      <c r="B9">
        <v>0.29590143159650395</v>
      </c>
      <c r="C9" s="15">
        <f t="shared" si="0"/>
        <v>0.45523297168692911</v>
      </c>
      <c r="D9" s="15">
        <f t="shared" si="1"/>
        <v>10</v>
      </c>
      <c r="E9" s="2">
        <f t="shared" si="2"/>
        <v>7.7238351415653543</v>
      </c>
      <c r="F9" s="2">
        <v>5</v>
      </c>
      <c r="G9" s="2">
        <f t="shared" si="3"/>
        <v>2.7238351415653543</v>
      </c>
      <c r="H9" s="2">
        <f t="shared" si="4"/>
        <v>0.34912297437967232</v>
      </c>
    </row>
    <row r="10" spans="1:21" x14ac:dyDescent="0.3">
      <c r="A10" s="2">
        <v>1520</v>
      </c>
      <c r="B10">
        <v>0.30096185520815638</v>
      </c>
      <c r="C10" s="15">
        <f t="shared" si="0"/>
        <v>0.46301823878177906</v>
      </c>
      <c r="D10" s="15">
        <f t="shared" si="1"/>
        <v>10</v>
      </c>
      <c r="E10" s="2">
        <f t="shared" si="2"/>
        <v>7.684908806091105</v>
      </c>
      <c r="F10" s="2">
        <v>5</v>
      </c>
      <c r="G10" s="2">
        <f t="shared" si="3"/>
        <v>2.6849088060911046</v>
      </c>
      <c r="H10" s="2">
        <f t="shared" si="4"/>
        <v>0.35846456670674082</v>
      </c>
    </row>
    <row r="11" spans="1:21" x14ac:dyDescent="0.3">
      <c r="A11" s="2">
        <v>1720</v>
      </c>
      <c r="B11">
        <v>0.30882271956858276</v>
      </c>
      <c r="C11" s="15">
        <f t="shared" si="0"/>
        <v>0.47511187625935808</v>
      </c>
      <c r="D11" s="15">
        <f t="shared" si="1"/>
        <v>10</v>
      </c>
      <c r="E11" s="2">
        <f t="shared" si="2"/>
        <v>7.6244406187032094</v>
      </c>
      <c r="F11" s="2">
        <v>5</v>
      </c>
      <c r="G11" s="2">
        <f t="shared" si="3"/>
        <v>2.6244406187032094</v>
      </c>
      <c r="H11" s="2">
        <f t="shared" si="4"/>
        <v>0.37334400206271179</v>
      </c>
    </row>
    <row r="12" spans="1:21" x14ac:dyDescent="0.3">
      <c r="A12" s="2">
        <v>1920</v>
      </c>
      <c r="B12">
        <v>0.3426519082161239</v>
      </c>
      <c r="C12" s="15">
        <f t="shared" si="0"/>
        <v>0.52715678187095982</v>
      </c>
      <c r="D12" s="15">
        <f t="shared" si="1"/>
        <v>10</v>
      </c>
      <c r="E12" s="2">
        <f t="shared" si="2"/>
        <v>7.3642160906452006</v>
      </c>
      <c r="F12" s="2">
        <v>5</v>
      </c>
      <c r="G12" s="2">
        <f t="shared" si="3"/>
        <v>2.364216090645201</v>
      </c>
      <c r="H12" s="2">
        <f t="shared" si="4"/>
        <v>0.44303892230575126</v>
      </c>
    </row>
    <row r="13" spans="1:21" x14ac:dyDescent="0.3">
      <c r="A13" s="2">
        <v>2120</v>
      </c>
      <c r="B13">
        <v>0.36253138505865407</v>
      </c>
      <c r="C13" s="15">
        <f t="shared" si="0"/>
        <v>0.55774059239792928</v>
      </c>
      <c r="D13" s="15">
        <f t="shared" si="1"/>
        <v>10</v>
      </c>
      <c r="E13" s="2">
        <f t="shared" si="2"/>
        <v>7.211297038010354</v>
      </c>
      <c r="F13" s="2">
        <v>5</v>
      </c>
      <c r="G13" s="2">
        <f t="shared" si="3"/>
        <v>2.2112970380103536</v>
      </c>
      <c r="H13" s="2">
        <f t="shared" si="4"/>
        <v>0.48892241047132101</v>
      </c>
    </row>
    <row r="14" spans="1:21" x14ac:dyDescent="0.3">
      <c r="A14" s="2">
        <v>2320</v>
      </c>
      <c r="B14">
        <v>0.38879942744677043</v>
      </c>
      <c r="C14" s="15">
        <f t="shared" si="0"/>
        <v>0.59815296530272377</v>
      </c>
      <c r="D14" s="15">
        <f t="shared" si="1"/>
        <v>10</v>
      </c>
      <c r="E14" s="2">
        <f t="shared" si="2"/>
        <v>7.0092351734863811</v>
      </c>
      <c r="F14" s="2">
        <v>5</v>
      </c>
      <c r="G14" s="2">
        <f t="shared" si="3"/>
        <v>2.0092351734863811</v>
      </c>
      <c r="H14" s="2">
        <f t="shared" si="4"/>
        <v>0.55632727051290198</v>
      </c>
    </row>
    <row r="15" spans="1:21" x14ac:dyDescent="0.3">
      <c r="A15" s="2">
        <v>2520</v>
      </c>
      <c r="B15">
        <v>0.38499522008396025</v>
      </c>
      <c r="C15" s="15">
        <f t="shared" si="0"/>
        <v>0.59230033859070808</v>
      </c>
      <c r="D15" s="15">
        <f t="shared" si="1"/>
        <v>10</v>
      </c>
      <c r="E15" s="2">
        <f t="shared" si="2"/>
        <v>7.03849830704646</v>
      </c>
      <c r="F15" s="2">
        <v>5</v>
      </c>
      <c r="G15" s="2">
        <f t="shared" si="3"/>
        <v>2.0384983070464595</v>
      </c>
      <c r="H15" s="2">
        <f t="shared" si="4"/>
        <v>0.5460342454113194</v>
      </c>
    </row>
    <row r="16" spans="1:21" x14ac:dyDescent="0.3">
      <c r="A16" s="2">
        <v>2720</v>
      </c>
      <c r="B16">
        <v>0.42524310287089906</v>
      </c>
      <c r="C16" s="15">
        <f t="shared" si="0"/>
        <v>0.65422015826292157</v>
      </c>
      <c r="D16" s="15">
        <f t="shared" si="1"/>
        <v>10</v>
      </c>
      <c r="E16" s="2">
        <f t="shared" si="2"/>
        <v>6.7288992086853927</v>
      </c>
      <c r="F16" s="2">
        <v>5</v>
      </c>
      <c r="G16" s="2">
        <f t="shared" si="3"/>
        <v>1.7288992086853923</v>
      </c>
      <c r="H16" s="2">
        <f t="shared" si="4"/>
        <v>0.66577947445703256</v>
      </c>
    </row>
    <row r="17" spans="1:11" x14ac:dyDescent="0.3">
      <c r="A17" s="2">
        <v>2920</v>
      </c>
      <c r="B17">
        <v>0.43269212278936209</v>
      </c>
      <c r="C17" s="15">
        <f t="shared" si="0"/>
        <v>0.66568018890671088</v>
      </c>
      <c r="D17" s="15">
        <f t="shared" si="1"/>
        <v>10</v>
      </c>
      <c r="E17" s="2">
        <f t="shared" si="2"/>
        <v>6.6715990554664462</v>
      </c>
      <c r="F17" s="2">
        <v>5</v>
      </c>
      <c r="G17" s="2">
        <f t="shared" si="3"/>
        <v>1.6715990554664457</v>
      </c>
      <c r="H17" s="2">
        <f t="shared" si="4"/>
        <v>0.69093170254178626</v>
      </c>
    </row>
    <row r="18" spans="1:11" x14ac:dyDescent="0.3">
      <c r="A18" s="2">
        <v>3120</v>
      </c>
      <c r="B18">
        <v>0.42770944830531343</v>
      </c>
      <c r="C18" s="15">
        <f t="shared" si="0"/>
        <v>0.65801453585432834</v>
      </c>
      <c r="D18" s="15">
        <f t="shared" si="1"/>
        <v>10</v>
      </c>
      <c r="E18" s="2">
        <f t="shared" si="2"/>
        <v>6.7099273207283581</v>
      </c>
      <c r="F18" s="2">
        <v>5</v>
      </c>
      <c r="G18" s="2">
        <f t="shared" si="3"/>
        <v>1.7099273207283581</v>
      </c>
      <c r="H18" s="2">
        <f t="shared" si="4"/>
        <v>0.67399007176562176</v>
      </c>
    </row>
    <row r="19" spans="1:11" x14ac:dyDescent="0.3">
      <c r="A19" s="2">
        <v>3320</v>
      </c>
      <c r="B19">
        <v>0.46610794587445314</v>
      </c>
      <c r="C19" s="15">
        <f t="shared" si="0"/>
        <v>0.71708914749915864</v>
      </c>
      <c r="D19" s="15">
        <f t="shared" si="1"/>
        <v>10</v>
      </c>
      <c r="E19" s="2">
        <f t="shared" si="2"/>
        <v>6.4145542625042067</v>
      </c>
      <c r="F19" s="2">
        <v>5</v>
      </c>
      <c r="G19" s="2">
        <f t="shared" si="3"/>
        <v>1.4145542625042067</v>
      </c>
      <c r="H19" s="2">
        <f t="shared" si="4"/>
        <v>0.8186078588235508</v>
      </c>
    </row>
    <row r="20" spans="1:11" x14ac:dyDescent="0.3">
      <c r="A20" s="2">
        <v>3520</v>
      </c>
      <c r="B20">
        <v>0.47154903575609886</v>
      </c>
      <c r="C20" s="15">
        <f t="shared" si="0"/>
        <v>0.72546005500938282</v>
      </c>
      <c r="D20" s="15">
        <f t="shared" si="1"/>
        <v>10</v>
      </c>
      <c r="E20" s="2">
        <f t="shared" si="2"/>
        <v>6.3726997249530859</v>
      </c>
      <c r="F20" s="2">
        <v>5</v>
      </c>
      <c r="G20" s="2">
        <f t="shared" si="3"/>
        <v>1.3726997249530859</v>
      </c>
      <c r="H20" s="2">
        <f t="shared" si="4"/>
        <v>0.84209661500613986</v>
      </c>
    </row>
    <row r="21" spans="1:11" x14ac:dyDescent="0.3">
      <c r="A21" s="2">
        <v>3720</v>
      </c>
      <c r="B21">
        <v>0.49132430650120335</v>
      </c>
      <c r="C21" s="15">
        <f t="shared" si="0"/>
        <v>0.75588354846338979</v>
      </c>
      <c r="D21" s="15">
        <f t="shared" si="1"/>
        <v>10</v>
      </c>
      <c r="E21" s="2">
        <f t="shared" si="2"/>
        <v>6.2205822576830512</v>
      </c>
      <c r="F21" s="2">
        <v>5</v>
      </c>
      <c r="G21" s="2">
        <f t="shared" si="3"/>
        <v>1.2205822576830512</v>
      </c>
      <c r="H21" s="2">
        <f t="shared" si="4"/>
        <v>0.93538832708133435</v>
      </c>
    </row>
    <row r="22" spans="1:11" x14ac:dyDescent="0.3">
      <c r="A22" s="2">
        <v>3920</v>
      </c>
      <c r="B22">
        <v>0.48067701950871683</v>
      </c>
      <c r="C22" s="15">
        <f t="shared" si="0"/>
        <v>0.73950310693648735</v>
      </c>
      <c r="D22" s="15">
        <f t="shared" si="1"/>
        <v>10</v>
      </c>
      <c r="E22" s="2">
        <f t="shared" si="2"/>
        <v>6.3024844653175638</v>
      </c>
      <c r="F22" s="2">
        <v>5</v>
      </c>
      <c r="G22" s="2">
        <f t="shared" si="3"/>
        <v>1.3024844653175633</v>
      </c>
      <c r="H22" s="2">
        <f t="shared" si="4"/>
        <v>0.88352316691772792</v>
      </c>
    </row>
    <row r="23" spans="1:11" x14ac:dyDescent="0.3">
      <c r="A23" s="2">
        <v>4120</v>
      </c>
      <c r="B23">
        <v>0.49273988493242477</v>
      </c>
      <c r="C23" s="15">
        <f t="shared" si="0"/>
        <v>0.75806136143449965</v>
      </c>
      <c r="D23" s="15">
        <f t="shared" si="1"/>
        <v>10</v>
      </c>
      <c r="E23" s="2">
        <f t="shared" si="2"/>
        <v>6.2096931928275012</v>
      </c>
      <c r="F23" s="2">
        <v>5</v>
      </c>
      <c r="G23" s="2">
        <f t="shared" si="3"/>
        <v>1.2096931928275017</v>
      </c>
      <c r="H23" s="2">
        <f t="shared" si="4"/>
        <v>0.94259754101289617</v>
      </c>
    </row>
    <row r="24" spans="1:11" x14ac:dyDescent="0.3">
      <c r="A24" s="2">
        <v>4320</v>
      </c>
      <c r="B24">
        <v>0.50023495686020381</v>
      </c>
      <c r="C24" s="15">
        <f t="shared" si="0"/>
        <v>0.76959224132339044</v>
      </c>
      <c r="D24" s="15">
        <f t="shared" si="1"/>
        <v>10</v>
      </c>
      <c r="E24" s="2">
        <f t="shared" si="2"/>
        <v>6.1520387933830474</v>
      </c>
      <c r="F24" s="2">
        <v>5</v>
      </c>
      <c r="G24" s="2">
        <f t="shared" si="3"/>
        <v>1.1520387933830478</v>
      </c>
      <c r="H24" s="2">
        <f t="shared" si="4"/>
        <v>0.982103120921617</v>
      </c>
    </row>
    <row r="25" spans="1:11" x14ac:dyDescent="0.3">
      <c r="A25" s="2">
        <v>4520</v>
      </c>
      <c r="B25">
        <v>0.51197888554076043</v>
      </c>
      <c r="C25" s="15">
        <f t="shared" si="0"/>
        <v>0.78765982390886213</v>
      </c>
      <c r="D25" s="15">
        <f t="shared" si="1"/>
        <v>10</v>
      </c>
      <c r="E25" s="2">
        <f t="shared" si="2"/>
        <v>6.0617008804556889</v>
      </c>
      <c r="F25" s="2">
        <v>5</v>
      </c>
      <c r="G25" s="2">
        <f t="shared" si="3"/>
        <v>1.0617008804556893</v>
      </c>
      <c r="H25" s="2">
        <f t="shared" si="4"/>
        <v>1.0489710271567767</v>
      </c>
    </row>
    <row r="26" spans="1:11" x14ac:dyDescent="0.3">
      <c r="A26" s="2">
        <v>4720</v>
      </c>
      <c r="B26">
        <v>0.50013534088986633</v>
      </c>
      <c r="C26" s="15">
        <f t="shared" si="0"/>
        <v>0.76943898598440974</v>
      </c>
      <c r="D26" s="15">
        <f t="shared" si="1"/>
        <v>10</v>
      </c>
      <c r="E26" s="2">
        <f t="shared" si="2"/>
        <v>6.1528050700779513</v>
      </c>
      <c r="F26" s="2">
        <v>5</v>
      </c>
      <c r="G26" s="2">
        <f t="shared" si="3"/>
        <v>1.1528050700779513</v>
      </c>
      <c r="H26" s="2">
        <f t="shared" si="4"/>
        <v>0.98156274247954245</v>
      </c>
    </row>
    <row r="27" spans="1:11" x14ac:dyDescent="0.3">
      <c r="A27" s="2">
        <v>4920</v>
      </c>
      <c r="B27">
        <v>0.50602069009831008</v>
      </c>
      <c r="C27" s="15">
        <f t="shared" si="0"/>
        <v>0.77849336938201552</v>
      </c>
      <c r="D27" s="15">
        <f t="shared" si="1"/>
        <v>10</v>
      </c>
      <c r="E27" s="2">
        <f t="shared" si="2"/>
        <v>6.1075331530899222</v>
      </c>
      <c r="F27" s="2">
        <v>5</v>
      </c>
      <c r="G27" s="2">
        <f t="shared" si="3"/>
        <v>1.1075331530899222</v>
      </c>
      <c r="H27" s="2">
        <f t="shared" si="4"/>
        <v>1.0142406142747502</v>
      </c>
      <c r="I27" s="14" t="s">
        <v>11</v>
      </c>
      <c r="J27" s="16">
        <v>0.65</v>
      </c>
    </row>
    <row r="28" spans="1:11" x14ac:dyDescent="0.3">
      <c r="A28" s="2">
        <v>5120</v>
      </c>
      <c r="B28">
        <v>0.53530320287153998</v>
      </c>
      <c r="C28" s="15">
        <f t="shared" si="0"/>
        <v>0.8235433890331384</v>
      </c>
      <c r="D28" s="15">
        <f t="shared" si="1"/>
        <v>10</v>
      </c>
      <c r="E28" s="2">
        <f t="shared" si="2"/>
        <v>5.8822830548343079</v>
      </c>
      <c r="F28" s="2">
        <v>5</v>
      </c>
      <c r="G28" s="2">
        <f t="shared" si="3"/>
        <v>0.88228305483430791</v>
      </c>
      <c r="H28" s="2">
        <f t="shared" si="4"/>
        <v>1.2040401312351539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0.50663605003512524</v>
      </c>
      <c r="C29" s="15">
        <f t="shared" si="0"/>
        <v>0.7794400769771157</v>
      </c>
      <c r="D29" s="15">
        <f t="shared" si="1"/>
        <v>10</v>
      </c>
      <c r="E29" s="2">
        <f t="shared" si="2"/>
        <v>6.1027996151144217</v>
      </c>
      <c r="F29" s="2">
        <v>5</v>
      </c>
      <c r="G29" s="2">
        <f t="shared" si="3"/>
        <v>1.1027996151144217</v>
      </c>
      <c r="H29" s="2">
        <f t="shared" si="4"/>
        <v>1.0177483874700686</v>
      </c>
    </row>
    <row r="30" spans="1:11" x14ac:dyDescent="0.3">
      <c r="A30" s="2">
        <v>5520</v>
      </c>
      <c r="B30">
        <v>0.53577497930193041</v>
      </c>
      <c r="C30" s="15">
        <f t="shared" si="0"/>
        <v>0.82426919892604678</v>
      </c>
      <c r="D30" s="15">
        <f t="shared" si="1"/>
        <v>10</v>
      </c>
      <c r="E30" s="2">
        <f t="shared" si="2"/>
        <v>5.878654005369766</v>
      </c>
      <c r="F30" s="2">
        <v>5</v>
      </c>
      <c r="G30" s="2">
        <f t="shared" si="3"/>
        <v>0.87865400536976601</v>
      </c>
      <c r="H30" s="2">
        <f t="shared" si="4"/>
        <v>1.2075447262970378</v>
      </c>
    </row>
    <row r="31" spans="1:11" x14ac:dyDescent="0.3">
      <c r="A31" s="2">
        <v>5720</v>
      </c>
      <c r="B31">
        <v>0.55604734444587978</v>
      </c>
      <c r="C31" s="15">
        <f t="shared" si="0"/>
        <v>0.85545745299366116</v>
      </c>
      <c r="D31" s="15">
        <f t="shared" si="1"/>
        <v>10</v>
      </c>
      <c r="E31" s="2">
        <f t="shared" si="2"/>
        <v>5.7227127350316938</v>
      </c>
      <c r="F31" s="2">
        <v>5</v>
      </c>
      <c r="G31" s="2">
        <f t="shared" si="3"/>
        <v>0.72271273503169375</v>
      </c>
      <c r="H31" s="2">
        <f t="shared" si="4"/>
        <v>1.3760392261697951</v>
      </c>
    </row>
    <row r="32" spans="1:11" x14ac:dyDescent="0.3">
      <c r="A32" s="2">
        <v>5920</v>
      </c>
      <c r="B32">
        <v>0.58127807460286884</v>
      </c>
      <c r="C32" s="15">
        <f t="shared" si="0"/>
        <v>0.89427396092749045</v>
      </c>
      <c r="D32" s="15">
        <f t="shared" si="1"/>
        <v>10</v>
      </c>
      <c r="E32" s="2">
        <f t="shared" si="2"/>
        <v>5.5286301953625481</v>
      </c>
      <c r="F32" s="2">
        <v>5</v>
      </c>
      <c r="G32" s="2">
        <f t="shared" si="3"/>
        <v>0.52863019536254807</v>
      </c>
      <c r="H32" s="2">
        <f t="shared" si="4"/>
        <v>1.654259055185711</v>
      </c>
    </row>
    <row r="33" spans="1:8" x14ac:dyDescent="0.3">
      <c r="A33" s="2">
        <v>6120</v>
      </c>
      <c r="B33">
        <v>0.56780270142544709</v>
      </c>
      <c r="C33" s="15">
        <f t="shared" si="0"/>
        <v>0.87354261757761087</v>
      </c>
      <c r="D33" s="15">
        <f t="shared" si="1"/>
        <v>10</v>
      </c>
      <c r="E33" s="2">
        <f t="shared" si="2"/>
        <v>5.6322869121119457</v>
      </c>
      <c r="F33" s="2">
        <v>5</v>
      </c>
      <c r="G33" s="2">
        <f t="shared" si="3"/>
        <v>0.63228691211194565</v>
      </c>
      <c r="H33" s="2">
        <f t="shared" si="4"/>
        <v>1.4937803931899467</v>
      </c>
    </row>
    <row r="34" spans="1:8" x14ac:dyDescent="0.3">
      <c r="A34" s="2">
        <v>6320</v>
      </c>
      <c r="B34">
        <v>0.57322258992494535</v>
      </c>
      <c r="C34" s="15">
        <f t="shared" si="0"/>
        <v>0.88188090757683901</v>
      </c>
      <c r="D34" s="15">
        <f t="shared" si="1"/>
        <v>10</v>
      </c>
      <c r="E34" s="2">
        <f t="shared" si="2"/>
        <v>5.5905954621158047</v>
      </c>
      <c r="F34" s="2">
        <v>5</v>
      </c>
      <c r="G34" s="2">
        <f t="shared" si="3"/>
        <v>0.59059546211580471</v>
      </c>
      <c r="H34" s="2">
        <f t="shared" si="4"/>
        <v>1.5545626168910092</v>
      </c>
    </row>
    <row r="35" spans="1:8" x14ac:dyDescent="0.3">
      <c r="A35" s="2">
        <v>6520</v>
      </c>
      <c r="B35">
        <v>0.5607793951832567</v>
      </c>
      <c r="C35" s="15">
        <f t="shared" si="0"/>
        <v>0.86273753105116413</v>
      </c>
      <c r="D35" s="15">
        <f t="shared" si="1"/>
        <v>10</v>
      </c>
      <c r="E35" s="2">
        <f t="shared" si="2"/>
        <v>5.686312344744179</v>
      </c>
      <c r="F35" s="2">
        <v>5</v>
      </c>
      <c r="G35" s="2">
        <f t="shared" si="3"/>
        <v>0.68631234474417901</v>
      </c>
      <c r="H35" s="2">
        <f t="shared" si="4"/>
        <v>1.421337205246604</v>
      </c>
    </row>
    <row r="36" spans="1:8" x14ac:dyDescent="0.3">
      <c r="A36" s="2">
        <v>6720</v>
      </c>
      <c r="B36">
        <v>0.57547650370527859</v>
      </c>
      <c r="C36" s="15">
        <f t="shared" si="0"/>
        <v>0.88534846723889005</v>
      </c>
      <c r="D36" s="15">
        <f t="shared" si="1"/>
        <v>10</v>
      </c>
      <c r="E36" s="2">
        <f t="shared" si="2"/>
        <v>5.57325766380555</v>
      </c>
      <c r="F36" s="2">
        <v>5</v>
      </c>
      <c r="G36" s="2">
        <f t="shared" si="3"/>
        <v>0.57325766380554999</v>
      </c>
      <c r="H36" s="2">
        <f t="shared" si="4"/>
        <v>1.5812525495555585</v>
      </c>
    </row>
    <row r="37" spans="1:8" x14ac:dyDescent="0.3">
      <c r="A37" s="2">
        <v>6920</v>
      </c>
      <c r="B37">
        <v>0.54905779875414273</v>
      </c>
      <c r="C37" s="15">
        <f t="shared" si="0"/>
        <v>0.84470430577560418</v>
      </c>
      <c r="D37" s="15">
        <f t="shared" si="1"/>
        <v>10</v>
      </c>
      <c r="E37" s="2">
        <f t="shared" si="2"/>
        <v>5.7764784711219788</v>
      </c>
      <c r="F37" s="2">
        <v>5</v>
      </c>
      <c r="G37" s="2">
        <f t="shared" si="3"/>
        <v>0.77647847112197876</v>
      </c>
      <c r="H37" s="2">
        <f t="shared" si="4"/>
        <v>1.3136334177107212</v>
      </c>
    </row>
    <row r="38" spans="1:8" x14ac:dyDescent="0.3">
      <c r="A38" s="2">
        <v>7120</v>
      </c>
      <c r="B38">
        <v>0.57074327194443641</v>
      </c>
      <c r="C38" s="15">
        <f t="shared" si="0"/>
        <v>0.87806657222220985</v>
      </c>
      <c r="D38" s="15">
        <f t="shared" si="1"/>
        <v>10</v>
      </c>
      <c r="E38" s="2">
        <f t="shared" si="2"/>
        <v>5.609667138888951</v>
      </c>
      <c r="F38" s="2">
        <v>5</v>
      </c>
      <c r="G38" s="2">
        <f t="shared" si="3"/>
        <v>0.60966713888895097</v>
      </c>
      <c r="H38" s="2">
        <f t="shared" si="4"/>
        <v>1.5261863483845077</v>
      </c>
    </row>
    <row r="39" spans="1:8" x14ac:dyDescent="0.3">
      <c r="A39" s="2">
        <v>7320</v>
      </c>
      <c r="B39">
        <v>0.58901703233893421</v>
      </c>
      <c r="C39" s="15">
        <f t="shared" si="0"/>
        <v>0.90618004975220645</v>
      </c>
      <c r="D39" s="15">
        <f t="shared" si="1"/>
        <v>10</v>
      </c>
      <c r="E39" s="2">
        <f t="shared" si="2"/>
        <v>5.4690997512389679</v>
      </c>
      <c r="F39" s="2">
        <v>5</v>
      </c>
      <c r="G39" s="2">
        <f t="shared" si="3"/>
        <v>0.46909975123896785</v>
      </c>
      <c r="H39" s="2">
        <f t="shared" si="4"/>
        <v>1.7629066869732222</v>
      </c>
    </row>
    <row r="40" spans="1:8" x14ac:dyDescent="0.3">
      <c r="A40" s="2">
        <v>7520</v>
      </c>
      <c r="B40">
        <v>0.55862060285168269</v>
      </c>
      <c r="C40" s="15">
        <f t="shared" si="0"/>
        <v>0.85941631207951186</v>
      </c>
      <c r="D40" s="15">
        <f t="shared" si="1"/>
        <v>10</v>
      </c>
      <c r="E40" s="2">
        <f t="shared" si="2"/>
        <v>5.702918439602441</v>
      </c>
      <c r="F40" s="2">
        <v>5</v>
      </c>
      <c r="G40" s="2">
        <f t="shared" si="3"/>
        <v>0.70291843960244105</v>
      </c>
      <c r="H40" s="2">
        <f t="shared" si="4"/>
        <v>1.4003452817347799</v>
      </c>
    </row>
    <row r="41" spans="1:8" x14ac:dyDescent="0.3">
      <c r="A41" s="2">
        <v>7720</v>
      </c>
      <c r="B41">
        <v>0.58113729109350876</v>
      </c>
      <c r="C41" s="15">
        <f t="shared" si="0"/>
        <v>0.89405737091309034</v>
      </c>
      <c r="D41" s="15">
        <f t="shared" si="1"/>
        <v>10</v>
      </c>
      <c r="E41" s="2">
        <f t="shared" si="2"/>
        <v>5.5297131454345481</v>
      </c>
      <c r="F41" s="2">
        <v>5</v>
      </c>
      <c r="G41" s="2">
        <f t="shared" si="3"/>
        <v>0.52971314543454806</v>
      </c>
      <c r="H41" s="2">
        <f t="shared" si="4"/>
        <v>1.6524084151795675</v>
      </c>
    </row>
    <row r="42" spans="1:8" x14ac:dyDescent="0.3">
      <c r="A42" s="2">
        <v>7920</v>
      </c>
      <c r="B42">
        <v>0.5774251831120637</v>
      </c>
      <c r="C42" s="15">
        <f t="shared" si="0"/>
        <v>0.88834643555702109</v>
      </c>
      <c r="D42" s="15">
        <f t="shared" si="1"/>
        <v>10</v>
      </c>
      <c r="E42" s="2">
        <f t="shared" si="2"/>
        <v>5.5582678222148942</v>
      </c>
      <c r="F42" s="2">
        <v>5</v>
      </c>
      <c r="G42" s="2">
        <f t="shared" si="3"/>
        <v>0.55826782221489424</v>
      </c>
      <c r="H42" s="2">
        <f t="shared" si="4"/>
        <v>1.6050558000175443</v>
      </c>
    </row>
    <row r="43" spans="1:8" x14ac:dyDescent="0.3">
      <c r="A43" s="2">
        <v>8120</v>
      </c>
      <c r="B43">
        <v>0.5808220656314409</v>
      </c>
      <c r="C43" s="15">
        <f t="shared" si="0"/>
        <v>0.8935724086637552</v>
      </c>
      <c r="D43" s="15">
        <f t="shared" si="1"/>
        <v>10</v>
      </c>
      <c r="E43" s="2">
        <f t="shared" si="2"/>
        <v>5.5321379566812237</v>
      </c>
      <c r="F43" s="2">
        <v>5</v>
      </c>
      <c r="G43" s="2">
        <f t="shared" si="3"/>
        <v>0.53213795668122366</v>
      </c>
      <c r="H43" s="2">
        <f t="shared" si="4"/>
        <v>1.6482796770584882</v>
      </c>
    </row>
    <row r="44" spans="1:8" x14ac:dyDescent="0.3">
      <c r="A44" s="2">
        <v>8320</v>
      </c>
      <c r="B44">
        <v>0.56975131618370933</v>
      </c>
      <c r="C44" s="15">
        <f t="shared" si="0"/>
        <v>0.87654048643647586</v>
      </c>
      <c r="D44" s="15">
        <f t="shared" si="1"/>
        <v>10</v>
      </c>
      <c r="E44" s="2">
        <f t="shared" si="2"/>
        <v>5.6172975678176211</v>
      </c>
      <c r="F44" s="2">
        <v>5</v>
      </c>
      <c r="G44" s="2">
        <f t="shared" si="3"/>
        <v>0.61729756781762113</v>
      </c>
      <c r="H44" s="2">
        <f t="shared" si="4"/>
        <v>1.5151075974996291</v>
      </c>
    </row>
    <row r="45" spans="1:8" x14ac:dyDescent="0.3">
      <c r="A45" s="2">
        <v>8520</v>
      </c>
      <c r="B45">
        <v>0.58312925641003455</v>
      </c>
      <c r="C45" s="15">
        <f t="shared" si="0"/>
        <v>0.89712193293851461</v>
      </c>
      <c r="D45" s="15">
        <f t="shared" si="1"/>
        <v>10</v>
      </c>
      <c r="E45" s="2">
        <f t="shared" si="2"/>
        <v>5.5143903353074268</v>
      </c>
      <c r="F45" s="2">
        <v>5</v>
      </c>
      <c r="G45" s="2">
        <f t="shared" si="3"/>
        <v>0.51439033530742684</v>
      </c>
      <c r="H45" s="2">
        <f t="shared" si="4"/>
        <v>1.6789868139175279</v>
      </c>
    </row>
    <row r="46" spans="1:8" x14ac:dyDescent="0.3">
      <c r="A46" s="2">
        <v>8720</v>
      </c>
      <c r="B46">
        <v>0.59036139279061739</v>
      </c>
      <c r="C46" s="15">
        <f t="shared" si="0"/>
        <v>0.90824829660094974</v>
      </c>
      <c r="D46" s="15">
        <f t="shared" si="1"/>
        <v>10</v>
      </c>
      <c r="E46" s="2">
        <f t="shared" si="2"/>
        <v>5.4587585169952515</v>
      </c>
      <c r="F46" s="2">
        <v>5</v>
      </c>
      <c r="G46" s="2">
        <f t="shared" si="3"/>
        <v>0.4587585169952515</v>
      </c>
      <c r="H46" s="2">
        <f t="shared" si="4"/>
        <v>1.7833055196313836</v>
      </c>
    </row>
    <row r="47" spans="1:8" x14ac:dyDescent="0.3">
      <c r="A47" s="2">
        <v>8920</v>
      </c>
      <c r="B47">
        <v>0.55841053353920056</v>
      </c>
      <c r="C47" s="15">
        <f t="shared" si="0"/>
        <v>0.85909312852184694</v>
      </c>
      <c r="D47" s="15">
        <f t="shared" si="1"/>
        <v>10</v>
      </c>
      <c r="E47" s="2">
        <f t="shared" si="2"/>
        <v>5.7045343573907656</v>
      </c>
      <c r="F47" s="2">
        <v>5</v>
      </c>
      <c r="G47" s="2">
        <f t="shared" si="3"/>
        <v>0.70453435739076564</v>
      </c>
      <c r="H47" s="2">
        <f t="shared" si="4"/>
        <v>1.3983323596910957</v>
      </c>
    </row>
    <row r="48" spans="1:8" x14ac:dyDescent="0.3">
      <c r="A48" s="2">
        <v>9120</v>
      </c>
      <c r="B48">
        <v>0.57029315494181221</v>
      </c>
      <c r="C48" s="15">
        <f t="shared" si="0"/>
        <v>0.87737408452586485</v>
      </c>
      <c r="D48" s="15">
        <f t="shared" si="1"/>
        <v>10</v>
      </c>
      <c r="E48" s="2">
        <f t="shared" si="2"/>
        <v>5.6131295773706755</v>
      </c>
      <c r="F48" s="2">
        <v>5</v>
      </c>
      <c r="G48" s="2">
        <f t="shared" si="3"/>
        <v>0.61312957737067553</v>
      </c>
      <c r="H48" s="2">
        <f t="shared" si="4"/>
        <v>1.521140223409279</v>
      </c>
    </row>
    <row r="49" spans="1:8" x14ac:dyDescent="0.3">
      <c r="A49" s="2">
        <v>9320</v>
      </c>
      <c r="B49">
        <v>0.57963485429131933</v>
      </c>
      <c r="C49" s="15">
        <f t="shared" si="0"/>
        <v>0.89174592967895283</v>
      </c>
      <c r="D49" s="15">
        <f t="shared" si="1"/>
        <v>10</v>
      </c>
      <c r="E49" s="2">
        <f t="shared" si="2"/>
        <v>5.5412703516052355</v>
      </c>
      <c r="F49" s="2">
        <v>5</v>
      </c>
      <c r="G49" s="2">
        <f t="shared" si="3"/>
        <v>0.54127035160523551</v>
      </c>
      <c r="H49" s="2">
        <f t="shared" si="4"/>
        <v>1.6329129985108242</v>
      </c>
    </row>
    <row r="50" spans="1:8" x14ac:dyDescent="0.3">
      <c r="A50" s="2">
        <v>9520</v>
      </c>
      <c r="B50">
        <v>0.58233875063483997</v>
      </c>
      <c r="C50" s="15">
        <f t="shared" si="0"/>
        <v>0.89590577020744611</v>
      </c>
      <c r="D50" s="15">
        <f t="shared" si="1"/>
        <v>10</v>
      </c>
      <c r="E50" s="2">
        <f t="shared" si="2"/>
        <v>5.5204711489627698</v>
      </c>
      <c r="F50" s="2">
        <v>5</v>
      </c>
      <c r="G50" s="2">
        <f t="shared" si="3"/>
        <v>0.5204711489627698</v>
      </c>
      <c r="H50" s="2">
        <f t="shared" si="4"/>
        <v>1.6683368510893815</v>
      </c>
    </row>
    <row r="51" spans="1:8" x14ac:dyDescent="0.3">
      <c r="A51" s="2">
        <v>9720</v>
      </c>
      <c r="B51">
        <v>0.60053692232910127</v>
      </c>
      <c r="C51" s="15">
        <f t="shared" si="0"/>
        <v>0.92390295742938655</v>
      </c>
      <c r="D51" s="15">
        <f t="shared" si="1"/>
        <v>10</v>
      </c>
      <c r="E51" s="2">
        <f t="shared" si="2"/>
        <v>5.3804852128530669</v>
      </c>
      <c r="F51" s="2">
        <v>5</v>
      </c>
      <c r="G51" s="2">
        <f t="shared" si="3"/>
        <v>0.38048521285306691</v>
      </c>
      <c r="H51" s="2">
        <f t="shared" si="4"/>
        <v>1.9559393426550533</v>
      </c>
    </row>
    <row r="52" spans="1:8" x14ac:dyDescent="0.3">
      <c r="A52" s="2">
        <v>9920</v>
      </c>
      <c r="B52">
        <v>0.59964992247648752</v>
      </c>
      <c r="C52" s="15">
        <f t="shared" si="0"/>
        <v>0.92253834227151921</v>
      </c>
      <c r="D52" s="15">
        <f t="shared" si="1"/>
        <v>10</v>
      </c>
      <c r="E52" s="2">
        <f t="shared" si="2"/>
        <v>5.3873082886424042</v>
      </c>
      <c r="F52" s="2">
        <v>5</v>
      </c>
      <c r="G52" s="2">
        <f t="shared" si="3"/>
        <v>0.38730828864240419</v>
      </c>
      <c r="H52" s="2">
        <f t="shared" si="4"/>
        <v>1.9394329813618432</v>
      </c>
    </row>
    <row r="53" spans="1:8" x14ac:dyDescent="0.3">
      <c r="A53" s="2">
        <v>10120</v>
      </c>
      <c r="B53">
        <v>0.58497608670706713</v>
      </c>
      <c r="C53" s="15">
        <f t="shared" si="0"/>
        <v>0.89996321031856474</v>
      </c>
      <c r="D53" s="15">
        <f t="shared" si="1"/>
        <v>10</v>
      </c>
      <c r="E53" s="2">
        <f t="shared" si="2"/>
        <v>5.5001839484071766</v>
      </c>
      <c r="F53" s="2">
        <v>5</v>
      </c>
      <c r="G53" s="2">
        <f t="shared" si="3"/>
        <v>0.50018394840717662</v>
      </c>
      <c r="H53" s="2">
        <f t="shared" si="4"/>
        <v>1.7044137076871757</v>
      </c>
    </row>
    <row r="54" spans="1:8" x14ac:dyDescent="0.3">
      <c r="A54" s="2">
        <v>10320</v>
      </c>
      <c r="B54">
        <v>0.57246570130284757</v>
      </c>
      <c r="C54" s="15">
        <f t="shared" si="0"/>
        <v>0.88071646354284239</v>
      </c>
      <c r="D54" s="15">
        <f t="shared" si="1"/>
        <v>10</v>
      </c>
      <c r="E54" s="2">
        <f t="shared" si="2"/>
        <v>5.5964176822857876</v>
      </c>
      <c r="F54" s="2">
        <v>5</v>
      </c>
      <c r="G54" s="2">
        <f t="shared" si="3"/>
        <v>0.59641768228578762</v>
      </c>
      <c r="H54" s="2">
        <f t="shared" si="4"/>
        <v>1.5457935610587967</v>
      </c>
    </row>
    <row r="55" spans="1:8" x14ac:dyDescent="0.3">
      <c r="A55" s="2">
        <v>10520</v>
      </c>
      <c r="B55">
        <v>0.60437352719756599</v>
      </c>
      <c r="C55" s="15">
        <f t="shared" si="0"/>
        <v>0.92980542645779374</v>
      </c>
      <c r="D55" s="15">
        <f t="shared" si="1"/>
        <v>10</v>
      </c>
      <c r="E55" s="2">
        <f t="shared" si="2"/>
        <v>5.3509728677110315</v>
      </c>
      <c r="F55" s="2">
        <v>5</v>
      </c>
      <c r="G55" s="2">
        <f t="shared" si="3"/>
        <v>0.35097286771103153</v>
      </c>
      <c r="H55" s="2">
        <f t="shared" si="4"/>
        <v>2.0311775667208827</v>
      </c>
    </row>
    <row r="56" spans="1:8" x14ac:dyDescent="0.3">
      <c r="A56" s="2">
        <v>10720</v>
      </c>
      <c r="B56">
        <v>0.62898915899247676</v>
      </c>
      <c r="C56" s="15">
        <f t="shared" si="0"/>
        <v>0.96767562921919503</v>
      </c>
      <c r="D56" s="15">
        <f t="shared" si="1"/>
        <v>10</v>
      </c>
      <c r="E56" s="2">
        <f t="shared" si="2"/>
        <v>5.1616218539040251</v>
      </c>
      <c r="F56" s="2">
        <v>5</v>
      </c>
      <c r="G56" s="2">
        <f t="shared" si="3"/>
        <v>0.16162185390402506</v>
      </c>
      <c r="H56" s="2">
        <f t="shared" si="4"/>
        <v>2.7705995698036121</v>
      </c>
    </row>
    <row r="57" spans="1:8" x14ac:dyDescent="0.3">
      <c r="A57" s="2">
        <v>10920</v>
      </c>
      <c r="B57">
        <v>0.58943699606325206</v>
      </c>
      <c r="C57" s="15">
        <f t="shared" si="0"/>
        <v>0.90682614778961856</v>
      </c>
      <c r="D57" s="15">
        <f t="shared" si="1"/>
        <v>10</v>
      </c>
      <c r="E57" s="2">
        <f t="shared" si="2"/>
        <v>5.4658692610519068</v>
      </c>
      <c r="F57" s="2">
        <v>5</v>
      </c>
      <c r="G57" s="2">
        <f t="shared" si="3"/>
        <v>0.46586926105190685</v>
      </c>
      <c r="H57" s="2">
        <f t="shared" si="4"/>
        <v>1.7692262279839435</v>
      </c>
    </row>
    <row r="58" spans="1:8" x14ac:dyDescent="0.3">
      <c r="A58" s="2">
        <v>11120</v>
      </c>
      <c r="B58">
        <v>0.60548999543983362</v>
      </c>
      <c r="C58" s="15">
        <f t="shared" si="0"/>
        <v>0.93152306990743627</v>
      </c>
      <c r="D58" s="15">
        <f t="shared" si="1"/>
        <v>10</v>
      </c>
      <c r="E58" s="2">
        <f t="shared" si="2"/>
        <v>5.3423846504628187</v>
      </c>
      <c r="F58" s="2">
        <v>5</v>
      </c>
      <c r="G58" s="2">
        <f t="shared" si="3"/>
        <v>0.34238465046281874</v>
      </c>
      <c r="H58" s="2">
        <f t="shared" si="4"/>
        <v>2.0543454014645177</v>
      </c>
    </row>
    <row r="59" spans="1:8" x14ac:dyDescent="0.3">
      <c r="A59" s="2">
        <v>11320</v>
      </c>
      <c r="B59">
        <v>0.61796497537504924</v>
      </c>
      <c r="C59" s="15">
        <f t="shared" si="0"/>
        <v>0.9507153467308449</v>
      </c>
      <c r="D59" s="15">
        <f t="shared" si="1"/>
        <v>10</v>
      </c>
      <c r="E59" s="2">
        <f t="shared" si="2"/>
        <v>5.2464232663457757</v>
      </c>
      <c r="F59" s="2">
        <v>5</v>
      </c>
      <c r="G59" s="2">
        <f t="shared" si="3"/>
        <v>0.24642326634577572</v>
      </c>
      <c r="H59" s="2">
        <f t="shared" si="4"/>
        <v>2.3651040079402654</v>
      </c>
    </row>
    <row r="60" spans="1:8" x14ac:dyDescent="0.3">
      <c r="A60" s="2">
        <v>11520</v>
      </c>
      <c r="B60">
        <v>0.59997050953452769</v>
      </c>
      <c r="C60" s="15">
        <f t="shared" si="0"/>
        <v>0.92303155313004259</v>
      </c>
      <c r="D60" s="15">
        <f t="shared" si="1"/>
        <v>10</v>
      </c>
      <c r="E60" s="2">
        <f t="shared" si="2"/>
        <v>5.3848422343497866</v>
      </c>
      <c r="F60" s="2">
        <v>5</v>
      </c>
      <c r="G60" s="2">
        <f t="shared" si="3"/>
        <v>0.38484223434978659</v>
      </c>
      <c r="H60" s="2">
        <f t="shared" si="4"/>
        <v>1.9453626419639933</v>
      </c>
    </row>
    <row r="61" spans="1:8" x14ac:dyDescent="0.3">
      <c r="A61" s="2">
        <v>11720</v>
      </c>
      <c r="B61">
        <v>0.60273518478409804</v>
      </c>
      <c r="C61" s="15">
        <f t="shared" si="0"/>
        <v>0.92728489966784311</v>
      </c>
      <c r="D61" s="15">
        <f t="shared" si="1"/>
        <v>10</v>
      </c>
      <c r="E61" s="2">
        <f t="shared" si="2"/>
        <v>5.3635755016607849</v>
      </c>
      <c r="F61" s="2">
        <v>5</v>
      </c>
      <c r="G61" s="2">
        <f t="shared" si="3"/>
        <v>0.36357550166078489</v>
      </c>
      <c r="H61" s="2">
        <f t="shared" si="4"/>
        <v>1.9982519394543503</v>
      </c>
    </row>
    <row r="62" spans="1:8" x14ac:dyDescent="0.3">
      <c r="A62" s="2">
        <v>11920</v>
      </c>
      <c r="B62">
        <v>0.61054753487400071</v>
      </c>
      <c r="C62" s="15">
        <f t="shared" si="0"/>
        <v>0.93930389980615492</v>
      </c>
      <c r="D62" s="15">
        <f t="shared" si="1"/>
        <v>10</v>
      </c>
      <c r="E62" s="2">
        <f t="shared" si="2"/>
        <v>5.3034805009692256</v>
      </c>
      <c r="F62" s="2">
        <v>5</v>
      </c>
      <c r="G62" s="2">
        <f t="shared" si="3"/>
        <v>0.30348050096922563</v>
      </c>
      <c r="H62" s="2">
        <f t="shared" si="4"/>
        <v>2.1676540405271316</v>
      </c>
    </row>
    <row r="63" spans="1:8" x14ac:dyDescent="0.3">
      <c r="A63" s="2">
        <v>12120</v>
      </c>
      <c r="B63">
        <v>0.61882468614623432</v>
      </c>
      <c r="C63" s="15">
        <f t="shared" si="0"/>
        <v>0.9520379786865143</v>
      </c>
      <c r="D63" s="15">
        <f t="shared" si="1"/>
        <v>10</v>
      </c>
      <c r="E63" s="2">
        <f t="shared" si="2"/>
        <v>5.239810106567429</v>
      </c>
      <c r="F63" s="2">
        <v>5</v>
      </c>
      <c r="G63" s="2">
        <f t="shared" si="3"/>
        <v>0.23981010656742896</v>
      </c>
      <c r="H63" s="2">
        <f t="shared" si="4"/>
        <v>2.3910459693693573</v>
      </c>
    </row>
    <row r="64" spans="1:8" x14ac:dyDescent="0.3">
      <c r="A64" s="2">
        <v>12320</v>
      </c>
      <c r="B64">
        <v>0.63315017951718799</v>
      </c>
      <c r="C64" s="15">
        <f t="shared" si="0"/>
        <v>0.97407719925721226</v>
      </c>
      <c r="D64" s="15">
        <f t="shared" si="1"/>
        <v>10</v>
      </c>
      <c r="E64" s="2">
        <f t="shared" si="2"/>
        <v>5.1296140037139386</v>
      </c>
      <c r="F64" s="2">
        <v>5</v>
      </c>
      <c r="G64" s="2">
        <f t="shared" si="3"/>
        <v>0.12961400371393861</v>
      </c>
      <c r="H64" s="2">
        <f t="shared" si="4"/>
        <v>2.9850776804041015</v>
      </c>
    </row>
    <row r="65" spans="1:8" x14ac:dyDescent="0.3">
      <c r="A65" s="2">
        <v>12520</v>
      </c>
      <c r="B65">
        <v>0.60702909860153242</v>
      </c>
      <c r="C65" s="15">
        <f t="shared" si="0"/>
        <v>0.93389092092543446</v>
      </c>
      <c r="D65" s="15">
        <f t="shared" si="1"/>
        <v>10</v>
      </c>
      <c r="E65" s="2">
        <f t="shared" si="2"/>
        <v>5.3305453953728277</v>
      </c>
      <c r="F65" s="2">
        <v>5</v>
      </c>
      <c r="G65" s="2">
        <f t="shared" si="3"/>
        <v>0.33054539537282768</v>
      </c>
      <c r="H65" s="2">
        <f t="shared" si="4"/>
        <v>2.0873176534670503</v>
      </c>
    </row>
    <row r="66" spans="1:8" x14ac:dyDescent="0.3">
      <c r="A66" s="2">
        <v>12720</v>
      </c>
      <c r="B66">
        <v>0.61539143816328068</v>
      </c>
      <c r="C66" s="15">
        <f t="shared" si="0"/>
        <v>0.94675605871273949</v>
      </c>
      <c r="D66" s="15">
        <f t="shared" si="1"/>
        <v>10</v>
      </c>
      <c r="E66" s="2">
        <f t="shared" si="2"/>
        <v>5.2662197064363028</v>
      </c>
      <c r="F66" s="2">
        <v>5</v>
      </c>
      <c r="G66" s="2">
        <f t="shared" si="3"/>
        <v>0.26621970643630277</v>
      </c>
      <c r="H66" s="2">
        <f t="shared" si="4"/>
        <v>2.2915989484118073</v>
      </c>
    </row>
    <row r="67" spans="1:8" x14ac:dyDescent="0.3">
      <c r="A67" s="2">
        <v>12920</v>
      </c>
      <c r="B67">
        <v>0.6177688282088446</v>
      </c>
      <c r="C67" s="15">
        <f t="shared" ref="C67:C130" si="5">B67/$J$27</f>
        <v>0.95041358185976088</v>
      </c>
      <c r="D67" s="15">
        <f t="shared" ref="D67:D130" si="6">$J$28</f>
        <v>10</v>
      </c>
      <c r="E67" s="2">
        <f t="shared" si="2"/>
        <v>5.2479320907011955</v>
      </c>
      <c r="F67" s="2">
        <v>5</v>
      </c>
      <c r="G67" s="2">
        <f t="shared" si="3"/>
        <v>0.24793209070119548</v>
      </c>
      <c r="H67" s="2">
        <f t="shared" si="4"/>
        <v>2.3592873290966461</v>
      </c>
    </row>
    <row r="68" spans="1:8" x14ac:dyDescent="0.3">
      <c r="A68" s="2">
        <v>13120</v>
      </c>
      <c r="B68">
        <v>0.61104451247975566</v>
      </c>
      <c r="C68" s="15">
        <f t="shared" si="5"/>
        <v>0.94006848073808558</v>
      </c>
      <c r="D68" s="15">
        <f t="shared" si="6"/>
        <v>10</v>
      </c>
      <c r="E68" s="2">
        <f t="shared" ref="E68:E131" si="7">D68-(F68*C68)</f>
        <v>5.2996575963095722</v>
      </c>
      <c r="F68" s="2">
        <v>5</v>
      </c>
      <c r="G68" s="2">
        <f t="shared" ref="G68:G131" si="8">F68-(F68*C68)</f>
        <v>0.29965759630957223</v>
      </c>
      <c r="H68" s="2">
        <f t="shared" ref="H68:H131" si="9">LN((F68*E68)/(D68*G68))</f>
        <v>2.1796098352329278</v>
      </c>
    </row>
    <row r="69" spans="1:8" x14ac:dyDescent="0.3">
      <c r="A69" s="2">
        <v>13320</v>
      </c>
      <c r="B69">
        <v>0.60770015057291982</v>
      </c>
      <c r="C69" s="15">
        <f t="shared" si="5"/>
        <v>0.93492330857372274</v>
      </c>
      <c r="D69" s="15">
        <f t="shared" si="6"/>
        <v>10</v>
      </c>
      <c r="E69" s="2">
        <f t="shared" si="7"/>
        <v>5.3253834571313865</v>
      </c>
      <c r="F69" s="2">
        <v>5</v>
      </c>
      <c r="G69" s="2">
        <f t="shared" si="8"/>
        <v>0.3253834571313865</v>
      </c>
      <c r="H69" s="2">
        <f t="shared" si="9"/>
        <v>2.1020884632249728</v>
      </c>
    </row>
    <row r="70" spans="1:8" x14ac:dyDescent="0.3">
      <c r="A70" s="2">
        <v>13520</v>
      </c>
      <c r="B70">
        <v>0.59640341278254616</v>
      </c>
      <c r="C70" s="15">
        <f t="shared" si="5"/>
        <v>0.91754371197314788</v>
      </c>
      <c r="D70" s="15">
        <f t="shared" si="6"/>
        <v>10</v>
      </c>
      <c r="E70" s="2">
        <f t="shared" si="7"/>
        <v>5.4122814401342607</v>
      </c>
      <c r="F70" s="2">
        <v>5</v>
      </c>
      <c r="G70" s="2">
        <f t="shared" si="8"/>
        <v>0.41228144013426071</v>
      </c>
      <c r="H70" s="2">
        <f t="shared" si="9"/>
        <v>1.8815725870997786</v>
      </c>
    </row>
    <row r="71" spans="1:8" x14ac:dyDescent="0.3">
      <c r="A71" s="2">
        <v>13720</v>
      </c>
      <c r="B71">
        <v>0.61112552494448225</v>
      </c>
      <c r="C71" s="15">
        <f t="shared" si="5"/>
        <v>0.94019311529920346</v>
      </c>
      <c r="D71" s="15">
        <f t="shared" si="6"/>
        <v>10</v>
      </c>
      <c r="E71" s="2">
        <f t="shared" si="7"/>
        <v>5.2990344235039828</v>
      </c>
      <c r="F71" s="2">
        <v>5</v>
      </c>
      <c r="G71" s="2">
        <f t="shared" si="8"/>
        <v>0.29903442350398279</v>
      </c>
      <c r="H71" s="2">
        <f t="shared" si="9"/>
        <v>2.181574022598431</v>
      </c>
    </row>
    <row r="72" spans="1:8" x14ac:dyDescent="0.3">
      <c r="A72" s="2">
        <v>13920</v>
      </c>
      <c r="B72">
        <v>0.61125854797326318</v>
      </c>
      <c r="C72" s="15">
        <f t="shared" si="5"/>
        <v>0.94039776611271253</v>
      </c>
      <c r="D72" s="15">
        <f t="shared" si="6"/>
        <v>10</v>
      </c>
      <c r="E72" s="2">
        <f t="shared" si="7"/>
        <v>5.2980111694364371</v>
      </c>
      <c r="F72" s="2">
        <v>5</v>
      </c>
      <c r="G72" s="2">
        <f t="shared" si="8"/>
        <v>0.29801116943643713</v>
      </c>
      <c r="H72" s="2">
        <f t="shared" si="9"/>
        <v>2.1848086303729226</v>
      </c>
    </row>
    <row r="73" spans="1:8" x14ac:dyDescent="0.3">
      <c r="A73" s="2">
        <v>14120</v>
      </c>
      <c r="B73">
        <v>0.60023150423150418</v>
      </c>
      <c r="C73" s="15">
        <f t="shared" si="5"/>
        <v>0.92343308343308328</v>
      </c>
      <c r="D73" s="15">
        <f t="shared" si="6"/>
        <v>10</v>
      </c>
      <c r="E73" s="2">
        <f t="shared" si="7"/>
        <v>5.3828345828345832</v>
      </c>
      <c r="F73" s="2">
        <v>5</v>
      </c>
      <c r="G73" s="2">
        <f t="shared" si="8"/>
        <v>0.38283458283458316</v>
      </c>
      <c r="H73" s="2">
        <f t="shared" si="9"/>
        <v>1.9502202106979059</v>
      </c>
    </row>
    <row r="74" spans="1:8" x14ac:dyDescent="0.3">
      <c r="A74" s="2">
        <v>14320</v>
      </c>
      <c r="B74">
        <v>0.61475456608477708</v>
      </c>
      <c r="C74" s="15">
        <f t="shared" si="5"/>
        <v>0.94577625551504163</v>
      </c>
      <c r="D74" s="15">
        <f t="shared" si="6"/>
        <v>10</v>
      </c>
      <c r="E74" s="2">
        <f t="shared" si="7"/>
        <v>5.2711187224247915</v>
      </c>
      <c r="F74" s="2">
        <v>5</v>
      </c>
      <c r="G74" s="2">
        <f t="shared" si="8"/>
        <v>0.27111872242479151</v>
      </c>
      <c r="H74" s="2">
        <f t="shared" si="9"/>
        <v>2.2742939046673838</v>
      </c>
    </row>
    <row r="75" spans="1:8" x14ac:dyDescent="0.3">
      <c r="A75" s="2">
        <v>14520</v>
      </c>
      <c r="B75">
        <v>0.61971933066978324</v>
      </c>
      <c r="C75" s="15">
        <f t="shared" si="5"/>
        <v>0.95341435487658954</v>
      </c>
      <c r="D75" s="15">
        <f t="shared" si="6"/>
        <v>10</v>
      </c>
      <c r="E75" s="2">
        <f t="shared" si="7"/>
        <v>5.2329282256170524</v>
      </c>
      <c r="F75" s="2">
        <v>5</v>
      </c>
      <c r="G75" s="2">
        <f t="shared" si="8"/>
        <v>0.2329282256170524</v>
      </c>
      <c r="H75" s="2">
        <f t="shared" si="9"/>
        <v>2.4188487484461216</v>
      </c>
    </row>
    <row r="76" spans="1:8" x14ac:dyDescent="0.3">
      <c r="A76" s="2">
        <v>14720</v>
      </c>
      <c r="B76">
        <v>0.62870485171543111</v>
      </c>
      <c r="C76" s="15">
        <f t="shared" si="5"/>
        <v>0.96723823340835557</v>
      </c>
      <c r="D76" s="15">
        <f t="shared" si="6"/>
        <v>10</v>
      </c>
      <c r="E76" s="2">
        <f t="shared" si="7"/>
        <v>5.1638088329582219</v>
      </c>
      <c r="F76" s="2">
        <v>5</v>
      </c>
      <c r="G76" s="2">
        <f t="shared" si="8"/>
        <v>0.16380883295822191</v>
      </c>
      <c r="H76" s="2">
        <f t="shared" si="9"/>
        <v>2.7575824563131612</v>
      </c>
    </row>
    <row r="77" spans="1:8" x14ac:dyDescent="0.3">
      <c r="A77" s="2">
        <v>14920</v>
      </c>
      <c r="B77">
        <v>0.61371089387339206</v>
      </c>
      <c r="C77" s="15">
        <f t="shared" si="5"/>
        <v>0.94417060595906466</v>
      </c>
      <c r="D77" s="15">
        <f t="shared" si="6"/>
        <v>10</v>
      </c>
      <c r="E77" s="2">
        <f t="shared" si="7"/>
        <v>5.2791469702046765</v>
      </c>
      <c r="F77" s="2">
        <v>5</v>
      </c>
      <c r="G77" s="2">
        <f t="shared" si="8"/>
        <v>0.27914697020467649</v>
      </c>
      <c r="H77" s="2">
        <f t="shared" si="9"/>
        <v>2.2466342063636811</v>
      </c>
    </row>
    <row r="78" spans="1:8" x14ac:dyDescent="0.3">
      <c r="A78" s="2">
        <v>15120</v>
      </c>
      <c r="B78">
        <v>0.58673080565797531</v>
      </c>
      <c r="C78" s="15">
        <f t="shared" si="5"/>
        <v>0.90266277793534655</v>
      </c>
      <c r="D78" s="15">
        <f t="shared" si="6"/>
        <v>10</v>
      </c>
      <c r="E78" s="2">
        <f t="shared" si="7"/>
        <v>5.4866861103232676</v>
      </c>
      <c r="F78" s="2">
        <v>5</v>
      </c>
      <c r="G78" s="2">
        <f t="shared" si="8"/>
        <v>0.48668611032326758</v>
      </c>
      <c r="H78" s="2">
        <f t="shared" si="9"/>
        <v>1.7293131708428244</v>
      </c>
    </row>
    <row r="79" spans="1:8" x14ac:dyDescent="0.3">
      <c r="A79" s="2">
        <v>15320</v>
      </c>
      <c r="B79">
        <v>0.63215842326205951</v>
      </c>
      <c r="C79" s="15">
        <f t="shared" si="5"/>
        <v>0.97255142040316844</v>
      </c>
      <c r="D79" s="15">
        <f t="shared" si="6"/>
        <v>10</v>
      </c>
      <c r="E79" s="2">
        <f t="shared" si="7"/>
        <v>5.1372428979841578</v>
      </c>
      <c r="F79" s="2">
        <v>5</v>
      </c>
      <c r="G79" s="2">
        <f t="shared" si="8"/>
        <v>0.13724289798415779</v>
      </c>
      <c r="H79" s="2">
        <f t="shared" si="9"/>
        <v>2.9293722988597968</v>
      </c>
    </row>
    <row r="80" spans="1:8" x14ac:dyDescent="0.3">
      <c r="A80" s="2">
        <v>15520</v>
      </c>
      <c r="B80">
        <v>0.62143224493737548</v>
      </c>
      <c r="C80" s="15">
        <f t="shared" si="5"/>
        <v>0.95604960759596225</v>
      </c>
      <c r="D80" s="15">
        <f t="shared" si="6"/>
        <v>10</v>
      </c>
      <c r="E80" s="2">
        <f t="shared" si="7"/>
        <v>5.2197519620201884</v>
      </c>
      <c r="F80" s="2">
        <v>5</v>
      </c>
      <c r="G80" s="2">
        <f t="shared" si="8"/>
        <v>0.21975196202018843</v>
      </c>
      <c r="H80" s="2">
        <f t="shared" si="9"/>
        <v>2.4745585173884646</v>
      </c>
    </row>
    <row r="81" spans="1:8" x14ac:dyDescent="0.3">
      <c r="A81" s="2">
        <v>15720</v>
      </c>
      <c r="B81">
        <v>0.62871654243652386</v>
      </c>
      <c r="C81" s="15">
        <f t="shared" si="5"/>
        <v>0.96725621913311355</v>
      </c>
      <c r="D81" s="15">
        <f t="shared" si="6"/>
        <v>10</v>
      </c>
      <c r="E81" s="2">
        <f t="shared" si="7"/>
        <v>5.1637189043344325</v>
      </c>
      <c r="F81" s="2">
        <v>5</v>
      </c>
      <c r="G81" s="2">
        <f t="shared" si="8"/>
        <v>0.16371890433443248</v>
      </c>
      <c r="H81" s="2">
        <f t="shared" si="9"/>
        <v>2.7581141769292117</v>
      </c>
    </row>
    <row r="82" spans="1:8" x14ac:dyDescent="0.3">
      <c r="A82" s="2">
        <v>15920</v>
      </c>
      <c r="B82">
        <v>0.60565254697322568</v>
      </c>
      <c r="C82" s="15">
        <f t="shared" si="5"/>
        <v>0.93177314918957799</v>
      </c>
      <c r="D82" s="15">
        <f t="shared" si="6"/>
        <v>10</v>
      </c>
      <c r="E82" s="2">
        <f t="shared" si="7"/>
        <v>5.3411342540521103</v>
      </c>
      <c r="F82" s="2">
        <v>5</v>
      </c>
      <c r="G82" s="2">
        <f t="shared" si="8"/>
        <v>0.34113425405211029</v>
      </c>
      <c r="H82" s="2">
        <f t="shared" si="9"/>
        <v>2.0577700292659826</v>
      </c>
    </row>
    <row r="83" spans="1:8" x14ac:dyDescent="0.3">
      <c r="A83" s="2">
        <v>16120</v>
      </c>
      <c r="B83">
        <v>0.61475071736011477</v>
      </c>
      <c r="C83" s="15">
        <f t="shared" si="5"/>
        <v>0.94577033440017655</v>
      </c>
      <c r="D83" s="15">
        <f t="shared" si="6"/>
        <v>10</v>
      </c>
      <c r="E83" s="2">
        <f t="shared" si="7"/>
        <v>5.2711483279991169</v>
      </c>
      <c r="F83" s="2">
        <v>5</v>
      </c>
      <c r="G83" s="2">
        <f t="shared" si="8"/>
        <v>0.27114832799911692</v>
      </c>
      <c r="H83" s="2">
        <f t="shared" si="9"/>
        <v>2.274190329353778</v>
      </c>
    </row>
    <row r="84" spans="1:8" x14ac:dyDescent="0.3">
      <c r="A84" s="2">
        <v>16320</v>
      </c>
      <c r="B84">
        <v>0.63927289599737991</v>
      </c>
      <c r="C84" s="15">
        <f t="shared" si="5"/>
        <v>0.98349676307289213</v>
      </c>
      <c r="D84" s="15">
        <f t="shared" si="6"/>
        <v>10</v>
      </c>
      <c r="E84" s="2">
        <f t="shared" si="7"/>
        <v>5.0825161846355389</v>
      </c>
      <c r="F84" s="2">
        <v>5</v>
      </c>
      <c r="G84" s="2">
        <f t="shared" si="8"/>
        <v>8.2516184635538892E-2</v>
      </c>
      <c r="H84" s="2">
        <f t="shared" si="9"/>
        <v>3.4274200978214084</v>
      </c>
    </row>
    <row r="85" spans="1:8" x14ac:dyDescent="0.3">
      <c r="A85" s="2">
        <v>16520</v>
      </c>
      <c r="B85">
        <v>0.63031596963374337</v>
      </c>
      <c r="C85" s="15">
        <f t="shared" si="5"/>
        <v>0.96971687635960513</v>
      </c>
      <c r="D85" s="15">
        <f t="shared" si="6"/>
        <v>10</v>
      </c>
      <c r="E85" s="2">
        <f t="shared" si="7"/>
        <v>5.1514156182019741</v>
      </c>
      <c r="F85" s="2">
        <v>5</v>
      </c>
      <c r="G85" s="2">
        <f t="shared" si="8"/>
        <v>0.15141561820197413</v>
      </c>
      <c r="H85" s="2">
        <f t="shared" si="9"/>
        <v>2.8338511584303712</v>
      </c>
    </row>
    <row r="86" spans="1:8" x14ac:dyDescent="0.3">
      <c r="A86" s="2">
        <v>16720</v>
      </c>
      <c r="B86">
        <v>0.6106492194410682</v>
      </c>
      <c r="C86" s="15">
        <f t="shared" si="5"/>
        <v>0.93946033760164338</v>
      </c>
      <c r="D86" s="15">
        <f t="shared" si="6"/>
        <v>10</v>
      </c>
      <c r="E86" s="2">
        <f t="shared" si="7"/>
        <v>5.302698311991783</v>
      </c>
      <c r="F86" s="2">
        <v>5</v>
      </c>
      <c r="G86" s="2">
        <f t="shared" si="8"/>
        <v>0.30269831199178299</v>
      </c>
      <c r="H86" s="2">
        <f t="shared" si="9"/>
        <v>2.1700872653884882</v>
      </c>
    </row>
    <row r="87" spans="1:8" x14ac:dyDescent="0.3">
      <c r="A87" s="2">
        <v>16920</v>
      </c>
      <c r="B87">
        <v>0.62310781046796249</v>
      </c>
      <c r="C87" s="15">
        <f t="shared" si="5"/>
        <v>0.95862740071994224</v>
      </c>
      <c r="D87" s="15">
        <f t="shared" si="6"/>
        <v>10</v>
      </c>
      <c r="E87" s="2">
        <f t="shared" si="7"/>
        <v>5.2068629964002886</v>
      </c>
      <c r="F87" s="2">
        <v>5</v>
      </c>
      <c r="G87" s="2">
        <f t="shared" si="8"/>
        <v>0.2068629964002886</v>
      </c>
      <c r="H87" s="2">
        <f t="shared" si="9"/>
        <v>2.5325289398247435</v>
      </c>
    </row>
    <row r="88" spans="1:8" x14ac:dyDescent="0.3">
      <c r="A88" s="2">
        <v>17120</v>
      </c>
      <c r="B88">
        <v>0.63719269184355953</v>
      </c>
      <c r="C88" s="15">
        <f t="shared" si="5"/>
        <v>0.98029644899009161</v>
      </c>
      <c r="D88" s="15">
        <f t="shared" si="6"/>
        <v>10</v>
      </c>
      <c r="E88" s="2">
        <f t="shared" si="7"/>
        <v>5.0985177550495422</v>
      </c>
      <c r="F88" s="2">
        <v>5</v>
      </c>
      <c r="G88" s="2">
        <f t="shared" si="8"/>
        <v>9.8517755049542188E-2</v>
      </c>
      <c r="H88" s="2">
        <f t="shared" si="9"/>
        <v>3.2533211734005119</v>
      </c>
    </row>
    <row r="89" spans="1:8" x14ac:dyDescent="0.3">
      <c r="A89" s="2">
        <v>17320</v>
      </c>
      <c r="B89">
        <v>0.63194507542599576</v>
      </c>
      <c r="C89" s="15">
        <f t="shared" si="5"/>
        <v>0.97222319296307036</v>
      </c>
      <c r="D89" s="15">
        <f t="shared" si="6"/>
        <v>10</v>
      </c>
      <c r="E89" s="2">
        <f t="shared" si="7"/>
        <v>5.1388840351846481</v>
      </c>
      <c r="F89" s="2">
        <v>5</v>
      </c>
      <c r="G89" s="2">
        <f t="shared" si="8"/>
        <v>0.13888403518464809</v>
      </c>
      <c r="H89" s="2">
        <f t="shared" si="9"/>
        <v>2.917804734860407</v>
      </c>
    </row>
    <row r="90" spans="1:8" x14ac:dyDescent="0.3">
      <c r="A90" s="2">
        <v>17520</v>
      </c>
      <c r="B90">
        <v>0.64408086326129577</v>
      </c>
      <c r="C90" s="15">
        <f t="shared" si="5"/>
        <v>0.99089363578660883</v>
      </c>
      <c r="D90" s="15">
        <f t="shared" si="6"/>
        <v>10</v>
      </c>
      <c r="E90" s="2">
        <f t="shared" si="7"/>
        <v>5.0455318210669562</v>
      </c>
      <c r="F90" s="2">
        <v>5</v>
      </c>
      <c r="G90" s="2">
        <f t="shared" si="8"/>
        <v>4.5531821066956191E-2</v>
      </c>
      <c r="H90" s="2">
        <f t="shared" si="9"/>
        <v>4.0146997165213518</v>
      </c>
    </row>
    <row r="91" spans="1:8" x14ac:dyDescent="0.3">
      <c r="A91" s="2">
        <v>17720</v>
      </c>
      <c r="B91">
        <v>0.60483937567098855</v>
      </c>
      <c r="C91" s="15">
        <f t="shared" si="5"/>
        <v>0.93052211641690541</v>
      </c>
      <c r="D91" s="15">
        <f t="shared" si="6"/>
        <v>10</v>
      </c>
      <c r="E91" s="2">
        <f t="shared" si="7"/>
        <v>5.3473894179154726</v>
      </c>
      <c r="F91" s="2">
        <v>5</v>
      </c>
      <c r="G91" s="2">
        <f t="shared" si="8"/>
        <v>0.34738941791547262</v>
      </c>
      <c r="H91" s="2">
        <f t="shared" si="9"/>
        <v>2.0407701884355456</v>
      </c>
    </row>
    <row r="92" spans="1:8" x14ac:dyDescent="0.3">
      <c r="A92" s="2">
        <v>17920</v>
      </c>
      <c r="B92">
        <v>0.62668363511200076</v>
      </c>
      <c r="C92" s="15">
        <f t="shared" si="5"/>
        <v>0.96412866940307806</v>
      </c>
      <c r="D92" s="15">
        <f t="shared" si="6"/>
        <v>10</v>
      </c>
      <c r="E92" s="2">
        <f t="shared" si="7"/>
        <v>5.1793566529846098</v>
      </c>
      <c r="F92" s="2">
        <v>5</v>
      </c>
      <c r="G92" s="2">
        <f t="shared" si="8"/>
        <v>0.17935665298460979</v>
      </c>
      <c r="H92" s="2">
        <f t="shared" si="9"/>
        <v>2.6699126504448278</v>
      </c>
    </row>
    <row r="93" spans="1:8" x14ac:dyDescent="0.3">
      <c r="A93" s="2">
        <v>18120</v>
      </c>
      <c r="B93">
        <v>0.64281288653359503</v>
      </c>
      <c r="C93" s="15">
        <f t="shared" si="5"/>
        <v>0.98894290235937699</v>
      </c>
      <c r="D93" s="15">
        <f t="shared" si="6"/>
        <v>10</v>
      </c>
      <c r="E93" s="2">
        <f t="shared" si="7"/>
        <v>5.0552854882031149</v>
      </c>
      <c r="F93" s="2">
        <v>5</v>
      </c>
      <c r="G93" s="2">
        <f t="shared" si="8"/>
        <v>5.5285488203114852E-2</v>
      </c>
      <c r="H93" s="2">
        <f t="shared" si="9"/>
        <v>3.8225319710833516</v>
      </c>
    </row>
    <row r="94" spans="1:8" x14ac:dyDescent="0.3">
      <c r="A94" s="2">
        <v>18320</v>
      </c>
      <c r="B94">
        <v>0.64966803674659956</v>
      </c>
      <c r="C94" s="15">
        <f t="shared" si="5"/>
        <v>0.99948928730246078</v>
      </c>
      <c r="D94" s="15">
        <f t="shared" si="6"/>
        <v>10</v>
      </c>
      <c r="E94" s="2">
        <f t="shared" si="7"/>
        <v>5.0025535634876963</v>
      </c>
      <c r="F94" s="2">
        <v>5</v>
      </c>
      <c r="G94" s="2">
        <f t="shared" si="8"/>
        <v>2.5535634876963087E-3</v>
      </c>
      <c r="H94" s="2">
        <f t="shared" si="9"/>
        <v>6.8870667633778977</v>
      </c>
    </row>
    <row r="95" spans="1:8" x14ac:dyDescent="0.3">
      <c r="A95" s="2">
        <v>18520</v>
      </c>
      <c r="B95">
        <v>0.62228449352162696</v>
      </c>
      <c r="C95" s="15">
        <f t="shared" si="5"/>
        <v>0.95736075926404141</v>
      </c>
      <c r="D95" s="15">
        <f t="shared" si="6"/>
        <v>10</v>
      </c>
      <c r="E95" s="2">
        <f t="shared" si="7"/>
        <v>5.213196203679793</v>
      </c>
      <c r="F95" s="2">
        <v>5</v>
      </c>
      <c r="G95" s="2">
        <f t="shared" si="8"/>
        <v>0.21319620367979297</v>
      </c>
      <c r="H95" s="2">
        <f t="shared" si="9"/>
        <v>2.5035883551301206</v>
      </c>
    </row>
    <row r="96" spans="1:8" x14ac:dyDescent="0.3">
      <c r="A96" s="2">
        <v>18720</v>
      </c>
      <c r="B96">
        <v>0.63742927245620407</v>
      </c>
      <c r="C96" s="15">
        <f t="shared" si="5"/>
        <v>0.98066041916339086</v>
      </c>
      <c r="D96" s="15">
        <f t="shared" si="6"/>
        <v>10</v>
      </c>
      <c r="E96" s="2">
        <f t="shared" si="7"/>
        <v>5.0966979041830456</v>
      </c>
      <c r="F96" s="2">
        <v>5</v>
      </c>
      <c r="G96" s="2">
        <f t="shared" si="8"/>
        <v>9.669790418304558E-2</v>
      </c>
      <c r="H96" s="2">
        <f t="shared" si="9"/>
        <v>3.2716092298524555</v>
      </c>
    </row>
    <row r="97" spans="1:8" x14ac:dyDescent="0.3">
      <c r="A97" s="2">
        <v>18920</v>
      </c>
      <c r="B97">
        <v>0.63368689659510047</v>
      </c>
      <c r="C97" s="15">
        <f t="shared" si="5"/>
        <v>0.97490291783861605</v>
      </c>
      <c r="D97" s="15">
        <f t="shared" si="6"/>
        <v>10</v>
      </c>
      <c r="E97" s="2">
        <f t="shared" si="7"/>
        <v>5.1254854108069194</v>
      </c>
      <c r="F97" s="2">
        <v>5</v>
      </c>
      <c r="G97" s="2">
        <f t="shared" si="8"/>
        <v>0.12548541080691944</v>
      </c>
      <c r="H97" s="2">
        <f t="shared" si="9"/>
        <v>3.016643830001327</v>
      </c>
    </row>
    <row r="98" spans="1:8" x14ac:dyDescent="0.3">
      <c r="A98" s="2">
        <v>19120</v>
      </c>
      <c r="B98">
        <v>0.61288945416381313</v>
      </c>
      <c r="C98" s="15">
        <f t="shared" si="5"/>
        <v>0.94290685255971252</v>
      </c>
      <c r="D98" s="15">
        <f t="shared" si="6"/>
        <v>10</v>
      </c>
      <c r="E98" s="2">
        <f t="shared" si="7"/>
        <v>5.2854657372014371</v>
      </c>
      <c r="F98" s="2">
        <v>5</v>
      </c>
      <c r="G98" s="2">
        <f t="shared" si="8"/>
        <v>0.28546573720143709</v>
      </c>
      <c r="H98" s="2">
        <f t="shared" si="9"/>
        <v>2.2254468261218912</v>
      </c>
    </row>
    <row r="99" spans="1:8" x14ac:dyDescent="0.3">
      <c r="A99" s="2">
        <v>19320</v>
      </c>
      <c r="B99">
        <v>0.62590134316913282</v>
      </c>
      <c r="C99" s="15">
        <f t="shared" si="5"/>
        <v>0.96292514333712742</v>
      </c>
      <c r="D99" s="15">
        <f t="shared" si="6"/>
        <v>10</v>
      </c>
      <c r="E99" s="2">
        <f t="shared" si="7"/>
        <v>5.1853742833143626</v>
      </c>
      <c r="F99" s="2">
        <v>5</v>
      </c>
      <c r="G99" s="2">
        <f t="shared" si="8"/>
        <v>0.18537428331436256</v>
      </c>
      <c r="H99" s="2">
        <f t="shared" si="9"/>
        <v>2.6380731889761311</v>
      </c>
    </row>
    <row r="100" spans="1:8" x14ac:dyDescent="0.3">
      <c r="A100" s="2">
        <v>19520</v>
      </c>
      <c r="B100">
        <v>0.61600456100342071</v>
      </c>
      <c r="C100" s="15">
        <f t="shared" si="5"/>
        <v>0.94769932462064721</v>
      </c>
      <c r="D100" s="15">
        <f t="shared" si="6"/>
        <v>10</v>
      </c>
      <c r="E100" s="2">
        <f t="shared" si="7"/>
        <v>5.2615033768967638</v>
      </c>
      <c r="F100" s="2">
        <v>5</v>
      </c>
      <c r="G100" s="2">
        <f t="shared" si="8"/>
        <v>0.26150337689676384</v>
      </c>
      <c r="H100" s="2">
        <f t="shared" si="9"/>
        <v>2.3085777004485228</v>
      </c>
    </row>
    <row r="101" spans="1:8" x14ac:dyDescent="0.3">
      <c r="A101" s="2">
        <v>19720</v>
      </c>
      <c r="B101">
        <v>0.63850580754867048</v>
      </c>
      <c r="C101" s="15">
        <f t="shared" si="5"/>
        <v>0.98231662699795452</v>
      </c>
      <c r="D101" s="15">
        <f t="shared" si="6"/>
        <v>10</v>
      </c>
      <c r="E101" s="2">
        <f t="shared" si="7"/>
        <v>5.0884168650102275</v>
      </c>
      <c r="F101" s="2">
        <v>5</v>
      </c>
      <c r="G101" s="2">
        <f t="shared" si="8"/>
        <v>8.8416865010227497E-2</v>
      </c>
      <c r="H101" s="2">
        <f t="shared" si="9"/>
        <v>3.3595121200140472</v>
      </c>
    </row>
    <row r="102" spans="1:8" x14ac:dyDescent="0.3">
      <c r="A102" s="2">
        <v>19920</v>
      </c>
      <c r="B102">
        <v>0.63185796682368667</v>
      </c>
      <c r="C102" s="15">
        <f t="shared" si="5"/>
        <v>0.97208917972874864</v>
      </c>
      <c r="D102" s="15">
        <f t="shared" si="6"/>
        <v>10</v>
      </c>
      <c r="E102" s="2">
        <f t="shared" si="7"/>
        <v>5.1395541013562571</v>
      </c>
      <c r="F102" s="2">
        <v>5</v>
      </c>
      <c r="G102" s="2">
        <f t="shared" si="8"/>
        <v>0.13955410135625712</v>
      </c>
      <c r="H102" s="2">
        <f t="shared" si="9"/>
        <v>2.9131220739975747</v>
      </c>
    </row>
    <row r="103" spans="1:8" x14ac:dyDescent="0.3">
      <c r="A103" s="2">
        <v>20120</v>
      </c>
      <c r="B103">
        <v>0.63715459782008044</v>
      </c>
      <c r="C103" s="15">
        <f t="shared" si="5"/>
        <v>0.98023784280012372</v>
      </c>
      <c r="D103" s="15">
        <f t="shared" si="6"/>
        <v>10</v>
      </c>
      <c r="E103" s="2">
        <f t="shared" si="7"/>
        <v>5.0988107859993814</v>
      </c>
      <c r="F103" s="2">
        <v>5</v>
      </c>
      <c r="G103" s="2">
        <f t="shared" si="8"/>
        <v>9.8810785999381423E-2</v>
      </c>
      <c r="H103" s="2">
        <f t="shared" si="9"/>
        <v>3.2504086629167315</v>
      </c>
    </row>
    <row r="104" spans="1:8" x14ac:dyDescent="0.3">
      <c r="A104" s="2">
        <v>20320</v>
      </c>
      <c r="B104">
        <v>0.64108295850261177</v>
      </c>
      <c r="C104" s="15">
        <f t="shared" si="5"/>
        <v>0.98628147461940263</v>
      </c>
      <c r="D104" s="15">
        <f t="shared" si="6"/>
        <v>10</v>
      </c>
      <c r="E104" s="2">
        <f t="shared" si="7"/>
        <v>5.0685926269029871</v>
      </c>
      <c r="F104" s="2">
        <v>5</v>
      </c>
      <c r="G104" s="2">
        <f t="shared" si="8"/>
        <v>6.8592626902987064E-2</v>
      </c>
      <c r="H104" s="2">
        <f t="shared" si="9"/>
        <v>3.6094862397012379</v>
      </c>
    </row>
    <row r="105" spans="1:8" x14ac:dyDescent="0.3">
      <c r="A105" s="2">
        <v>20520</v>
      </c>
      <c r="B105">
        <v>0.64203581611232696</v>
      </c>
      <c r="C105" s="15">
        <f t="shared" si="5"/>
        <v>0.98774740940357986</v>
      </c>
      <c r="D105" s="15">
        <f t="shared" si="6"/>
        <v>10</v>
      </c>
      <c r="E105" s="2">
        <f t="shared" si="7"/>
        <v>5.0612629529821005</v>
      </c>
      <c r="F105" s="2">
        <v>5</v>
      </c>
      <c r="G105" s="2">
        <f t="shared" si="8"/>
        <v>6.1262952982100494E-2</v>
      </c>
      <c r="H105" s="2">
        <f t="shared" si="9"/>
        <v>3.7210488417033551</v>
      </c>
    </row>
    <row r="106" spans="1:8" x14ac:dyDescent="0.3">
      <c r="A106" s="2">
        <v>20720</v>
      </c>
      <c r="B106">
        <v>0.64839053467374697</v>
      </c>
      <c r="C106" s="15">
        <f t="shared" si="5"/>
        <v>0.99752389949807219</v>
      </c>
      <c r="D106" s="15">
        <f t="shared" si="6"/>
        <v>10</v>
      </c>
      <c r="E106" s="2">
        <f t="shared" si="7"/>
        <v>5.0123805025096395</v>
      </c>
      <c r="F106" s="2">
        <v>5</v>
      </c>
      <c r="G106" s="2">
        <f t="shared" si="8"/>
        <v>1.2380502509639513E-2</v>
      </c>
      <c r="H106" s="2">
        <f t="shared" si="9"/>
        <v>5.3103961940003188</v>
      </c>
    </row>
    <row r="107" spans="1:8" x14ac:dyDescent="0.3">
      <c r="A107" s="2">
        <v>20920</v>
      </c>
      <c r="B107">
        <v>0.63060221155871188</v>
      </c>
      <c r="C107" s="15">
        <f t="shared" si="5"/>
        <v>0.97015724855186436</v>
      </c>
      <c r="D107" s="15">
        <f t="shared" si="6"/>
        <v>10</v>
      </c>
      <c r="E107" s="2">
        <f t="shared" si="7"/>
        <v>5.1492137572406786</v>
      </c>
      <c r="F107" s="2">
        <v>5</v>
      </c>
      <c r="G107" s="2">
        <f t="shared" si="8"/>
        <v>0.14921375724067865</v>
      </c>
      <c r="H107" s="2">
        <f t="shared" si="9"/>
        <v>2.8480722427200149</v>
      </c>
    </row>
    <row r="108" spans="1:8" x14ac:dyDescent="0.3">
      <c r="A108" s="2">
        <v>21120</v>
      </c>
      <c r="B108">
        <v>0.642086775158484</v>
      </c>
      <c r="C108" s="15">
        <f t="shared" si="5"/>
        <v>0.98782580793612917</v>
      </c>
      <c r="D108" s="15">
        <f t="shared" si="6"/>
        <v>10</v>
      </c>
      <c r="E108" s="2">
        <f t="shared" si="7"/>
        <v>5.0608709603193542</v>
      </c>
      <c r="F108" s="2">
        <v>5</v>
      </c>
      <c r="G108" s="2">
        <f t="shared" si="8"/>
        <v>6.0870960319354239E-2</v>
      </c>
      <c r="H108" s="2">
        <f t="shared" si="9"/>
        <v>3.7273904745110187</v>
      </c>
    </row>
    <row r="109" spans="1:8" x14ac:dyDescent="0.3">
      <c r="A109" s="2">
        <v>21320</v>
      </c>
      <c r="B109">
        <v>0.65984547634057789</v>
      </c>
      <c r="C109" s="15">
        <f t="shared" si="5"/>
        <v>1.0151468866778122</v>
      </c>
      <c r="D109" s="15">
        <f t="shared" si="6"/>
        <v>10</v>
      </c>
      <c r="E109" s="2">
        <f t="shared" si="7"/>
        <v>4.9242655666109396</v>
      </c>
      <c r="F109" s="2">
        <v>5</v>
      </c>
      <c r="G109" s="2">
        <f t="shared" si="8"/>
        <v>-7.5734433389060385E-2</v>
      </c>
      <c r="H109" s="2" t="e">
        <f t="shared" si="9"/>
        <v>#NUM!</v>
      </c>
    </row>
    <row r="110" spans="1:8" x14ac:dyDescent="0.3">
      <c r="A110" s="2">
        <v>21520</v>
      </c>
      <c r="B110">
        <v>0.65357446522608431</v>
      </c>
      <c r="C110" s="15">
        <f t="shared" si="5"/>
        <v>1.005499177270899</v>
      </c>
      <c r="D110" s="15">
        <f t="shared" si="6"/>
        <v>10</v>
      </c>
      <c r="E110" s="2">
        <f t="shared" si="7"/>
        <v>4.9725041136455053</v>
      </c>
      <c r="F110" s="2">
        <v>5</v>
      </c>
      <c r="G110" s="2">
        <f t="shared" si="8"/>
        <v>-2.7495886354494736E-2</v>
      </c>
      <c r="H110" s="2" t="e">
        <f t="shared" si="9"/>
        <v>#NUM!</v>
      </c>
    </row>
    <row r="111" spans="1:8" x14ac:dyDescent="0.3">
      <c r="A111" s="2">
        <v>21720</v>
      </c>
      <c r="B111">
        <v>0.6265189364329492</v>
      </c>
      <c r="C111" s="15">
        <f t="shared" si="5"/>
        <v>0.96387528681992185</v>
      </c>
      <c r="D111" s="15">
        <f t="shared" si="6"/>
        <v>10</v>
      </c>
      <c r="E111" s="2">
        <f t="shared" si="7"/>
        <v>5.1806235659003903</v>
      </c>
      <c r="F111" s="2">
        <v>5</v>
      </c>
      <c r="G111" s="2">
        <f t="shared" si="8"/>
        <v>0.1806235659003903</v>
      </c>
      <c r="H111" s="2">
        <f t="shared" si="9"/>
        <v>2.6631184077826418</v>
      </c>
    </row>
    <row r="112" spans="1:8" x14ac:dyDescent="0.3">
      <c r="A112" s="2">
        <v>21920</v>
      </c>
      <c r="B112">
        <v>0.62033230283013241</v>
      </c>
      <c r="C112" s="15">
        <f t="shared" si="5"/>
        <v>0.95435738896943445</v>
      </c>
      <c r="D112" s="15">
        <f t="shared" si="6"/>
        <v>10</v>
      </c>
      <c r="E112" s="2">
        <f t="shared" si="7"/>
        <v>5.2282130551528274</v>
      </c>
      <c r="F112" s="2">
        <v>5</v>
      </c>
      <c r="G112" s="2">
        <f t="shared" si="8"/>
        <v>0.22821305515282742</v>
      </c>
      <c r="H112" s="2">
        <f t="shared" si="9"/>
        <v>2.4383980010106656</v>
      </c>
    </row>
    <row r="113" spans="1:8" x14ac:dyDescent="0.3">
      <c r="A113" s="2">
        <v>22120</v>
      </c>
      <c r="B113">
        <v>0.64870555669003704</v>
      </c>
      <c r="C113" s="15">
        <f t="shared" si="5"/>
        <v>0.9980085487539031</v>
      </c>
      <c r="D113" s="15">
        <f t="shared" si="6"/>
        <v>10</v>
      </c>
      <c r="E113" s="2">
        <f t="shared" si="7"/>
        <v>5.0099572562304848</v>
      </c>
      <c r="F113" s="2">
        <v>5</v>
      </c>
      <c r="G113" s="2">
        <f t="shared" si="8"/>
        <v>9.9572562304848233E-3</v>
      </c>
      <c r="H113" s="2">
        <f t="shared" si="9"/>
        <v>5.5277339270137995</v>
      </c>
    </row>
    <row r="114" spans="1:8" x14ac:dyDescent="0.3">
      <c r="A114" s="2">
        <v>22320</v>
      </c>
      <c r="B114">
        <v>0.62592785018861963</v>
      </c>
      <c r="C114" s="15">
        <f t="shared" si="5"/>
        <v>0.96296592336710707</v>
      </c>
      <c r="D114" s="15">
        <f t="shared" si="6"/>
        <v>10</v>
      </c>
      <c r="E114" s="2">
        <f t="shared" si="7"/>
        <v>5.1851703831644649</v>
      </c>
      <c r="F114" s="2">
        <v>5</v>
      </c>
      <c r="G114" s="2">
        <f t="shared" si="8"/>
        <v>0.18517038316446488</v>
      </c>
      <c r="H114" s="2">
        <f t="shared" si="9"/>
        <v>2.6391344090422946</v>
      </c>
    </row>
    <row r="115" spans="1:8" x14ac:dyDescent="0.3">
      <c r="A115" s="2">
        <v>22520</v>
      </c>
      <c r="B115">
        <v>0.62356140086299072</v>
      </c>
      <c r="C115" s="15">
        <f t="shared" si="5"/>
        <v>0.95932523209690879</v>
      </c>
      <c r="D115" s="15">
        <f t="shared" si="6"/>
        <v>10</v>
      </c>
      <c r="E115" s="2">
        <f t="shared" si="7"/>
        <v>5.2033738395154563</v>
      </c>
      <c r="F115" s="2">
        <v>5</v>
      </c>
      <c r="G115" s="2">
        <f t="shared" si="8"/>
        <v>0.20337383951545629</v>
      </c>
      <c r="H115" s="2">
        <f t="shared" si="9"/>
        <v>2.5488694695201874</v>
      </c>
    </row>
    <row r="116" spans="1:8" x14ac:dyDescent="0.3">
      <c r="A116" s="2">
        <v>22720</v>
      </c>
      <c r="B116">
        <v>0.65224510646837874</v>
      </c>
      <c r="C116" s="15">
        <f t="shared" si="5"/>
        <v>1.0034540099513518</v>
      </c>
      <c r="D116" s="15">
        <f t="shared" si="6"/>
        <v>10</v>
      </c>
      <c r="E116" s="2">
        <f t="shared" si="7"/>
        <v>4.9827299502432414</v>
      </c>
      <c r="F116" s="2">
        <v>5</v>
      </c>
      <c r="G116" s="2">
        <f t="shared" si="8"/>
        <v>-1.727004975675861E-2</v>
      </c>
      <c r="H116" s="2" t="e">
        <f t="shared" si="9"/>
        <v>#NUM!</v>
      </c>
    </row>
    <row r="117" spans="1:8" x14ac:dyDescent="0.3">
      <c r="A117" s="2">
        <v>22920</v>
      </c>
      <c r="B117">
        <v>0.63787827119049412</v>
      </c>
      <c r="C117" s="15">
        <f t="shared" si="5"/>
        <v>0.98135118644691399</v>
      </c>
      <c r="D117" s="15">
        <f t="shared" si="6"/>
        <v>10</v>
      </c>
      <c r="E117" s="2">
        <f t="shared" si="7"/>
        <v>5.09324406776543</v>
      </c>
      <c r="F117" s="2">
        <v>5</v>
      </c>
      <c r="G117" s="2">
        <f t="shared" si="8"/>
        <v>9.3244067765430039E-2</v>
      </c>
      <c r="H117" s="2">
        <f t="shared" si="9"/>
        <v>3.3073026273327923</v>
      </c>
    </row>
    <row r="118" spans="1:8" x14ac:dyDescent="0.3">
      <c r="A118" s="2">
        <v>23120</v>
      </c>
      <c r="B118">
        <v>0.627280813741802</v>
      </c>
      <c r="C118" s="15">
        <f t="shared" si="5"/>
        <v>0.9650474057566184</v>
      </c>
      <c r="D118" s="15">
        <f t="shared" si="6"/>
        <v>10</v>
      </c>
      <c r="E118" s="2">
        <f t="shared" si="7"/>
        <v>5.1747629712169081</v>
      </c>
      <c r="F118" s="2">
        <v>5</v>
      </c>
      <c r="G118" s="2">
        <f t="shared" si="8"/>
        <v>0.17476297121690809</v>
      </c>
      <c r="H118" s="2">
        <f t="shared" si="9"/>
        <v>2.6949710282235957</v>
      </c>
    </row>
    <row r="119" spans="1:8" x14ac:dyDescent="0.3">
      <c r="A119" s="2">
        <v>23320</v>
      </c>
      <c r="B119">
        <v>0.6234583841639878</v>
      </c>
      <c r="C119" s="15">
        <f t="shared" si="5"/>
        <v>0.9591667448676735</v>
      </c>
      <c r="D119" s="15">
        <f t="shared" si="6"/>
        <v>10</v>
      </c>
      <c r="E119" s="2">
        <f t="shared" si="7"/>
        <v>5.2041662756616329</v>
      </c>
      <c r="F119" s="2">
        <v>5</v>
      </c>
      <c r="G119" s="2">
        <f t="shared" si="8"/>
        <v>0.20416627566163292</v>
      </c>
      <c r="H119" s="2">
        <f t="shared" si="9"/>
        <v>2.54513287145046</v>
      </c>
    </row>
    <row r="120" spans="1:8" x14ac:dyDescent="0.3">
      <c r="A120" s="2">
        <v>23520</v>
      </c>
      <c r="B120">
        <v>0.64392793569088091</v>
      </c>
      <c r="C120" s="15">
        <f t="shared" si="5"/>
        <v>0.9906583626013552</v>
      </c>
      <c r="D120" s="15">
        <f t="shared" si="6"/>
        <v>10</v>
      </c>
      <c r="E120" s="2">
        <f t="shared" si="7"/>
        <v>5.0467081869932242</v>
      </c>
      <c r="F120" s="2">
        <v>5</v>
      </c>
      <c r="G120" s="2">
        <f t="shared" si="8"/>
        <v>4.670818699322421E-2</v>
      </c>
      <c r="H120" s="2">
        <f t="shared" si="9"/>
        <v>3.9894248253497282</v>
      </c>
    </row>
    <row r="121" spans="1:8" x14ac:dyDescent="0.3">
      <c r="A121" s="2">
        <v>23720</v>
      </c>
      <c r="B121">
        <v>0.63369362219217951</v>
      </c>
      <c r="C121" s="15">
        <f t="shared" si="5"/>
        <v>0.97491326491104535</v>
      </c>
      <c r="D121" s="15">
        <f t="shared" si="6"/>
        <v>10</v>
      </c>
      <c r="E121" s="2">
        <f t="shared" si="7"/>
        <v>5.1254336754447731</v>
      </c>
      <c r="F121" s="2">
        <v>5</v>
      </c>
      <c r="G121" s="2">
        <f t="shared" si="8"/>
        <v>0.12543367544477313</v>
      </c>
      <c r="H121" s="2">
        <f t="shared" si="9"/>
        <v>3.0170461031016398</v>
      </c>
    </row>
    <row r="122" spans="1:8" x14ac:dyDescent="0.3">
      <c r="A122" s="2">
        <v>23920</v>
      </c>
      <c r="B122">
        <v>0.6211561562237089</v>
      </c>
      <c r="C122" s="15">
        <f t="shared" si="5"/>
        <v>0.95562485572878286</v>
      </c>
      <c r="D122" s="15">
        <f t="shared" si="6"/>
        <v>10</v>
      </c>
      <c r="E122" s="2">
        <f t="shared" si="7"/>
        <v>5.2218757213560858</v>
      </c>
      <c r="F122" s="2">
        <v>5</v>
      </c>
      <c r="G122" s="2">
        <f t="shared" si="8"/>
        <v>0.2218757213560858</v>
      </c>
      <c r="H122" s="2">
        <f t="shared" si="9"/>
        <v>2.4653473579582514</v>
      </c>
    </row>
    <row r="123" spans="1:8" x14ac:dyDescent="0.3">
      <c r="A123" s="2">
        <v>24120</v>
      </c>
      <c r="B123">
        <v>0.6141985886753567</v>
      </c>
      <c r="C123" s="15">
        <f t="shared" si="5"/>
        <v>0.9449209056543949</v>
      </c>
      <c r="D123" s="15">
        <f t="shared" si="6"/>
        <v>10</v>
      </c>
      <c r="E123" s="2">
        <f t="shared" si="7"/>
        <v>5.2753954717280251</v>
      </c>
      <c r="F123" s="2">
        <v>5</v>
      </c>
      <c r="G123" s="2">
        <f t="shared" si="8"/>
        <v>0.27539547172802514</v>
      </c>
      <c r="H123" s="2">
        <f t="shared" si="9"/>
        <v>2.25945360228561</v>
      </c>
    </row>
    <row r="124" spans="1:8" x14ac:dyDescent="0.3">
      <c r="A124" s="2">
        <v>24320</v>
      </c>
      <c r="B124">
        <v>0.63223108765610492</v>
      </c>
      <c r="C124" s="15">
        <f t="shared" si="5"/>
        <v>0.97266321177862292</v>
      </c>
      <c r="D124" s="15">
        <f t="shared" si="6"/>
        <v>10</v>
      </c>
      <c r="E124" s="2">
        <f t="shared" si="7"/>
        <v>5.1366839411068854</v>
      </c>
      <c r="F124" s="2">
        <v>5</v>
      </c>
      <c r="G124" s="2">
        <f t="shared" si="8"/>
        <v>0.13668394110688542</v>
      </c>
      <c r="H124" s="2">
        <f t="shared" si="9"/>
        <v>2.9333445606616886</v>
      </c>
    </row>
    <row r="125" spans="1:8" x14ac:dyDescent="0.3">
      <c r="A125" s="2">
        <v>24520</v>
      </c>
      <c r="B125">
        <v>0.64617231739660241</v>
      </c>
      <c r="C125" s="15">
        <f t="shared" si="5"/>
        <v>0.99411125753323448</v>
      </c>
      <c r="D125" s="15">
        <f t="shared" si="6"/>
        <v>10</v>
      </c>
      <c r="E125" s="2">
        <f t="shared" si="7"/>
        <v>5.029443712333828</v>
      </c>
      <c r="F125" s="2">
        <v>5</v>
      </c>
      <c r="G125" s="2">
        <f t="shared" si="8"/>
        <v>2.9443712333828032E-2</v>
      </c>
      <c r="H125" s="2">
        <f t="shared" si="9"/>
        <v>4.4474370982417151</v>
      </c>
    </row>
    <row r="126" spans="1:8" x14ac:dyDescent="0.3">
      <c r="A126" s="2">
        <v>24720</v>
      </c>
      <c r="B126">
        <v>0.64641071428571428</v>
      </c>
      <c r="C126" s="15">
        <f t="shared" si="5"/>
        <v>0.99447802197802193</v>
      </c>
      <c r="D126" s="15">
        <f t="shared" si="6"/>
        <v>10</v>
      </c>
      <c r="E126" s="2">
        <f t="shared" si="7"/>
        <v>5.0276098901098907</v>
      </c>
      <c r="F126" s="2">
        <v>5</v>
      </c>
      <c r="G126" s="2">
        <f t="shared" si="8"/>
        <v>2.7609890109890678E-2</v>
      </c>
      <c r="H126" s="2">
        <f t="shared" si="9"/>
        <v>4.5113787528015372</v>
      </c>
    </row>
    <row r="127" spans="1:8" x14ac:dyDescent="0.3">
      <c r="A127" s="2">
        <v>24920</v>
      </c>
      <c r="B127">
        <v>0.61146706613844948</v>
      </c>
      <c r="C127" s="15">
        <f t="shared" si="5"/>
        <v>0.9407185632899222</v>
      </c>
      <c r="D127" s="15">
        <f t="shared" si="6"/>
        <v>10</v>
      </c>
      <c r="E127" s="2">
        <f t="shared" si="7"/>
        <v>5.2964071835503894</v>
      </c>
      <c r="F127" s="2">
        <v>5</v>
      </c>
      <c r="G127" s="2">
        <f t="shared" si="8"/>
        <v>0.29640718355038942</v>
      </c>
      <c r="H127" s="2">
        <f t="shared" si="9"/>
        <v>2.1899026700846593</v>
      </c>
    </row>
    <row r="128" spans="1:8" x14ac:dyDescent="0.3">
      <c r="A128" s="2">
        <v>25120</v>
      </c>
      <c r="B128">
        <v>0.64082725921569805</v>
      </c>
      <c r="C128" s="15">
        <f t="shared" si="5"/>
        <v>0.98588809110107389</v>
      </c>
      <c r="D128" s="15">
        <f t="shared" si="6"/>
        <v>10</v>
      </c>
      <c r="E128" s="2">
        <f t="shared" si="7"/>
        <v>5.0705595444946301</v>
      </c>
      <c r="F128" s="2">
        <v>5</v>
      </c>
      <c r="G128" s="2">
        <f t="shared" si="8"/>
        <v>7.0559544494630089E-2</v>
      </c>
      <c r="H128" s="2">
        <f t="shared" si="9"/>
        <v>3.5816023176385654</v>
      </c>
    </row>
    <row r="129" spans="1:8" x14ac:dyDescent="0.3">
      <c r="A129" s="2">
        <v>25320</v>
      </c>
      <c r="B129">
        <v>0.62050442903662939</v>
      </c>
      <c r="C129" s="15">
        <f t="shared" si="5"/>
        <v>0.95462219851789132</v>
      </c>
      <c r="D129" s="15">
        <f t="shared" si="6"/>
        <v>10</v>
      </c>
      <c r="E129" s="2">
        <f t="shared" si="7"/>
        <v>5.2268890074105432</v>
      </c>
      <c r="F129" s="2">
        <v>5</v>
      </c>
      <c r="G129" s="2">
        <f t="shared" si="8"/>
        <v>0.22688900741054319</v>
      </c>
      <c r="H129" s="2">
        <f t="shared" si="9"/>
        <v>2.4439634196889255</v>
      </c>
    </row>
    <row r="130" spans="1:8" x14ac:dyDescent="0.3">
      <c r="A130" s="2">
        <v>25520</v>
      </c>
      <c r="B130">
        <v>0.64924306682401534</v>
      </c>
      <c r="C130" s="15">
        <f t="shared" si="5"/>
        <v>0.99883548742156203</v>
      </c>
      <c r="D130" s="15">
        <f t="shared" si="6"/>
        <v>10</v>
      </c>
      <c r="E130" s="2">
        <f t="shared" si="7"/>
        <v>5.00582256289219</v>
      </c>
      <c r="F130" s="2">
        <v>5</v>
      </c>
      <c r="G130" s="2">
        <f t="shared" si="8"/>
        <v>5.8225628921899641E-3</v>
      </c>
      <c r="H130" s="2">
        <f t="shared" si="9"/>
        <v>6.0634693216195164</v>
      </c>
    </row>
    <row r="131" spans="1:8" x14ac:dyDescent="0.3">
      <c r="A131" s="2">
        <v>25720</v>
      </c>
      <c r="B131">
        <v>0.65220837269313181</v>
      </c>
      <c r="C131" s="15">
        <f t="shared" ref="C131:C194" si="10">B131/$J$27</f>
        <v>1.003397496450972</v>
      </c>
      <c r="D131" s="15">
        <f t="shared" ref="D131:D194" si="11">$J$28</f>
        <v>10</v>
      </c>
      <c r="E131" s="2">
        <f t="shared" si="7"/>
        <v>4.9830125177451396</v>
      </c>
      <c r="F131" s="2">
        <v>5</v>
      </c>
      <c r="G131" s="2">
        <f t="shared" si="8"/>
        <v>-1.6987482254860353E-2</v>
      </c>
      <c r="H131" s="2" t="e">
        <f t="shared" si="9"/>
        <v>#NUM!</v>
      </c>
    </row>
    <row r="132" spans="1:8" x14ac:dyDescent="0.3">
      <c r="A132" s="2">
        <v>25920</v>
      </c>
      <c r="B132">
        <v>0.64187889128895825</v>
      </c>
      <c r="C132" s="15">
        <f t="shared" si="10"/>
        <v>0.98750598659839728</v>
      </c>
      <c r="D132" s="15">
        <f t="shared" si="11"/>
        <v>10</v>
      </c>
      <c r="E132" s="2">
        <f t="shared" ref="E132:E195" si="12">D132-(F132*C132)</f>
        <v>5.0624700670080136</v>
      </c>
      <c r="F132" s="2">
        <v>5</v>
      </c>
      <c r="G132" s="2">
        <f t="shared" ref="G132:G195" si="13">F132-(F132*C132)</f>
        <v>6.2470067008013608E-2</v>
      </c>
      <c r="H132" s="2">
        <f t="shared" ref="H132:H195" si="14">LN((F132*E132)/(D132*G132))</f>
        <v>3.7017751039996045</v>
      </c>
    </row>
    <row r="133" spans="1:8" x14ac:dyDescent="0.3">
      <c r="A133" s="2">
        <v>26120</v>
      </c>
      <c r="B133">
        <v>0.6268565799753173</v>
      </c>
      <c r="C133" s="15">
        <f t="shared" si="10"/>
        <v>0.96439473842356505</v>
      </c>
      <c r="D133" s="15">
        <f t="shared" si="11"/>
        <v>10</v>
      </c>
      <c r="E133" s="2">
        <f t="shared" si="12"/>
        <v>5.1780263078821749</v>
      </c>
      <c r="F133" s="2">
        <v>5</v>
      </c>
      <c r="G133" s="2">
        <f t="shared" si="13"/>
        <v>0.17802630788217488</v>
      </c>
      <c r="H133" s="2">
        <f t="shared" si="14"/>
        <v>2.6771007239799838</v>
      </c>
    </row>
    <row r="134" spans="1:8" x14ac:dyDescent="0.3">
      <c r="A134" s="2">
        <v>26320</v>
      </c>
      <c r="B134">
        <v>0.6161522092201932</v>
      </c>
      <c r="C134" s="15">
        <f t="shared" si="10"/>
        <v>0.94792647572337407</v>
      </c>
      <c r="D134" s="15">
        <f t="shared" si="11"/>
        <v>10</v>
      </c>
      <c r="E134" s="2">
        <f t="shared" si="12"/>
        <v>5.2603676213831294</v>
      </c>
      <c r="F134" s="2">
        <v>5</v>
      </c>
      <c r="G134" s="2">
        <f t="shared" si="13"/>
        <v>0.26036762138312941</v>
      </c>
      <c r="H134" s="2">
        <f t="shared" si="14"/>
        <v>2.3127144519697462</v>
      </c>
    </row>
    <row r="135" spans="1:8" x14ac:dyDescent="0.3">
      <c r="A135" s="2">
        <v>26520</v>
      </c>
      <c r="B135">
        <v>0.63839374387655579</v>
      </c>
      <c r="C135" s="15">
        <f t="shared" si="10"/>
        <v>0.98214422134854729</v>
      </c>
      <c r="D135" s="15">
        <f t="shared" si="11"/>
        <v>10</v>
      </c>
      <c r="E135" s="2">
        <f t="shared" si="12"/>
        <v>5.0892788932572639</v>
      </c>
      <c r="F135" s="2">
        <v>5</v>
      </c>
      <c r="G135" s="2">
        <f t="shared" si="13"/>
        <v>8.9278893257263903E-2</v>
      </c>
      <c r="H135" s="2">
        <f t="shared" si="14"/>
        <v>3.3499791454383803</v>
      </c>
    </row>
    <row r="136" spans="1:8" x14ac:dyDescent="0.3">
      <c r="A136" s="2">
        <v>26720</v>
      </c>
      <c r="B136">
        <v>0.6404478703651606</v>
      </c>
      <c r="C136" s="15">
        <f t="shared" si="10"/>
        <v>0.98530441594640084</v>
      </c>
      <c r="D136" s="15">
        <f t="shared" si="11"/>
        <v>10</v>
      </c>
      <c r="E136" s="2">
        <f t="shared" si="12"/>
        <v>5.0734779202679956</v>
      </c>
      <c r="F136" s="2">
        <v>5</v>
      </c>
      <c r="G136" s="2">
        <f t="shared" si="13"/>
        <v>7.34779202679956E-2</v>
      </c>
      <c r="H136" s="2">
        <f t="shared" si="14"/>
        <v>3.5416497046060669</v>
      </c>
    </row>
    <row r="137" spans="1:8" x14ac:dyDescent="0.3">
      <c r="A137" s="2">
        <v>26920</v>
      </c>
      <c r="B137">
        <v>0.63360954816709292</v>
      </c>
      <c r="C137" s="15">
        <f t="shared" si="10"/>
        <v>0.97478392025706595</v>
      </c>
      <c r="D137" s="15">
        <f t="shared" si="11"/>
        <v>10</v>
      </c>
      <c r="E137" s="2">
        <f t="shared" si="12"/>
        <v>5.1260803987146701</v>
      </c>
      <c r="F137" s="2">
        <v>5</v>
      </c>
      <c r="G137" s="2">
        <f t="shared" si="13"/>
        <v>0.12608039871467014</v>
      </c>
      <c r="H137" s="2">
        <f t="shared" si="14"/>
        <v>3.0120296222359206</v>
      </c>
    </row>
    <row r="138" spans="1:8" x14ac:dyDescent="0.3">
      <c r="A138" s="2">
        <v>27120</v>
      </c>
      <c r="B138">
        <v>0.62611887203695127</v>
      </c>
      <c r="C138" s="15">
        <f t="shared" si="10"/>
        <v>0.96325980313377113</v>
      </c>
      <c r="D138" s="15">
        <f t="shared" si="11"/>
        <v>10</v>
      </c>
      <c r="E138" s="2">
        <f t="shared" si="12"/>
        <v>5.1837009843311446</v>
      </c>
      <c r="F138" s="2">
        <v>5</v>
      </c>
      <c r="G138" s="2">
        <f t="shared" si="13"/>
        <v>0.18370098433114457</v>
      </c>
      <c r="H138" s="2">
        <f t="shared" si="14"/>
        <v>2.6468180247479345</v>
      </c>
    </row>
    <row r="139" spans="1:8" x14ac:dyDescent="0.3">
      <c r="A139" s="2">
        <v>27320</v>
      </c>
      <c r="B139">
        <v>0.65062326789771607</v>
      </c>
      <c r="C139" s="15">
        <f t="shared" si="10"/>
        <v>1.000958873688794</v>
      </c>
      <c r="D139" s="15">
        <f t="shared" si="11"/>
        <v>10</v>
      </c>
      <c r="E139" s="2">
        <f t="shared" si="12"/>
        <v>4.99520563155603</v>
      </c>
      <c r="F139" s="2">
        <v>5</v>
      </c>
      <c r="G139" s="2">
        <f t="shared" si="13"/>
        <v>-4.7943684439699652E-3</v>
      </c>
      <c r="H139" s="2" t="e">
        <f t="shared" si="14"/>
        <v>#NUM!</v>
      </c>
    </row>
    <row r="140" spans="1:8" x14ac:dyDescent="0.3">
      <c r="A140" s="2">
        <v>27520</v>
      </c>
      <c r="B140">
        <v>0.63148986148053476</v>
      </c>
      <c r="C140" s="15">
        <f t="shared" si="10"/>
        <v>0.97152286381620734</v>
      </c>
      <c r="D140" s="15">
        <f t="shared" si="11"/>
        <v>10</v>
      </c>
      <c r="E140" s="2">
        <f t="shared" si="12"/>
        <v>5.142385680918963</v>
      </c>
      <c r="F140" s="2">
        <v>5</v>
      </c>
      <c r="G140" s="2">
        <f t="shared" si="13"/>
        <v>0.14238568091896298</v>
      </c>
      <c r="H140" s="2">
        <f t="shared" si="14"/>
        <v>2.8935857718886151</v>
      </c>
    </row>
    <row r="141" spans="1:8" x14ac:dyDescent="0.3">
      <c r="A141" s="2">
        <v>27720</v>
      </c>
      <c r="B141">
        <v>0.63200057899950701</v>
      </c>
      <c r="C141" s="15">
        <f t="shared" si="10"/>
        <v>0.97230858307616463</v>
      </c>
      <c r="D141" s="15">
        <f t="shared" si="11"/>
        <v>10</v>
      </c>
      <c r="E141" s="2">
        <f t="shared" si="12"/>
        <v>5.1384570846191764</v>
      </c>
      <c r="F141" s="2">
        <v>5</v>
      </c>
      <c r="G141" s="2">
        <f t="shared" si="13"/>
        <v>0.13845708461917638</v>
      </c>
      <c r="H141" s="2">
        <f t="shared" si="14"/>
        <v>2.92080053547107</v>
      </c>
    </row>
    <row r="142" spans="1:8" x14ac:dyDescent="0.3">
      <c r="A142" s="2">
        <v>27920</v>
      </c>
      <c r="B142">
        <v>0.61941672015224947</v>
      </c>
      <c r="C142" s="15">
        <f t="shared" si="10"/>
        <v>0.9529488002342299</v>
      </c>
      <c r="D142" s="15">
        <f t="shared" si="11"/>
        <v>10</v>
      </c>
      <c r="E142" s="2">
        <f t="shared" si="12"/>
        <v>5.2352559988288503</v>
      </c>
      <c r="F142" s="2">
        <v>5</v>
      </c>
      <c r="G142" s="2">
        <f t="shared" si="13"/>
        <v>0.23525599882885029</v>
      </c>
      <c r="H142" s="2">
        <f t="shared" si="14"/>
        <v>2.4093495650048276</v>
      </c>
    </row>
    <row r="143" spans="1:8" x14ac:dyDescent="0.3">
      <c r="A143" s="2">
        <v>28120</v>
      </c>
      <c r="B143">
        <v>0.63313682904126589</v>
      </c>
      <c r="C143" s="15">
        <f t="shared" si="10"/>
        <v>0.9740566600634859</v>
      </c>
      <c r="D143" s="15">
        <f t="shared" si="11"/>
        <v>10</v>
      </c>
      <c r="E143" s="2">
        <f t="shared" si="12"/>
        <v>5.1297166996825707</v>
      </c>
      <c r="F143" s="2">
        <v>5</v>
      </c>
      <c r="G143" s="2">
        <f t="shared" si="13"/>
        <v>0.12971669968257071</v>
      </c>
      <c r="H143" s="2">
        <f t="shared" si="14"/>
        <v>2.9843056925860609</v>
      </c>
    </row>
    <row r="144" spans="1:8" x14ac:dyDescent="0.3">
      <c r="A144" s="2">
        <v>28320</v>
      </c>
      <c r="B144">
        <v>0.64732080661180802</v>
      </c>
      <c r="C144" s="15">
        <f t="shared" si="10"/>
        <v>0.9958781640181662</v>
      </c>
      <c r="D144" s="15">
        <f t="shared" si="11"/>
        <v>10</v>
      </c>
      <c r="E144" s="2">
        <f t="shared" si="12"/>
        <v>5.0206091799091688</v>
      </c>
      <c r="F144" s="2">
        <v>5</v>
      </c>
      <c r="G144" s="2">
        <f t="shared" si="13"/>
        <v>2.0609179909168773E-2</v>
      </c>
      <c r="H144" s="2">
        <f t="shared" si="14"/>
        <v>4.802422772150817</v>
      </c>
    </row>
    <row r="145" spans="1:8" x14ac:dyDescent="0.3">
      <c r="A145" s="2">
        <v>28520</v>
      </c>
      <c r="B145">
        <v>0.63320632087238116</v>
      </c>
      <c r="C145" s="15">
        <f t="shared" si="10"/>
        <v>0.97416357057289404</v>
      </c>
      <c r="D145" s="15">
        <f t="shared" si="11"/>
        <v>10</v>
      </c>
      <c r="E145" s="2">
        <f t="shared" si="12"/>
        <v>5.1291821471355297</v>
      </c>
      <c r="F145" s="2">
        <v>5</v>
      </c>
      <c r="G145" s="2">
        <f t="shared" si="13"/>
        <v>0.12918214713552967</v>
      </c>
      <c r="H145" s="2">
        <f t="shared" si="14"/>
        <v>2.9883309176504325</v>
      </c>
    </row>
    <row r="146" spans="1:8" x14ac:dyDescent="0.3">
      <c r="A146" s="2">
        <v>28720</v>
      </c>
      <c r="B146">
        <v>0.63070676571873308</v>
      </c>
      <c r="C146" s="15">
        <f t="shared" si="10"/>
        <v>0.97031810110574312</v>
      </c>
      <c r="D146" s="15">
        <f t="shared" si="11"/>
        <v>10</v>
      </c>
      <c r="E146" s="2">
        <f t="shared" si="12"/>
        <v>5.1484094944712844</v>
      </c>
      <c r="F146" s="2">
        <v>5</v>
      </c>
      <c r="G146" s="2">
        <f t="shared" si="13"/>
        <v>0.14840949447128438</v>
      </c>
      <c r="H146" s="2">
        <f t="shared" si="14"/>
        <v>2.8533206217694498</v>
      </c>
    </row>
    <row r="147" spans="1:8" x14ac:dyDescent="0.3">
      <c r="A147" s="2">
        <v>28920</v>
      </c>
      <c r="B147">
        <v>0.63577211710287651</v>
      </c>
      <c r="C147" s="15">
        <f t="shared" si="10"/>
        <v>0.97811094938904075</v>
      </c>
      <c r="D147" s="15">
        <f t="shared" si="11"/>
        <v>10</v>
      </c>
      <c r="E147" s="2">
        <f t="shared" si="12"/>
        <v>5.1094452530547958</v>
      </c>
      <c r="F147" s="2">
        <v>5</v>
      </c>
      <c r="G147" s="2">
        <f t="shared" si="13"/>
        <v>0.1094452530547958</v>
      </c>
      <c r="H147" s="2">
        <f t="shared" si="14"/>
        <v>3.1502744835720926</v>
      </c>
    </row>
    <row r="148" spans="1:8" x14ac:dyDescent="0.3">
      <c r="A148" s="2">
        <v>29120</v>
      </c>
      <c r="B148">
        <v>0.64182226361811823</v>
      </c>
      <c r="C148" s="15">
        <f t="shared" si="10"/>
        <v>0.9874188671047972</v>
      </c>
      <c r="D148" s="15">
        <f t="shared" si="11"/>
        <v>10</v>
      </c>
      <c r="E148" s="2">
        <f t="shared" si="12"/>
        <v>5.0629056644760144</v>
      </c>
      <c r="F148" s="2">
        <v>5</v>
      </c>
      <c r="G148" s="2">
        <f t="shared" si="13"/>
        <v>6.2905664476014422E-2</v>
      </c>
      <c r="H148" s="2">
        <f t="shared" si="14"/>
        <v>3.6949124439848196</v>
      </c>
    </row>
    <row r="149" spans="1:8" x14ac:dyDescent="0.3">
      <c r="A149" s="2">
        <v>29320</v>
      </c>
      <c r="B149">
        <v>0.65872658553422958</v>
      </c>
      <c r="C149" s="15">
        <f t="shared" si="10"/>
        <v>1.0134255162065071</v>
      </c>
      <c r="D149" s="15">
        <f t="shared" si="11"/>
        <v>10</v>
      </c>
      <c r="E149" s="2">
        <f t="shared" si="12"/>
        <v>4.9328724189674649</v>
      </c>
      <c r="F149" s="2">
        <v>5</v>
      </c>
      <c r="G149" s="2">
        <f t="shared" si="13"/>
        <v>-6.7127581032535133E-2</v>
      </c>
      <c r="H149" s="2" t="e">
        <f t="shared" si="14"/>
        <v>#NUM!</v>
      </c>
    </row>
    <row r="150" spans="1:8" x14ac:dyDescent="0.3">
      <c r="A150" s="2">
        <v>29520</v>
      </c>
      <c r="B150">
        <v>0.64582658174547014</v>
      </c>
      <c r="C150" s="15">
        <f t="shared" si="10"/>
        <v>0.99357935653149254</v>
      </c>
      <c r="D150" s="15">
        <f t="shared" si="11"/>
        <v>10</v>
      </c>
      <c r="E150" s="2">
        <f t="shared" si="12"/>
        <v>5.0321032173425371</v>
      </c>
      <c r="F150" s="2">
        <v>5</v>
      </c>
      <c r="G150" s="2">
        <f t="shared" si="13"/>
        <v>3.2103217342537071E-2</v>
      </c>
      <c r="H150" s="2">
        <f t="shared" si="14"/>
        <v>4.3614898759475693</v>
      </c>
    </row>
    <row r="151" spans="1:8" x14ac:dyDescent="0.3">
      <c r="A151" s="2">
        <v>29720</v>
      </c>
      <c r="B151">
        <v>0.67160639347870854</v>
      </c>
      <c r="C151" s="15">
        <f t="shared" si="10"/>
        <v>1.0332406053518592</v>
      </c>
      <c r="D151" s="15">
        <f t="shared" si="11"/>
        <v>10</v>
      </c>
      <c r="E151" s="2">
        <f t="shared" si="12"/>
        <v>4.8337969732407036</v>
      </c>
      <c r="F151" s="2">
        <v>5</v>
      </c>
      <c r="G151" s="2">
        <f t="shared" si="13"/>
        <v>-0.16620302675929643</v>
      </c>
      <c r="H151" s="2" t="e">
        <f t="shared" si="14"/>
        <v>#NUM!</v>
      </c>
    </row>
    <row r="152" spans="1:8" x14ac:dyDescent="0.3">
      <c r="A152" s="2">
        <v>29920</v>
      </c>
      <c r="B152">
        <v>0.61170315395556918</v>
      </c>
      <c r="C152" s="15">
        <f t="shared" si="10"/>
        <v>0.94108177531626025</v>
      </c>
      <c r="D152" s="15">
        <f t="shared" si="11"/>
        <v>10</v>
      </c>
      <c r="E152" s="2">
        <f t="shared" si="12"/>
        <v>5.2945911234186989</v>
      </c>
      <c r="F152" s="2">
        <v>5</v>
      </c>
      <c r="G152" s="2">
        <f t="shared" si="13"/>
        <v>0.29459112341869886</v>
      </c>
      <c r="H152" s="2">
        <f t="shared" si="14"/>
        <v>2.1957054825078166</v>
      </c>
    </row>
    <row r="153" spans="1:8" x14ac:dyDescent="0.3">
      <c r="A153" s="2">
        <v>30120</v>
      </c>
      <c r="B153">
        <v>0.6139366544804391</v>
      </c>
      <c r="C153" s="15">
        <f t="shared" si="10"/>
        <v>0.94451792996990624</v>
      </c>
      <c r="D153" s="15">
        <f t="shared" si="11"/>
        <v>10</v>
      </c>
      <c r="E153" s="2">
        <f t="shared" si="12"/>
        <v>5.2774103501504683</v>
      </c>
      <c r="F153" s="2">
        <v>5</v>
      </c>
      <c r="G153" s="2">
        <f t="shared" si="13"/>
        <v>0.27741035015046833</v>
      </c>
      <c r="H153" s="2">
        <f t="shared" si="14"/>
        <v>2.2525457933671884</v>
      </c>
    </row>
    <row r="154" spans="1:8" x14ac:dyDescent="0.3">
      <c r="A154" s="2">
        <v>30320</v>
      </c>
      <c r="B154">
        <v>0.63189651590624762</v>
      </c>
      <c r="C154" s="15">
        <f t="shared" si="10"/>
        <v>0.97214848600961168</v>
      </c>
      <c r="D154" s="15">
        <f t="shared" si="11"/>
        <v>10</v>
      </c>
      <c r="E154" s="2">
        <f t="shared" si="12"/>
        <v>5.1392575699519414</v>
      </c>
      <c r="F154" s="2">
        <v>5</v>
      </c>
      <c r="G154" s="2">
        <f t="shared" si="13"/>
        <v>0.13925756995194138</v>
      </c>
      <c r="H154" s="2">
        <f t="shared" si="14"/>
        <v>2.9151914861711923</v>
      </c>
    </row>
    <row r="155" spans="1:8" x14ac:dyDescent="0.3">
      <c r="A155" s="2">
        <v>30520</v>
      </c>
      <c r="B155">
        <v>0.60276358408934883</v>
      </c>
      <c r="C155" s="15">
        <f t="shared" si="10"/>
        <v>0.92732859090669051</v>
      </c>
      <c r="D155" s="15">
        <f t="shared" si="11"/>
        <v>10</v>
      </c>
      <c r="E155" s="2">
        <f t="shared" si="12"/>
        <v>5.3633570454665476</v>
      </c>
      <c r="F155" s="2">
        <v>5</v>
      </c>
      <c r="G155" s="2">
        <f t="shared" si="13"/>
        <v>0.36335704546654757</v>
      </c>
      <c r="H155" s="2">
        <f t="shared" si="14"/>
        <v>1.9988122447270511</v>
      </c>
    </row>
    <row r="156" spans="1:8" x14ac:dyDescent="0.3">
      <c r="A156" s="2">
        <v>30720</v>
      </c>
      <c r="B156">
        <v>0.62276013254224671</v>
      </c>
      <c r="C156" s="15">
        <f t="shared" si="10"/>
        <v>0.95809251160345643</v>
      </c>
      <c r="D156" s="15">
        <f t="shared" si="11"/>
        <v>10</v>
      </c>
      <c r="E156" s="2">
        <f t="shared" si="12"/>
        <v>5.2095374419827181</v>
      </c>
      <c r="F156" s="2">
        <v>5</v>
      </c>
      <c r="G156" s="2">
        <f t="shared" si="13"/>
        <v>0.20953744198271806</v>
      </c>
      <c r="H156" s="2">
        <f t="shared" si="14"/>
        <v>2.5201967234424165</v>
      </c>
    </row>
    <row r="157" spans="1:8" x14ac:dyDescent="0.3">
      <c r="A157" s="2">
        <v>30920</v>
      </c>
      <c r="B157">
        <v>0.62648832256499198</v>
      </c>
      <c r="C157" s="15">
        <f t="shared" si="10"/>
        <v>0.96382818856152608</v>
      </c>
      <c r="D157" s="15">
        <f t="shared" si="11"/>
        <v>10</v>
      </c>
      <c r="E157" s="2">
        <f t="shared" si="12"/>
        <v>5.1808590571923698</v>
      </c>
      <c r="F157" s="2">
        <v>5</v>
      </c>
      <c r="G157" s="2">
        <f t="shared" si="13"/>
        <v>0.18085905719236983</v>
      </c>
      <c r="H157" s="2">
        <f t="shared" si="14"/>
        <v>2.6618609437155634</v>
      </c>
    </row>
    <row r="158" spans="1:8" x14ac:dyDescent="0.3">
      <c r="A158" s="2">
        <v>31120</v>
      </c>
      <c r="B158">
        <v>0.63529627081262785</v>
      </c>
      <c r="C158" s="15">
        <f t="shared" si="10"/>
        <v>0.97737887817327362</v>
      </c>
      <c r="D158" s="15">
        <f t="shared" si="11"/>
        <v>10</v>
      </c>
      <c r="E158" s="2">
        <f t="shared" si="12"/>
        <v>5.1131056091336315</v>
      </c>
      <c r="F158" s="2">
        <v>5</v>
      </c>
      <c r="G158" s="2">
        <f t="shared" si="13"/>
        <v>0.11310560913363155</v>
      </c>
      <c r="H158" s="2">
        <f t="shared" si="14"/>
        <v>3.1180930929758164</v>
      </c>
    </row>
    <row r="159" spans="1:8" x14ac:dyDescent="0.3">
      <c r="A159" s="2">
        <v>31320</v>
      </c>
      <c r="B159">
        <v>0.62535693889206168</v>
      </c>
      <c r="C159" s="15">
        <f t="shared" si="10"/>
        <v>0.96208759829547952</v>
      </c>
      <c r="D159" s="15">
        <f t="shared" si="11"/>
        <v>10</v>
      </c>
      <c r="E159" s="2">
        <f t="shared" si="12"/>
        <v>5.1895620085226026</v>
      </c>
      <c r="F159" s="2">
        <v>5</v>
      </c>
      <c r="G159" s="2">
        <f t="shared" si="13"/>
        <v>0.18956200852260263</v>
      </c>
      <c r="H159" s="2">
        <f t="shared" si="14"/>
        <v>2.6165412078650911</v>
      </c>
    </row>
    <row r="160" spans="1:8" x14ac:dyDescent="0.3">
      <c r="A160" s="2">
        <v>31520</v>
      </c>
      <c r="B160">
        <v>0.64275784732583896</v>
      </c>
      <c r="C160" s="15">
        <f t="shared" si="10"/>
        <v>0.98885822665513678</v>
      </c>
      <c r="D160" s="15">
        <f t="shared" si="11"/>
        <v>10</v>
      </c>
      <c r="E160" s="2">
        <f t="shared" si="12"/>
        <v>5.0557088667243164</v>
      </c>
      <c r="F160" s="2">
        <v>5</v>
      </c>
      <c r="G160" s="2">
        <f t="shared" si="13"/>
        <v>5.5708866724316408E-2</v>
      </c>
      <c r="H160" s="2">
        <f t="shared" si="14"/>
        <v>3.8149868504537925</v>
      </c>
    </row>
    <row r="161" spans="1:8" x14ac:dyDescent="0.3">
      <c r="A161" s="2">
        <v>31720</v>
      </c>
      <c r="B161">
        <v>0.62356309894931305</v>
      </c>
      <c r="C161" s="15">
        <f t="shared" si="10"/>
        <v>0.95932784453740472</v>
      </c>
      <c r="D161" s="15">
        <f t="shared" si="11"/>
        <v>10</v>
      </c>
      <c r="E161" s="2">
        <f t="shared" si="12"/>
        <v>5.2033607773129766</v>
      </c>
      <c r="F161" s="2">
        <v>5</v>
      </c>
      <c r="G161" s="2">
        <f t="shared" si="13"/>
        <v>0.20336077731297664</v>
      </c>
      <c r="H161" s="2">
        <f t="shared" si="14"/>
        <v>2.5489311887916886</v>
      </c>
    </row>
    <row r="162" spans="1:8" x14ac:dyDescent="0.3">
      <c r="A162" s="2">
        <v>31920</v>
      </c>
      <c r="B162">
        <v>0.61831666246896699</v>
      </c>
      <c r="C162" s="15">
        <f t="shared" si="10"/>
        <v>0.9512564037984107</v>
      </c>
      <c r="D162" s="15">
        <f t="shared" si="11"/>
        <v>10</v>
      </c>
      <c r="E162" s="2">
        <f t="shared" si="12"/>
        <v>5.2437179810079462</v>
      </c>
      <c r="F162" s="2">
        <v>5</v>
      </c>
      <c r="G162" s="2">
        <f t="shared" si="13"/>
        <v>0.24371798100794617</v>
      </c>
      <c r="H162" s="2">
        <f t="shared" si="14"/>
        <v>2.375627142230023</v>
      </c>
    </row>
    <row r="163" spans="1:8" x14ac:dyDescent="0.3">
      <c r="A163" s="2">
        <v>32120</v>
      </c>
      <c r="B163">
        <v>0.63635654539865194</v>
      </c>
      <c r="C163" s="15">
        <f t="shared" si="10"/>
        <v>0.9790100698440799</v>
      </c>
      <c r="D163" s="15">
        <f t="shared" si="11"/>
        <v>10</v>
      </c>
      <c r="E163" s="2">
        <f t="shared" si="12"/>
        <v>5.1049496507796004</v>
      </c>
      <c r="F163" s="2">
        <v>5</v>
      </c>
      <c r="G163" s="2">
        <f t="shared" si="13"/>
        <v>0.10494965077960039</v>
      </c>
      <c r="H163" s="2">
        <f t="shared" si="14"/>
        <v>3.1913379684953491</v>
      </c>
    </row>
    <row r="164" spans="1:8" x14ac:dyDescent="0.3">
      <c r="A164" s="2">
        <v>32320</v>
      </c>
      <c r="B164">
        <v>0.64273741081942226</v>
      </c>
      <c r="C164" s="15">
        <f t="shared" si="10"/>
        <v>0.98882678587603423</v>
      </c>
      <c r="D164" s="15">
        <f t="shared" si="11"/>
        <v>10</v>
      </c>
      <c r="E164" s="2">
        <f t="shared" si="12"/>
        <v>5.0558660706198291</v>
      </c>
      <c r="F164" s="2">
        <v>5</v>
      </c>
      <c r="G164" s="2">
        <f t="shared" si="13"/>
        <v>5.5866070619829067E-2</v>
      </c>
      <c r="H164" s="2">
        <f t="shared" si="14"/>
        <v>3.8122000354920562</v>
      </c>
    </row>
    <row r="165" spans="1:8" x14ac:dyDescent="0.3">
      <c r="A165" s="2">
        <v>32520</v>
      </c>
      <c r="B165">
        <v>0.62917584349725153</v>
      </c>
      <c r="C165" s="15">
        <f t="shared" si="10"/>
        <v>0.96796283614961776</v>
      </c>
      <c r="D165" s="15">
        <f t="shared" si="11"/>
        <v>10</v>
      </c>
      <c r="E165" s="2">
        <f t="shared" si="12"/>
        <v>5.160185819251911</v>
      </c>
      <c r="F165" s="2">
        <v>5</v>
      </c>
      <c r="G165" s="2">
        <f t="shared" si="13"/>
        <v>0.160185819251911</v>
      </c>
      <c r="H165" s="2">
        <f t="shared" si="14"/>
        <v>2.7792461770607479</v>
      </c>
    </row>
    <row r="166" spans="1:8" x14ac:dyDescent="0.3">
      <c r="A166" s="2">
        <v>32720</v>
      </c>
      <c r="B166">
        <v>0.62519256827832081</v>
      </c>
      <c r="C166" s="15">
        <f t="shared" si="10"/>
        <v>0.96183472042818585</v>
      </c>
      <c r="D166" s="15">
        <f t="shared" si="11"/>
        <v>10</v>
      </c>
      <c r="E166" s="2">
        <f t="shared" si="12"/>
        <v>5.1908263978590705</v>
      </c>
      <c r="F166" s="2">
        <v>5</v>
      </c>
      <c r="G166" s="2">
        <f t="shared" si="13"/>
        <v>0.19082639785907052</v>
      </c>
      <c r="H166" s="2">
        <f t="shared" si="14"/>
        <v>2.6101369087957123</v>
      </c>
    </row>
    <row r="167" spans="1:8" x14ac:dyDescent="0.3">
      <c r="A167" s="2">
        <v>32920</v>
      </c>
      <c r="B167">
        <v>0.63629866009351166</v>
      </c>
      <c r="C167" s="15">
        <f t="shared" si="10"/>
        <v>0.97892101552847943</v>
      </c>
      <c r="D167" s="15">
        <f t="shared" si="11"/>
        <v>10</v>
      </c>
      <c r="E167" s="2">
        <f t="shared" si="12"/>
        <v>5.1053949223576032</v>
      </c>
      <c r="F167" s="2">
        <v>5</v>
      </c>
      <c r="G167" s="2">
        <f t="shared" si="13"/>
        <v>0.10539492235760317</v>
      </c>
      <c r="H167" s="2">
        <f t="shared" si="14"/>
        <v>3.1871914469885287</v>
      </c>
    </row>
    <row r="168" spans="1:8" x14ac:dyDescent="0.3">
      <c r="A168" s="2">
        <v>33120</v>
      </c>
      <c r="B168">
        <v>0.62343782291049243</v>
      </c>
      <c r="C168" s="15">
        <f t="shared" si="10"/>
        <v>0.95913511216998837</v>
      </c>
      <c r="D168" s="15">
        <f t="shared" si="11"/>
        <v>10</v>
      </c>
      <c r="E168" s="2">
        <f t="shared" si="12"/>
        <v>5.2043244391500583</v>
      </c>
      <c r="F168" s="2">
        <v>5</v>
      </c>
      <c r="G168" s="2">
        <f t="shared" si="13"/>
        <v>0.20432443915005827</v>
      </c>
      <c r="H168" s="2">
        <f t="shared" si="14"/>
        <v>2.5443888828093129</v>
      </c>
    </row>
    <row r="169" spans="1:8" x14ac:dyDescent="0.3">
      <c r="A169" s="2">
        <v>33320</v>
      </c>
      <c r="B169">
        <v>0.63970192010979954</v>
      </c>
      <c r="C169" s="15">
        <f t="shared" si="10"/>
        <v>0.98415680016892237</v>
      </c>
      <c r="D169" s="15">
        <f t="shared" si="11"/>
        <v>10</v>
      </c>
      <c r="E169" s="2">
        <f t="shared" si="12"/>
        <v>5.0792159991553882</v>
      </c>
      <c r="F169" s="2">
        <v>5</v>
      </c>
      <c r="G169" s="2">
        <f t="shared" si="13"/>
        <v>7.9215999155388239E-2</v>
      </c>
      <c r="H169" s="2">
        <f t="shared" si="14"/>
        <v>3.4675867292704927</v>
      </c>
    </row>
    <row r="170" spans="1:8" x14ac:dyDescent="0.3">
      <c r="A170" s="2">
        <v>33520</v>
      </c>
      <c r="B170">
        <v>0.64779506882068294</v>
      </c>
      <c r="C170" s="15">
        <f t="shared" si="10"/>
        <v>0.99660779818566603</v>
      </c>
      <c r="D170" s="15">
        <f t="shared" si="11"/>
        <v>10</v>
      </c>
      <c r="E170" s="2">
        <f t="shared" si="12"/>
        <v>5.0169610090716699</v>
      </c>
      <c r="F170" s="2">
        <v>5</v>
      </c>
      <c r="G170" s="2">
        <f t="shared" si="13"/>
        <v>1.6961009071669864E-2</v>
      </c>
      <c r="H170" s="2">
        <f t="shared" si="14"/>
        <v>4.9965153463882137</v>
      </c>
    </row>
    <row r="171" spans="1:8" x14ac:dyDescent="0.3">
      <c r="A171" s="2">
        <v>33720</v>
      </c>
      <c r="B171">
        <v>0.63286991495206457</v>
      </c>
      <c r="C171" s="15">
        <f t="shared" si="10"/>
        <v>0.97364602300317626</v>
      </c>
      <c r="D171" s="15">
        <f t="shared" si="11"/>
        <v>10</v>
      </c>
      <c r="E171" s="2">
        <f t="shared" si="12"/>
        <v>5.1317698849841182</v>
      </c>
      <c r="F171" s="2">
        <v>5</v>
      </c>
      <c r="G171" s="2">
        <f t="shared" si="13"/>
        <v>0.13176988498411824</v>
      </c>
      <c r="H171" s="2">
        <f t="shared" si="14"/>
        <v>2.9690015992197569</v>
      </c>
    </row>
    <row r="172" spans="1:8" x14ac:dyDescent="0.3">
      <c r="A172" s="2">
        <v>33920</v>
      </c>
      <c r="B172">
        <v>0.64233281420701516</v>
      </c>
      <c r="C172" s="15">
        <f t="shared" si="10"/>
        <v>0.98820432954925408</v>
      </c>
      <c r="D172" s="15">
        <f t="shared" si="11"/>
        <v>10</v>
      </c>
      <c r="E172" s="2">
        <f t="shared" si="12"/>
        <v>5.0589783522537299</v>
      </c>
      <c r="F172" s="2">
        <v>5</v>
      </c>
      <c r="G172" s="2">
        <f t="shared" si="13"/>
        <v>5.8978352253729938E-2</v>
      </c>
      <c r="H172" s="2">
        <f t="shared" si="14"/>
        <v>3.758602189042751</v>
      </c>
    </row>
    <row r="173" spans="1:8" x14ac:dyDescent="0.3">
      <c r="A173" s="2">
        <v>34120</v>
      </c>
      <c r="B173">
        <v>0.62221176681453594</v>
      </c>
      <c r="C173" s="15">
        <f t="shared" si="10"/>
        <v>0.95724887202236297</v>
      </c>
      <c r="D173" s="15">
        <f t="shared" si="11"/>
        <v>10</v>
      </c>
      <c r="E173" s="2">
        <f t="shared" si="12"/>
        <v>5.213755639888185</v>
      </c>
      <c r="F173" s="2">
        <v>5</v>
      </c>
      <c r="G173" s="2">
        <f t="shared" si="13"/>
        <v>0.21375563988818502</v>
      </c>
      <c r="H173" s="2">
        <f t="shared" si="14"/>
        <v>2.501075053773572</v>
      </c>
    </row>
    <row r="174" spans="1:8" x14ac:dyDescent="0.3">
      <c r="A174" s="2">
        <v>34320</v>
      </c>
      <c r="B174">
        <v>0.66969015509333629</v>
      </c>
      <c r="C174" s="15">
        <f t="shared" si="10"/>
        <v>1.0302925462974404</v>
      </c>
      <c r="D174" s="15">
        <f t="shared" si="11"/>
        <v>10</v>
      </c>
      <c r="E174" s="2">
        <f t="shared" si="12"/>
        <v>4.8485372685127981</v>
      </c>
      <c r="F174" s="2">
        <v>5</v>
      </c>
      <c r="G174" s="2">
        <f t="shared" si="13"/>
        <v>-0.15146273148720191</v>
      </c>
      <c r="H174" s="2" t="e">
        <f t="shared" si="14"/>
        <v>#NUM!</v>
      </c>
    </row>
    <row r="175" spans="1:8" x14ac:dyDescent="0.3">
      <c r="A175" s="2">
        <v>34520</v>
      </c>
      <c r="B175">
        <v>0.62169016320929127</v>
      </c>
      <c r="C175" s="15">
        <f t="shared" si="10"/>
        <v>0.9564464049373711</v>
      </c>
      <c r="D175" s="15">
        <f t="shared" si="11"/>
        <v>10</v>
      </c>
      <c r="E175" s="2">
        <f t="shared" si="12"/>
        <v>5.2177679753131443</v>
      </c>
      <c r="F175" s="2">
        <v>5</v>
      </c>
      <c r="G175" s="2">
        <f t="shared" si="13"/>
        <v>0.21776797531314429</v>
      </c>
      <c r="H175" s="2">
        <f t="shared" si="14"/>
        <v>2.4832476553793787</v>
      </c>
    </row>
    <row r="176" spans="1:8" x14ac:dyDescent="0.3">
      <c r="A176" s="2">
        <v>34720</v>
      </c>
      <c r="B176">
        <v>0.64540563321567879</v>
      </c>
      <c r="C176" s="15">
        <f t="shared" si="10"/>
        <v>0.99293174340873658</v>
      </c>
      <c r="D176" s="15">
        <f t="shared" si="11"/>
        <v>10</v>
      </c>
      <c r="E176" s="2">
        <f t="shared" si="12"/>
        <v>5.0353412829563169</v>
      </c>
      <c r="F176" s="2">
        <v>5</v>
      </c>
      <c r="G176" s="2">
        <f t="shared" si="13"/>
        <v>3.5341282956316888E-2</v>
      </c>
      <c r="H176" s="2">
        <f t="shared" si="14"/>
        <v>4.2660376349446842</v>
      </c>
    </row>
    <row r="177" spans="1:8" x14ac:dyDescent="0.3">
      <c r="A177" s="2">
        <v>34920</v>
      </c>
      <c r="B177">
        <v>0.64350591861494566</v>
      </c>
      <c r="C177" s="15">
        <f t="shared" si="10"/>
        <v>0.99000910556145483</v>
      </c>
      <c r="D177" s="15">
        <f t="shared" si="11"/>
        <v>10</v>
      </c>
      <c r="E177" s="2">
        <f t="shared" si="12"/>
        <v>5.0499544721927254</v>
      </c>
      <c r="F177" s="2">
        <v>5</v>
      </c>
      <c r="G177" s="2">
        <f t="shared" si="13"/>
        <v>4.9954472192725419E-2</v>
      </c>
      <c r="H177" s="2">
        <f t="shared" si="14"/>
        <v>3.9228752917868559</v>
      </c>
    </row>
    <row r="178" spans="1:8" x14ac:dyDescent="0.3">
      <c r="A178" s="2">
        <v>35120</v>
      </c>
      <c r="B178">
        <v>0.62570326550464328</v>
      </c>
      <c r="C178" s="15">
        <f t="shared" si="10"/>
        <v>0.96262040846868191</v>
      </c>
      <c r="D178" s="15">
        <f t="shared" si="11"/>
        <v>10</v>
      </c>
      <c r="E178" s="2">
        <f t="shared" si="12"/>
        <v>5.1868979576565906</v>
      </c>
      <c r="F178" s="2">
        <v>5</v>
      </c>
      <c r="G178" s="2">
        <f t="shared" si="13"/>
        <v>0.18689795765659056</v>
      </c>
      <c r="H178" s="2">
        <f t="shared" si="14"/>
        <v>2.6301811339528558</v>
      </c>
    </row>
    <row r="179" spans="1:8" x14ac:dyDescent="0.3">
      <c r="A179" s="2">
        <v>35320</v>
      </c>
      <c r="B179">
        <v>0.61928972652510417</v>
      </c>
      <c r="C179" s="15">
        <f t="shared" si="10"/>
        <v>0.95275342542323715</v>
      </c>
      <c r="D179" s="15">
        <f t="shared" si="11"/>
        <v>10</v>
      </c>
      <c r="E179" s="2">
        <f t="shared" si="12"/>
        <v>5.2362328728838143</v>
      </c>
      <c r="F179" s="2">
        <v>5</v>
      </c>
      <c r="G179" s="2">
        <f t="shared" si="13"/>
        <v>0.23623287288381434</v>
      </c>
      <c r="H179" s="2">
        <f t="shared" si="14"/>
        <v>2.4053923528055061</v>
      </c>
    </row>
    <row r="180" spans="1:8" x14ac:dyDescent="0.3">
      <c r="A180" s="2">
        <v>35520</v>
      </c>
      <c r="B180">
        <v>0.62666866690760481</v>
      </c>
      <c r="C180" s="15">
        <f t="shared" si="10"/>
        <v>0.96410564139631505</v>
      </c>
      <c r="D180" s="15">
        <f t="shared" si="11"/>
        <v>10</v>
      </c>
      <c r="E180" s="2">
        <f t="shared" si="12"/>
        <v>5.1794717930184246</v>
      </c>
      <c r="F180" s="2">
        <v>5</v>
      </c>
      <c r="G180" s="2">
        <f t="shared" si="13"/>
        <v>0.17947179301842464</v>
      </c>
      <c r="H180" s="2">
        <f t="shared" si="14"/>
        <v>2.669293125412874</v>
      </c>
    </row>
    <row r="181" spans="1:8" x14ac:dyDescent="0.3">
      <c r="A181" s="2">
        <v>35720</v>
      </c>
      <c r="B181">
        <v>0.62967981611536905</v>
      </c>
      <c r="C181" s="15">
        <f t="shared" si="10"/>
        <v>0.96873817863902922</v>
      </c>
      <c r="D181" s="15">
        <f t="shared" si="11"/>
        <v>10</v>
      </c>
      <c r="E181" s="2">
        <f t="shared" si="12"/>
        <v>5.1563091068048541</v>
      </c>
      <c r="F181" s="2">
        <v>5</v>
      </c>
      <c r="G181" s="2">
        <f t="shared" si="13"/>
        <v>0.1563091068048541</v>
      </c>
      <c r="H181" s="2">
        <f t="shared" si="14"/>
        <v>2.8029936319588624</v>
      </c>
    </row>
    <row r="182" spans="1:8" x14ac:dyDescent="0.3">
      <c r="A182" s="2">
        <v>35920</v>
      </c>
      <c r="B182">
        <v>0.63207222544190089</v>
      </c>
      <c r="C182" s="15">
        <f t="shared" si="10"/>
        <v>0.97241880837215522</v>
      </c>
      <c r="D182" s="15">
        <f t="shared" si="11"/>
        <v>10</v>
      </c>
      <c r="E182" s="2">
        <f t="shared" si="12"/>
        <v>5.1379059581392239</v>
      </c>
      <c r="F182" s="2">
        <v>5</v>
      </c>
      <c r="G182" s="2">
        <f t="shared" si="13"/>
        <v>0.13790595813922391</v>
      </c>
      <c r="H182" s="2">
        <f t="shared" si="14"/>
        <v>2.9246817036419768</v>
      </c>
    </row>
    <row r="183" spans="1:8" x14ac:dyDescent="0.3">
      <c r="A183" s="2">
        <v>36120</v>
      </c>
      <c r="B183">
        <v>0.64038728786679056</v>
      </c>
      <c r="C183" s="15">
        <f t="shared" si="10"/>
        <v>0.98521121210275464</v>
      </c>
      <c r="D183" s="15">
        <f t="shared" si="11"/>
        <v>10</v>
      </c>
      <c r="E183" s="2">
        <f t="shared" si="12"/>
        <v>5.0739439394862265</v>
      </c>
      <c r="F183" s="2">
        <v>5</v>
      </c>
      <c r="G183" s="2">
        <f t="shared" si="13"/>
        <v>7.3943939486226462E-2</v>
      </c>
      <c r="H183" s="2">
        <f t="shared" si="14"/>
        <v>3.5354192793653945</v>
      </c>
    </row>
    <row r="184" spans="1:8" x14ac:dyDescent="0.3">
      <c r="A184" s="2">
        <v>36320</v>
      </c>
      <c r="B184">
        <v>0.62337309195487067</v>
      </c>
      <c r="C184" s="15">
        <f t="shared" si="10"/>
        <v>0.95903552608441633</v>
      </c>
      <c r="D184" s="15">
        <f t="shared" si="11"/>
        <v>10</v>
      </c>
      <c r="E184" s="2">
        <f t="shared" si="12"/>
        <v>5.2048223695779186</v>
      </c>
      <c r="F184" s="2">
        <v>5</v>
      </c>
      <c r="G184" s="2">
        <f t="shared" si="13"/>
        <v>0.20482236957791855</v>
      </c>
      <c r="H184" s="2">
        <f t="shared" si="14"/>
        <v>2.5420505593692861</v>
      </c>
    </row>
    <row r="185" spans="1:8" x14ac:dyDescent="0.3">
      <c r="A185" s="2">
        <v>36520</v>
      </c>
      <c r="B185">
        <v>0.63616621117955507</v>
      </c>
      <c r="C185" s="15">
        <f t="shared" si="10"/>
        <v>0.9787172479685462</v>
      </c>
      <c r="D185" s="15">
        <f t="shared" si="11"/>
        <v>10</v>
      </c>
      <c r="E185" s="2">
        <f t="shared" si="12"/>
        <v>5.1064137601572686</v>
      </c>
      <c r="F185" s="2">
        <v>5</v>
      </c>
      <c r="G185" s="2">
        <f t="shared" si="13"/>
        <v>0.10641376015726856</v>
      </c>
      <c r="H185" s="2">
        <f t="shared" si="14"/>
        <v>3.1777705547345811</v>
      </c>
    </row>
    <row r="186" spans="1:8" x14ac:dyDescent="0.3">
      <c r="A186" s="2">
        <v>36720</v>
      </c>
      <c r="B186">
        <v>0.61183451897319452</v>
      </c>
      <c r="C186" s="15">
        <f t="shared" si="10"/>
        <v>0.9412838753433761</v>
      </c>
      <c r="D186" s="15">
        <f t="shared" si="11"/>
        <v>10</v>
      </c>
      <c r="E186" s="2">
        <f t="shared" si="12"/>
        <v>5.2935806232831197</v>
      </c>
      <c r="F186" s="2">
        <v>5</v>
      </c>
      <c r="G186" s="2">
        <f t="shared" si="13"/>
        <v>0.29358062328311973</v>
      </c>
      <c r="H186" s="2">
        <f t="shared" si="14"/>
        <v>2.1989506841564128</v>
      </c>
    </row>
    <row r="187" spans="1:8" x14ac:dyDescent="0.3">
      <c r="A187" s="2">
        <v>36920</v>
      </c>
      <c r="B187">
        <v>0.63221587081975561</v>
      </c>
      <c r="C187" s="15">
        <f t="shared" si="10"/>
        <v>0.97263980126116245</v>
      </c>
      <c r="D187" s="15">
        <f t="shared" si="11"/>
        <v>10</v>
      </c>
      <c r="E187" s="2">
        <f t="shared" si="12"/>
        <v>5.1368009936941874</v>
      </c>
      <c r="F187" s="2">
        <v>5</v>
      </c>
      <c r="G187" s="2">
        <f t="shared" si="13"/>
        <v>0.13680099369418741</v>
      </c>
      <c r="H187" s="2">
        <f t="shared" si="14"/>
        <v>2.9325113403575576</v>
      </c>
    </row>
    <row r="188" spans="1:8" x14ac:dyDescent="0.3">
      <c r="A188" s="2">
        <v>37120</v>
      </c>
      <c r="B188">
        <v>0.64791578375568681</v>
      </c>
      <c r="C188" s="15">
        <f t="shared" si="10"/>
        <v>0.99679351347028733</v>
      </c>
      <c r="D188" s="15">
        <f t="shared" si="11"/>
        <v>10</v>
      </c>
      <c r="E188" s="2">
        <f t="shared" si="12"/>
        <v>5.0160324326485632</v>
      </c>
      <c r="F188" s="2">
        <v>5</v>
      </c>
      <c r="G188" s="2">
        <f t="shared" si="13"/>
        <v>1.6032432648563244E-2</v>
      </c>
      <c r="H188" s="2">
        <f t="shared" si="14"/>
        <v>5.0526336564705332</v>
      </c>
    </row>
    <row r="189" spans="1:8" x14ac:dyDescent="0.3">
      <c r="A189" s="2">
        <v>37320</v>
      </c>
      <c r="B189">
        <v>0.64958587802225376</v>
      </c>
      <c r="C189" s="15">
        <f t="shared" si="10"/>
        <v>0.99936288926500572</v>
      </c>
      <c r="D189" s="15">
        <f t="shared" si="11"/>
        <v>10</v>
      </c>
      <c r="E189" s="2">
        <f t="shared" si="12"/>
        <v>5.003185553674971</v>
      </c>
      <c r="F189" s="2">
        <v>5</v>
      </c>
      <c r="G189" s="2">
        <f t="shared" si="13"/>
        <v>3.1855536749709756E-3</v>
      </c>
      <c r="H189" s="2">
        <f t="shared" si="14"/>
        <v>6.6660568065109631</v>
      </c>
    </row>
    <row r="190" spans="1:8" x14ac:dyDescent="0.3">
      <c r="A190" s="2">
        <v>37520</v>
      </c>
      <c r="B190">
        <v>0.64588410021642562</v>
      </c>
      <c r="C190" s="15">
        <f t="shared" si="10"/>
        <v>0.99366784648680861</v>
      </c>
      <c r="D190" s="15">
        <f t="shared" si="11"/>
        <v>10</v>
      </c>
      <c r="E190" s="2">
        <f t="shared" si="12"/>
        <v>5.031660767565957</v>
      </c>
      <c r="F190" s="2">
        <v>5</v>
      </c>
      <c r="G190" s="2">
        <f t="shared" si="13"/>
        <v>3.1660767565957038E-2</v>
      </c>
      <c r="H190" s="2">
        <f t="shared" si="14"/>
        <v>4.3752799023292734</v>
      </c>
    </row>
    <row r="191" spans="1:8" x14ac:dyDescent="0.3">
      <c r="A191" s="2">
        <v>37720</v>
      </c>
      <c r="B191">
        <v>0.62723337933883527</v>
      </c>
      <c r="C191" s="15">
        <f t="shared" si="10"/>
        <v>0.96497442975205427</v>
      </c>
      <c r="D191" s="15">
        <f t="shared" si="11"/>
        <v>10</v>
      </c>
      <c r="E191" s="2">
        <f t="shared" si="12"/>
        <v>5.1751278512397283</v>
      </c>
      <c r="F191" s="2">
        <v>5</v>
      </c>
      <c r="G191" s="2">
        <f t="shared" si="13"/>
        <v>0.17512785123972829</v>
      </c>
      <c r="H191" s="2">
        <f t="shared" si="14"/>
        <v>2.692955857128343</v>
      </c>
    </row>
    <row r="192" spans="1:8" x14ac:dyDescent="0.3">
      <c r="A192" s="2">
        <v>37920</v>
      </c>
      <c r="B192">
        <v>0.63382179006159145</v>
      </c>
      <c r="C192" s="15">
        <f t="shared" si="10"/>
        <v>0.97511044624860221</v>
      </c>
      <c r="D192" s="15">
        <f t="shared" si="11"/>
        <v>10</v>
      </c>
      <c r="E192" s="2">
        <f t="shared" si="12"/>
        <v>5.1244477687569887</v>
      </c>
      <c r="F192" s="2">
        <v>5</v>
      </c>
      <c r="G192" s="2">
        <f t="shared" si="13"/>
        <v>0.12444776875698871</v>
      </c>
      <c r="H192" s="2">
        <f t="shared" si="14"/>
        <v>3.0247447653813606</v>
      </c>
    </row>
    <row r="193" spans="1:8" x14ac:dyDescent="0.3">
      <c r="A193" s="2">
        <v>38120</v>
      </c>
      <c r="B193">
        <v>0.66306966168583981</v>
      </c>
      <c r="C193" s="15">
        <f t="shared" si="10"/>
        <v>1.0201071718243688</v>
      </c>
      <c r="D193" s="15">
        <f t="shared" si="11"/>
        <v>10</v>
      </c>
      <c r="E193" s="2">
        <f t="shared" si="12"/>
        <v>4.8994641408781554</v>
      </c>
      <c r="F193" s="2">
        <v>5</v>
      </c>
      <c r="G193" s="2">
        <f t="shared" si="13"/>
        <v>-0.1005358591218446</v>
      </c>
      <c r="H193" s="2" t="e">
        <f t="shared" si="14"/>
        <v>#NUM!</v>
      </c>
    </row>
    <row r="194" spans="1:8" x14ac:dyDescent="0.3">
      <c r="A194" s="2">
        <v>38320</v>
      </c>
      <c r="B194">
        <v>0.61826960626082095</v>
      </c>
      <c r="C194" s="15">
        <f t="shared" si="10"/>
        <v>0.9511840096320322</v>
      </c>
      <c r="D194" s="15">
        <f t="shared" si="11"/>
        <v>10</v>
      </c>
      <c r="E194" s="2">
        <f t="shared" si="12"/>
        <v>5.2440799518398391</v>
      </c>
      <c r="F194" s="2">
        <v>5</v>
      </c>
      <c r="G194" s="2">
        <f t="shared" si="13"/>
        <v>0.2440799518398391</v>
      </c>
      <c r="H194" s="2">
        <f t="shared" si="14"/>
        <v>2.3742120674583118</v>
      </c>
    </row>
    <row r="195" spans="1:8" x14ac:dyDescent="0.3">
      <c r="A195" s="2">
        <v>38520</v>
      </c>
      <c r="B195">
        <v>0.63426911095693306</v>
      </c>
      <c r="C195" s="15">
        <f t="shared" ref="C195:C258" si="15">B195/$J$27</f>
        <v>0.97579863224143548</v>
      </c>
      <c r="D195" s="15">
        <f t="shared" ref="D195:D258" si="16">$J$28</f>
        <v>10</v>
      </c>
      <c r="E195" s="2">
        <f t="shared" si="12"/>
        <v>5.1210068387928223</v>
      </c>
      <c r="F195" s="2">
        <v>5</v>
      </c>
      <c r="G195" s="2">
        <f t="shared" si="13"/>
        <v>0.12100683879282226</v>
      </c>
      <c r="H195" s="2">
        <f t="shared" si="14"/>
        <v>3.0521121033940584</v>
      </c>
    </row>
    <row r="196" spans="1:8" x14ac:dyDescent="0.3">
      <c r="A196" s="2">
        <v>38720</v>
      </c>
      <c r="B196">
        <v>0.66585512334842467</v>
      </c>
      <c r="C196" s="15">
        <f t="shared" si="15"/>
        <v>1.0243924974591148</v>
      </c>
      <c r="D196" s="15">
        <f t="shared" si="16"/>
        <v>10</v>
      </c>
      <c r="E196" s="2">
        <f t="shared" ref="E196:E259" si="17">D196-(F196*C196)</f>
        <v>4.8780375127044264</v>
      </c>
      <c r="F196" s="2">
        <v>5</v>
      </c>
      <c r="G196" s="2">
        <f t="shared" ref="G196:G259" si="18">F196-(F196*C196)</f>
        <v>-0.12196248729557357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>
        <v>0.62360475290130601</v>
      </c>
      <c r="C197" s="15">
        <f t="shared" si="15"/>
        <v>0.95939192754047076</v>
      </c>
      <c r="D197" s="15">
        <f t="shared" si="16"/>
        <v>10</v>
      </c>
      <c r="E197" s="2">
        <f t="shared" si="17"/>
        <v>5.2030403622976458</v>
      </c>
      <c r="F197" s="2">
        <v>5</v>
      </c>
      <c r="G197" s="2">
        <f t="shared" si="18"/>
        <v>0.20304036229764577</v>
      </c>
      <c r="H197" s="2">
        <f t="shared" si="19"/>
        <v>2.5504464498747486</v>
      </c>
    </row>
    <row r="198" spans="1:8" x14ac:dyDescent="0.3">
      <c r="A198" s="2">
        <v>39120</v>
      </c>
      <c r="B198">
        <v>0.63068023498147363</v>
      </c>
      <c r="C198" s="15">
        <f t="shared" si="15"/>
        <v>0.97027728458688245</v>
      </c>
      <c r="D198" s="15">
        <f t="shared" si="16"/>
        <v>10</v>
      </c>
      <c r="E198" s="2">
        <f t="shared" si="17"/>
        <v>5.1486135770655874</v>
      </c>
      <c r="F198" s="2">
        <v>5</v>
      </c>
      <c r="G198" s="2">
        <f t="shared" si="18"/>
        <v>0.14861357706558742</v>
      </c>
      <c r="H198" s="2">
        <f t="shared" si="19"/>
        <v>2.8519860738831819</v>
      </c>
    </row>
    <row r="199" spans="1:8" x14ac:dyDescent="0.3">
      <c r="A199" s="2">
        <v>39320</v>
      </c>
      <c r="B199">
        <v>0.64302504547362527</v>
      </c>
      <c r="C199" s="15">
        <f t="shared" si="15"/>
        <v>0.98926930072865427</v>
      </c>
      <c r="D199" s="15">
        <f t="shared" si="16"/>
        <v>10</v>
      </c>
      <c r="E199" s="2">
        <f t="shared" si="17"/>
        <v>5.0536534963567288</v>
      </c>
      <c r="F199" s="2">
        <v>5</v>
      </c>
      <c r="G199" s="2">
        <f t="shared" si="18"/>
        <v>5.365349635672878E-2</v>
      </c>
      <c r="H199" s="2">
        <f t="shared" si="19"/>
        <v>3.8521729080636096</v>
      </c>
    </row>
    <row r="200" spans="1:8" x14ac:dyDescent="0.3">
      <c r="A200" s="2">
        <v>39520</v>
      </c>
      <c r="B200">
        <v>0.65713268509656497</v>
      </c>
      <c r="C200" s="15">
        <f t="shared" si="15"/>
        <v>1.0109733616870229</v>
      </c>
      <c r="D200" s="15">
        <f t="shared" si="16"/>
        <v>10</v>
      </c>
      <c r="E200" s="2">
        <f t="shared" si="17"/>
        <v>4.9451331915648851</v>
      </c>
      <c r="F200" s="2">
        <v>5</v>
      </c>
      <c r="G200" s="2">
        <f t="shared" si="18"/>
        <v>-5.4866808435114933E-2</v>
      </c>
      <c r="H200" s="2" t="e">
        <f t="shared" si="19"/>
        <v>#NUM!</v>
      </c>
    </row>
    <row r="201" spans="1:8" x14ac:dyDescent="0.3">
      <c r="A201" s="2">
        <v>39720</v>
      </c>
      <c r="B201">
        <v>0.66176931015689322</v>
      </c>
      <c r="C201" s="15">
        <f t="shared" si="15"/>
        <v>1.0181066310106048</v>
      </c>
      <c r="D201" s="15">
        <f t="shared" si="16"/>
        <v>10</v>
      </c>
      <c r="E201" s="2">
        <f t="shared" si="17"/>
        <v>4.9094668449469756</v>
      </c>
      <c r="F201" s="2">
        <v>5</v>
      </c>
      <c r="G201" s="2">
        <f t="shared" si="18"/>
        <v>-9.0533155053024394E-2</v>
      </c>
      <c r="H201" s="2" t="e">
        <f t="shared" si="19"/>
        <v>#NUM!</v>
      </c>
    </row>
    <row r="202" spans="1:8" x14ac:dyDescent="0.3">
      <c r="A202" s="2">
        <v>39920</v>
      </c>
      <c r="B202">
        <v>0.63722707651968946</v>
      </c>
      <c r="C202" s="15">
        <f t="shared" si="15"/>
        <v>0.98034934849182986</v>
      </c>
      <c r="D202" s="15">
        <f t="shared" si="16"/>
        <v>10</v>
      </c>
      <c r="E202" s="2">
        <f t="shared" si="17"/>
        <v>5.0982532575408506</v>
      </c>
      <c r="F202" s="2">
        <v>5</v>
      </c>
      <c r="G202" s="2">
        <f t="shared" si="18"/>
        <v>9.8253257540850569E-2</v>
      </c>
      <c r="H202" s="2">
        <f t="shared" si="19"/>
        <v>3.2559576751332542</v>
      </c>
    </row>
    <row r="203" spans="1:8" x14ac:dyDescent="0.3">
      <c r="A203" s="2">
        <v>40120</v>
      </c>
      <c r="B203">
        <v>0.64016106357036096</v>
      </c>
      <c r="C203" s="15">
        <f t="shared" si="15"/>
        <v>0.98486317472363216</v>
      </c>
      <c r="D203" s="15">
        <f t="shared" si="16"/>
        <v>10</v>
      </c>
      <c r="E203" s="2">
        <f t="shared" si="17"/>
        <v>5.0756841263818391</v>
      </c>
      <c r="F203" s="2">
        <v>5</v>
      </c>
      <c r="G203" s="2">
        <f t="shared" si="18"/>
        <v>7.5684126381839079E-2</v>
      </c>
      <c r="H203" s="2">
        <f t="shared" si="19"/>
        <v>3.5125009701626864</v>
      </c>
    </row>
    <row r="204" spans="1:8" x14ac:dyDescent="0.3">
      <c r="A204" s="2">
        <v>40320</v>
      </c>
      <c r="B204">
        <v>0.62320483407699123</v>
      </c>
      <c r="C204" s="15">
        <f t="shared" si="15"/>
        <v>0.95877666781075566</v>
      </c>
      <c r="D204" s="15">
        <f t="shared" si="16"/>
        <v>10</v>
      </c>
      <c r="E204" s="2">
        <f t="shared" si="17"/>
        <v>5.2061166609462219</v>
      </c>
      <c r="F204" s="2">
        <v>5</v>
      </c>
      <c r="G204" s="2">
        <f t="shared" si="18"/>
        <v>0.20611666094622194</v>
      </c>
      <c r="H204" s="2">
        <f t="shared" si="19"/>
        <v>2.535999989917844</v>
      </c>
    </row>
    <row r="205" spans="1:8" x14ac:dyDescent="0.3">
      <c r="A205" s="2">
        <v>40520</v>
      </c>
      <c r="B205">
        <v>0.63769801653826597</v>
      </c>
      <c r="C205" s="15">
        <f t="shared" si="15"/>
        <v>0.98107387159733217</v>
      </c>
      <c r="D205" s="15">
        <f t="shared" si="16"/>
        <v>10</v>
      </c>
      <c r="E205" s="2">
        <f t="shared" si="17"/>
        <v>5.0946306420133389</v>
      </c>
      <c r="F205" s="2">
        <v>5</v>
      </c>
      <c r="G205" s="2">
        <f t="shared" si="18"/>
        <v>9.4630642013338928E-2</v>
      </c>
      <c r="H205" s="2">
        <f t="shared" si="19"/>
        <v>3.2928139333057005</v>
      </c>
    </row>
    <row r="206" spans="1:8" x14ac:dyDescent="0.3">
      <c r="A206" s="2">
        <v>40720</v>
      </c>
      <c r="B206">
        <v>0.60975158961459308</v>
      </c>
      <c r="C206" s="15">
        <f t="shared" si="15"/>
        <v>0.93807936863783548</v>
      </c>
      <c r="D206" s="15">
        <f t="shared" si="16"/>
        <v>10</v>
      </c>
      <c r="E206" s="2">
        <f t="shared" si="17"/>
        <v>5.3096031568108231</v>
      </c>
      <c r="F206" s="2">
        <v>5</v>
      </c>
      <c r="G206" s="2">
        <f t="shared" si="18"/>
        <v>0.30960315681082307</v>
      </c>
      <c r="H206" s="2">
        <f t="shared" si="19"/>
        <v>2.1488338577383836</v>
      </c>
    </row>
    <row r="207" spans="1:8" x14ac:dyDescent="0.3">
      <c r="A207" s="2">
        <v>40920</v>
      </c>
      <c r="B207">
        <v>0.66015062423747628</v>
      </c>
      <c r="C207" s="15">
        <f t="shared" si="15"/>
        <v>1.0156163449807327</v>
      </c>
      <c r="D207" s="15">
        <f t="shared" si="16"/>
        <v>10</v>
      </c>
      <c r="E207" s="2">
        <f t="shared" si="17"/>
        <v>4.9219182750963366</v>
      </c>
      <c r="F207" s="2">
        <v>5</v>
      </c>
      <c r="G207" s="2">
        <f t="shared" si="18"/>
        <v>-7.8081724903663385E-2</v>
      </c>
      <c r="H207" s="2" t="e">
        <f t="shared" si="19"/>
        <v>#NUM!</v>
      </c>
    </row>
    <row r="208" spans="1:8" x14ac:dyDescent="0.3">
      <c r="A208" s="2">
        <v>41120</v>
      </c>
      <c r="B208">
        <v>0.63724435629703091</v>
      </c>
      <c r="C208" s="15">
        <f t="shared" si="15"/>
        <v>0.98037593276466295</v>
      </c>
      <c r="D208" s="15">
        <f t="shared" si="16"/>
        <v>10</v>
      </c>
      <c r="E208" s="2">
        <f t="shared" si="17"/>
        <v>5.0981203361766854</v>
      </c>
      <c r="F208" s="2">
        <v>5</v>
      </c>
      <c r="G208" s="2">
        <f t="shared" si="18"/>
        <v>9.8120336176685363E-2</v>
      </c>
      <c r="H208" s="2">
        <f t="shared" si="19"/>
        <v>3.2572853631195553</v>
      </c>
    </row>
    <row r="209" spans="1:8" x14ac:dyDescent="0.3">
      <c r="A209" s="2">
        <v>41320</v>
      </c>
      <c r="B209">
        <v>0.64979295458548014</v>
      </c>
      <c r="C209" s="15">
        <f t="shared" si="15"/>
        <v>0.9996814685930463</v>
      </c>
      <c r="D209" s="15">
        <f t="shared" si="16"/>
        <v>10</v>
      </c>
      <c r="E209" s="2">
        <f t="shared" si="17"/>
        <v>5.0015926570347684</v>
      </c>
      <c r="F209" s="2">
        <v>5</v>
      </c>
      <c r="G209" s="2">
        <f t="shared" si="18"/>
        <v>1.5926570347684077E-3</v>
      </c>
      <c r="H209" s="2">
        <f t="shared" si="19"/>
        <v>7.3589607789804967</v>
      </c>
    </row>
    <row r="210" spans="1:8" x14ac:dyDescent="0.3">
      <c r="A210" s="2">
        <v>41520</v>
      </c>
      <c r="B210">
        <v>0.62349401785589931</v>
      </c>
      <c r="C210" s="15">
        <f t="shared" si="15"/>
        <v>0.9592215659321528</v>
      </c>
      <c r="D210" s="15">
        <f t="shared" si="16"/>
        <v>10</v>
      </c>
      <c r="E210" s="2">
        <f t="shared" si="17"/>
        <v>5.2038921703392358</v>
      </c>
      <c r="F210" s="2">
        <v>5</v>
      </c>
      <c r="G210" s="2">
        <f t="shared" si="18"/>
        <v>0.20389217033923579</v>
      </c>
      <c r="H210" s="2">
        <f t="shared" si="19"/>
        <v>2.5464236609936082</v>
      </c>
    </row>
    <row r="211" spans="1:8" x14ac:dyDescent="0.3">
      <c r="A211" s="2">
        <v>41720</v>
      </c>
      <c r="B211">
        <v>0.66315074568941612</v>
      </c>
      <c r="C211" s="15">
        <f t="shared" si="15"/>
        <v>1.0202319164452556</v>
      </c>
      <c r="D211" s="15">
        <f t="shared" si="16"/>
        <v>10</v>
      </c>
      <c r="E211" s="2">
        <f t="shared" si="17"/>
        <v>4.8988404177737221</v>
      </c>
      <c r="F211" s="2">
        <v>5</v>
      </c>
      <c r="G211" s="2">
        <f t="shared" si="18"/>
        <v>-0.10115958222627786</v>
      </c>
      <c r="H211" s="2" t="e">
        <f t="shared" si="19"/>
        <v>#NUM!</v>
      </c>
    </row>
    <row r="212" spans="1:8" x14ac:dyDescent="0.3">
      <c r="A212" s="2">
        <v>41920</v>
      </c>
      <c r="B212">
        <v>0.65258086588558384</v>
      </c>
      <c r="C212" s="15">
        <f t="shared" si="15"/>
        <v>1.0039705629008981</v>
      </c>
      <c r="D212" s="15">
        <f t="shared" si="16"/>
        <v>10</v>
      </c>
      <c r="E212" s="2">
        <f t="shared" si="17"/>
        <v>4.9801471854955093</v>
      </c>
      <c r="F212" s="2">
        <v>5</v>
      </c>
      <c r="G212" s="2">
        <f t="shared" si="18"/>
        <v>-1.9852814504490723E-2</v>
      </c>
      <c r="H212" s="2" t="e">
        <f t="shared" si="19"/>
        <v>#NUM!</v>
      </c>
    </row>
    <row r="213" spans="1:8" x14ac:dyDescent="0.3">
      <c r="A213" s="2">
        <v>42120</v>
      </c>
      <c r="B213">
        <v>0.65301049637109565</v>
      </c>
      <c r="C213" s="15">
        <f t="shared" si="15"/>
        <v>1.0046315328786086</v>
      </c>
      <c r="D213" s="15">
        <f t="shared" si="16"/>
        <v>10</v>
      </c>
      <c r="E213" s="2">
        <f t="shared" si="17"/>
        <v>4.9768423356069569</v>
      </c>
      <c r="F213" s="2">
        <v>5</v>
      </c>
      <c r="G213" s="2">
        <f t="shared" si="18"/>
        <v>-2.315766439304312E-2</v>
      </c>
      <c r="H213" s="2" t="e">
        <f t="shared" si="19"/>
        <v>#NUM!</v>
      </c>
    </row>
    <row r="214" spans="1:8" x14ac:dyDescent="0.3">
      <c r="A214" s="2">
        <v>42320</v>
      </c>
      <c r="B214">
        <v>0.62216296433705887</v>
      </c>
      <c r="C214" s="15">
        <f t="shared" si="15"/>
        <v>0.95717379128778279</v>
      </c>
      <c r="D214" s="15">
        <f t="shared" si="16"/>
        <v>10</v>
      </c>
      <c r="E214" s="2">
        <f t="shared" si="17"/>
        <v>5.2141310435610864</v>
      </c>
      <c r="F214" s="2">
        <v>5</v>
      </c>
      <c r="G214" s="2">
        <f t="shared" si="18"/>
        <v>0.21413104356108636</v>
      </c>
      <c r="H214" s="2">
        <f t="shared" si="19"/>
        <v>2.4993923659372852</v>
      </c>
    </row>
    <row r="215" spans="1:8" x14ac:dyDescent="0.3">
      <c r="A215" s="2">
        <v>42520</v>
      </c>
      <c r="B215">
        <v>0.62268284348005176</v>
      </c>
      <c r="C215" s="15">
        <f t="shared" si="15"/>
        <v>0.95797360535392573</v>
      </c>
      <c r="D215" s="15">
        <f t="shared" si="16"/>
        <v>10</v>
      </c>
      <c r="E215" s="2">
        <f t="shared" si="17"/>
        <v>5.2101319732303715</v>
      </c>
      <c r="F215" s="2">
        <v>5</v>
      </c>
      <c r="G215" s="2">
        <f t="shared" si="18"/>
        <v>0.21013197323037147</v>
      </c>
      <c r="H215" s="2">
        <f t="shared" si="19"/>
        <v>2.5174775073376283</v>
      </c>
    </row>
    <row r="216" spans="1:8" x14ac:dyDescent="0.3">
      <c r="A216" s="2">
        <v>42720</v>
      </c>
      <c r="B216">
        <v>0.642046919608531</v>
      </c>
      <c r="C216" s="15">
        <f t="shared" si="15"/>
        <v>0.98776449170543223</v>
      </c>
      <c r="D216" s="15">
        <f t="shared" si="16"/>
        <v>10</v>
      </c>
      <c r="E216" s="2">
        <f t="shared" si="17"/>
        <v>5.0611775414728388</v>
      </c>
      <c r="F216" s="2">
        <v>5</v>
      </c>
      <c r="G216" s="2">
        <f t="shared" si="18"/>
        <v>6.1177541472838826E-2</v>
      </c>
      <c r="H216" s="2">
        <f t="shared" si="19"/>
        <v>3.7224271175830856</v>
      </c>
    </row>
    <row r="217" spans="1:8" x14ac:dyDescent="0.3">
      <c r="A217" s="2">
        <v>42920</v>
      </c>
      <c r="B217">
        <v>0.61436278668622835</v>
      </c>
      <c r="C217" s="15">
        <f t="shared" si="15"/>
        <v>0.94517351797881277</v>
      </c>
      <c r="D217" s="15">
        <f t="shared" si="16"/>
        <v>10</v>
      </c>
      <c r="E217" s="2">
        <f t="shared" si="17"/>
        <v>5.2741324101059366</v>
      </c>
      <c r="F217" s="2">
        <v>5</v>
      </c>
      <c r="G217" s="2">
        <f t="shared" si="18"/>
        <v>0.27413241010593659</v>
      </c>
      <c r="H217" s="2">
        <f t="shared" si="19"/>
        <v>2.2638110540165841</v>
      </c>
    </row>
    <row r="218" spans="1:8" x14ac:dyDescent="0.3">
      <c r="A218" s="2">
        <v>43120</v>
      </c>
      <c r="B218">
        <v>0.66465191983919325</v>
      </c>
      <c r="C218" s="15">
        <f t="shared" si="15"/>
        <v>1.0225414151372203</v>
      </c>
      <c r="D218" s="15">
        <f t="shared" si="16"/>
        <v>10</v>
      </c>
      <c r="E218" s="2">
        <f t="shared" si="17"/>
        <v>4.8872929243138987</v>
      </c>
      <c r="F218" s="2">
        <v>5</v>
      </c>
      <c r="G218" s="2">
        <f t="shared" si="18"/>
        <v>-0.11270707568610128</v>
      </c>
      <c r="H218" s="2" t="e">
        <f t="shared" si="19"/>
        <v>#NUM!</v>
      </c>
    </row>
    <row r="219" spans="1:8" x14ac:dyDescent="0.3">
      <c r="A219" s="2">
        <v>43320</v>
      </c>
      <c r="B219">
        <v>0.63204964324726332</v>
      </c>
      <c r="C219" s="15">
        <f t="shared" si="15"/>
        <v>0.97238406653425125</v>
      </c>
      <c r="D219" s="15">
        <f t="shared" si="16"/>
        <v>10</v>
      </c>
      <c r="E219" s="2">
        <f t="shared" si="17"/>
        <v>5.1380796673287437</v>
      </c>
      <c r="F219" s="2">
        <v>5</v>
      </c>
      <c r="G219" s="2">
        <f t="shared" si="18"/>
        <v>0.13807966732874366</v>
      </c>
      <c r="H219" s="2">
        <f t="shared" si="19"/>
        <v>2.9234566844356356</v>
      </c>
    </row>
    <row r="220" spans="1:8" x14ac:dyDescent="0.3">
      <c r="A220" s="2">
        <v>43520</v>
      </c>
      <c r="B220">
        <v>0.6586197037074919</v>
      </c>
      <c r="C220" s="15">
        <f t="shared" si="15"/>
        <v>1.0132610826269106</v>
      </c>
      <c r="D220" s="15">
        <f t="shared" si="16"/>
        <v>10</v>
      </c>
      <c r="E220" s="2">
        <f t="shared" si="17"/>
        <v>4.9336945868654469</v>
      </c>
      <c r="F220" s="2">
        <v>5</v>
      </c>
      <c r="G220" s="2">
        <f t="shared" si="18"/>
        <v>-6.6305413134553071E-2</v>
      </c>
      <c r="H220" s="2" t="e">
        <f t="shared" si="19"/>
        <v>#NUM!</v>
      </c>
    </row>
    <row r="221" spans="1:8" x14ac:dyDescent="0.3">
      <c r="A221" s="2">
        <v>43720</v>
      </c>
      <c r="B221">
        <v>0.64867097684478248</v>
      </c>
      <c r="C221" s="15">
        <f t="shared" si="15"/>
        <v>0.99795534899197302</v>
      </c>
      <c r="D221" s="15">
        <f t="shared" si="16"/>
        <v>10</v>
      </c>
      <c r="E221" s="2">
        <f t="shared" si="17"/>
        <v>5.0102232550401347</v>
      </c>
      <c r="F221" s="2">
        <v>5</v>
      </c>
      <c r="G221" s="2">
        <f t="shared" si="18"/>
        <v>1.022325504013466E-2</v>
      </c>
      <c r="H221" s="2">
        <f t="shared" si="19"/>
        <v>5.501423543266486</v>
      </c>
    </row>
    <row r="222" spans="1:8" x14ac:dyDescent="0.3">
      <c r="A222" s="2">
        <v>43920</v>
      </c>
      <c r="B222">
        <v>0.6284702477543076</v>
      </c>
      <c r="C222" s="15">
        <f t="shared" si="15"/>
        <v>0.96687730423739626</v>
      </c>
      <c r="D222" s="15">
        <f t="shared" si="16"/>
        <v>10</v>
      </c>
      <c r="E222" s="2">
        <f t="shared" si="17"/>
        <v>5.165613478813019</v>
      </c>
      <c r="F222" s="2">
        <v>5</v>
      </c>
      <c r="G222" s="2">
        <f t="shared" si="18"/>
        <v>0.16561347881301902</v>
      </c>
      <c r="H222" s="2">
        <f t="shared" si="19"/>
        <v>2.7469753376528421</v>
      </c>
    </row>
    <row r="223" spans="1:8" x14ac:dyDescent="0.3">
      <c r="A223" s="2">
        <v>44120</v>
      </c>
      <c r="B223">
        <v>0.62434151616992084</v>
      </c>
      <c r="C223" s="15">
        <f t="shared" si="15"/>
        <v>0.9605254094921859</v>
      </c>
      <c r="D223" s="15">
        <f t="shared" si="16"/>
        <v>10</v>
      </c>
      <c r="E223" s="2">
        <f t="shared" si="17"/>
        <v>5.1973729525390704</v>
      </c>
      <c r="F223" s="2">
        <v>5</v>
      </c>
      <c r="G223" s="2">
        <f t="shared" si="18"/>
        <v>0.19737295253907039</v>
      </c>
      <c r="H223" s="2">
        <f t="shared" si="19"/>
        <v>2.5776662958517975</v>
      </c>
    </row>
    <row r="224" spans="1:8" x14ac:dyDescent="0.3">
      <c r="A224" s="2">
        <v>44320</v>
      </c>
      <c r="B224">
        <v>0.64302307319051377</v>
      </c>
      <c r="C224" s="15">
        <f t="shared" si="15"/>
        <v>0.98926626644694426</v>
      </c>
      <c r="D224" s="15">
        <f t="shared" si="16"/>
        <v>10</v>
      </c>
      <c r="E224" s="2">
        <f t="shared" si="17"/>
        <v>5.0536686677652787</v>
      </c>
      <c r="F224" s="2">
        <v>5</v>
      </c>
      <c r="G224" s="2">
        <f t="shared" si="18"/>
        <v>5.3668667765278677E-2</v>
      </c>
      <c r="H224" s="2">
        <f t="shared" si="19"/>
        <v>3.8518931836501302</v>
      </c>
    </row>
    <row r="225" spans="1:8" x14ac:dyDescent="0.3">
      <c r="A225" s="2">
        <v>44520</v>
      </c>
      <c r="B225">
        <v>0.63978152821533318</v>
      </c>
      <c r="C225" s="15">
        <f t="shared" si="15"/>
        <v>0.98427927417743566</v>
      </c>
      <c r="D225" s="15">
        <f t="shared" si="16"/>
        <v>10</v>
      </c>
      <c r="E225" s="2">
        <f t="shared" si="17"/>
        <v>5.0786036291128216</v>
      </c>
      <c r="F225" s="2">
        <v>5</v>
      </c>
      <c r="G225" s="2">
        <f t="shared" si="18"/>
        <v>7.8603629112821594E-2</v>
      </c>
      <c r="H225" s="2">
        <f t="shared" si="19"/>
        <v>3.4752265757801926</v>
      </c>
    </row>
    <row r="226" spans="1:8" x14ac:dyDescent="0.3">
      <c r="A226" s="2">
        <v>44720</v>
      </c>
      <c r="B226">
        <v>0.64499769479022584</v>
      </c>
      <c r="C226" s="15">
        <f t="shared" si="15"/>
        <v>0.99230414583111659</v>
      </c>
      <c r="D226" s="15">
        <f t="shared" si="16"/>
        <v>10</v>
      </c>
      <c r="E226" s="2">
        <f t="shared" si="17"/>
        <v>5.0384792708444168</v>
      </c>
      <c r="F226" s="2">
        <v>5</v>
      </c>
      <c r="G226" s="2">
        <f t="shared" si="18"/>
        <v>3.8479270844416824E-2</v>
      </c>
      <c r="H226" s="2">
        <f t="shared" si="19"/>
        <v>4.1815927263315977</v>
      </c>
    </row>
    <row r="227" spans="1:8" x14ac:dyDescent="0.3">
      <c r="A227" s="2">
        <v>44920</v>
      </c>
      <c r="B227">
        <v>0.64246435112430622</v>
      </c>
      <c r="C227" s="15">
        <f t="shared" si="15"/>
        <v>0.98840669403739412</v>
      </c>
      <c r="D227" s="15">
        <f t="shared" si="16"/>
        <v>10</v>
      </c>
      <c r="E227" s="2">
        <f t="shared" si="17"/>
        <v>5.0579665298130294</v>
      </c>
      <c r="F227" s="2">
        <v>5</v>
      </c>
      <c r="G227" s="2">
        <f t="shared" si="18"/>
        <v>5.796652981302941E-2</v>
      </c>
      <c r="H227" s="2">
        <f t="shared" si="19"/>
        <v>3.7757068575840593</v>
      </c>
    </row>
    <row r="228" spans="1:8" x14ac:dyDescent="0.3">
      <c r="A228" s="2">
        <v>45120</v>
      </c>
      <c r="B228">
        <v>0.66060674602052638</v>
      </c>
      <c r="C228" s="15">
        <f t="shared" si="15"/>
        <v>1.0163180708008097</v>
      </c>
      <c r="D228" s="15">
        <f t="shared" si="16"/>
        <v>10</v>
      </c>
      <c r="E228" s="2">
        <f t="shared" si="17"/>
        <v>4.9184096459959514</v>
      </c>
      <c r="F228" s="2">
        <v>5</v>
      </c>
      <c r="G228" s="2">
        <f t="shared" si="18"/>
        <v>-8.1590354004048571E-2</v>
      </c>
      <c r="H228" s="2" t="e">
        <f t="shared" si="19"/>
        <v>#NUM!</v>
      </c>
    </row>
    <row r="229" spans="1:8" x14ac:dyDescent="0.3">
      <c r="A229" s="2">
        <v>45320</v>
      </c>
      <c r="B229">
        <v>0.61945734201278879</v>
      </c>
      <c r="C229" s="15">
        <f t="shared" si="15"/>
        <v>0.95301129540429041</v>
      </c>
      <c r="D229" s="15">
        <f t="shared" si="16"/>
        <v>10</v>
      </c>
      <c r="E229" s="2">
        <f t="shared" si="17"/>
        <v>5.2349435229785479</v>
      </c>
      <c r="F229" s="2">
        <v>5</v>
      </c>
      <c r="G229" s="2">
        <f t="shared" si="18"/>
        <v>0.23494352297854793</v>
      </c>
      <c r="H229" s="2">
        <f t="shared" si="19"/>
        <v>2.4106189968247822</v>
      </c>
    </row>
    <row r="230" spans="1:8" x14ac:dyDescent="0.3">
      <c r="A230" s="2">
        <v>45520</v>
      </c>
      <c r="B230">
        <v>0.61144688857401686</v>
      </c>
      <c r="C230" s="15">
        <f t="shared" si="15"/>
        <v>0.94068752088310281</v>
      </c>
      <c r="D230" s="15">
        <f t="shared" si="16"/>
        <v>10</v>
      </c>
      <c r="E230" s="2">
        <f t="shared" si="17"/>
        <v>5.2965623955844858</v>
      </c>
      <c r="F230" s="2">
        <v>5</v>
      </c>
      <c r="G230" s="2">
        <f t="shared" si="18"/>
        <v>0.29656239558448583</v>
      </c>
      <c r="H230" s="2">
        <f t="shared" si="19"/>
        <v>2.1894084672204497</v>
      </c>
    </row>
    <row r="231" spans="1:8" x14ac:dyDescent="0.3">
      <c r="A231" s="2">
        <v>45720</v>
      </c>
      <c r="B231">
        <v>0.63886282930625915</v>
      </c>
      <c r="C231" s="15">
        <f t="shared" si="15"/>
        <v>0.98286589124039869</v>
      </c>
      <c r="D231" s="15">
        <f t="shared" si="16"/>
        <v>10</v>
      </c>
      <c r="E231" s="2">
        <f t="shared" si="17"/>
        <v>5.0856705437980061</v>
      </c>
      <c r="F231" s="2">
        <v>5</v>
      </c>
      <c r="G231" s="2">
        <f t="shared" si="18"/>
        <v>8.5670543798006094E-2</v>
      </c>
      <c r="H231" s="2">
        <f t="shared" si="19"/>
        <v>3.3905259327038149</v>
      </c>
    </row>
    <row r="232" spans="1:8" x14ac:dyDescent="0.3">
      <c r="A232" s="2">
        <v>45920</v>
      </c>
      <c r="B232">
        <v>0.64226090087358589</v>
      </c>
      <c r="C232" s="15">
        <f t="shared" si="15"/>
        <v>0.98809369365167055</v>
      </c>
      <c r="D232" s="15">
        <f t="shared" si="16"/>
        <v>10</v>
      </c>
      <c r="E232" s="2">
        <f t="shared" si="17"/>
        <v>5.0595315317416469</v>
      </c>
      <c r="F232" s="2">
        <v>5</v>
      </c>
      <c r="G232" s="2">
        <f t="shared" si="18"/>
        <v>5.9531531741646937E-2</v>
      </c>
      <c r="H232" s="2">
        <f t="shared" si="19"/>
        <v>3.7493758773578127</v>
      </c>
    </row>
    <row r="233" spans="1:8" x14ac:dyDescent="0.3">
      <c r="A233" s="2">
        <v>46120</v>
      </c>
      <c r="B233">
        <v>0.62701038985665103</v>
      </c>
      <c r="C233" s="15">
        <f t="shared" si="15"/>
        <v>0.96463136901023228</v>
      </c>
      <c r="D233" s="15">
        <f t="shared" si="16"/>
        <v>10</v>
      </c>
      <c r="E233" s="2">
        <f t="shared" si="17"/>
        <v>5.1768431549488385</v>
      </c>
      <c r="F233" s="2">
        <v>5</v>
      </c>
      <c r="G233" s="2">
        <f t="shared" si="18"/>
        <v>0.17684315494883851</v>
      </c>
      <c r="H233" s="2">
        <f t="shared" si="19"/>
        <v>2.6835403298735665</v>
      </c>
    </row>
    <row r="234" spans="1:8" x14ac:dyDescent="0.3">
      <c r="A234" s="2">
        <v>46320</v>
      </c>
      <c r="B234">
        <v>0.63493876559474338</v>
      </c>
      <c r="C234" s="15">
        <f t="shared" si="15"/>
        <v>0.97682887014575903</v>
      </c>
      <c r="D234" s="15">
        <f t="shared" si="16"/>
        <v>10</v>
      </c>
      <c r="E234" s="2">
        <f t="shared" si="17"/>
        <v>5.1158556492712046</v>
      </c>
      <c r="F234" s="2">
        <v>5</v>
      </c>
      <c r="G234" s="2">
        <f t="shared" si="18"/>
        <v>0.11585564927120462</v>
      </c>
      <c r="H234" s="2">
        <f t="shared" si="19"/>
        <v>3.0946077528358304</v>
      </c>
    </row>
    <row r="235" spans="1:8" x14ac:dyDescent="0.3">
      <c r="A235" s="2">
        <v>46520</v>
      </c>
      <c r="B235">
        <v>0.62328790825472191</v>
      </c>
      <c r="C235" s="15">
        <f t="shared" si="15"/>
        <v>0.95890447423803371</v>
      </c>
      <c r="D235" s="15">
        <f t="shared" si="16"/>
        <v>10</v>
      </c>
      <c r="E235" s="2">
        <f t="shared" si="17"/>
        <v>5.205477628809831</v>
      </c>
      <c r="F235" s="2">
        <v>5</v>
      </c>
      <c r="G235" s="2">
        <f t="shared" si="18"/>
        <v>0.205477628809831</v>
      </c>
      <c r="H235" s="2">
        <f t="shared" si="19"/>
        <v>2.5389823939681166</v>
      </c>
    </row>
    <row r="236" spans="1:8" x14ac:dyDescent="0.3">
      <c r="A236" s="2">
        <v>46720</v>
      </c>
      <c r="B236">
        <v>0.6247356313309339</v>
      </c>
      <c r="C236" s="15">
        <f t="shared" si="15"/>
        <v>0.96113174050912908</v>
      </c>
      <c r="D236" s="15">
        <f t="shared" si="16"/>
        <v>10</v>
      </c>
      <c r="E236" s="2">
        <f t="shared" si="17"/>
        <v>5.1943412974543541</v>
      </c>
      <c r="F236" s="2">
        <v>5</v>
      </c>
      <c r="G236" s="2">
        <f t="shared" si="18"/>
        <v>0.19434129745435413</v>
      </c>
      <c r="H236" s="2">
        <f t="shared" si="19"/>
        <v>2.5925620408514716</v>
      </c>
    </row>
    <row r="237" spans="1:8" x14ac:dyDescent="0.3">
      <c r="A237" s="2">
        <v>46920</v>
      </c>
      <c r="B237">
        <v>0.63487840279492436</v>
      </c>
      <c r="C237" s="15">
        <f t="shared" si="15"/>
        <v>0.97673600429988361</v>
      </c>
      <c r="D237" s="15">
        <f t="shared" si="16"/>
        <v>10</v>
      </c>
      <c r="E237" s="2">
        <f t="shared" si="17"/>
        <v>5.1163199785005817</v>
      </c>
      <c r="F237" s="2">
        <v>5</v>
      </c>
      <c r="G237" s="2">
        <f t="shared" si="18"/>
        <v>0.11631997850058173</v>
      </c>
      <c r="H237" s="2">
        <f t="shared" si="19"/>
        <v>3.0906986958916103</v>
      </c>
    </row>
    <row r="238" spans="1:8" x14ac:dyDescent="0.3">
      <c r="A238" s="2">
        <v>47120</v>
      </c>
      <c r="B238">
        <v>0.60658526596247409</v>
      </c>
      <c r="C238" s="15">
        <f t="shared" si="15"/>
        <v>0.9332081014807293</v>
      </c>
      <c r="D238" s="15">
        <f t="shared" si="16"/>
        <v>10</v>
      </c>
      <c r="E238" s="2">
        <f t="shared" si="17"/>
        <v>5.3339594925963532</v>
      </c>
      <c r="F238" s="2">
        <v>5</v>
      </c>
      <c r="G238" s="2">
        <f t="shared" si="18"/>
        <v>0.33395949259635316</v>
      </c>
      <c r="H238" s="2">
        <f t="shared" si="19"/>
        <v>2.0776822239941768</v>
      </c>
    </row>
    <row r="239" spans="1:8" x14ac:dyDescent="0.3">
      <c r="A239" s="2">
        <v>47320</v>
      </c>
      <c r="B239">
        <v>0.66067713800408423</v>
      </c>
      <c r="C239" s="15">
        <f t="shared" si="15"/>
        <v>1.0164263661601296</v>
      </c>
      <c r="D239" s="15">
        <f t="shared" si="16"/>
        <v>10</v>
      </c>
      <c r="E239" s="2">
        <f t="shared" si="17"/>
        <v>4.9178681691993518</v>
      </c>
      <c r="F239" s="2">
        <v>5</v>
      </c>
      <c r="G239" s="2">
        <f t="shared" si="18"/>
        <v>-8.2131830800648231E-2</v>
      </c>
      <c r="H239" s="2" t="e">
        <f t="shared" si="19"/>
        <v>#NUM!</v>
      </c>
    </row>
    <row r="240" spans="1:8" x14ac:dyDescent="0.3">
      <c r="A240" s="2">
        <v>47520</v>
      </c>
      <c r="B240">
        <v>0.61668264974918863</v>
      </c>
      <c r="C240" s="15">
        <f t="shared" si="15"/>
        <v>0.94874253807567477</v>
      </c>
      <c r="D240" s="15">
        <f t="shared" si="16"/>
        <v>10</v>
      </c>
      <c r="E240" s="2">
        <f t="shared" si="17"/>
        <v>5.2562873096216265</v>
      </c>
      <c r="F240" s="2">
        <v>5</v>
      </c>
      <c r="G240" s="2">
        <f t="shared" si="18"/>
        <v>0.25628730962162649</v>
      </c>
      <c r="H240" s="2">
        <f t="shared" si="19"/>
        <v>2.3277339229029428</v>
      </c>
    </row>
    <row r="241" spans="1:8" x14ac:dyDescent="0.3">
      <c r="A241" s="2">
        <v>47720</v>
      </c>
      <c r="B241">
        <v>0.62813843228473532</v>
      </c>
      <c r="C241" s="15">
        <f t="shared" si="15"/>
        <v>0.96636681889959275</v>
      </c>
      <c r="D241" s="15">
        <f t="shared" si="16"/>
        <v>10</v>
      </c>
      <c r="E241" s="2">
        <f t="shared" si="17"/>
        <v>5.1681659055020361</v>
      </c>
      <c r="F241" s="2">
        <v>5</v>
      </c>
      <c r="G241" s="2">
        <f t="shared" si="18"/>
        <v>0.16816590550203614</v>
      </c>
      <c r="H241" s="2">
        <f t="shared" si="19"/>
        <v>2.7321749419812531</v>
      </c>
    </row>
    <row r="242" spans="1:8" x14ac:dyDescent="0.3">
      <c r="A242" s="2">
        <v>47920</v>
      </c>
      <c r="B242">
        <v>0.62383159325895343</v>
      </c>
      <c r="C242" s="15">
        <f t="shared" si="15"/>
        <v>0.95974091270608219</v>
      </c>
      <c r="D242" s="15">
        <f t="shared" si="16"/>
        <v>10</v>
      </c>
      <c r="E242" s="2">
        <f t="shared" si="17"/>
        <v>5.2012954364695894</v>
      </c>
      <c r="F242" s="2">
        <v>5</v>
      </c>
      <c r="G242" s="2">
        <f t="shared" si="18"/>
        <v>0.20129543646958936</v>
      </c>
      <c r="H242" s="2">
        <f t="shared" si="19"/>
        <v>2.5587421532881036</v>
      </c>
    </row>
    <row r="243" spans="1:8" x14ac:dyDescent="0.3">
      <c r="A243" s="2">
        <v>48120</v>
      </c>
      <c r="B243">
        <v>0.64310954884545413</v>
      </c>
      <c r="C243" s="15">
        <f t="shared" si="15"/>
        <v>0.98939930591608327</v>
      </c>
      <c r="D243" s="15">
        <f t="shared" si="16"/>
        <v>10</v>
      </c>
      <c r="E243" s="2">
        <f t="shared" si="17"/>
        <v>5.0530034704195836</v>
      </c>
      <c r="F243" s="2">
        <v>5</v>
      </c>
      <c r="G243" s="2">
        <f t="shared" si="18"/>
        <v>5.3003470419583643E-2</v>
      </c>
      <c r="H243" s="2">
        <f t="shared" si="19"/>
        <v>3.8642335205123128</v>
      </c>
    </row>
    <row r="244" spans="1:8" x14ac:dyDescent="0.3">
      <c r="A244" s="2">
        <v>48320</v>
      </c>
      <c r="B244">
        <v>0.65278974554837754</v>
      </c>
      <c r="C244" s="15">
        <f t="shared" si="15"/>
        <v>1.0042919162282731</v>
      </c>
      <c r="D244" s="15">
        <f t="shared" si="16"/>
        <v>10</v>
      </c>
      <c r="E244" s="2">
        <f t="shared" si="17"/>
        <v>4.9785404188586346</v>
      </c>
      <c r="F244" s="2">
        <v>5</v>
      </c>
      <c r="G244" s="2">
        <f t="shared" si="18"/>
        <v>-2.1459581141365369E-2</v>
      </c>
      <c r="H244" s="2" t="e">
        <f t="shared" si="19"/>
        <v>#NUM!</v>
      </c>
    </row>
    <row r="245" spans="1:8" x14ac:dyDescent="0.3">
      <c r="A245" s="2">
        <v>48520</v>
      </c>
      <c r="B245">
        <v>0.60490626891602783</v>
      </c>
      <c r="C245" s="15">
        <f t="shared" si="15"/>
        <v>0.93062502910158129</v>
      </c>
      <c r="D245" s="15">
        <f t="shared" si="16"/>
        <v>10</v>
      </c>
      <c r="E245" s="2">
        <f t="shared" si="17"/>
        <v>5.3468748544920937</v>
      </c>
      <c r="F245" s="2">
        <v>5</v>
      </c>
      <c r="G245" s="2">
        <f t="shared" si="18"/>
        <v>0.34687485449209365</v>
      </c>
      <c r="H245" s="2">
        <f t="shared" si="19"/>
        <v>2.0421562842886187</v>
      </c>
    </row>
    <row r="246" spans="1:8" x14ac:dyDescent="0.3">
      <c r="A246" s="2">
        <v>48720</v>
      </c>
      <c r="B246">
        <v>0.67862110383760732</v>
      </c>
      <c r="C246" s="15">
        <f t="shared" si="15"/>
        <v>1.0440324674424728</v>
      </c>
      <c r="D246" s="15">
        <f t="shared" si="16"/>
        <v>10</v>
      </c>
      <c r="E246" s="2">
        <f t="shared" si="17"/>
        <v>4.779837662787636</v>
      </c>
      <c r="F246" s="2">
        <v>5</v>
      </c>
      <c r="G246" s="2">
        <f t="shared" si="18"/>
        <v>-0.220162337212364</v>
      </c>
      <c r="H246" s="2" t="e">
        <f t="shared" si="19"/>
        <v>#NUM!</v>
      </c>
    </row>
    <row r="247" spans="1:8" x14ac:dyDescent="0.3">
      <c r="A247" s="2">
        <v>48920</v>
      </c>
      <c r="B247">
        <v>0.65861934212712392</v>
      </c>
      <c r="C247" s="15">
        <f t="shared" si="15"/>
        <v>1.0132605263494214</v>
      </c>
      <c r="D247" s="15">
        <f t="shared" si="16"/>
        <v>10</v>
      </c>
      <c r="E247" s="2">
        <f t="shared" si="17"/>
        <v>4.9336973682528926</v>
      </c>
      <c r="F247" s="2">
        <v>5</v>
      </c>
      <c r="G247" s="2">
        <f t="shared" si="18"/>
        <v>-6.6302631747107377E-2</v>
      </c>
      <c r="H247" s="2" t="e">
        <f t="shared" si="19"/>
        <v>#NUM!</v>
      </c>
    </row>
    <row r="248" spans="1:8" x14ac:dyDescent="0.3">
      <c r="A248" s="2">
        <v>49120</v>
      </c>
      <c r="B248">
        <v>0.64377304240962741</v>
      </c>
      <c r="C248" s="15">
        <f t="shared" si="15"/>
        <v>0.99042006524558057</v>
      </c>
      <c r="D248" s="15">
        <f t="shared" si="16"/>
        <v>10</v>
      </c>
      <c r="E248" s="2">
        <f t="shared" si="17"/>
        <v>5.0478996737720969</v>
      </c>
      <c r="F248" s="2">
        <v>5</v>
      </c>
      <c r="G248" s="2">
        <f t="shared" si="18"/>
        <v>4.7899673772096918E-2</v>
      </c>
      <c r="H248" s="2">
        <f t="shared" si="19"/>
        <v>3.964471655222479</v>
      </c>
    </row>
    <row r="249" spans="1:8" x14ac:dyDescent="0.3">
      <c r="A249" s="2">
        <v>49320</v>
      </c>
      <c r="B249">
        <v>0.65935186804219847</v>
      </c>
      <c r="C249" s="15">
        <f t="shared" si="15"/>
        <v>1.0143874892956899</v>
      </c>
      <c r="D249" s="15">
        <f t="shared" si="16"/>
        <v>10</v>
      </c>
      <c r="E249" s="2">
        <f t="shared" si="17"/>
        <v>4.928062553521551</v>
      </c>
      <c r="F249" s="2">
        <v>5</v>
      </c>
      <c r="G249" s="2">
        <f t="shared" si="18"/>
        <v>-7.1937446478449019E-2</v>
      </c>
      <c r="H249" s="2" t="e">
        <f t="shared" si="19"/>
        <v>#NUM!</v>
      </c>
    </row>
    <row r="250" spans="1:8" x14ac:dyDescent="0.3">
      <c r="A250" s="2">
        <v>49520</v>
      </c>
      <c r="B250">
        <v>0.63133293859496353</v>
      </c>
      <c r="C250" s="15">
        <f t="shared" si="15"/>
        <v>0.97128144399225158</v>
      </c>
      <c r="D250" s="15">
        <f t="shared" si="16"/>
        <v>10</v>
      </c>
      <c r="E250" s="2">
        <f t="shared" si="17"/>
        <v>5.143592780038742</v>
      </c>
      <c r="F250" s="2">
        <v>5</v>
      </c>
      <c r="G250" s="2">
        <f t="shared" si="18"/>
        <v>0.14359278003874199</v>
      </c>
      <c r="H250" s="2">
        <f t="shared" si="19"/>
        <v>2.8853785410883637</v>
      </c>
    </row>
    <row r="251" spans="1:8" x14ac:dyDescent="0.3">
      <c r="A251" s="2">
        <v>49720</v>
      </c>
      <c r="B251">
        <v>0.637546635656983</v>
      </c>
      <c r="C251" s="15">
        <f t="shared" si="15"/>
        <v>0.98084097793381997</v>
      </c>
      <c r="D251" s="15">
        <f t="shared" si="16"/>
        <v>10</v>
      </c>
      <c r="E251" s="2">
        <f t="shared" si="17"/>
        <v>5.0957951103308998</v>
      </c>
      <c r="F251" s="2">
        <v>5</v>
      </c>
      <c r="G251" s="2">
        <f t="shared" si="18"/>
        <v>9.5795110330899824E-2</v>
      </c>
      <c r="H251" s="2">
        <f t="shared" si="19"/>
        <v>3.2808121666178063</v>
      </c>
    </row>
    <row r="252" spans="1:8" x14ac:dyDescent="0.3">
      <c r="A252" s="2">
        <v>49920</v>
      </c>
      <c r="B252">
        <v>0.66620124207250275</v>
      </c>
      <c r="C252" s="15">
        <f t="shared" si="15"/>
        <v>1.0249249878038504</v>
      </c>
      <c r="D252" s="15">
        <f t="shared" si="16"/>
        <v>10</v>
      </c>
      <c r="E252" s="2">
        <f t="shared" si="17"/>
        <v>4.8753750609807476</v>
      </c>
      <c r="F252" s="2">
        <v>5</v>
      </c>
      <c r="G252" s="2">
        <f t="shared" si="18"/>
        <v>-0.12462493901925242</v>
      </c>
      <c r="H252" s="2" t="e">
        <f t="shared" si="19"/>
        <v>#NUM!</v>
      </c>
    </row>
    <row r="253" spans="1:8" x14ac:dyDescent="0.3">
      <c r="A253" s="2">
        <v>50120</v>
      </c>
      <c r="B253">
        <v>0.63374381401772351</v>
      </c>
      <c r="C253" s="15">
        <f t="shared" si="15"/>
        <v>0.97499048310419001</v>
      </c>
      <c r="D253" s="15">
        <f t="shared" si="16"/>
        <v>10</v>
      </c>
      <c r="E253" s="2">
        <f t="shared" si="17"/>
        <v>5.1250475844790504</v>
      </c>
      <c r="F253" s="2">
        <v>5</v>
      </c>
      <c r="G253" s="2">
        <f t="shared" si="18"/>
        <v>0.1250475844790504</v>
      </c>
      <c r="H253" s="2">
        <f t="shared" si="19"/>
        <v>3.0200535674839175</v>
      </c>
    </row>
    <row r="254" spans="1:8" x14ac:dyDescent="0.3">
      <c r="A254" s="2">
        <v>50320</v>
      </c>
      <c r="B254">
        <v>0.64826398675518648</v>
      </c>
      <c r="C254" s="15">
        <f t="shared" si="15"/>
        <v>0.99732921039259459</v>
      </c>
      <c r="D254" s="15">
        <f t="shared" si="16"/>
        <v>10</v>
      </c>
      <c r="E254" s="2">
        <f t="shared" si="17"/>
        <v>5.0133539480370271</v>
      </c>
      <c r="F254" s="2">
        <v>5</v>
      </c>
      <c r="G254" s="2">
        <f t="shared" si="18"/>
        <v>1.3353948037027052E-2</v>
      </c>
      <c r="H254" s="2">
        <f t="shared" si="19"/>
        <v>5.2349011660063098</v>
      </c>
    </row>
    <row r="255" spans="1:8" x14ac:dyDescent="0.3">
      <c r="A255" s="2">
        <v>50520</v>
      </c>
      <c r="B255">
        <v>0.62432974031440436</v>
      </c>
      <c r="C255" s="15">
        <f t="shared" si="15"/>
        <v>0.96050729279139124</v>
      </c>
      <c r="D255" s="15">
        <f t="shared" si="16"/>
        <v>10</v>
      </c>
      <c r="E255" s="2">
        <f t="shared" si="17"/>
        <v>5.1974635360430437</v>
      </c>
      <c r="F255" s="2">
        <v>5</v>
      </c>
      <c r="G255" s="2">
        <f t="shared" si="18"/>
        <v>0.19746353604304367</v>
      </c>
      <c r="H255" s="2">
        <f t="shared" si="19"/>
        <v>2.57722488381004</v>
      </c>
    </row>
    <row r="256" spans="1:8" x14ac:dyDescent="0.3">
      <c r="A256" s="2">
        <v>50720</v>
      </c>
      <c r="B256">
        <v>0.63288952223945316</v>
      </c>
      <c r="C256" s="15">
        <f t="shared" si="15"/>
        <v>0.97367618806069711</v>
      </c>
      <c r="D256" s="15">
        <f t="shared" si="16"/>
        <v>10</v>
      </c>
      <c r="E256" s="2">
        <f t="shared" si="17"/>
        <v>5.1316190596965141</v>
      </c>
      <c r="F256" s="2">
        <v>5</v>
      </c>
      <c r="G256" s="2">
        <f t="shared" si="18"/>
        <v>0.13161905969651411</v>
      </c>
      <c r="H256" s="2">
        <f t="shared" si="19"/>
        <v>2.9701174750654604</v>
      </c>
    </row>
    <row r="257" spans="1:8" x14ac:dyDescent="0.3">
      <c r="A257" s="2">
        <v>50920</v>
      </c>
      <c r="B257">
        <v>0.64190279571499642</v>
      </c>
      <c r="C257" s="15">
        <f t="shared" si="15"/>
        <v>0.98754276263845597</v>
      </c>
      <c r="D257" s="15">
        <f t="shared" si="16"/>
        <v>10</v>
      </c>
      <c r="E257" s="2">
        <f t="shared" si="17"/>
        <v>5.0622861868077198</v>
      </c>
      <c r="F257" s="2">
        <v>5</v>
      </c>
      <c r="G257" s="2">
        <f t="shared" si="18"/>
        <v>6.2286186807719801E-2</v>
      </c>
      <c r="H257" s="2">
        <f t="shared" si="19"/>
        <v>3.7046866146308726</v>
      </c>
    </row>
    <row r="258" spans="1:8" x14ac:dyDescent="0.3">
      <c r="A258" s="2">
        <v>51120</v>
      </c>
      <c r="B258">
        <v>0.65245298856762257</v>
      </c>
      <c r="C258" s="15">
        <f t="shared" si="15"/>
        <v>1.0037738285655731</v>
      </c>
      <c r="D258" s="15">
        <f t="shared" si="16"/>
        <v>10</v>
      </c>
      <c r="E258" s="2">
        <f t="shared" si="17"/>
        <v>4.9811308571721344</v>
      </c>
      <c r="F258" s="2">
        <v>5</v>
      </c>
      <c r="G258" s="2">
        <f t="shared" si="18"/>
        <v>-1.8869142827865559E-2</v>
      </c>
      <c r="H258" s="2" t="e">
        <f t="shared" si="19"/>
        <v>#NUM!</v>
      </c>
    </row>
    <row r="259" spans="1:8" x14ac:dyDescent="0.3">
      <c r="A259" s="2">
        <v>51320</v>
      </c>
      <c r="B259">
        <v>0.65345420225347517</v>
      </c>
      <c r="C259" s="15">
        <f t="shared" ref="C259:C322" si="20">B259/$J$27</f>
        <v>1.0053141573130386</v>
      </c>
      <c r="D259" s="15">
        <f t="shared" ref="D259:D322" si="21">$J$28</f>
        <v>10</v>
      </c>
      <c r="E259" s="2">
        <f t="shared" si="17"/>
        <v>4.973429213434807</v>
      </c>
      <c r="F259" s="2">
        <v>5</v>
      </c>
      <c r="G259" s="2">
        <f t="shared" si="18"/>
        <v>-2.6570786565192961E-2</v>
      </c>
      <c r="H259" s="2" t="e">
        <f t="shared" si="19"/>
        <v>#NUM!</v>
      </c>
    </row>
    <row r="260" spans="1:8" x14ac:dyDescent="0.3">
      <c r="A260" s="2">
        <v>51520</v>
      </c>
      <c r="B260">
        <v>0.64836413317034591</v>
      </c>
      <c r="C260" s="15">
        <f t="shared" si="20"/>
        <v>0.99748328180053214</v>
      </c>
      <c r="D260" s="15">
        <f t="shared" si="21"/>
        <v>10</v>
      </c>
      <c r="E260" s="2">
        <f t="shared" ref="E260:E323" si="22">D260-(F260*C260)</f>
        <v>5.0125835909973393</v>
      </c>
      <c r="F260" s="2">
        <v>5</v>
      </c>
      <c r="G260" s="2">
        <f t="shared" ref="G260:G323" si="23">F260-(F260*C260)</f>
        <v>1.25835909973393E-2</v>
      </c>
      <c r="H260" s="2">
        <f t="shared" ref="H260:H323" si="24">LN((F260*E260)/(D260*G260))</f>
        <v>5.2941659039969986</v>
      </c>
    </row>
    <row r="261" spans="1:8" x14ac:dyDescent="0.3">
      <c r="A261" s="2">
        <v>51720</v>
      </c>
      <c r="B261">
        <v>0.64969238960387099</v>
      </c>
      <c r="C261" s="15">
        <f t="shared" si="20"/>
        <v>0.99952675323672457</v>
      </c>
      <c r="D261" s="15">
        <f t="shared" si="21"/>
        <v>10</v>
      </c>
      <c r="E261" s="2">
        <f t="shared" si="22"/>
        <v>5.0023662338163772</v>
      </c>
      <c r="F261" s="2">
        <v>5</v>
      </c>
      <c r="G261" s="2">
        <f t="shared" si="23"/>
        <v>2.366233816377239E-3</v>
      </c>
      <c r="H261" s="2">
        <f t="shared" si="24"/>
        <v>6.9632195615102024</v>
      </c>
    </row>
    <row r="262" spans="1:8" x14ac:dyDescent="0.3">
      <c r="A262" s="2">
        <v>51920</v>
      </c>
      <c r="B262">
        <v>0.64088260035745837</v>
      </c>
      <c r="C262" s="15">
        <f t="shared" si="20"/>
        <v>0.9859732313191667</v>
      </c>
      <c r="D262" s="15">
        <f t="shared" si="21"/>
        <v>10</v>
      </c>
      <c r="E262" s="2">
        <f t="shared" si="22"/>
        <v>5.0701338434041663</v>
      </c>
      <c r="F262" s="2">
        <v>5</v>
      </c>
      <c r="G262" s="2">
        <f t="shared" si="23"/>
        <v>7.0133843404166285E-2</v>
      </c>
      <c r="H262" s="2">
        <f t="shared" si="24"/>
        <v>3.5875698497282662</v>
      </c>
    </row>
    <row r="263" spans="1:8" x14ac:dyDescent="0.3">
      <c r="A263" s="2">
        <v>52120</v>
      </c>
      <c r="B263">
        <v>0.62781172662123641</v>
      </c>
      <c r="C263" s="15">
        <f t="shared" si="20"/>
        <v>0.96586419480190211</v>
      </c>
      <c r="D263" s="15">
        <f t="shared" si="21"/>
        <v>10</v>
      </c>
      <c r="E263" s="2">
        <f t="shared" si="22"/>
        <v>5.1706790259904896</v>
      </c>
      <c r="F263" s="2">
        <v>5</v>
      </c>
      <c r="G263" s="2">
        <f t="shared" si="23"/>
        <v>0.17067902599048956</v>
      </c>
      <c r="H263" s="2">
        <f t="shared" si="24"/>
        <v>2.7178273663058583</v>
      </c>
    </row>
    <row r="264" spans="1:8" x14ac:dyDescent="0.3">
      <c r="A264" s="2">
        <v>52320</v>
      </c>
      <c r="B264">
        <v>0.64076528756935569</v>
      </c>
      <c r="C264" s="15">
        <f t="shared" si="20"/>
        <v>0.98579275010670098</v>
      </c>
      <c r="D264" s="15">
        <f t="shared" si="21"/>
        <v>10</v>
      </c>
      <c r="E264" s="2">
        <f t="shared" si="22"/>
        <v>5.0710362494664949</v>
      </c>
      <c r="F264" s="2">
        <v>5</v>
      </c>
      <c r="G264" s="2">
        <f t="shared" si="23"/>
        <v>7.1036249466494894E-2</v>
      </c>
      <c r="H264" s="2">
        <f t="shared" si="24"/>
        <v>3.5749629809775998</v>
      </c>
    </row>
    <row r="265" spans="1:8" x14ac:dyDescent="0.3">
      <c r="A265" s="2">
        <v>52520</v>
      </c>
      <c r="B265">
        <v>0.63832628481584441</v>
      </c>
      <c r="C265" s="15">
        <f t="shared" si="20"/>
        <v>0.98204043817822217</v>
      </c>
      <c r="D265" s="15">
        <f t="shared" si="21"/>
        <v>10</v>
      </c>
      <c r="E265" s="2">
        <f t="shared" si="22"/>
        <v>5.0897978091088891</v>
      </c>
      <c r="F265" s="2">
        <v>5</v>
      </c>
      <c r="G265" s="2">
        <f t="shared" si="23"/>
        <v>8.9797809108889126E-2</v>
      </c>
      <c r="H265" s="2">
        <f t="shared" si="24"/>
        <v>3.3442856274749109</v>
      </c>
    </row>
    <row r="266" spans="1:8" x14ac:dyDescent="0.3">
      <c r="A266" s="2">
        <v>52720</v>
      </c>
      <c r="B266">
        <v>0.63980831434242447</v>
      </c>
      <c r="C266" s="15">
        <f t="shared" si="20"/>
        <v>0.98432048360372992</v>
      </c>
      <c r="D266" s="15">
        <f t="shared" si="21"/>
        <v>10</v>
      </c>
      <c r="E266" s="2">
        <f t="shared" si="22"/>
        <v>5.0783975819813501</v>
      </c>
      <c r="F266" s="2">
        <v>5</v>
      </c>
      <c r="G266" s="2">
        <f t="shared" si="23"/>
        <v>7.8397581981350051E-2</v>
      </c>
      <c r="H266" s="2">
        <f t="shared" si="24"/>
        <v>3.4778107888280245</v>
      </c>
    </row>
    <row r="267" spans="1:8" x14ac:dyDescent="0.3">
      <c r="A267" s="2">
        <v>52920</v>
      </c>
      <c r="B267">
        <v>0.65623157507464303</v>
      </c>
      <c r="C267" s="15">
        <f t="shared" si="20"/>
        <v>1.0095870385763739</v>
      </c>
      <c r="D267" s="15">
        <f t="shared" si="21"/>
        <v>10</v>
      </c>
      <c r="E267" s="2">
        <f t="shared" si="22"/>
        <v>4.9520648071181306</v>
      </c>
      <c r="F267" s="2">
        <v>5</v>
      </c>
      <c r="G267" s="2">
        <f t="shared" si="23"/>
        <v>-4.7935192881869426E-2</v>
      </c>
      <c r="H267" s="2" t="e">
        <f t="shared" si="24"/>
        <v>#NUM!</v>
      </c>
    </row>
    <row r="268" spans="1:8" x14ac:dyDescent="0.3">
      <c r="A268" s="2">
        <v>53120</v>
      </c>
      <c r="B268">
        <v>0.6472788277666327</v>
      </c>
      <c r="C268" s="15">
        <f t="shared" si="20"/>
        <v>0.99581358117943486</v>
      </c>
      <c r="D268" s="15">
        <f t="shared" si="21"/>
        <v>10</v>
      </c>
      <c r="E268" s="2">
        <f t="shared" si="22"/>
        <v>5.0209320941028253</v>
      </c>
      <c r="F268" s="2">
        <v>5</v>
      </c>
      <c r="G268" s="2">
        <f t="shared" si="23"/>
        <v>2.0932094102825261E-2</v>
      </c>
      <c r="H268" s="2">
        <f t="shared" si="24"/>
        <v>4.786940106862156</v>
      </c>
    </row>
    <row r="269" spans="1:8" x14ac:dyDescent="0.3">
      <c r="A269" s="2">
        <v>53320</v>
      </c>
      <c r="B269">
        <v>0.62997205895584629</v>
      </c>
      <c r="C269" s="15">
        <f t="shared" si="20"/>
        <v>0.96918778300899422</v>
      </c>
      <c r="D269" s="15">
        <f t="shared" si="21"/>
        <v>10</v>
      </c>
      <c r="E269" s="2">
        <f t="shared" si="22"/>
        <v>5.1540610849550292</v>
      </c>
      <c r="F269" s="2">
        <v>5</v>
      </c>
      <c r="G269" s="2">
        <f t="shared" si="23"/>
        <v>0.15406108495502924</v>
      </c>
      <c r="H269" s="2">
        <f t="shared" si="24"/>
        <v>2.8170438832142985</v>
      </c>
    </row>
    <row r="270" spans="1:8" x14ac:dyDescent="0.3">
      <c r="A270" s="2">
        <v>53520</v>
      </c>
      <c r="B270">
        <v>0.63686528873614401</v>
      </c>
      <c r="C270" s="15">
        <f t="shared" si="20"/>
        <v>0.97979275190175996</v>
      </c>
      <c r="D270" s="15">
        <f t="shared" si="21"/>
        <v>10</v>
      </c>
      <c r="E270" s="2">
        <f t="shared" si="22"/>
        <v>5.1010362404912</v>
      </c>
      <c r="F270" s="2">
        <v>5</v>
      </c>
      <c r="G270" s="2">
        <f t="shared" si="23"/>
        <v>0.10103624049119997</v>
      </c>
      <c r="H270" s="2">
        <f t="shared" si="24"/>
        <v>3.2285725326968739</v>
      </c>
    </row>
    <row r="271" spans="1:8" x14ac:dyDescent="0.3">
      <c r="A271" s="2">
        <v>53720</v>
      </c>
      <c r="B271">
        <v>0.61178008606686374</v>
      </c>
      <c r="C271" s="15">
        <f t="shared" si="20"/>
        <v>0.94120013241055955</v>
      </c>
      <c r="D271" s="15">
        <f t="shared" si="21"/>
        <v>10</v>
      </c>
      <c r="E271" s="2">
        <f t="shared" si="22"/>
        <v>5.2939993379472021</v>
      </c>
      <c r="F271" s="2">
        <v>5</v>
      </c>
      <c r="G271" s="2">
        <f t="shared" si="23"/>
        <v>0.29399933794720212</v>
      </c>
      <c r="H271" s="2">
        <f t="shared" si="24"/>
        <v>2.1976045617140159</v>
      </c>
    </row>
    <row r="272" spans="1:8" x14ac:dyDescent="0.3">
      <c r="A272" s="2">
        <v>53920</v>
      </c>
      <c r="B272">
        <v>0.65470251912687827</v>
      </c>
      <c r="C272" s="15">
        <f t="shared" si="20"/>
        <v>1.007234644810582</v>
      </c>
      <c r="D272" s="15">
        <f t="shared" si="21"/>
        <v>10</v>
      </c>
      <c r="E272" s="2">
        <f t="shared" si="22"/>
        <v>4.9638267759470898</v>
      </c>
      <c r="F272" s="2">
        <v>5</v>
      </c>
      <c r="G272" s="2">
        <f t="shared" si="23"/>
        <v>-3.6173224052910236E-2</v>
      </c>
      <c r="H272" s="2" t="e">
        <f t="shared" si="24"/>
        <v>#NUM!</v>
      </c>
    </row>
    <row r="273" spans="1:8" x14ac:dyDescent="0.3">
      <c r="A273" s="2">
        <v>54120</v>
      </c>
      <c r="B273">
        <v>0.62735385747807604</v>
      </c>
      <c r="C273" s="15">
        <f t="shared" si="20"/>
        <v>0.96515978073550157</v>
      </c>
      <c r="D273" s="15">
        <f t="shared" si="21"/>
        <v>10</v>
      </c>
      <c r="E273" s="2">
        <f t="shared" si="22"/>
        <v>5.1742010963224923</v>
      </c>
      <c r="F273" s="2">
        <v>5</v>
      </c>
      <c r="G273" s="2">
        <f t="shared" si="23"/>
        <v>0.17420109632249225</v>
      </c>
      <c r="H273" s="2">
        <f t="shared" si="24"/>
        <v>2.6980826902652613</v>
      </c>
    </row>
    <row r="274" spans="1:8" x14ac:dyDescent="0.3">
      <c r="A274" s="2">
        <v>54320</v>
      </c>
      <c r="B274">
        <v>0.62052592106496673</v>
      </c>
      <c r="C274" s="15">
        <f t="shared" si="20"/>
        <v>0.95465526317687188</v>
      </c>
      <c r="D274" s="15">
        <f t="shared" si="21"/>
        <v>10</v>
      </c>
      <c r="E274" s="2">
        <f t="shared" si="22"/>
        <v>5.2267236841156404</v>
      </c>
      <c r="F274" s="2">
        <v>5</v>
      </c>
      <c r="G274" s="2">
        <f t="shared" si="23"/>
        <v>0.22672368411564037</v>
      </c>
      <c r="H274" s="2">
        <f t="shared" si="24"/>
        <v>2.444660708129279</v>
      </c>
    </row>
    <row r="275" spans="1:8" x14ac:dyDescent="0.3">
      <c r="A275" s="2">
        <v>54520</v>
      </c>
      <c r="B275">
        <v>0.63302273574357071</v>
      </c>
      <c r="C275" s="15">
        <f t="shared" si="20"/>
        <v>0.9738811319131857</v>
      </c>
      <c r="D275" s="15">
        <f t="shared" si="21"/>
        <v>10</v>
      </c>
      <c r="E275" s="2">
        <f t="shared" si="22"/>
        <v>5.1305943404340715</v>
      </c>
      <c r="F275" s="2">
        <v>5</v>
      </c>
      <c r="G275" s="2">
        <f t="shared" si="23"/>
        <v>0.13059434043407148</v>
      </c>
      <c r="H275" s="2">
        <f t="shared" si="24"/>
        <v>2.9777337259401722</v>
      </c>
    </row>
    <row r="276" spans="1:8" x14ac:dyDescent="0.3">
      <c r="A276" s="2">
        <v>54720</v>
      </c>
      <c r="B276">
        <v>0.65177804741459766</v>
      </c>
      <c r="C276" s="15">
        <f t="shared" si="20"/>
        <v>1.0027354575609195</v>
      </c>
      <c r="D276" s="15">
        <f t="shared" si="21"/>
        <v>10</v>
      </c>
      <c r="E276" s="2">
        <f t="shared" si="22"/>
        <v>4.9863227121954026</v>
      </c>
      <c r="F276" s="2">
        <v>5</v>
      </c>
      <c r="G276" s="2">
        <f t="shared" si="23"/>
        <v>-1.3677287804597427E-2</v>
      </c>
      <c r="H276" s="2" t="e">
        <f t="shared" si="24"/>
        <v>#NUM!</v>
      </c>
    </row>
    <row r="277" spans="1:8" x14ac:dyDescent="0.3">
      <c r="A277" s="2">
        <v>54920</v>
      </c>
      <c r="B277">
        <v>0.62433923768895483</v>
      </c>
      <c r="C277" s="15">
        <f t="shared" si="20"/>
        <v>0.96052190413685357</v>
      </c>
      <c r="D277" s="15">
        <f t="shared" si="21"/>
        <v>10</v>
      </c>
      <c r="E277" s="2">
        <f t="shared" si="22"/>
        <v>5.1973904793157324</v>
      </c>
      <c r="F277" s="2">
        <v>5</v>
      </c>
      <c r="G277" s="2">
        <f t="shared" si="23"/>
        <v>0.19739047931573239</v>
      </c>
      <c r="H277" s="2">
        <f t="shared" si="24"/>
        <v>2.5775808717299831</v>
      </c>
    </row>
    <row r="278" spans="1:8" x14ac:dyDescent="0.3">
      <c r="A278" s="2">
        <v>55120</v>
      </c>
      <c r="B278">
        <v>0.64590034551903563</v>
      </c>
      <c r="C278" s="15">
        <f t="shared" si="20"/>
        <v>0.99369283926005481</v>
      </c>
      <c r="D278" s="15">
        <f t="shared" si="21"/>
        <v>10</v>
      </c>
      <c r="E278" s="2">
        <f t="shared" si="22"/>
        <v>5.0315358036997262</v>
      </c>
      <c r="F278" s="2">
        <v>5</v>
      </c>
      <c r="G278" s="2">
        <f t="shared" si="23"/>
        <v>3.1535803699726195E-2</v>
      </c>
      <c r="H278" s="2">
        <f t="shared" si="24"/>
        <v>4.3792098389476957</v>
      </c>
    </row>
    <row r="279" spans="1:8" x14ac:dyDescent="0.3">
      <c r="A279" s="2">
        <v>55320</v>
      </c>
      <c r="B279">
        <v>0.64048706957463841</v>
      </c>
      <c r="C279" s="15">
        <f t="shared" si="20"/>
        <v>0.9853647224225206</v>
      </c>
      <c r="D279" s="15">
        <f t="shared" si="21"/>
        <v>10</v>
      </c>
      <c r="E279" s="2">
        <f t="shared" si="22"/>
        <v>5.073176387887397</v>
      </c>
      <c r="F279" s="2">
        <v>5</v>
      </c>
      <c r="G279" s="2">
        <f t="shared" si="23"/>
        <v>7.3176387887396999E-2</v>
      </c>
      <c r="H279" s="2">
        <f t="shared" si="24"/>
        <v>3.5457024272525728</v>
      </c>
    </row>
    <row r="280" spans="1:8" x14ac:dyDescent="0.3">
      <c r="A280" s="2">
        <v>55520</v>
      </c>
      <c r="B280">
        <v>0.63869757078642964</v>
      </c>
      <c r="C280" s="15">
        <f t="shared" si="20"/>
        <v>0.98261164736373785</v>
      </c>
      <c r="D280" s="15">
        <f t="shared" si="21"/>
        <v>10</v>
      </c>
      <c r="E280" s="2">
        <f t="shared" si="22"/>
        <v>5.0869417631813105</v>
      </c>
      <c r="F280" s="2">
        <v>5</v>
      </c>
      <c r="G280" s="2">
        <f t="shared" si="23"/>
        <v>8.6941763181310527E-2</v>
      </c>
      <c r="H280" s="2">
        <f t="shared" si="24"/>
        <v>3.3760464102382786</v>
      </c>
    </row>
    <row r="281" spans="1:8" x14ac:dyDescent="0.3">
      <c r="A281" s="2">
        <v>55720</v>
      </c>
      <c r="B281">
        <v>0.64398548492167451</v>
      </c>
      <c r="C281" s="15">
        <f t="shared" si="20"/>
        <v>0.99074689987949927</v>
      </c>
      <c r="D281" s="15">
        <f t="shared" si="21"/>
        <v>10</v>
      </c>
      <c r="E281" s="2">
        <f t="shared" si="22"/>
        <v>5.0462655006025035</v>
      </c>
      <c r="F281" s="2">
        <v>5</v>
      </c>
      <c r="G281" s="2">
        <f t="shared" si="23"/>
        <v>4.6265500602503451E-2</v>
      </c>
      <c r="H281" s="2">
        <f t="shared" si="24"/>
        <v>3.9988600073386253</v>
      </c>
    </row>
    <row r="282" spans="1:8" x14ac:dyDescent="0.3">
      <c r="A282" s="2">
        <v>55920</v>
      </c>
      <c r="B282">
        <v>0.63594219219219228</v>
      </c>
      <c r="C282" s="15">
        <f t="shared" si="20"/>
        <v>0.97837260337260346</v>
      </c>
      <c r="D282" s="15">
        <f t="shared" si="21"/>
        <v>10</v>
      </c>
      <c r="E282" s="2">
        <f t="shared" si="22"/>
        <v>5.1081369831369825</v>
      </c>
      <c r="F282" s="2">
        <v>5</v>
      </c>
      <c r="G282" s="2">
        <f t="shared" si="23"/>
        <v>0.1081369831369825</v>
      </c>
      <c r="H282" s="2">
        <f t="shared" si="24"/>
        <v>3.1620440677934285</v>
      </c>
    </row>
    <row r="283" spans="1:8" x14ac:dyDescent="0.3">
      <c r="A283" s="2">
        <v>56120</v>
      </c>
      <c r="B283">
        <v>0.6482149292543381</v>
      </c>
      <c r="C283" s="15">
        <f t="shared" si="20"/>
        <v>0.99725373731436628</v>
      </c>
      <c r="D283" s="15">
        <f t="shared" si="21"/>
        <v>10</v>
      </c>
      <c r="E283" s="2">
        <f t="shared" si="22"/>
        <v>5.0137313134281687</v>
      </c>
      <c r="F283" s="2">
        <v>5</v>
      </c>
      <c r="G283" s="2">
        <f t="shared" si="23"/>
        <v>1.373131342816869E-2</v>
      </c>
      <c r="H283" s="2">
        <f t="shared" si="24"/>
        <v>5.2071096330556097</v>
      </c>
    </row>
    <row r="284" spans="1:8" x14ac:dyDescent="0.3">
      <c r="A284" s="2">
        <v>56320</v>
      </c>
      <c r="B284">
        <v>0.64627530868180538</v>
      </c>
      <c r="C284" s="15">
        <f t="shared" si="20"/>
        <v>0.99426970566431594</v>
      </c>
      <c r="D284" s="15">
        <f t="shared" si="21"/>
        <v>10</v>
      </c>
      <c r="E284" s="2">
        <f t="shared" si="22"/>
        <v>5.0286514716784207</v>
      </c>
      <c r="F284" s="2">
        <v>5</v>
      </c>
      <c r="G284" s="2">
        <f t="shared" si="23"/>
        <v>2.8651471678420748E-2</v>
      </c>
      <c r="H284" s="2">
        <f t="shared" si="24"/>
        <v>4.4745551401819386</v>
      </c>
    </row>
    <row r="285" spans="1:8" x14ac:dyDescent="0.3">
      <c r="A285" s="2">
        <v>56520</v>
      </c>
      <c r="B285">
        <v>0.62551201906277698</v>
      </c>
      <c r="C285" s="15">
        <f t="shared" si="20"/>
        <v>0.96232618317350305</v>
      </c>
      <c r="D285" s="15">
        <f t="shared" si="21"/>
        <v>10</v>
      </c>
      <c r="E285" s="2">
        <f t="shared" si="22"/>
        <v>5.1883690841324848</v>
      </c>
      <c r="F285" s="2">
        <v>5</v>
      </c>
      <c r="G285" s="2">
        <f t="shared" si="23"/>
        <v>0.18836908413248477</v>
      </c>
      <c r="H285" s="2">
        <f t="shared" si="24"/>
        <v>2.622624252521756</v>
      </c>
    </row>
    <row r="286" spans="1:8" x14ac:dyDescent="0.3">
      <c r="A286" s="2">
        <v>56720</v>
      </c>
      <c r="B286">
        <v>0.63542471318627869</v>
      </c>
      <c r="C286" s="15">
        <f t="shared" si="20"/>
        <v>0.97757648182504409</v>
      </c>
      <c r="D286" s="15">
        <f t="shared" si="21"/>
        <v>10</v>
      </c>
      <c r="E286" s="2">
        <f t="shared" si="22"/>
        <v>5.1121175908747798</v>
      </c>
      <c r="F286" s="2">
        <v>5</v>
      </c>
      <c r="G286" s="2">
        <f t="shared" si="23"/>
        <v>0.11211759087477979</v>
      </c>
      <c r="H286" s="2">
        <f t="shared" si="24"/>
        <v>3.1266735791016984</v>
      </c>
    </row>
    <row r="287" spans="1:8" x14ac:dyDescent="0.3">
      <c r="A287" s="2">
        <v>56920</v>
      </c>
      <c r="B287">
        <v>0.62024682393976227</v>
      </c>
      <c r="C287" s="15">
        <f t="shared" si="20"/>
        <v>0.9542258829842496</v>
      </c>
      <c r="D287" s="15">
        <f t="shared" si="21"/>
        <v>10</v>
      </c>
      <c r="E287" s="2">
        <f t="shared" si="22"/>
        <v>5.2288705850787522</v>
      </c>
      <c r="F287" s="2">
        <v>5</v>
      </c>
      <c r="G287" s="2">
        <f t="shared" si="23"/>
        <v>0.22887058507875224</v>
      </c>
      <c r="H287" s="2">
        <f t="shared" si="24"/>
        <v>2.4356466907156369</v>
      </c>
    </row>
    <row r="288" spans="1:8" x14ac:dyDescent="0.3">
      <c r="A288" s="2">
        <v>57120</v>
      </c>
      <c r="B288">
        <v>0.61573059624034132</v>
      </c>
      <c r="C288" s="15">
        <f t="shared" si="20"/>
        <v>0.94727784036975582</v>
      </c>
      <c r="D288" s="15">
        <f t="shared" si="21"/>
        <v>10</v>
      </c>
      <c r="E288" s="2">
        <f t="shared" si="22"/>
        <v>5.2636107981512206</v>
      </c>
      <c r="F288" s="2">
        <v>5</v>
      </c>
      <c r="G288" s="2">
        <f t="shared" si="23"/>
        <v>0.26361079815122057</v>
      </c>
      <c r="H288" s="2">
        <f t="shared" si="24"/>
        <v>2.3009515872461419</v>
      </c>
    </row>
    <row r="289" spans="1:8" x14ac:dyDescent="0.3">
      <c r="A289" s="2">
        <v>57320</v>
      </c>
      <c r="B289">
        <v>0.6436386661824548</v>
      </c>
      <c r="C289" s="15">
        <f t="shared" si="20"/>
        <v>0.99021333258839195</v>
      </c>
      <c r="D289" s="15">
        <f t="shared" si="21"/>
        <v>10</v>
      </c>
      <c r="E289" s="2">
        <f t="shared" si="22"/>
        <v>5.04893333705804</v>
      </c>
      <c r="F289" s="2">
        <v>5</v>
      </c>
      <c r="G289" s="2">
        <f t="shared" si="23"/>
        <v>4.8933337058040038E-2</v>
      </c>
      <c r="H289" s="2">
        <f t="shared" si="24"/>
        <v>3.9433261953844596</v>
      </c>
    </row>
    <row r="290" spans="1:8" x14ac:dyDescent="0.3">
      <c r="A290" s="2">
        <v>57520</v>
      </c>
      <c r="B290">
        <v>0.63886006859359812</v>
      </c>
      <c r="C290" s="15">
        <f t="shared" si="20"/>
        <v>0.98286164399015097</v>
      </c>
      <c r="D290" s="15">
        <f t="shared" si="21"/>
        <v>10</v>
      </c>
      <c r="E290" s="2">
        <f t="shared" si="22"/>
        <v>5.0856917800492454</v>
      </c>
      <c r="F290" s="2">
        <v>5</v>
      </c>
      <c r="G290" s="2">
        <f t="shared" si="23"/>
        <v>8.5691780049245381E-2</v>
      </c>
      <c r="H290" s="2">
        <f t="shared" si="24"/>
        <v>3.3902822563516715</v>
      </c>
    </row>
    <row r="291" spans="1:8" x14ac:dyDescent="0.3">
      <c r="A291" s="2">
        <v>57720</v>
      </c>
      <c r="B291">
        <v>0.6650952246370444</v>
      </c>
      <c r="C291" s="15">
        <f t="shared" si="20"/>
        <v>1.0232234225185297</v>
      </c>
      <c r="D291" s="15">
        <f t="shared" si="21"/>
        <v>10</v>
      </c>
      <c r="E291" s="2">
        <f t="shared" si="22"/>
        <v>4.883882887407351</v>
      </c>
      <c r="F291" s="2">
        <v>5</v>
      </c>
      <c r="G291" s="2">
        <f t="shared" si="23"/>
        <v>-0.11611711259264901</v>
      </c>
      <c r="H291" s="2" t="e">
        <f t="shared" si="24"/>
        <v>#NUM!</v>
      </c>
    </row>
    <row r="292" spans="1:8" x14ac:dyDescent="0.3">
      <c r="A292" s="2">
        <v>57920</v>
      </c>
      <c r="B292">
        <v>0.62796211290206139</v>
      </c>
      <c r="C292" s="15">
        <f t="shared" si="20"/>
        <v>0.96609555831086369</v>
      </c>
      <c r="D292" s="15">
        <f t="shared" si="21"/>
        <v>10</v>
      </c>
      <c r="E292" s="2">
        <f t="shared" si="22"/>
        <v>5.1695222084456818</v>
      </c>
      <c r="F292" s="2">
        <v>5</v>
      </c>
      <c r="G292" s="2">
        <f t="shared" si="23"/>
        <v>0.16952220844568178</v>
      </c>
      <c r="H292" s="2">
        <f t="shared" si="24"/>
        <v>2.7244044249944528</v>
      </c>
    </row>
    <row r="293" spans="1:8" x14ac:dyDescent="0.3">
      <c r="A293" s="2">
        <v>58120</v>
      </c>
      <c r="B293">
        <v>0.62434797721436197</v>
      </c>
      <c r="C293" s="15">
        <f t="shared" si="20"/>
        <v>0.96053534956055686</v>
      </c>
      <c r="D293" s="15">
        <f t="shared" si="21"/>
        <v>10</v>
      </c>
      <c r="E293" s="2">
        <f t="shared" si="22"/>
        <v>5.1973232521972159</v>
      </c>
      <c r="F293" s="2">
        <v>5</v>
      </c>
      <c r="G293" s="2">
        <f t="shared" si="23"/>
        <v>0.19732325219721591</v>
      </c>
      <c r="H293" s="2">
        <f t="shared" si="24"/>
        <v>2.5779085742102468</v>
      </c>
    </row>
    <row r="294" spans="1:8" x14ac:dyDescent="0.3">
      <c r="A294" s="2">
        <v>58320</v>
      </c>
      <c r="B294">
        <v>0.63347065468110764</v>
      </c>
      <c r="C294" s="15">
        <f t="shared" si="20"/>
        <v>0.97457023797093478</v>
      </c>
      <c r="D294" s="15">
        <f t="shared" si="21"/>
        <v>10</v>
      </c>
      <c r="E294" s="2">
        <f t="shared" si="22"/>
        <v>5.127148810145326</v>
      </c>
      <c r="F294" s="2">
        <v>5</v>
      </c>
      <c r="G294" s="2">
        <f t="shared" si="23"/>
        <v>0.12714881014532597</v>
      </c>
      <c r="H294" s="2">
        <f t="shared" si="24"/>
        <v>3.0037996816591916</v>
      </c>
    </row>
    <row r="295" spans="1:8" x14ac:dyDescent="0.3">
      <c r="A295" s="2">
        <v>58520</v>
      </c>
      <c r="B295">
        <v>0.62598087943600289</v>
      </c>
      <c r="C295" s="15">
        <f t="shared" si="20"/>
        <v>0.96304750682461981</v>
      </c>
      <c r="D295" s="15">
        <f t="shared" si="21"/>
        <v>10</v>
      </c>
      <c r="E295" s="2">
        <f t="shared" si="22"/>
        <v>5.1847624658769007</v>
      </c>
      <c r="F295" s="2">
        <v>5</v>
      </c>
      <c r="G295" s="2">
        <f t="shared" si="23"/>
        <v>0.18476246587690071</v>
      </c>
      <c r="H295" s="2">
        <f t="shared" si="24"/>
        <v>2.6412610954139515</v>
      </c>
    </row>
    <row r="296" spans="1:8" x14ac:dyDescent="0.3">
      <c r="A296" s="2">
        <v>58720</v>
      </c>
      <c r="B296">
        <v>0.63550639899740502</v>
      </c>
      <c r="C296" s="15">
        <f t="shared" si="20"/>
        <v>0.97770215230369995</v>
      </c>
      <c r="D296" s="15">
        <f t="shared" si="21"/>
        <v>10</v>
      </c>
      <c r="E296" s="2">
        <f t="shared" si="22"/>
        <v>5.1114892384815001</v>
      </c>
      <c r="F296" s="2">
        <v>5</v>
      </c>
      <c r="G296" s="2">
        <f t="shared" si="23"/>
        <v>0.11148923848150005</v>
      </c>
      <c r="H296" s="2">
        <f t="shared" si="24"/>
        <v>3.1321708258993763</v>
      </c>
    </row>
    <row r="297" spans="1:8" x14ac:dyDescent="0.3">
      <c r="A297" s="2">
        <v>58920</v>
      </c>
      <c r="B297">
        <v>0.63907159597792385</v>
      </c>
      <c r="C297" s="15">
        <f t="shared" si="20"/>
        <v>0.98318707073526745</v>
      </c>
      <c r="D297" s="15">
        <f t="shared" si="21"/>
        <v>10</v>
      </c>
      <c r="E297" s="2">
        <f t="shared" si="22"/>
        <v>5.0840646463236627</v>
      </c>
      <c r="F297" s="2">
        <v>5</v>
      </c>
      <c r="G297" s="2">
        <f t="shared" si="23"/>
        <v>8.4064646323662728E-2</v>
      </c>
      <c r="H297" s="2">
        <f t="shared" si="24"/>
        <v>3.4091330653654954</v>
      </c>
    </row>
    <row r="298" spans="1:8" x14ac:dyDescent="0.3">
      <c r="A298" s="2">
        <v>59120</v>
      </c>
      <c r="B298">
        <v>0.63943205324325147</v>
      </c>
      <c r="C298" s="15">
        <f t="shared" si="20"/>
        <v>0.98374162037423296</v>
      </c>
      <c r="D298" s="15">
        <f t="shared" si="21"/>
        <v>10</v>
      </c>
      <c r="E298" s="2">
        <f t="shared" si="22"/>
        <v>5.0812918981288355</v>
      </c>
      <c r="F298" s="2">
        <v>5</v>
      </c>
      <c r="G298" s="2">
        <f t="shared" si="23"/>
        <v>8.1291898128835527E-2</v>
      </c>
      <c r="H298" s="2">
        <f t="shared" si="24"/>
        <v>3.4421272807602805</v>
      </c>
    </row>
    <row r="299" spans="1:8" x14ac:dyDescent="0.3">
      <c r="A299" s="2">
        <v>59320</v>
      </c>
      <c r="B299">
        <v>0.63800854567946508</v>
      </c>
      <c r="C299" s="15">
        <f t="shared" si="20"/>
        <v>0.98155160873763858</v>
      </c>
      <c r="D299" s="15">
        <f t="shared" si="21"/>
        <v>10</v>
      </c>
      <c r="E299" s="2">
        <f t="shared" si="22"/>
        <v>5.0922419563118071</v>
      </c>
      <c r="F299" s="2">
        <v>5</v>
      </c>
      <c r="G299" s="2">
        <f t="shared" si="23"/>
        <v>9.2241956311807094E-2</v>
      </c>
      <c r="H299" s="2">
        <f t="shared" si="24"/>
        <v>3.3179112102719062</v>
      </c>
    </row>
    <row r="300" spans="1:8" x14ac:dyDescent="0.3">
      <c r="A300" s="2">
        <v>59520</v>
      </c>
      <c r="B300">
        <v>0.61597614489904384</v>
      </c>
      <c r="C300" s="15">
        <f t="shared" si="20"/>
        <v>0.94765560753699052</v>
      </c>
      <c r="D300" s="15">
        <f t="shared" si="21"/>
        <v>10</v>
      </c>
      <c r="E300" s="2">
        <f t="shared" si="22"/>
        <v>5.2617219623150477</v>
      </c>
      <c r="F300" s="2">
        <v>5</v>
      </c>
      <c r="G300" s="2">
        <f t="shared" si="23"/>
        <v>0.26172196231504774</v>
      </c>
      <c r="H300" s="2">
        <f t="shared" si="24"/>
        <v>2.3077837131212022</v>
      </c>
    </row>
    <row r="301" spans="1:8" x14ac:dyDescent="0.3">
      <c r="A301" s="2">
        <v>59720</v>
      </c>
      <c r="B301">
        <v>0.63812536341435055</v>
      </c>
      <c r="C301" s="15">
        <f t="shared" si="20"/>
        <v>0.98173132832977006</v>
      </c>
      <c r="D301" s="15">
        <f t="shared" si="21"/>
        <v>10</v>
      </c>
      <c r="E301" s="2">
        <f t="shared" si="22"/>
        <v>5.0913433583511498</v>
      </c>
      <c r="F301" s="2">
        <v>5</v>
      </c>
      <c r="G301" s="2">
        <f t="shared" si="23"/>
        <v>9.1343358351149817E-2</v>
      </c>
      <c r="H301" s="2">
        <f t="shared" si="24"/>
        <v>3.3275242405889376</v>
      </c>
    </row>
    <row r="302" spans="1:8" x14ac:dyDescent="0.3">
      <c r="A302" s="2">
        <v>59920</v>
      </c>
      <c r="B302">
        <v>0.61699692362316372</v>
      </c>
      <c r="C302" s="15">
        <f t="shared" si="20"/>
        <v>0.94922603634332881</v>
      </c>
      <c r="D302" s="15">
        <f t="shared" si="21"/>
        <v>10</v>
      </c>
      <c r="E302" s="2">
        <f t="shared" si="22"/>
        <v>5.2538698182833556</v>
      </c>
      <c r="F302" s="2">
        <v>5</v>
      </c>
      <c r="G302" s="2">
        <f t="shared" si="23"/>
        <v>0.25386981828335564</v>
      </c>
      <c r="H302" s="2">
        <f t="shared" si="24"/>
        <v>2.3367514025508318</v>
      </c>
    </row>
    <row r="303" spans="1:8" x14ac:dyDescent="0.3">
      <c r="A303" s="2">
        <v>60120</v>
      </c>
      <c r="B303">
        <v>0.64928623592632329</v>
      </c>
      <c r="C303" s="15">
        <f t="shared" si="20"/>
        <v>0.9989019014251127</v>
      </c>
      <c r="D303" s="15">
        <f t="shared" si="21"/>
        <v>10</v>
      </c>
      <c r="E303" s="2">
        <f t="shared" si="22"/>
        <v>5.0054904928744364</v>
      </c>
      <c r="F303" s="2">
        <v>5</v>
      </c>
      <c r="G303" s="2">
        <f t="shared" si="23"/>
        <v>5.4904928744363701E-3</v>
      </c>
      <c r="H303" s="2">
        <f t="shared" si="24"/>
        <v>6.1221254787058328</v>
      </c>
    </row>
    <row r="304" spans="1:8" x14ac:dyDescent="0.3">
      <c r="A304" s="2">
        <v>60320</v>
      </c>
      <c r="B304">
        <v>0.64155280951270699</v>
      </c>
      <c r="C304" s="15">
        <f t="shared" si="20"/>
        <v>0.98700432232724145</v>
      </c>
      <c r="D304" s="15">
        <f t="shared" si="21"/>
        <v>10</v>
      </c>
      <c r="E304" s="2">
        <f t="shared" si="22"/>
        <v>5.0649783883637927</v>
      </c>
      <c r="F304" s="2">
        <v>5</v>
      </c>
      <c r="G304" s="2">
        <f t="shared" si="23"/>
        <v>6.4978388363792661E-2</v>
      </c>
      <c r="H304" s="2">
        <f t="shared" si="24"/>
        <v>3.6629032413568554</v>
      </c>
    </row>
    <row r="305" spans="1:8" x14ac:dyDescent="0.3">
      <c r="A305" s="2">
        <v>60520</v>
      </c>
      <c r="B305">
        <v>0.65826537824773124</v>
      </c>
      <c r="C305" s="15">
        <f t="shared" si="20"/>
        <v>1.0127159665349712</v>
      </c>
      <c r="D305" s="15">
        <f t="shared" si="21"/>
        <v>10</v>
      </c>
      <c r="E305" s="2">
        <f t="shared" si="22"/>
        <v>4.936420167325144</v>
      </c>
      <c r="F305" s="2">
        <v>5</v>
      </c>
      <c r="G305" s="2">
        <f t="shared" si="23"/>
        <v>-6.3579832674856007E-2</v>
      </c>
      <c r="H305" s="2" t="e">
        <f t="shared" si="24"/>
        <v>#NUM!</v>
      </c>
    </row>
    <row r="306" spans="1:8" x14ac:dyDescent="0.3">
      <c r="A306" s="2">
        <v>60720</v>
      </c>
      <c r="B306">
        <v>0.62422279580561291</v>
      </c>
      <c r="C306" s="15">
        <f t="shared" si="20"/>
        <v>0.96034276277786601</v>
      </c>
      <c r="D306" s="15">
        <f t="shared" si="21"/>
        <v>10</v>
      </c>
      <c r="E306" s="2">
        <f t="shared" si="22"/>
        <v>5.1982861861106695</v>
      </c>
      <c r="F306" s="2">
        <v>5</v>
      </c>
      <c r="G306" s="2">
        <f t="shared" si="23"/>
        <v>0.1982861861106695</v>
      </c>
      <c r="H306" s="2">
        <f t="shared" si="24"/>
        <v>2.5732257185629077</v>
      </c>
    </row>
    <row r="307" spans="1:8" x14ac:dyDescent="0.3">
      <c r="A307" s="2">
        <v>60920</v>
      </c>
      <c r="B307">
        <v>0.61242012087315256</v>
      </c>
      <c r="C307" s="15">
        <f t="shared" si="20"/>
        <v>0.94218480134331162</v>
      </c>
      <c r="D307" s="15">
        <f t="shared" si="21"/>
        <v>10</v>
      </c>
      <c r="E307" s="2">
        <f t="shared" si="22"/>
        <v>5.2890759932834417</v>
      </c>
      <c r="F307" s="2">
        <v>5</v>
      </c>
      <c r="G307" s="2">
        <f t="shared" si="23"/>
        <v>0.28907599328344169</v>
      </c>
      <c r="H307" s="2">
        <f t="shared" si="24"/>
        <v>2.2135620524945891</v>
      </c>
    </row>
    <row r="308" spans="1:8" x14ac:dyDescent="0.3">
      <c r="A308" s="2">
        <v>61120</v>
      </c>
      <c r="B308">
        <v>0.64667027737125338</v>
      </c>
      <c r="C308" s="15">
        <f t="shared" si="20"/>
        <v>0.99487734980192821</v>
      </c>
      <c r="D308" s="15">
        <f t="shared" si="21"/>
        <v>10</v>
      </c>
      <c r="E308" s="2">
        <f t="shared" si="22"/>
        <v>5.025613250990359</v>
      </c>
      <c r="F308" s="2">
        <v>5</v>
      </c>
      <c r="G308" s="2">
        <f t="shared" si="23"/>
        <v>2.5613250990359049E-2</v>
      </c>
      <c r="H308" s="2">
        <f t="shared" si="24"/>
        <v>4.5860457505400927</v>
      </c>
    </row>
    <row r="309" spans="1:8" x14ac:dyDescent="0.3">
      <c r="A309" s="2">
        <v>61320</v>
      </c>
      <c r="B309">
        <v>0.62324045755118451</v>
      </c>
      <c r="C309" s="15">
        <f t="shared" si="20"/>
        <v>0.95883147315566841</v>
      </c>
      <c r="D309" s="15">
        <f t="shared" si="21"/>
        <v>10</v>
      </c>
      <c r="E309" s="2">
        <f t="shared" si="22"/>
        <v>5.2058426342216579</v>
      </c>
      <c r="F309" s="2">
        <v>5</v>
      </c>
      <c r="G309" s="2">
        <f t="shared" si="23"/>
        <v>0.20584263422165794</v>
      </c>
      <c r="H309" s="2">
        <f t="shared" si="24"/>
        <v>2.5372777114510887</v>
      </c>
    </row>
    <row r="310" spans="1:8" x14ac:dyDescent="0.3">
      <c r="A310" s="2">
        <v>61520</v>
      </c>
      <c r="B310">
        <v>0.64422861482510485</v>
      </c>
      <c r="C310" s="15">
        <f t="shared" si="20"/>
        <v>0.99112094588477662</v>
      </c>
      <c r="D310" s="15">
        <f t="shared" si="21"/>
        <v>10</v>
      </c>
      <c r="E310" s="2">
        <f t="shared" si="22"/>
        <v>5.0443952705761168</v>
      </c>
      <c r="F310" s="2">
        <v>5</v>
      </c>
      <c r="G310" s="2">
        <f t="shared" si="23"/>
        <v>4.4395270576116808E-2</v>
      </c>
      <c r="H310" s="2">
        <f t="shared" si="24"/>
        <v>4.0397529327533368</v>
      </c>
    </row>
    <row r="311" spans="1:8" x14ac:dyDescent="0.3">
      <c r="A311" s="2">
        <v>61720</v>
      </c>
      <c r="B311">
        <v>0.63215521910099126</v>
      </c>
      <c r="C311" s="15">
        <f t="shared" si="20"/>
        <v>0.97254649092460188</v>
      </c>
      <c r="D311" s="15">
        <f t="shared" si="21"/>
        <v>10</v>
      </c>
      <c r="E311" s="2">
        <f t="shared" si="22"/>
        <v>5.1372675453769903</v>
      </c>
      <c r="F311" s="2">
        <v>5</v>
      </c>
      <c r="G311" s="2">
        <f t="shared" si="23"/>
        <v>0.13726754537699026</v>
      </c>
      <c r="H311" s="2">
        <f t="shared" si="24"/>
        <v>2.929197523190187</v>
      </c>
    </row>
    <row r="312" spans="1:8" x14ac:dyDescent="0.3">
      <c r="A312" s="2">
        <v>61920</v>
      </c>
      <c r="B312">
        <v>0.67151913321429157</v>
      </c>
      <c r="C312" s="15">
        <f t="shared" si="20"/>
        <v>1.0331063587912177</v>
      </c>
      <c r="D312" s="15">
        <f t="shared" si="21"/>
        <v>10</v>
      </c>
      <c r="E312" s="2">
        <f t="shared" si="22"/>
        <v>4.8344682060439119</v>
      </c>
      <c r="F312" s="2">
        <v>5</v>
      </c>
      <c r="G312" s="2">
        <f t="shared" si="23"/>
        <v>-0.16553179395608808</v>
      </c>
      <c r="H312" s="2" t="e">
        <f t="shared" si="24"/>
        <v>#NUM!</v>
      </c>
    </row>
    <row r="313" spans="1:8" x14ac:dyDescent="0.3">
      <c r="A313" s="2">
        <v>62120</v>
      </c>
      <c r="B313">
        <v>0.64756976441955527</v>
      </c>
      <c r="C313" s="15">
        <f t="shared" si="20"/>
        <v>0.99626117603008502</v>
      </c>
      <c r="D313" s="15">
        <f t="shared" si="21"/>
        <v>10</v>
      </c>
      <c r="E313" s="2">
        <f t="shared" si="22"/>
        <v>5.0186941198495747</v>
      </c>
      <c r="F313" s="2">
        <v>5</v>
      </c>
      <c r="G313" s="2">
        <f t="shared" si="23"/>
        <v>1.8694119849574697E-2</v>
      </c>
      <c r="H313" s="2">
        <f t="shared" si="24"/>
        <v>4.8995688349315403</v>
      </c>
    </row>
    <row r="314" spans="1:8" x14ac:dyDescent="0.3">
      <c r="A314" s="2">
        <v>62320</v>
      </c>
      <c r="B314">
        <v>0.62337073822493383</v>
      </c>
      <c r="C314" s="15">
        <f t="shared" si="20"/>
        <v>0.95903190496143664</v>
      </c>
      <c r="D314" s="15">
        <f t="shared" si="21"/>
        <v>10</v>
      </c>
      <c r="E314" s="2">
        <f t="shared" si="22"/>
        <v>5.2048404751928166</v>
      </c>
      <c r="F314" s="2">
        <v>5</v>
      </c>
      <c r="G314" s="2">
        <f t="shared" si="23"/>
        <v>0.20484047519281656</v>
      </c>
      <c r="H314" s="2">
        <f t="shared" si="24"/>
        <v>2.541965645225519</v>
      </c>
    </row>
    <row r="315" spans="1:8" x14ac:dyDescent="0.3">
      <c r="A315" s="2">
        <v>62520</v>
      </c>
      <c r="B315">
        <v>0.62092520046953004</v>
      </c>
      <c r="C315" s="15">
        <f t="shared" si="20"/>
        <v>0.95526953918389235</v>
      </c>
      <c r="D315" s="15">
        <f t="shared" si="21"/>
        <v>10</v>
      </c>
      <c r="E315" s="2">
        <f t="shared" si="22"/>
        <v>5.223652304080538</v>
      </c>
      <c r="F315" s="2">
        <v>5</v>
      </c>
      <c r="G315" s="2">
        <f t="shared" si="23"/>
        <v>0.22365230408053804</v>
      </c>
      <c r="H315" s="2">
        <f t="shared" si="24"/>
        <v>2.4577122987726741</v>
      </c>
    </row>
    <row r="316" spans="1:8" x14ac:dyDescent="0.3">
      <c r="A316" s="2">
        <v>62720</v>
      </c>
      <c r="B316">
        <v>0.640644032105262</v>
      </c>
      <c r="C316" s="15">
        <f t="shared" si="20"/>
        <v>0.98560620323886461</v>
      </c>
      <c r="D316" s="15">
        <f t="shared" si="21"/>
        <v>10</v>
      </c>
      <c r="E316" s="2">
        <f t="shared" si="22"/>
        <v>5.071968983805677</v>
      </c>
      <c r="F316" s="2">
        <v>5</v>
      </c>
      <c r="G316" s="2">
        <f t="shared" si="23"/>
        <v>7.1968983805676956E-2</v>
      </c>
      <c r="H316" s="2">
        <f t="shared" si="24"/>
        <v>3.5621019546313684</v>
      </c>
    </row>
    <row r="317" spans="1:8" x14ac:dyDescent="0.3">
      <c r="A317" s="2">
        <v>62920</v>
      </c>
      <c r="B317">
        <v>0.63066308337524213</v>
      </c>
      <c r="C317" s="15">
        <f t="shared" si="20"/>
        <v>0.97025089750037252</v>
      </c>
      <c r="D317" s="15">
        <f t="shared" si="21"/>
        <v>10</v>
      </c>
      <c r="E317" s="2">
        <f t="shared" si="22"/>
        <v>5.1487455124981372</v>
      </c>
      <c r="F317" s="2">
        <v>5</v>
      </c>
      <c r="G317" s="2">
        <f t="shared" si="23"/>
        <v>0.14874551249813717</v>
      </c>
      <c r="H317" s="2">
        <f t="shared" si="24"/>
        <v>2.8511243177279106</v>
      </c>
    </row>
    <row r="318" spans="1:8" x14ac:dyDescent="0.3">
      <c r="A318" s="2">
        <v>63120</v>
      </c>
      <c r="B318">
        <v>0.63883335212252712</v>
      </c>
      <c r="C318" s="15">
        <f t="shared" si="20"/>
        <v>0.98282054172696476</v>
      </c>
      <c r="D318" s="15">
        <f t="shared" si="21"/>
        <v>10</v>
      </c>
      <c r="E318" s="2">
        <f t="shared" si="22"/>
        <v>5.0858972913651765</v>
      </c>
      <c r="F318" s="2">
        <v>5</v>
      </c>
      <c r="G318" s="2">
        <f t="shared" si="23"/>
        <v>8.5897291365176542E-2</v>
      </c>
      <c r="H318" s="2">
        <f t="shared" si="24"/>
        <v>3.3879272747609557</v>
      </c>
    </row>
    <row r="319" spans="1:8" x14ac:dyDescent="0.3">
      <c r="A319" s="2">
        <v>63320</v>
      </c>
      <c r="B319">
        <v>0.66380409209769187</v>
      </c>
      <c r="C319" s="15">
        <f t="shared" si="20"/>
        <v>1.0212370647656797</v>
      </c>
      <c r="D319" s="15">
        <f t="shared" si="21"/>
        <v>10</v>
      </c>
      <c r="E319" s="2">
        <f t="shared" si="22"/>
        <v>4.8938146761716013</v>
      </c>
      <c r="F319" s="2">
        <v>5</v>
      </c>
      <c r="G319" s="2">
        <f t="shared" si="23"/>
        <v>-0.10618532382839874</v>
      </c>
      <c r="H319" s="2" t="e">
        <f t="shared" si="24"/>
        <v>#NUM!</v>
      </c>
    </row>
    <row r="320" spans="1:8" x14ac:dyDescent="0.3">
      <c r="A320" s="2">
        <v>63520</v>
      </c>
      <c r="B320">
        <v>0.60872680220925635</v>
      </c>
      <c r="C320" s="15">
        <f t="shared" si="20"/>
        <v>0.93650277262962511</v>
      </c>
      <c r="D320" s="15">
        <f t="shared" si="21"/>
        <v>10</v>
      </c>
      <c r="E320" s="2">
        <f t="shared" si="22"/>
        <v>5.3174861368518744</v>
      </c>
      <c r="F320" s="2">
        <v>5</v>
      </c>
      <c r="G320" s="2">
        <f t="shared" si="23"/>
        <v>0.31748613685187443</v>
      </c>
      <c r="H320" s="2">
        <f t="shared" si="24"/>
        <v>2.1251746055101997</v>
      </c>
    </row>
    <row r="321" spans="1:8" x14ac:dyDescent="0.3">
      <c r="A321" s="2">
        <v>63720</v>
      </c>
      <c r="B321">
        <v>0.61812915918390676</v>
      </c>
      <c r="C321" s="15">
        <f t="shared" si="20"/>
        <v>0.95096793720601036</v>
      </c>
      <c r="D321" s="15">
        <f t="shared" si="21"/>
        <v>10</v>
      </c>
      <c r="E321" s="2">
        <f t="shared" si="22"/>
        <v>5.2451603139699481</v>
      </c>
      <c r="F321" s="2">
        <v>5</v>
      </c>
      <c r="G321" s="2">
        <f t="shared" si="23"/>
        <v>0.24516031396994808</v>
      </c>
      <c r="H321" s="2">
        <f t="shared" si="24"/>
        <v>2.3700015656169025</v>
      </c>
    </row>
    <row r="322" spans="1:8" x14ac:dyDescent="0.3">
      <c r="A322" s="2">
        <v>63920</v>
      </c>
      <c r="B322">
        <v>0.62001074705897274</v>
      </c>
      <c r="C322" s="15">
        <f t="shared" si="20"/>
        <v>0.95386268778303496</v>
      </c>
      <c r="D322" s="15">
        <f t="shared" si="21"/>
        <v>10</v>
      </c>
      <c r="E322" s="2">
        <f t="shared" si="22"/>
        <v>5.2306865610848252</v>
      </c>
      <c r="F322" s="2">
        <v>5</v>
      </c>
      <c r="G322" s="2">
        <f t="shared" si="23"/>
        <v>0.23068656108482521</v>
      </c>
      <c r="H322" s="2">
        <f t="shared" si="24"/>
        <v>2.4280907308053541</v>
      </c>
    </row>
    <row r="323" spans="1:8" x14ac:dyDescent="0.3">
      <c r="A323" s="2">
        <v>64120</v>
      </c>
      <c r="B323">
        <v>0.63204189887866791</v>
      </c>
      <c r="C323" s="15">
        <f t="shared" ref="C323:C386" si="25">B323/$J$27</f>
        <v>0.97237215212102757</v>
      </c>
      <c r="D323" s="15">
        <f t="shared" ref="D323:D386" si="26">$J$28</f>
        <v>10</v>
      </c>
      <c r="E323" s="2">
        <f t="shared" si="22"/>
        <v>5.1381392393948619</v>
      </c>
      <c r="F323" s="2">
        <v>5</v>
      </c>
      <c r="G323" s="2">
        <f t="shared" si="23"/>
        <v>0.13813923939486195</v>
      </c>
      <c r="H323" s="2">
        <f t="shared" si="24"/>
        <v>2.9230369390637594</v>
      </c>
    </row>
    <row r="324" spans="1:8" x14ac:dyDescent="0.3">
      <c r="A324" s="2">
        <v>64320</v>
      </c>
      <c r="B324">
        <v>0.61121931500808468</v>
      </c>
      <c r="C324" s="15">
        <f t="shared" si="25"/>
        <v>0.94033740770474561</v>
      </c>
      <c r="D324" s="15">
        <f t="shared" si="26"/>
        <v>10</v>
      </c>
      <c r="E324" s="2">
        <f t="shared" ref="E324:E387" si="27">D324-(F324*C324)</f>
        <v>5.2983129614762721</v>
      </c>
      <c r="F324" s="2">
        <v>5</v>
      </c>
      <c r="G324" s="2">
        <f t="shared" ref="G324:G387" si="28">F324-(F324*C324)</f>
        <v>0.29831296147627206</v>
      </c>
      <c r="H324" s="2">
        <f t="shared" ref="H324:H387" si="29">LN((F324*E324)/(D324*G324))</f>
        <v>2.1838534174329496</v>
      </c>
    </row>
    <row r="325" spans="1:8" x14ac:dyDescent="0.3">
      <c r="A325" s="2">
        <v>64520</v>
      </c>
      <c r="B325">
        <v>0.63934760354083964</v>
      </c>
      <c r="C325" s="15">
        <f t="shared" si="25"/>
        <v>0.9836116977551379</v>
      </c>
      <c r="D325" s="15">
        <f t="shared" si="26"/>
        <v>10</v>
      </c>
      <c r="E325" s="2">
        <f t="shared" si="27"/>
        <v>5.0819415112243105</v>
      </c>
      <c r="F325" s="2">
        <v>5</v>
      </c>
      <c r="G325" s="2">
        <f t="shared" si="28"/>
        <v>8.1941511224310482E-2</v>
      </c>
      <c r="H325" s="2">
        <f t="shared" si="29"/>
        <v>3.4342957592381813</v>
      </c>
    </row>
    <row r="326" spans="1:8" x14ac:dyDescent="0.3">
      <c r="A326" s="2">
        <v>64720</v>
      </c>
      <c r="B326">
        <v>0.63434731001739031</v>
      </c>
      <c r="C326" s="15">
        <f t="shared" si="25"/>
        <v>0.9759189384882927</v>
      </c>
      <c r="D326" s="15">
        <f t="shared" si="26"/>
        <v>10</v>
      </c>
      <c r="E326" s="2">
        <f t="shared" si="27"/>
        <v>5.1204053075585367</v>
      </c>
      <c r="F326" s="2">
        <v>5</v>
      </c>
      <c r="G326" s="2">
        <f t="shared" si="28"/>
        <v>0.12040530755853673</v>
      </c>
      <c r="H326" s="2">
        <f t="shared" si="29"/>
        <v>3.0569780813578125</v>
      </c>
    </row>
    <row r="327" spans="1:8" x14ac:dyDescent="0.3">
      <c r="A327" s="2">
        <v>64920</v>
      </c>
      <c r="B327">
        <v>0.62998994822026466</v>
      </c>
      <c r="C327" s="15">
        <f t="shared" si="25"/>
        <v>0.96921530495425334</v>
      </c>
      <c r="D327" s="15">
        <f t="shared" si="26"/>
        <v>10</v>
      </c>
      <c r="E327" s="2">
        <f t="shared" si="27"/>
        <v>5.1539234752287335</v>
      </c>
      <c r="F327" s="2">
        <v>5</v>
      </c>
      <c r="G327" s="2">
        <f t="shared" si="28"/>
        <v>0.15392347522873351</v>
      </c>
      <c r="H327" s="2">
        <f t="shared" si="29"/>
        <v>2.8179107980836338</v>
      </c>
    </row>
    <row r="328" spans="1:8" x14ac:dyDescent="0.3">
      <c r="A328" s="2">
        <v>65120</v>
      </c>
      <c r="B328">
        <v>0.63695026677716426</v>
      </c>
      <c r="C328" s="15">
        <f t="shared" si="25"/>
        <v>0.97992348734948342</v>
      </c>
      <c r="D328" s="15">
        <f t="shared" si="26"/>
        <v>10</v>
      </c>
      <c r="E328" s="2">
        <f t="shared" si="27"/>
        <v>5.100382563252583</v>
      </c>
      <c r="F328" s="2">
        <v>5</v>
      </c>
      <c r="G328" s="2">
        <f t="shared" si="28"/>
        <v>0.10038256325258299</v>
      </c>
      <c r="H328" s="2">
        <f t="shared" si="29"/>
        <v>3.2349351283499228</v>
      </c>
    </row>
    <row r="329" spans="1:8" x14ac:dyDescent="0.3">
      <c r="A329" s="2">
        <v>65320</v>
      </c>
      <c r="B329">
        <v>0.62502074787186113</v>
      </c>
      <c r="C329" s="15">
        <f t="shared" si="25"/>
        <v>0.96157038134132478</v>
      </c>
      <c r="D329" s="15">
        <f t="shared" si="26"/>
        <v>10</v>
      </c>
      <c r="E329" s="2">
        <f t="shared" si="27"/>
        <v>5.1921480932933761</v>
      </c>
      <c r="F329" s="2">
        <v>5</v>
      </c>
      <c r="G329" s="2">
        <f t="shared" si="28"/>
        <v>0.19214809329337612</v>
      </c>
      <c r="H329" s="2">
        <f t="shared" si="29"/>
        <v>2.6034892068284812</v>
      </c>
    </row>
    <row r="330" spans="1:8" x14ac:dyDescent="0.3">
      <c r="A330" s="2">
        <v>65520</v>
      </c>
      <c r="B330">
        <v>0.65204852379731415</v>
      </c>
      <c r="C330" s="15">
        <f t="shared" si="25"/>
        <v>1.0031515750727911</v>
      </c>
      <c r="D330" s="15">
        <f t="shared" si="26"/>
        <v>10</v>
      </c>
      <c r="E330" s="2">
        <f t="shared" si="27"/>
        <v>4.9842421246360447</v>
      </c>
      <c r="F330" s="2">
        <v>5</v>
      </c>
      <c r="G330" s="2">
        <f t="shared" si="28"/>
        <v>-1.5757875363955343E-2</v>
      </c>
      <c r="H330" s="2" t="e">
        <f t="shared" si="29"/>
        <v>#NUM!</v>
      </c>
    </row>
    <row r="331" spans="1:8" x14ac:dyDescent="0.3">
      <c r="A331" s="2">
        <v>65720</v>
      </c>
      <c r="B331">
        <v>0.61334280292004795</v>
      </c>
      <c r="C331" s="15">
        <f t="shared" si="25"/>
        <v>0.9436043121846891</v>
      </c>
      <c r="D331" s="15">
        <f t="shared" si="26"/>
        <v>10</v>
      </c>
      <c r="E331" s="2">
        <f t="shared" si="27"/>
        <v>5.2819784390765543</v>
      </c>
      <c r="F331" s="2">
        <v>5</v>
      </c>
      <c r="G331" s="2">
        <f t="shared" si="28"/>
        <v>0.28197843907655429</v>
      </c>
      <c r="H331" s="2">
        <f t="shared" si="29"/>
        <v>2.2370782194869951</v>
      </c>
    </row>
    <row r="332" spans="1:8" x14ac:dyDescent="0.3">
      <c r="A332" s="2">
        <v>65920</v>
      </c>
      <c r="B332">
        <v>0.65925133386040735</v>
      </c>
      <c r="C332" s="15">
        <f t="shared" si="25"/>
        <v>1.0142328213237035</v>
      </c>
      <c r="D332" s="15">
        <f t="shared" si="26"/>
        <v>10</v>
      </c>
      <c r="E332" s="2">
        <f t="shared" si="27"/>
        <v>4.928835893381482</v>
      </c>
      <c r="F332" s="2">
        <v>5</v>
      </c>
      <c r="G332" s="2">
        <f t="shared" si="28"/>
        <v>-7.1164106618518019E-2</v>
      </c>
      <c r="H332" s="2" t="e">
        <f t="shared" si="29"/>
        <v>#NUM!</v>
      </c>
    </row>
    <row r="333" spans="1:8" x14ac:dyDescent="0.3">
      <c r="A333" s="2">
        <v>66120</v>
      </c>
      <c r="B333">
        <v>0.62823836301228386</v>
      </c>
      <c r="C333" s="15">
        <f t="shared" si="25"/>
        <v>0.96652055848043672</v>
      </c>
      <c r="D333" s="15">
        <f t="shared" si="26"/>
        <v>10</v>
      </c>
      <c r="E333" s="2">
        <f t="shared" si="27"/>
        <v>5.1673972075978165</v>
      </c>
      <c r="F333" s="2">
        <v>5</v>
      </c>
      <c r="G333" s="2">
        <f t="shared" si="28"/>
        <v>0.16739720759781651</v>
      </c>
      <c r="H333" s="2">
        <f t="shared" si="29"/>
        <v>2.7366077418032644</v>
      </c>
    </row>
    <row r="334" spans="1:8" x14ac:dyDescent="0.3">
      <c r="A334" s="2">
        <v>66320</v>
      </c>
      <c r="B334">
        <v>0.64285985621895747</v>
      </c>
      <c r="C334" s="15">
        <f t="shared" si="25"/>
        <v>0.98901516341378071</v>
      </c>
      <c r="D334" s="15">
        <f t="shared" si="26"/>
        <v>10</v>
      </c>
      <c r="E334" s="2">
        <f t="shared" si="27"/>
        <v>5.0549241829310967</v>
      </c>
      <c r="F334" s="2">
        <v>5</v>
      </c>
      <c r="G334" s="2">
        <f t="shared" si="28"/>
        <v>5.4924182931096688E-2</v>
      </c>
      <c r="H334" s="2">
        <f t="shared" si="29"/>
        <v>3.8290172102748965</v>
      </c>
    </row>
    <row r="335" spans="1:8" x14ac:dyDescent="0.3">
      <c r="A335" s="2">
        <v>66520</v>
      </c>
      <c r="B335">
        <v>0.65354833405075474</v>
      </c>
      <c r="C335" s="15">
        <f t="shared" si="25"/>
        <v>1.0054589754626995</v>
      </c>
      <c r="D335" s="15">
        <f t="shared" si="26"/>
        <v>10</v>
      </c>
      <c r="E335" s="2">
        <f t="shared" si="27"/>
        <v>4.9727051226865022</v>
      </c>
      <c r="F335" s="2">
        <v>5</v>
      </c>
      <c r="G335" s="2">
        <f t="shared" si="28"/>
        <v>-2.7294877313497778E-2</v>
      </c>
      <c r="H335" s="2" t="e">
        <f t="shared" si="29"/>
        <v>#NUM!</v>
      </c>
    </row>
    <row r="336" spans="1:8" x14ac:dyDescent="0.3">
      <c r="A336" s="2">
        <v>66720</v>
      </c>
      <c r="B336">
        <v>0.6379021419920029</v>
      </c>
      <c r="C336" s="15">
        <f t="shared" si="25"/>
        <v>0.98138791075692755</v>
      </c>
      <c r="D336" s="15">
        <f t="shared" si="26"/>
        <v>10</v>
      </c>
      <c r="E336" s="2">
        <f t="shared" si="27"/>
        <v>5.0930604462153619</v>
      </c>
      <c r="F336" s="2">
        <v>5</v>
      </c>
      <c r="G336" s="2">
        <f t="shared" si="28"/>
        <v>9.3060446215361914E-2</v>
      </c>
      <c r="H336" s="2">
        <f t="shared" si="29"/>
        <v>3.3092377734172493</v>
      </c>
    </row>
    <row r="337" spans="1:8" x14ac:dyDescent="0.3">
      <c r="A337" s="2">
        <v>66920</v>
      </c>
      <c r="B337">
        <v>0.62328878460418535</v>
      </c>
      <c r="C337" s="15">
        <f t="shared" si="25"/>
        <v>0.9589058224679774</v>
      </c>
      <c r="D337" s="15">
        <f t="shared" si="26"/>
        <v>10</v>
      </c>
      <c r="E337" s="2">
        <f t="shared" si="27"/>
        <v>5.2054708876601126</v>
      </c>
      <c r="F337" s="2">
        <v>5</v>
      </c>
      <c r="G337" s="2">
        <f t="shared" si="28"/>
        <v>0.20547088766011257</v>
      </c>
      <c r="H337" s="2">
        <f t="shared" si="29"/>
        <v>2.5390139067143851</v>
      </c>
    </row>
    <row r="338" spans="1:8" x14ac:dyDescent="0.3">
      <c r="A338" s="2">
        <v>67120</v>
      </c>
      <c r="B338">
        <v>0.65765761457008132</v>
      </c>
      <c r="C338" s="15">
        <f t="shared" si="25"/>
        <v>1.0117809454924327</v>
      </c>
      <c r="D338" s="15">
        <f t="shared" si="26"/>
        <v>10</v>
      </c>
      <c r="E338" s="2">
        <f t="shared" si="27"/>
        <v>4.9410952725378365</v>
      </c>
      <c r="F338" s="2">
        <v>5</v>
      </c>
      <c r="G338" s="2">
        <f t="shared" si="28"/>
        <v>-5.8904727462163464E-2</v>
      </c>
      <c r="H338" s="2" t="e">
        <f t="shared" si="29"/>
        <v>#NUM!</v>
      </c>
    </row>
    <row r="339" spans="1:8" x14ac:dyDescent="0.3">
      <c r="A339" s="2">
        <v>67320</v>
      </c>
      <c r="B339">
        <v>0.64588401512032634</v>
      </c>
      <c r="C339" s="15">
        <f t="shared" si="25"/>
        <v>0.99366771556973277</v>
      </c>
      <c r="D339" s="15">
        <f t="shared" si="26"/>
        <v>10</v>
      </c>
      <c r="E339" s="2">
        <f t="shared" si="27"/>
        <v>5.0316614221513358</v>
      </c>
      <c r="F339" s="2">
        <v>5</v>
      </c>
      <c r="G339" s="2">
        <f t="shared" si="28"/>
        <v>3.1661422151335827E-2</v>
      </c>
      <c r="H339" s="2">
        <f t="shared" si="29"/>
        <v>4.3752593576675833</v>
      </c>
    </row>
    <row r="340" spans="1:8" x14ac:dyDescent="0.3">
      <c r="A340" s="2">
        <v>67520</v>
      </c>
      <c r="B340">
        <v>0.62832702259829465</v>
      </c>
      <c r="C340" s="15">
        <f t="shared" si="25"/>
        <v>0.96665695784353023</v>
      </c>
      <c r="D340" s="15">
        <f t="shared" si="26"/>
        <v>10</v>
      </c>
      <c r="E340" s="2">
        <f t="shared" si="27"/>
        <v>5.1667152107823489</v>
      </c>
      <c r="F340" s="2">
        <v>5</v>
      </c>
      <c r="G340" s="2">
        <f t="shared" si="28"/>
        <v>0.16671521078234885</v>
      </c>
      <c r="H340" s="2">
        <f t="shared" si="29"/>
        <v>2.7405581972315889</v>
      </c>
    </row>
    <row r="341" spans="1:8" x14ac:dyDescent="0.3">
      <c r="A341" s="2">
        <v>67720</v>
      </c>
      <c r="B341">
        <v>0.62359451399124788</v>
      </c>
      <c r="C341" s="15">
        <f t="shared" si="25"/>
        <v>0.9593761753711505</v>
      </c>
      <c r="D341" s="15">
        <f t="shared" si="26"/>
        <v>10</v>
      </c>
      <c r="E341" s="2">
        <f t="shared" si="27"/>
        <v>5.2031191231442477</v>
      </c>
      <c r="F341" s="2">
        <v>5</v>
      </c>
      <c r="G341" s="2">
        <f t="shared" si="28"/>
        <v>0.20311912314424774</v>
      </c>
      <c r="H341" s="2">
        <f t="shared" si="29"/>
        <v>2.5500737551040125</v>
      </c>
    </row>
    <row r="342" spans="1:8" x14ac:dyDescent="0.3">
      <c r="A342" s="2">
        <v>67920</v>
      </c>
      <c r="B342">
        <v>0.65339938103688033</v>
      </c>
      <c r="C342" s="15">
        <f t="shared" si="25"/>
        <v>1.0052298169798159</v>
      </c>
      <c r="D342" s="15">
        <f t="shared" si="26"/>
        <v>10</v>
      </c>
      <c r="E342" s="2">
        <f t="shared" si="27"/>
        <v>4.97385091510092</v>
      </c>
      <c r="F342" s="2">
        <v>5</v>
      </c>
      <c r="G342" s="2">
        <f t="shared" si="28"/>
        <v>-2.6149084899079966E-2</v>
      </c>
      <c r="H342" s="2" t="e">
        <f t="shared" si="29"/>
        <v>#NUM!</v>
      </c>
    </row>
    <row r="343" spans="1:8" x14ac:dyDescent="0.3">
      <c r="A343" s="2">
        <v>68120</v>
      </c>
      <c r="B343">
        <v>0.66215880144386896</v>
      </c>
      <c r="C343" s="15">
        <f t="shared" si="25"/>
        <v>1.018705848375183</v>
      </c>
      <c r="D343" s="15">
        <f t="shared" si="26"/>
        <v>10</v>
      </c>
      <c r="E343" s="2">
        <f t="shared" si="27"/>
        <v>4.906470758124085</v>
      </c>
      <c r="F343" s="2">
        <v>5</v>
      </c>
      <c r="G343" s="2">
        <f t="shared" si="28"/>
        <v>-9.3529241875915048E-2</v>
      </c>
      <c r="H343" s="2" t="e">
        <f t="shared" si="29"/>
        <v>#NUM!</v>
      </c>
    </row>
    <row r="344" spans="1:8" x14ac:dyDescent="0.3">
      <c r="A344" s="2">
        <v>68320</v>
      </c>
      <c r="B344">
        <v>0.63464053213235327</v>
      </c>
      <c r="C344" s="15">
        <f t="shared" si="25"/>
        <v>0.97637004943438965</v>
      </c>
      <c r="D344" s="15">
        <f t="shared" si="26"/>
        <v>10</v>
      </c>
      <c r="E344" s="2">
        <f t="shared" si="27"/>
        <v>5.1181497528280513</v>
      </c>
      <c r="F344" s="2">
        <v>5</v>
      </c>
      <c r="G344" s="2">
        <f t="shared" si="28"/>
        <v>0.11814975282805129</v>
      </c>
      <c r="H344" s="2">
        <f t="shared" si="29"/>
        <v>3.0754481841481081</v>
      </c>
    </row>
    <row r="345" spans="1:8" x14ac:dyDescent="0.3">
      <c r="A345" s="2">
        <v>68520</v>
      </c>
      <c r="B345">
        <v>0.63930242252999214</v>
      </c>
      <c r="C345" s="15">
        <f t="shared" si="25"/>
        <v>0.98354218850768016</v>
      </c>
      <c r="D345" s="15">
        <f t="shared" si="26"/>
        <v>10</v>
      </c>
      <c r="E345" s="2">
        <f t="shared" si="27"/>
        <v>5.0822890574615993</v>
      </c>
      <c r="F345" s="2">
        <v>5</v>
      </c>
      <c r="G345" s="2">
        <f t="shared" si="28"/>
        <v>8.2289057461599313E-2</v>
      </c>
      <c r="H345" s="2">
        <f t="shared" si="29"/>
        <v>3.4301317206957189</v>
      </c>
    </row>
    <row r="346" spans="1:8" x14ac:dyDescent="0.3">
      <c r="A346" s="2">
        <v>68720</v>
      </c>
      <c r="B346">
        <v>0.63081327018629918</v>
      </c>
      <c r="C346" s="15">
        <f t="shared" si="25"/>
        <v>0.97048195413276794</v>
      </c>
      <c r="D346" s="15">
        <f t="shared" si="26"/>
        <v>10</v>
      </c>
      <c r="E346" s="2">
        <f t="shared" si="27"/>
        <v>5.14759022933616</v>
      </c>
      <c r="F346" s="2">
        <v>5</v>
      </c>
      <c r="G346" s="2">
        <f t="shared" si="28"/>
        <v>0.14759022933615995</v>
      </c>
      <c r="H346" s="2">
        <f t="shared" si="29"/>
        <v>2.858697073891157</v>
      </c>
    </row>
    <row r="347" spans="1:8" x14ac:dyDescent="0.3">
      <c r="A347" s="2">
        <v>68920</v>
      </c>
      <c r="B347">
        <v>0.64381656020136135</v>
      </c>
      <c r="C347" s="15">
        <f t="shared" si="25"/>
        <v>0.99048701569440201</v>
      </c>
      <c r="D347" s="15">
        <f t="shared" si="26"/>
        <v>10</v>
      </c>
      <c r="E347" s="2">
        <f t="shared" si="27"/>
        <v>5.0475649215279903</v>
      </c>
      <c r="F347" s="2">
        <v>5</v>
      </c>
      <c r="G347" s="2">
        <f t="shared" si="28"/>
        <v>4.75649215279903E-2</v>
      </c>
      <c r="H347" s="2">
        <f t="shared" si="29"/>
        <v>3.9714184847874816</v>
      </c>
    </row>
    <row r="348" spans="1:8" x14ac:dyDescent="0.3">
      <c r="A348" s="2">
        <v>69120</v>
      </c>
      <c r="B348">
        <v>0.66403327766756526</v>
      </c>
      <c r="C348" s="15">
        <f t="shared" si="25"/>
        <v>1.0215896579501003</v>
      </c>
      <c r="D348" s="15">
        <f t="shared" si="26"/>
        <v>10</v>
      </c>
      <c r="E348" s="2">
        <f t="shared" si="27"/>
        <v>4.8920517102494987</v>
      </c>
      <c r="F348" s="2">
        <v>5</v>
      </c>
      <c r="G348" s="2">
        <f t="shared" si="28"/>
        <v>-0.1079482897505013</v>
      </c>
      <c r="H348" s="2" t="e">
        <f t="shared" si="29"/>
        <v>#NUM!</v>
      </c>
    </row>
    <row r="349" spans="1:8" x14ac:dyDescent="0.3">
      <c r="A349" s="2">
        <v>69320</v>
      </c>
      <c r="B349">
        <v>0.65261169943439379</v>
      </c>
      <c r="C349" s="15">
        <f t="shared" si="25"/>
        <v>1.0040179991298366</v>
      </c>
      <c r="D349" s="15">
        <f t="shared" si="26"/>
        <v>10</v>
      </c>
      <c r="E349" s="2">
        <f t="shared" si="27"/>
        <v>4.9799100043508169</v>
      </c>
      <c r="F349" s="2">
        <v>5</v>
      </c>
      <c r="G349" s="2">
        <f t="shared" si="28"/>
        <v>-2.0089995649183123E-2</v>
      </c>
      <c r="H349" s="2" t="e">
        <f t="shared" si="29"/>
        <v>#NUM!</v>
      </c>
    </row>
    <row r="350" spans="1:8" x14ac:dyDescent="0.3">
      <c r="A350" s="2">
        <v>69520</v>
      </c>
      <c r="B350">
        <v>0.64017533828854589</v>
      </c>
      <c r="C350" s="15">
        <f t="shared" si="25"/>
        <v>0.9848851358285321</v>
      </c>
      <c r="D350" s="15">
        <f t="shared" si="26"/>
        <v>10</v>
      </c>
      <c r="E350" s="2">
        <f t="shared" si="27"/>
        <v>5.0755743208573394</v>
      </c>
      <c r="F350" s="2">
        <v>5</v>
      </c>
      <c r="G350" s="2">
        <f t="shared" si="28"/>
        <v>7.5574320857339394E-2</v>
      </c>
      <c r="H350" s="2">
        <f t="shared" si="29"/>
        <v>3.5139312293336302</v>
      </c>
    </row>
    <row r="351" spans="1:8" x14ac:dyDescent="0.3">
      <c r="A351" s="2">
        <v>69720</v>
      </c>
      <c r="B351">
        <v>0.64314144947016205</v>
      </c>
      <c r="C351" s="15">
        <f t="shared" si="25"/>
        <v>0.98944838380024924</v>
      </c>
      <c r="D351" s="15">
        <f t="shared" si="26"/>
        <v>10</v>
      </c>
      <c r="E351" s="2">
        <f t="shared" si="27"/>
        <v>5.0527580809987533</v>
      </c>
      <c r="F351" s="2">
        <v>5</v>
      </c>
      <c r="G351" s="2">
        <f t="shared" si="28"/>
        <v>5.2758080998753343E-2</v>
      </c>
      <c r="H351" s="2">
        <f t="shared" si="29"/>
        <v>3.8688253923622149</v>
      </c>
    </row>
    <row r="352" spans="1:8" x14ac:dyDescent="0.3">
      <c r="A352" s="2">
        <v>69920</v>
      </c>
      <c r="B352">
        <v>0.63710757644123894</v>
      </c>
      <c r="C352" s="15">
        <f t="shared" si="25"/>
        <v>0.9801655022172906</v>
      </c>
      <c r="D352" s="15">
        <f t="shared" si="26"/>
        <v>10</v>
      </c>
      <c r="E352" s="2">
        <f t="shared" si="27"/>
        <v>5.0991724889135472</v>
      </c>
      <c r="F352" s="2">
        <v>5</v>
      </c>
      <c r="G352" s="2">
        <f t="shared" si="28"/>
        <v>9.9172488913547241E-2</v>
      </c>
      <c r="H352" s="2">
        <f t="shared" si="29"/>
        <v>3.2468257215842353</v>
      </c>
    </row>
    <row r="353" spans="1:8" x14ac:dyDescent="0.3">
      <c r="A353" s="2">
        <v>70120</v>
      </c>
      <c r="B353">
        <v>0.604448214289797</v>
      </c>
      <c r="C353" s="15">
        <f t="shared" si="25"/>
        <v>0.92992032967661076</v>
      </c>
      <c r="D353" s="15">
        <f t="shared" si="26"/>
        <v>10</v>
      </c>
      <c r="E353" s="2">
        <f t="shared" si="27"/>
        <v>5.3503983516169464</v>
      </c>
      <c r="F353" s="2">
        <v>5</v>
      </c>
      <c r="G353" s="2">
        <f t="shared" si="28"/>
        <v>0.35039835161694644</v>
      </c>
      <c r="H353" s="2">
        <f t="shared" si="29"/>
        <v>2.0327084600427527</v>
      </c>
    </row>
    <row r="354" spans="1:8" x14ac:dyDescent="0.3">
      <c r="A354" s="2">
        <v>70320</v>
      </c>
      <c r="B354">
        <v>0.64064330751515697</v>
      </c>
      <c r="C354" s="15">
        <f t="shared" si="25"/>
        <v>0.98560508848485684</v>
      </c>
      <c r="D354" s="15">
        <f t="shared" si="26"/>
        <v>10</v>
      </c>
      <c r="E354" s="2">
        <f t="shared" si="27"/>
        <v>5.0719745575757162</v>
      </c>
      <c r="F354" s="2">
        <v>5</v>
      </c>
      <c r="G354" s="2">
        <f t="shared" si="28"/>
        <v>7.1974557575716247E-2</v>
      </c>
      <c r="H354" s="2">
        <f t="shared" si="29"/>
        <v>3.5620256097304077</v>
      </c>
    </row>
    <row r="355" spans="1:8" x14ac:dyDescent="0.3">
      <c r="A355" s="2">
        <v>70520</v>
      </c>
      <c r="B355">
        <v>0.64813599323256432</v>
      </c>
      <c r="C355" s="15">
        <f t="shared" si="25"/>
        <v>0.99713229728086816</v>
      </c>
      <c r="D355" s="15">
        <f t="shared" si="26"/>
        <v>10</v>
      </c>
      <c r="E355" s="2">
        <f t="shared" si="27"/>
        <v>5.0143385135956589</v>
      </c>
      <c r="F355" s="2">
        <v>5</v>
      </c>
      <c r="G355" s="2">
        <f t="shared" si="28"/>
        <v>1.4338513595658853E-2</v>
      </c>
      <c r="H355" s="2">
        <f t="shared" si="29"/>
        <v>5.1639604341782848</v>
      </c>
    </row>
    <row r="356" spans="1:8" x14ac:dyDescent="0.3">
      <c r="A356" s="2">
        <v>70720</v>
      </c>
      <c r="B356">
        <v>0.6444415846869519</v>
      </c>
      <c r="C356" s="15">
        <f t="shared" si="25"/>
        <v>0.99144859182607981</v>
      </c>
      <c r="D356" s="15">
        <f t="shared" si="26"/>
        <v>10</v>
      </c>
      <c r="E356" s="2">
        <f t="shared" si="27"/>
        <v>5.042757040869601</v>
      </c>
      <c r="F356" s="2">
        <v>5</v>
      </c>
      <c r="G356" s="2">
        <f t="shared" si="28"/>
        <v>4.2757040869600971E-2</v>
      </c>
      <c r="H356" s="2">
        <f t="shared" si="29"/>
        <v>4.0770271823310811</v>
      </c>
    </row>
    <row r="357" spans="1:8" x14ac:dyDescent="0.3">
      <c r="A357" s="2">
        <v>70920</v>
      </c>
      <c r="B357">
        <v>0.62246679282110962</v>
      </c>
      <c r="C357" s="15">
        <f t="shared" si="25"/>
        <v>0.957641219724784</v>
      </c>
      <c r="D357" s="15">
        <f t="shared" si="26"/>
        <v>10</v>
      </c>
      <c r="E357" s="2">
        <f t="shared" si="27"/>
        <v>5.2117939013760797</v>
      </c>
      <c r="F357" s="2">
        <v>5</v>
      </c>
      <c r="G357" s="2">
        <f t="shared" si="28"/>
        <v>0.21179390137607967</v>
      </c>
      <c r="H357" s="2">
        <f t="shared" si="29"/>
        <v>2.5099185753111044</v>
      </c>
    </row>
    <row r="358" spans="1:8" x14ac:dyDescent="0.3">
      <c r="A358" s="2">
        <v>71120</v>
      </c>
      <c r="B358">
        <v>0.65865980364121623</v>
      </c>
      <c r="C358" s="15">
        <f t="shared" si="25"/>
        <v>1.0133227748326403</v>
      </c>
      <c r="D358" s="15">
        <f t="shared" si="26"/>
        <v>10</v>
      </c>
      <c r="E358" s="2">
        <f t="shared" si="27"/>
        <v>4.9333861258367984</v>
      </c>
      <c r="F358" s="2">
        <v>5</v>
      </c>
      <c r="G358" s="2">
        <f t="shared" si="28"/>
        <v>-6.6613874163201636E-2</v>
      </c>
      <c r="H358" s="2" t="e">
        <f t="shared" si="29"/>
        <v>#NUM!</v>
      </c>
    </row>
    <row r="359" spans="1:8" x14ac:dyDescent="0.3">
      <c r="A359" s="2">
        <v>71320</v>
      </c>
      <c r="B359">
        <v>0.63678054844056053</v>
      </c>
      <c r="C359" s="15">
        <f t="shared" si="25"/>
        <v>0.97966238221624691</v>
      </c>
      <c r="D359" s="15">
        <f t="shared" si="26"/>
        <v>10</v>
      </c>
      <c r="E359" s="2">
        <f t="shared" si="27"/>
        <v>5.101688088918765</v>
      </c>
      <c r="F359" s="2">
        <v>5</v>
      </c>
      <c r="G359" s="2">
        <f t="shared" si="28"/>
        <v>0.10168808891876502</v>
      </c>
      <c r="H359" s="2">
        <f t="shared" si="29"/>
        <v>3.2222694047926823</v>
      </c>
    </row>
    <row r="360" spans="1:8" x14ac:dyDescent="0.3">
      <c r="A360" s="2">
        <v>71520</v>
      </c>
      <c r="B360">
        <v>0.63329381927750661</v>
      </c>
      <c r="C360" s="15">
        <f t="shared" si="25"/>
        <v>0.97429818350385633</v>
      </c>
      <c r="D360" s="15">
        <f t="shared" si="26"/>
        <v>10</v>
      </c>
      <c r="E360" s="2">
        <f t="shared" si="27"/>
        <v>5.1285090824807185</v>
      </c>
      <c r="F360" s="2">
        <v>5</v>
      </c>
      <c r="G360" s="2">
        <f t="shared" si="28"/>
        <v>0.12850908248071846</v>
      </c>
      <c r="H360" s="2">
        <f t="shared" si="29"/>
        <v>2.9934235055465539</v>
      </c>
    </row>
    <row r="361" spans="1:8" x14ac:dyDescent="0.3">
      <c r="A361" s="2">
        <v>71720</v>
      </c>
      <c r="B361">
        <v>0.65852241048563143</v>
      </c>
      <c r="C361" s="15">
        <f t="shared" si="25"/>
        <v>1.0131114007471251</v>
      </c>
      <c r="D361" s="15">
        <f t="shared" si="26"/>
        <v>10</v>
      </c>
      <c r="E361" s="2">
        <f t="shared" si="27"/>
        <v>4.9344429962643748</v>
      </c>
      <c r="F361" s="2">
        <v>5</v>
      </c>
      <c r="G361" s="2">
        <f t="shared" si="28"/>
        <v>-6.555700373562523E-2</v>
      </c>
      <c r="H361" s="2" t="e">
        <f t="shared" si="29"/>
        <v>#NUM!</v>
      </c>
    </row>
    <row r="362" spans="1:8" x14ac:dyDescent="0.3">
      <c r="A362" s="2">
        <v>71920</v>
      </c>
      <c r="B362">
        <v>0.62737887176382401</v>
      </c>
      <c r="C362" s="15">
        <f t="shared" si="25"/>
        <v>0.96519826425203692</v>
      </c>
      <c r="D362" s="15">
        <f t="shared" si="26"/>
        <v>10</v>
      </c>
      <c r="E362" s="2">
        <f t="shared" si="27"/>
        <v>5.1740086787398152</v>
      </c>
      <c r="F362" s="2">
        <v>5</v>
      </c>
      <c r="G362" s="2">
        <f t="shared" si="28"/>
        <v>0.17400867873981518</v>
      </c>
      <c r="H362" s="2">
        <f t="shared" si="29"/>
        <v>2.699150683774223</v>
      </c>
    </row>
    <row r="363" spans="1:8" x14ac:dyDescent="0.3">
      <c r="A363" s="2">
        <v>72120</v>
      </c>
      <c r="B363">
        <v>0.63705660235223216</v>
      </c>
      <c r="C363" s="15">
        <f t="shared" si="25"/>
        <v>0.98008708054189564</v>
      </c>
      <c r="D363" s="15">
        <f t="shared" si="26"/>
        <v>10</v>
      </c>
      <c r="E363" s="2">
        <f t="shared" si="27"/>
        <v>5.0995645972905219</v>
      </c>
      <c r="F363" s="2">
        <v>5</v>
      </c>
      <c r="G363" s="2">
        <f t="shared" si="28"/>
        <v>9.9564597290521917E-2</v>
      </c>
      <c r="H363" s="2">
        <f t="shared" si="29"/>
        <v>3.2429566089144135</v>
      </c>
    </row>
    <row r="364" spans="1:8" x14ac:dyDescent="0.3">
      <c r="A364" s="2">
        <v>72320</v>
      </c>
      <c r="B364">
        <v>0.66261404032716442</v>
      </c>
      <c r="C364" s="15">
        <f t="shared" si="25"/>
        <v>1.0194062158879453</v>
      </c>
      <c r="D364" s="15">
        <f t="shared" si="26"/>
        <v>10</v>
      </c>
      <c r="E364" s="2">
        <f t="shared" si="27"/>
        <v>4.9029689205602729</v>
      </c>
      <c r="F364" s="2">
        <v>5</v>
      </c>
      <c r="G364" s="2">
        <f t="shared" si="28"/>
        <v>-9.7031079439727108E-2</v>
      </c>
      <c r="H364" s="2" t="e">
        <f t="shared" si="29"/>
        <v>#NUM!</v>
      </c>
    </row>
    <row r="365" spans="1:8" x14ac:dyDescent="0.3">
      <c r="A365" s="2">
        <v>72520</v>
      </c>
      <c r="B365">
        <v>0.63904750219436923</v>
      </c>
      <c r="C365" s="15">
        <f t="shared" si="25"/>
        <v>0.9831500033759526</v>
      </c>
      <c r="D365" s="15">
        <f t="shared" si="26"/>
        <v>10</v>
      </c>
      <c r="E365" s="2">
        <f t="shared" si="27"/>
        <v>5.0842499831202375</v>
      </c>
      <c r="F365" s="2">
        <v>5</v>
      </c>
      <c r="G365" s="2">
        <f t="shared" si="28"/>
        <v>8.4249983120237459E-2</v>
      </c>
      <c r="H365" s="2">
        <f t="shared" si="29"/>
        <v>3.4069672522200425</v>
      </c>
    </row>
    <row r="366" spans="1:8" x14ac:dyDescent="0.3">
      <c r="A366" s="2">
        <v>72720</v>
      </c>
      <c r="B366">
        <v>0.62595091077848586</v>
      </c>
      <c r="C366" s="15">
        <f t="shared" si="25"/>
        <v>0.96300140119767053</v>
      </c>
      <c r="D366" s="15">
        <f t="shared" si="26"/>
        <v>10</v>
      </c>
      <c r="E366" s="2">
        <f t="shared" si="27"/>
        <v>5.1849929940116475</v>
      </c>
      <c r="F366" s="2">
        <v>5</v>
      </c>
      <c r="G366" s="2">
        <f t="shared" si="28"/>
        <v>0.18499299401164748</v>
      </c>
      <c r="H366" s="2">
        <f t="shared" si="29"/>
        <v>2.6400586347456962</v>
      </c>
    </row>
    <row r="367" spans="1:8" x14ac:dyDescent="0.3">
      <c r="A367" s="2">
        <v>72920</v>
      </c>
      <c r="B367">
        <v>0.6054771255705339</v>
      </c>
      <c r="C367" s="15">
        <f t="shared" si="25"/>
        <v>0.93150327010851364</v>
      </c>
      <c r="D367" s="15">
        <f t="shared" si="26"/>
        <v>10</v>
      </c>
      <c r="E367" s="2">
        <f t="shared" si="27"/>
        <v>5.3424836494574315</v>
      </c>
      <c r="F367" s="2">
        <v>5</v>
      </c>
      <c r="G367" s="2">
        <f t="shared" si="28"/>
        <v>0.34248364945743148</v>
      </c>
      <c r="H367" s="2">
        <f t="shared" si="29"/>
        <v>2.0540748284097918</v>
      </c>
    </row>
    <row r="368" spans="1:8" x14ac:dyDescent="0.3">
      <c r="A368" s="2">
        <v>73120</v>
      </c>
      <c r="B368">
        <v>0.6387368062568437</v>
      </c>
      <c r="C368" s="15">
        <f t="shared" si="25"/>
        <v>0.98267200962591339</v>
      </c>
      <c r="D368" s="15">
        <f t="shared" si="26"/>
        <v>10</v>
      </c>
      <c r="E368" s="2">
        <f t="shared" si="27"/>
        <v>5.0866399518704331</v>
      </c>
      <c r="F368" s="2">
        <v>5</v>
      </c>
      <c r="G368" s="2">
        <f t="shared" si="28"/>
        <v>8.6639951870433052E-2</v>
      </c>
      <c r="H368" s="2">
        <f t="shared" si="29"/>
        <v>3.3794645364902394</v>
      </c>
    </row>
    <row r="369" spans="1:8" x14ac:dyDescent="0.3">
      <c r="A369" s="2">
        <v>73320</v>
      </c>
      <c r="B369">
        <v>0.64191899661282292</v>
      </c>
      <c r="C369" s="15">
        <f t="shared" si="25"/>
        <v>0.98756768709665066</v>
      </c>
      <c r="D369" s="15">
        <f t="shared" si="26"/>
        <v>10</v>
      </c>
      <c r="E369" s="2">
        <f t="shared" si="27"/>
        <v>5.0621615645167468</v>
      </c>
      <c r="F369" s="2">
        <v>5</v>
      </c>
      <c r="G369" s="2">
        <f t="shared" si="28"/>
        <v>6.2161564516746814E-2</v>
      </c>
      <c r="H369" s="2">
        <f t="shared" si="29"/>
        <v>3.7066648022357223</v>
      </c>
    </row>
    <row r="370" spans="1:8" x14ac:dyDescent="0.3">
      <c r="A370" s="2">
        <v>73520</v>
      </c>
      <c r="B370">
        <v>0.62989893251911289</v>
      </c>
      <c r="C370" s="15">
        <f t="shared" si="25"/>
        <v>0.96907528079863514</v>
      </c>
      <c r="D370" s="15">
        <f t="shared" si="26"/>
        <v>10</v>
      </c>
      <c r="E370" s="2">
        <f t="shared" si="27"/>
        <v>5.1546235960068243</v>
      </c>
      <c r="F370" s="2">
        <v>5</v>
      </c>
      <c r="G370" s="2">
        <f t="shared" si="28"/>
        <v>0.15462359600682429</v>
      </c>
      <c r="H370" s="2">
        <f t="shared" si="29"/>
        <v>2.8135084452785306</v>
      </c>
    </row>
    <row r="371" spans="1:8" x14ac:dyDescent="0.3">
      <c r="A371" s="2">
        <v>73720</v>
      </c>
      <c r="B371">
        <v>0.62061330934413472</v>
      </c>
      <c r="C371" s="15">
        <f t="shared" si="25"/>
        <v>0.95478970668328411</v>
      </c>
      <c r="D371" s="15">
        <f t="shared" si="26"/>
        <v>10</v>
      </c>
      <c r="E371" s="2">
        <f t="shared" si="27"/>
        <v>5.2260514665835798</v>
      </c>
      <c r="F371" s="2">
        <v>5</v>
      </c>
      <c r="G371" s="2">
        <f t="shared" si="28"/>
        <v>0.22605146658357977</v>
      </c>
      <c r="H371" s="2">
        <f t="shared" si="29"/>
        <v>2.4475014120590703</v>
      </c>
    </row>
    <row r="372" spans="1:8" x14ac:dyDescent="0.3">
      <c r="A372" s="2">
        <v>73920</v>
      </c>
      <c r="B372">
        <v>0.62808816329604944</v>
      </c>
      <c r="C372" s="15">
        <f t="shared" si="25"/>
        <v>0.96628948199392217</v>
      </c>
      <c r="D372" s="15">
        <f t="shared" si="26"/>
        <v>10</v>
      </c>
      <c r="E372" s="2">
        <f t="shared" si="27"/>
        <v>5.168552590030389</v>
      </c>
      <c r="F372" s="2">
        <v>5</v>
      </c>
      <c r="G372" s="2">
        <f t="shared" si="28"/>
        <v>0.16855259003038903</v>
      </c>
      <c r="H372" s="2">
        <f t="shared" si="29"/>
        <v>2.7299529763994332</v>
      </c>
    </row>
    <row r="373" spans="1:8" x14ac:dyDescent="0.3">
      <c r="A373" s="2">
        <v>74120</v>
      </c>
      <c r="B373">
        <v>0.60232289646254733</v>
      </c>
      <c r="C373" s="15">
        <f t="shared" si="25"/>
        <v>0.92665060994238047</v>
      </c>
      <c r="D373" s="15">
        <f t="shared" si="26"/>
        <v>10</v>
      </c>
      <c r="E373" s="2">
        <f t="shared" si="27"/>
        <v>5.366746950288098</v>
      </c>
      <c r="F373" s="2">
        <v>5</v>
      </c>
      <c r="G373" s="2">
        <f t="shared" si="28"/>
        <v>0.36674695028809801</v>
      </c>
      <c r="H373" s="2">
        <f t="shared" si="29"/>
        <v>1.9901579398313078</v>
      </c>
    </row>
    <row r="374" spans="1:8" x14ac:dyDescent="0.3">
      <c r="A374" s="2">
        <v>74320</v>
      </c>
      <c r="B374">
        <v>0.61670335933227005</v>
      </c>
      <c r="C374" s="15">
        <f t="shared" si="25"/>
        <v>0.94877439897272309</v>
      </c>
      <c r="D374" s="15">
        <f t="shared" si="26"/>
        <v>10</v>
      </c>
      <c r="E374" s="2">
        <f t="shared" si="27"/>
        <v>5.2561280051363841</v>
      </c>
      <c r="F374" s="2">
        <v>5</v>
      </c>
      <c r="G374" s="2">
        <f t="shared" si="28"/>
        <v>0.25612800513638412</v>
      </c>
      <c r="H374" s="2">
        <f t="shared" si="29"/>
        <v>2.3283253938302435</v>
      </c>
    </row>
    <row r="375" spans="1:8" x14ac:dyDescent="0.3">
      <c r="A375" s="2">
        <v>74520</v>
      </c>
      <c r="B375">
        <v>0.64510276528128441</v>
      </c>
      <c r="C375" s="15">
        <f t="shared" si="25"/>
        <v>0.99246579274043756</v>
      </c>
      <c r="D375" s="15">
        <f t="shared" si="26"/>
        <v>10</v>
      </c>
      <c r="E375" s="2">
        <f t="shared" si="27"/>
        <v>5.0376710362978123</v>
      </c>
      <c r="F375" s="2">
        <v>5</v>
      </c>
      <c r="G375" s="2">
        <f t="shared" si="28"/>
        <v>3.7671036297812321E-2</v>
      </c>
      <c r="H375" s="2">
        <f t="shared" si="29"/>
        <v>4.202660446511211</v>
      </c>
    </row>
    <row r="376" spans="1:8" x14ac:dyDescent="0.3">
      <c r="A376" s="2">
        <v>74720</v>
      </c>
      <c r="B376">
        <v>0.64072905298394212</v>
      </c>
      <c r="C376" s="15">
        <f t="shared" si="25"/>
        <v>0.98573700459068014</v>
      </c>
      <c r="D376" s="15">
        <f t="shared" si="26"/>
        <v>10</v>
      </c>
      <c r="E376" s="2">
        <f t="shared" si="27"/>
        <v>5.0713149770465993</v>
      </c>
      <c r="F376" s="2">
        <v>5</v>
      </c>
      <c r="G376" s="2">
        <f t="shared" si="28"/>
        <v>7.1314977046599282E-2</v>
      </c>
      <c r="H376" s="2">
        <f t="shared" si="29"/>
        <v>3.5711018845892024</v>
      </c>
    </row>
    <row r="377" spans="1:8" x14ac:dyDescent="0.3">
      <c r="A377" s="2">
        <v>74920</v>
      </c>
      <c r="B377">
        <v>0.62834238055865121</v>
      </c>
      <c r="C377" s="15">
        <f t="shared" si="25"/>
        <v>0.96668058547484803</v>
      </c>
      <c r="D377" s="15">
        <f t="shared" si="26"/>
        <v>10</v>
      </c>
      <c r="E377" s="2">
        <f t="shared" si="27"/>
        <v>5.16659707262576</v>
      </c>
      <c r="F377" s="2">
        <v>5</v>
      </c>
      <c r="G377" s="2">
        <f t="shared" si="28"/>
        <v>0.16659707262575996</v>
      </c>
      <c r="H377" s="2">
        <f t="shared" si="29"/>
        <v>2.7412442054697794</v>
      </c>
    </row>
    <row r="378" spans="1:8" x14ac:dyDescent="0.3">
      <c r="A378" s="2">
        <v>75120</v>
      </c>
      <c r="B378">
        <v>0.62035821134799585</v>
      </c>
      <c r="C378" s="15">
        <f t="shared" si="25"/>
        <v>0.9543972482276859</v>
      </c>
      <c r="D378" s="15">
        <f t="shared" si="26"/>
        <v>10</v>
      </c>
      <c r="E378" s="2">
        <f t="shared" si="27"/>
        <v>5.2280137588615707</v>
      </c>
      <c r="F378" s="2">
        <v>5</v>
      </c>
      <c r="G378" s="2">
        <f t="shared" si="28"/>
        <v>0.22801375886157071</v>
      </c>
      <c r="H378" s="2">
        <f t="shared" si="29"/>
        <v>2.4392335529268023</v>
      </c>
    </row>
    <row r="379" spans="1:8" x14ac:dyDescent="0.3">
      <c r="A379" s="2">
        <v>75320</v>
      </c>
      <c r="B379">
        <v>0.60860301847124199</v>
      </c>
      <c r="C379" s="15">
        <f t="shared" si="25"/>
        <v>0.93631233610960307</v>
      </c>
      <c r="D379" s="15">
        <f t="shared" si="26"/>
        <v>10</v>
      </c>
      <c r="E379" s="2">
        <f t="shared" si="27"/>
        <v>5.3184383194519844</v>
      </c>
      <c r="F379" s="2">
        <v>5</v>
      </c>
      <c r="G379" s="2">
        <f t="shared" si="28"/>
        <v>0.31843831945198442</v>
      </c>
      <c r="H379" s="2">
        <f t="shared" si="29"/>
        <v>2.1223590129402372</v>
      </c>
    </row>
    <row r="380" spans="1:8" x14ac:dyDescent="0.3">
      <c r="A380" s="2">
        <v>75520</v>
      </c>
      <c r="B380">
        <v>0.64578551613550783</v>
      </c>
      <c r="C380" s="15">
        <f t="shared" si="25"/>
        <v>0.99351617867001196</v>
      </c>
      <c r="D380" s="15">
        <f t="shared" si="26"/>
        <v>10</v>
      </c>
      <c r="E380" s="2">
        <f t="shared" si="27"/>
        <v>5.0324191066499404</v>
      </c>
      <c r="F380" s="2">
        <v>5</v>
      </c>
      <c r="G380" s="2">
        <f t="shared" si="28"/>
        <v>3.241910664994041E-2</v>
      </c>
      <c r="H380" s="2">
        <f t="shared" si="29"/>
        <v>4.3517609422322705</v>
      </c>
    </row>
    <row r="381" spans="1:8" x14ac:dyDescent="0.3">
      <c r="A381" s="2">
        <v>75720</v>
      </c>
      <c r="B381">
        <v>0.63761831067780017</v>
      </c>
      <c r="C381" s="15">
        <f t="shared" si="25"/>
        <v>0.98095124719661564</v>
      </c>
      <c r="D381" s="15">
        <f t="shared" si="26"/>
        <v>10</v>
      </c>
      <c r="E381" s="2">
        <f t="shared" si="27"/>
        <v>5.0952437640169217</v>
      </c>
      <c r="F381" s="2">
        <v>5</v>
      </c>
      <c r="G381" s="2">
        <f t="shared" si="28"/>
        <v>9.5243764016921695E-2</v>
      </c>
      <c r="H381" s="2">
        <f t="shared" si="29"/>
        <v>3.286476065499162</v>
      </c>
    </row>
    <row r="382" spans="1:8" x14ac:dyDescent="0.3">
      <c r="A382" s="2">
        <v>75920</v>
      </c>
      <c r="B382">
        <v>0.63111057044467733</v>
      </c>
      <c r="C382" s="15">
        <f t="shared" si="25"/>
        <v>0.97093933914565744</v>
      </c>
      <c r="D382" s="15">
        <f t="shared" si="26"/>
        <v>10</v>
      </c>
      <c r="E382" s="2">
        <f t="shared" si="27"/>
        <v>5.1453033042717129</v>
      </c>
      <c r="F382" s="2">
        <v>5</v>
      </c>
      <c r="G382" s="2">
        <f t="shared" si="28"/>
        <v>0.1453033042717129</v>
      </c>
      <c r="H382" s="2">
        <f t="shared" si="29"/>
        <v>2.8738691058901948</v>
      </c>
    </row>
    <row r="383" spans="1:8" x14ac:dyDescent="0.3">
      <c r="A383" s="2">
        <v>76120</v>
      </c>
      <c r="B383">
        <v>0.64722274002590607</v>
      </c>
      <c r="C383" s="15">
        <f t="shared" si="25"/>
        <v>0.99572729234754775</v>
      </c>
      <c r="D383" s="15">
        <f t="shared" si="26"/>
        <v>10</v>
      </c>
      <c r="E383" s="2">
        <f t="shared" si="27"/>
        <v>5.0213635382622615</v>
      </c>
      <c r="F383" s="2">
        <v>5</v>
      </c>
      <c r="G383" s="2">
        <f t="shared" si="28"/>
        <v>2.136353826226145E-2</v>
      </c>
      <c r="H383" s="2">
        <f t="shared" si="29"/>
        <v>4.7666239670552661</v>
      </c>
    </row>
    <row r="384" spans="1:8" x14ac:dyDescent="0.3">
      <c r="A384" s="2">
        <v>76320</v>
      </c>
      <c r="B384">
        <v>0.64097558261127641</v>
      </c>
      <c r="C384" s="15">
        <f t="shared" si="25"/>
        <v>0.98611628094042525</v>
      </c>
      <c r="D384" s="15">
        <f t="shared" si="26"/>
        <v>10</v>
      </c>
      <c r="E384" s="2">
        <f t="shared" si="27"/>
        <v>5.0694185952978739</v>
      </c>
      <c r="F384" s="2">
        <v>5</v>
      </c>
      <c r="G384" s="2">
        <f t="shared" si="28"/>
        <v>6.9418595297873864E-2</v>
      </c>
      <c r="H384" s="2">
        <f t="shared" si="29"/>
        <v>3.5976794585702581</v>
      </c>
    </row>
    <row r="385" spans="1:8" x14ac:dyDescent="0.3">
      <c r="A385" s="2">
        <v>76520</v>
      </c>
      <c r="B385">
        <v>0.61472299873528191</v>
      </c>
      <c r="C385" s="15">
        <f t="shared" si="25"/>
        <v>0.94572769036197213</v>
      </c>
      <c r="D385" s="15">
        <f t="shared" si="26"/>
        <v>10</v>
      </c>
      <c r="E385" s="2">
        <f t="shared" si="27"/>
        <v>5.2713615481901392</v>
      </c>
      <c r="F385" s="2">
        <v>5</v>
      </c>
      <c r="G385" s="2">
        <f t="shared" si="28"/>
        <v>0.27136154819013925</v>
      </c>
      <c r="H385" s="2">
        <f t="shared" si="29"/>
        <v>2.273444728010046</v>
      </c>
    </row>
    <row r="386" spans="1:8" x14ac:dyDescent="0.3">
      <c r="A386" s="2">
        <v>76720</v>
      </c>
      <c r="B386">
        <v>0.65971929503407045</v>
      </c>
      <c r="C386" s="15">
        <f t="shared" si="25"/>
        <v>1.0149527615908776</v>
      </c>
      <c r="D386" s="15">
        <f t="shared" si="26"/>
        <v>10</v>
      </c>
      <c r="E386" s="2">
        <f t="shared" si="27"/>
        <v>4.9252361920456122</v>
      </c>
      <c r="F386" s="2">
        <v>5</v>
      </c>
      <c r="G386" s="2">
        <f t="shared" si="28"/>
        <v>-7.4763807954387751E-2</v>
      </c>
      <c r="H386" s="2" t="e">
        <f t="shared" si="29"/>
        <v>#NUM!</v>
      </c>
    </row>
    <row r="387" spans="1:8" x14ac:dyDescent="0.3">
      <c r="A387" s="2">
        <v>76920</v>
      </c>
      <c r="B387">
        <v>0.64967556421558426</v>
      </c>
      <c r="C387" s="15">
        <f t="shared" ref="C387:C450" si="30">B387/$J$27</f>
        <v>0.99950086802397575</v>
      </c>
      <c r="D387" s="15">
        <f t="shared" ref="D387:D450" si="31">$J$28</f>
        <v>10</v>
      </c>
      <c r="E387" s="2">
        <f t="shared" si="27"/>
        <v>5.0024956598801209</v>
      </c>
      <c r="F387" s="2">
        <v>5</v>
      </c>
      <c r="G387" s="2">
        <f t="shared" si="28"/>
        <v>2.495659880120904E-3</v>
      </c>
      <c r="H387" s="2">
        <f t="shared" si="29"/>
        <v>6.9099918430624587</v>
      </c>
    </row>
    <row r="388" spans="1:8" x14ac:dyDescent="0.3">
      <c r="A388" s="2">
        <v>77120</v>
      </c>
      <c r="B388">
        <v>0.64404228947100239</v>
      </c>
      <c r="C388" s="15">
        <f t="shared" si="30"/>
        <v>0.99083429149384983</v>
      </c>
      <c r="D388" s="15">
        <f t="shared" si="31"/>
        <v>10</v>
      </c>
      <c r="E388" s="2">
        <f t="shared" ref="E388:E451" si="32">D388-(F388*C388)</f>
        <v>5.0458285425307512</v>
      </c>
      <c r="F388" s="2">
        <v>5</v>
      </c>
      <c r="G388" s="2">
        <f t="shared" ref="G388:G451" si="33">F388-(F388*C388)</f>
        <v>4.5828542530751193E-2</v>
      </c>
      <c r="H388" s="2">
        <f t="shared" ref="H388:H451" si="34">LN((F388*E388)/(D388*G388))</f>
        <v>4.0082628728022449</v>
      </c>
    </row>
    <row r="389" spans="1:8" x14ac:dyDescent="0.3">
      <c r="A389" s="2">
        <v>77320</v>
      </c>
      <c r="B389">
        <v>0.62391141565924202</v>
      </c>
      <c r="C389" s="15">
        <f t="shared" si="30"/>
        <v>0.95986371639883383</v>
      </c>
      <c r="D389" s="15">
        <f t="shared" si="31"/>
        <v>10</v>
      </c>
      <c r="E389" s="2">
        <f t="shared" si="32"/>
        <v>5.2006814180058312</v>
      </c>
      <c r="F389" s="2">
        <v>5</v>
      </c>
      <c r="G389" s="2">
        <f t="shared" si="33"/>
        <v>0.20068141800583117</v>
      </c>
      <c r="H389" s="2">
        <f t="shared" si="34"/>
        <v>2.5616790917527008</v>
      </c>
    </row>
    <row r="390" spans="1:8" x14ac:dyDescent="0.3">
      <c r="A390" s="2">
        <v>77520</v>
      </c>
      <c r="B390">
        <v>0.63523043442329419</v>
      </c>
      <c r="C390" s="15">
        <f t="shared" si="30"/>
        <v>0.97727759142045256</v>
      </c>
      <c r="D390" s="15">
        <f t="shared" si="31"/>
        <v>10</v>
      </c>
      <c r="E390" s="2">
        <f t="shared" si="32"/>
        <v>5.1136120428977367</v>
      </c>
      <c r="F390" s="2">
        <v>5</v>
      </c>
      <c r="G390" s="2">
        <f t="shared" si="33"/>
        <v>0.11361204289773674</v>
      </c>
      <c r="H390" s="2">
        <f t="shared" si="34"/>
        <v>3.1137245985495108</v>
      </c>
    </row>
    <row r="391" spans="1:8" x14ac:dyDescent="0.3">
      <c r="A391" s="2">
        <v>77720</v>
      </c>
      <c r="B391">
        <v>0.64409161858080188</v>
      </c>
      <c r="C391" s="15">
        <f t="shared" si="30"/>
        <v>0.99091018243200291</v>
      </c>
      <c r="D391" s="15">
        <f t="shared" si="31"/>
        <v>10</v>
      </c>
      <c r="E391" s="2">
        <f t="shared" si="32"/>
        <v>5.0454490878399856</v>
      </c>
      <c r="F391" s="2">
        <v>5</v>
      </c>
      <c r="G391" s="2">
        <f t="shared" si="33"/>
        <v>4.544908783998558E-2</v>
      </c>
      <c r="H391" s="2">
        <f t="shared" si="34"/>
        <v>4.0165020137914302</v>
      </c>
    </row>
    <row r="392" spans="1:8" x14ac:dyDescent="0.3">
      <c r="A392" s="2">
        <v>77920</v>
      </c>
      <c r="B392">
        <v>0.6439856579969131</v>
      </c>
      <c r="C392" s="15">
        <f t="shared" si="30"/>
        <v>0.99074716614909708</v>
      </c>
      <c r="D392" s="15">
        <f t="shared" si="31"/>
        <v>10</v>
      </c>
      <c r="E392" s="2">
        <f t="shared" si="32"/>
        <v>5.0462641692545143</v>
      </c>
      <c r="F392" s="2">
        <v>5</v>
      </c>
      <c r="G392" s="2">
        <f t="shared" si="33"/>
        <v>4.6264169254514265E-2</v>
      </c>
      <c r="H392" s="2">
        <f t="shared" si="34"/>
        <v>3.9988885201824265</v>
      </c>
    </row>
    <row r="393" spans="1:8" x14ac:dyDescent="0.3">
      <c r="A393" s="2">
        <v>78120</v>
      </c>
      <c r="B393">
        <v>0.62956163259303544</v>
      </c>
      <c r="C393" s="15">
        <f t="shared" si="30"/>
        <v>0.96855635783543914</v>
      </c>
      <c r="D393" s="15">
        <f t="shared" si="31"/>
        <v>10</v>
      </c>
      <c r="E393" s="2">
        <f t="shared" si="32"/>
        <v>5.157218210822804</v>
      </c>
      <c r="F393" s="2">
        <v>5</v>
      </c>
      <c r="G393" s="2">
        <f t="shared" si="33"/>
        <v>0.15721821082280396</v>
      </c>
      <c r="H393" s="2">
        <f t="shared" si="34"/>
        <v>2.7973707079014747</v>
      </c>
    </row>
    <row r="394" spans="1:8" x14ac:dyDescent="0.3">
      <c r="A394" s="2">
        <v>78320</v>
      </c>
      <c r="B394">
        <v>0.63902960228194194</v>
      </c>
      <c r="C394" s="15">
        <f t="shared" si="30"/>
        <v>0.98312246504914147</v>
      </c>
      <c r="D394" s="15">
        <f t="shared" si="31"/>
        <v>10</v>
      </c>
      <c r="E394" s="2">
        <f t="shared" si="32"/>
        <v>5.0843876747542929</v>
      </c>
      <c r="F394" s="2">
        <v>5</v>
      </c>
      <c r="G394" s="2">
        <f t="shared" si="33"/>
        <v>8.4387674754292874E-2</v>
      </c>
      <c r="H394" s="2">
        <f t="shared" si="34"/>
        <v>3.4053613455067593</v>
      </c>
    </row>
    <row r="395" spans="1:8" x14ac:dyDescent="0.3">
      <c r="A395" s="2">
        <v>78520</v>
      </c>
      <c r="B395">
        <v>0.65215998913090933</v>
      </c>
      <c r="C395" s="15">
        <f t="shared" si="30"/>
        <v>1.0033230602013989</v>
      </c>
      <c r="D395" s="15">
        <f t="shared" si="31"/>
        <v>10</v>
      </c>
      <c r="E395" s="2">
        <f t="shared" si="32"/>
        <v>4.9833846989930048</v>
      </c>
      <c r="F395" s="2">
        <v>5</v>
      </c>
      <c r="G395" s="2">
        <f t="shared" si="33"/>
        <v>-1.6615301006995153E-2</v>
      </c>
      <c r="H395" s="2" t="e">
        <f t="shared" si="34"/>
        <v>#NUM!</v>
      </c>
    </row>
    <row r="396" spans="1:8" x14ac:dyDescent="0.3">
      <c r="A396" s="2">
        <v>78720</v>
      </c>
      <c r="B396">
        <v>0.6466534430665819</v>
      </c>
      <c r="C396" s="15">
        <f t="shared" si="30"/>
        <v>0.99485145087166438</v>
      </c>
      <c r="D396" s="15">
        <f t="shared" si="31"/>
        <v>10</v>
      </c>
      <c r="E396" s="2">
        <f t="shared" si="32"/>
        <v>5.0257427456416783</v>
      </c>
      <c r="F396" s="2">
        <v>5</v>
      </c>
      <c r="G396" s="2">
        <f t="shared" si="33"/>
        <v>2.5742745641678333E-2</v>
      </c>
      <c r="H396" s="2">
        <f t="shared" si="34"/>
        <v>4.5810284867572486</v>
      </c>
    </row>
    <row r="397" spans="1:8" x14ac:dyDescent="0.3">
      <c r="A397" s="2">
        <v>78920</v>
      </c>
      <c r="B397">
        <v>0.66460573367343201</v>
      </c>
      <c r="C397" s="15">
        <f t="shared" si="30"/>
        <v>1.0224703594975877</v>
      </c>
      <c r="D397" s="15">
        <f t="shared" si="31"/>
        <v>10</v>
      </c>
      <c r="E397" s="2">
        <f t="shared" si="32"/>
        <v>4.8876482025120618</v>
      </c>
      <c r="F397" s="2">
        <v>5</v>
      </c>
      <c r="G397" s="2">
        <f t="shared" si="33"/>
        <v>-0.11235179748793822</v>
      </c>
      <c r="H397" s="2" t="e">
        <f t="shared" si="34"/>
        <v>#NUM!</v>
      </c>
    </row>
    <row r="398" spans="1:8" x14ac:dyDescent="0.3">
      <c r="A398" s="2">
        <v>79120</v>
      </c>
      <c r="B398">
        <v>0.63100959621164987</v>
      </c>
      <c r="C398" s="15">
        <f t="shared" si="30"/>
        <v>0.97078399417176897</v>
      </c>
      <c r="D398" s="15">
        <f t="shared" si="31"/>
        <v>10</v>
      </c>
      <c r="E398" s="2">
        <f t="shared" si="32"/>
        <v>5.1460800291411548</v>
      </c>
      <c r="F398" s="2">
        <v>5</v>
      </c>
      <c r="G398" s="2">
        <f t="shared" si="33"/>
        <v>0.14608002914115481</v>
      </c>
      <c r="H398" s="2">
        <f t="shared" si="34"/>
        <v>2.8686887475446001</v>
      </c>
    </row>
    <row r="399" spans="1:8" x14ac:dyDescent="0.3">
      <c r="A399" s="2">
        <v>79320</v>
      </c>
      <c r="B399">
        <v>0.65657551695813143</v>
      </c>
      <c r="C399" s="15">
        <f t="shared" si="30"/>
        <v>1.0101161799355869</v>
      </c>
      <c r="D399" s="15">
        <f t="shared" si="31"/>
        <v>10</v>
      </c>
      <c r="E399" s="2">
        <f t="shared" si="32"/>
        <v>4.949419100322066</v>
      </c>
      <c r="F399" s="2">
        <v>5</v>
      </c>
      <c r="G399" s="2">
        <f t="shared" si="33"/>
        <v>-5.0580899677933999E-2</v>
      </c>
      <c r="H399" s="2" t="e">
        <f t="shared" si="34"/>
        <v>#NUM!</v>
      </c>
    </row>
    <row r="400" spans="1:8" x14ac:dyDescent="0.3">
      <c r="A400" s="2">
        <v>79520</v>
      </c>
      <c r="B400">
        <v>0.63018441746760601</v>
      </c>
      <c r="C400" s="15">
        <f t="shared" si="30"/>
        <v>0.96951448841170151</v>
      </c>
      <c r="D400" s="15">
        <f t="shared" si="31"/>
        <v>10</v>
      </c>
      <c r="E400" s="2">
        <f t="shared" si="32"/>
        <v>5.1524275579414924</v>
      </c>
      <c r="F400" s="2">
        <v>5</v>
      </c>
      <c r="G400" s="2">
        <f t="shared" si="33"/>
        <v>0.15242755794149243</v>
      </c>
      <c r="H400" s="2">
        <f t="shared" si="34"/>
        <v>2.8273866192185788</v>
      </c>
    </row>
    <row r="401" spans="1:8" x14ac:dyDescent="0.3">
      <c r="A401" s="2">
        <v>79720</v>
      </c>
      <c r="B401">
        <v>0.63225675691786787</v>
      </c>
      <c r="C401" s="15">
        <f t="shared" si="30"/>
        <v>0.97270270295056593</v>
      </c>
      <c r="D401" s="15">
        <f t="shared" si="31"/>
        <v>10</v>
      </c>
      <c r="E401" s="2">
        <f t="shared" si="32"/>
        <v>5.1364864852471701</v>
      </c>
      <c r="F401" s="2">
        <v>5</v>
      </c>
      <c r="G401" s="2">
        <f t="shared" si="33"/>
        <v>0.13648648524717011</v>
      </c>
      <c r="H401" s="2">
        <f t="shared" si="34"/>
        <v>2.9347517804269065</v>
      </c>
    </row>
    <row r="402" spans="1:8" x14ac:dyDescent="0.3">
      <c r="A402" s="2">
        <v>79920</v>
      </c>
      <c r="B402">
        <v>0.64783548853660988</v>
      </c>
      <c r="C402" s="15">
        <f t="shared" si="30"/>
        <v>0.99666998236401516</v>
      </c>
      <c r="D402" s="15">
        <f t="shared" si="31"/>
        <v>10</v>
      </c>
      <c r="E402" s="2">
        <f t="shared" si="32"/>
        <v>5.0166500881799241</v>
      </c>
      <c r="F402" s="2">
        <v>5</v>
      </c>
      <c r="G402" s="2">
        <f t="shared" si="33"/>
        <v>1.6650088179924083E-2</v>
      </c>
      <c r="H402" s="2">
        <f t="shared" si="34"/>
        <v>5.0149549837577982</v>
      </c>
    </row>
    <row r="403" spans="1:8" x14ac:dyDescent="0.3">
      <c r="A403" s="2">
        <v>80120</v>
      </c>
      <c r="B403">
        <v>0.63546788735516702</v>
      </c>
      <c r="C403" s="15">
        <f t="shared" si="30"/>
        <v>0.97764290362333384</v>
      </c>
      <c r="D403" s="15">
        <f t="shared" si="31"/>
        <v>10</v>
      </c>
      <c r="E403" s="2">
        <f t="shared" si="32"/>
        <v>5.1117854818833308</v>
      </c>
      <c r="F403" s="2">
        <v>5</v>
      </c>
      <c r="G403" s="2">
        <f t="shared" si="33"/>
        <v>0.11178548188333082</v>
      </c>
      <c r="H403" s="2">
        <f t="shared" si="34"/>
        <v>3.1295751566212049</v>
      </c>
    </row>
    <row r="404" spans="1:8" x14ac:dyDescent="0.3">
      <c r="A404" s="2">
        <v>80320</v>
      </c>
      <c r="B404">
        <v>0.64952614081804805</v>
      </c>
      <c r="C404" s="15">
        <f t="shared" si="30"/>
        <v>0.99927098587392005</v>
      </c>
      <c r="D404" s="15">
        <f t="shared" si="31"/>
        <v>10</v>
      </c>
      <c r="E404" s="2">
        <f t="shared" si="32"/>
        <v>5.0036450706303999</v>
      </c>
      <c r="F404" s="2">
        <v>5</v>
      </c>
      <c r="G404" s="2">
        <f t="shared" si="33"/>
        <v>3.6450706303998714E-3</v>
      </c>
      <c r="H404" s="2">
        <f t="shared" si="34"/>
        <v>6.531399016768983</v>
      </c>
    </row>
    <row r="405" spans="1:8" x14ac:dyDescent="0.3">
      <c r="A405" s="2">
        <v>80520</v>
      </c>
      <c r="B405">
        <v>0.65939531633135828</v>
      </c>
      <c r="C405" s="15">
        <f t="shared" si="30"/>
        <v>1.0144543328174742</v>
      </c>
      <c r="D405" s="15">
        <f t="shared" si="31"/>
        <v>10</v>
      </c>
      <c r="E405" s="2">
        <f t="shared" si="32"/>
        <v>4.9277283359126294</v>
      </c>
      <c r="F405" s="2">
        <v>5</v>
      </c>
      <c r="G405" s="2">
        <f t="shared" si="33"/>
        <v>-7.2271664087370624E-2</v>
      </c>
      <c r="H405" s="2" t="e">
        <f t="shared" si="34"/>
        <v>#NUM!</v>
      </c>
    </row>
    <row r="406" spans="1:8" x14ac:dyDescent="0.3">
      <c r="A406" s="2">
        <v>80720</v>
      </c>
      <c r="B406">
        <v>0.67337812028236044</v>
      </c>
      <c r="C406" s="15">
        <f t="shared" si="30"/>
        <v>1.035966338895939</v>
      </c>
      <c r="D406" s="15">
        <f t="shared" si="31"/>
        <v>10</v>
      </c>
      <c r="E406" s="2">
        <f t="shared" si="32"/>
        <v>4.8201683055203048</v>
      </c>
      <c r="F406" s="2">
        <v>5</v>
      </c>
      <c r="G406" s="2">
        <f t="shared" si="33"/>
        <v>-0.17983169447969516</v>
      </c>
      <c r="H406" s="2" t="e">
        <f t="shared" si="34"/>
        <v>#NUM!</v>
      </c>
    </row>
    <row r="407" spans="1:8" x14ac:dyDescent="0.3">
      <c r="A407" s="2">
        <v>80920</v>
      </c>
      <c r="B407">
        <v>0.63572682811855519</v>
      </c>
      <c r="C407" s="15">
        <f t="shared" si="30"/>
        <v>0.97804127402854646</v>
      </c>
      <c r="D407" s="15">
        <f t="shared" si="31"/>
        <v>10</v>
      </c>
      <c r="E407" s="2">
        <f t="shared" si="32"/>
        <v>5.1097936298572675</v>
      </c>
      <c r="F407" s="2">
        <v>5</v>
      </c>
      <c r="G407" s="2">
        <f t="shared" si="33"/>
        <v>0.10979362985726748</v>
      </c>
      <c r="H407" s="2">
        <f t="shared" si="34"/>
        <v>3.1471646047552002</v>
      </c>
    </row>
    <row r="408" spans="1:8" x14ac:dyDescent="0.3">
      <c r="A408" s="2">
        <v>81120</v>
      </c>
      <c r="B408">
        <v>0.64513375476001922</v>
      </c>
      <c r="C408" s="15">
        <f t="shared" si="30"/>
        <v>0.99251346886156799</v>
      </c>
      <c r="D408" s="15">
        <f t="shared" si="31"/>
        <v>10</v>
      </c>
      <c r="E408" s="2">
        <f t="shared" si="32"/>
        <v>5.03743265569216</v>
      </c>
      <c r="F408" s="2">
        <v>5</v>
      </c>
      <c r="G408" s="2">
        <f t="shared" si="33"/>
        <v>3.7432655692160033E-2</v>
      </c>
      <c r="H408" s="2">
        <f t="shared" si="34"/>
        <v>4.2089611867098213</v>
      </c>
    </row>
    <row r="409" spans="1:8" x14ac:dyDescent="0.3">
      <c r="A409" s="2">
        <v>81320</v>
      </c>
      <c r="B409">
        <v>0.63305178041757004</v>
      </c>
      <c r="C409" s="15">
        <f t="shared" si="30"/>
        <v>0.97392581602703077</v>
      </c>
      <c r="D409" s="15">
        <f t="shared" si="31"/>
        <v>10</v>
      </c>
      <c r="E409" s="2">
        <f t="shared" si="32"/>
        <v>5.1303709198648466</v>
      </c>
      <c r="F409" s="2">
        <v>5</v>
      </c>
      <c r="G409" s="2">
        <f t="shared" si="33"/>
        <v>0.13037091986484661</v>
      </c>
      <c r="H409" s="2">
        <f t="shared" si="34"/>
        <v>2.9794024416069442</v>
      </c>
    </row>
    <row r="410" spans="1:8" x14ac:dyDescent="0.3">
      <c r="A410" s="2">
        <v>81520</v>
      </c>
      <c r="B410">
        <v>0.61596676482172674</v>
      </c>
      <c r="C410" s="15">
        <f t="shared" si="30"/>
        <v>0.94764117664881031</v>
      </c>
      <c r="D410" s="15">
        <f t="shared" si="31"/>
        <v>10</v>
      </c>
      <c r="E410" s="2">
        <f t="shared" si="32"/>
        <v>5.2617941167559481</v>
      </c>
      <c r="F410" s="2">
        <v>5</v>
      </c>
      <c r="G410" s="2">
        <f t="shared" si="33"/>
        <v>0.2617941167559481</v>
      </c>
      <c r="H410" s="2">
        <f t="shared" si="34"/>
        <v>2.3075217729117417</v>
      </c>
    </row>
    <row r="411" spans="1:8" x14ac:dyDescent="0.3">
      <c r="A411" s="2">
        <v>81720</v>
      </c>
      <c r="B411">
        <v>0.64899988644682438</v>
      </c>
      <c r="C411" s="15">
        <f t="shared" si="30"/>
        <v>0.99846136376434513</v>
      </c>
      <c r="D411" s="15">
        <f t="shared" si="31"/>
        <v>10</v>
      </c>
      <c r="E411" s="2">
        <f t="shared" si="32"/>
        <v>5.0076931811782739</v>
      </c>
      <c r="F411" s="2">
        <v>5</v>
      </c>
      <c r="G411" s="2">
        <f t="shared" si="33"/>
        <v>7.693181178273889E-3</v>
      </c>
      <c r="H411" s="2">
        <f t="shared" si="34"/>
        <v>5.7852490893485182</v>
      </c>
    </row>
    <row r="412" spans="1:8" x14ac:dyDescent="0.3">
      <c r="A412" s="2">
        <v>81920</v>
      </c>
      <c r="B412">
        <v>0.6587153983803522</v>
      </c>
      <c r="C412" s="15">
        <f t="shared" si="30"/>
        <v>1.0134083052005418</v>
      </c>
      <c r="D412" s="15">
        <f t="shared" si="31"/>
        <v>10</v>
      </c>
      <c r="E412" s="2">
        <f t="shared" si="32"/>
        <v>4.9329584739972905</v>
      </c>
      <c r="F412" s="2">
        <v>5</v>
      </c>
      <c r="G412" s="2">
        <f t="shared" si="33"/>
        <v>-6.7041526002709517E-2</v>
      </c>
      <c r="H412" s="2" t="e">
        <f t="shared" si="34"/>
        <v>#NUM!</v>
      </c>
    </row>
    <row r="413" spans="1:8" x14ac:dyDescent="0.3">
      <c r="A413" s="2">
        <v>82120</v>
      </c>
      <c r="B413">
        <v>0.63780422419679306</v>
      </c>
      <c r="C413" s="15">
        <f t="shared" si="30"/>
        <v>0.98123726799506616</v>
      </c>
      <c r="D413" s="15">
        <f t="shared" si="31"/>
        <v>10</v>
      </c>
      <c r="E413" s="2">
        <f t="shared" si="32"/>
        <v>5.0938136600246695</v>
      </c>
      <c r="F413" s="2">
        <v>5</v>
      </c>
      <c r="G413" s="2">
        <f t="shared" si="33"/>
        <v>9.381366002466951E-2</v>
      </c>
      <c r="H413" s="2">
        <f t="shared" si="34"/>
        <v>3.3013244193545503</v>
      </c>
    </row>
    <row r="414" spans="1:8" x14ac:dyDescent="0.3">
      <c r="A414" s="2">
        <v>82320</v>
      </c>
      <c r="B414">
        <v>0.65385415288045223</v>
      </c>
      <c r="C414" s="15">
        <f t="shared" si="30"/>
        <v>1.0059294659699265</v>
      </c>
      <c r="D414" s="15">
        <f t="shared" si="31"/>
        <v>10</v>
      </c>
      <c r="E414" s="2">
        <f t="shared" si="32"/>
        <v>4.9703526701503673</v>
      </c>
      <c r="F414" s="2">
        <v>5</v>
      </c>
      <c r="G414" s="2">
        <f t="shared" si="33"/>
        <v>-2.9647329849632698E-2</v>
      </c>
      <c r="H414" s="2" t="e">
        <f t="shared" si="34"/>
        <v>#NUM!</v>
      </c>
    </row>
    <row r="415" spans="1:8" x14ac:dyDescent="0.3">
      <c r="A415" s="2">
        <v>82520</v>
      </c>
      <c r="B415">
        <v>0.63473106258464496</v>
      </c>
      <c r="C415" s="15">
        <f t="shared" si="30"/>
        <v>0.97650932705329985</v>
      </c>
      <c r="D415" s="15">
        <f t="shared" si="31"/>
        <v>10</v>
      </c>
      <c r="E415" s="2">
        <f t="shared" si="32"/>
        <v>5.1174533647335005</v>
      </c>
      <c r="F415" s="2">
        <v>5</v>
      </c>
      <c r="G415" s="2">
        <f t="shared" si="33"/>
        <v>0.11745336473350054</v>
      </c>
      <c r="H415" s="2">
        <f t="shared" si="34"/>
        <v>3.0812236651187366</v>
      </c>
    </row>
    <row r="416" spans="1:8" x14ac:dyDescent="0.3">
      <c r="A416" s="2">
        <v>82720</v>
      </c>
      <c r="B416">
        <v>0.62602142383164272</v>
      </c>
      <c r="C416" s="15">
        <f t="shared" si="30"/>
        <v>0.96310988281791188</v>
      </c>
      <c r="D416" s="15">
        <f t="shared" si="31"/>
        <v>10</v>
      </c>
      <c r="E416" s="2">
        <f t="shared" si="32"/>
        <v>5.1844505859104402</v>
      </c>
      <c r="F416" s="2">
        <v>5</v>
      </c>
      <c r="G416" s="2">
        <f t="shared" si="33"/>
        <v>0.18445058591044017</v>
      </c>
      <c r="H416" s="2">
        <f t="shared" si="34"/>
        <v>2.6428903717085381</v>
      </c>
    </row>
    <row r="417" spans="1:8" x14ac:dyDescent="0.3">
      <c r="A417" s="2">
        <v>82920</v>
      </c>
      <c r="B417">
        <v>0.63583151612532995</v>
      </c>
      <c r="C417" s="15">
        <f t="shared" si="30"/>
        <v>0.97820233250050759</v>
      </c>
      <c r="D417" s="15">
        <f t="shared" si="31"/>
        <v>10</v>
      </c>
      <c r="E417" s="2">
        <f t="shared" si="32"/>
        <v>5.1089883374974621</v>
      </c>
      <c r="F417" s="2">
        <v>5</v>
      </c>
      <c r="G417" s="2">
        <f t="shared" si="33"/>
        <v>0.10898833749746206</v>
      </c>
      <c r="H417" s="2">
        <f t="shared" si="34"/>
        <v>3.1543686249628071</v>
      </c>
    </row>
    <row r="418" spans="1:8" x14ac:dyDescent="0.3">
      <c r="A418" s="2">
        <v>83120</v>
      </c>
      <c r="B418">
        <v>0.65141337677270983</v>
      </c>
      <c r="C418" s="15">
        <f t="shared" si="30"/>
        <v>1.0021744258041689</v>
      </c>
      <c r="D418" s="15">
        <f t="shared" si="31"/>
        <v>10</v>
      </c>
      <c r="E418" s="2">
        <f t="shared" si="32"/>
        <v>4.9891278709791553</v>
      </c>
      <c r="F418" s="2">
        <v>5</v>
      </c>
      <c r="G418" s="2">
        <f t="shared" si="33"/>
        <v>-1.0872129020844667E-2</v>
      </c>
      <c r="H418" s="2" t="e">
        <f t="shared" si="34"/>
        <v>#NUM!</v>
      </c>
    </row>
    <row r="419" spans="1:8" x14ac:dyDescent="0.3">
      <c r="A419" s="2">
        <v>83320</v>
      </c>
      <c r="B419">
        <v>0.64011408756852628</v>
      </c>
      <c r="C419" s="15">
        <f t="shared" si="30"/>
        <v>0.98479090395157887</v>
      </c>
      <c r="D419" s="15">
        <f t="shared" si="31"/>
        <v>10</v>
      </c>
      <c r="E419" s="2">
        <f t="shared" si="32"/>
        <v>5.0760454802421053</v>
      </c>
      <c r="F419" s="2">
        <v>5</v>
      </c>
      <c r="G419" s="2">
        <f t="shared" si="33"/>
        <v>7.6045480242105334E-2</v>
      </c>
      <c r="H419" s="2">
        <f t="shared" si="34"/>
        <v>3.5078090225525878</v>
      </c>
    </row>
    <row r="420" spans="1:8" x14ac:dyDescent="0.3">
      <c r="A420" s="2">
        <v>83520</v>
      </c>
      <c r="B420">
        <v>0.64849755580422874</v>
      </c>
      <c r="C420" s="15">
        <f t="shared" si="30"/>
        <v>0.99768854739112112</v>
      </c>
      <c r="D420" s="15">
        <f t="shared" si="31"/>
        <v>10</v>
      </c>
      <c r="E420" s="2">
        <f t="shared" si="32"/>
        <v>5.0115572630443941</v>
      </c>
      <c r="F420" s="2">
        <v>5</v>
      </c>
      <c r="G420" s="2">
        <f t="shared" si="33"/>
        <v>1.1557263044394084E-2</v>
      </c>
      <c r="H420" s="2">
        <f t="shared" si="34"/>
        <v>5.3790407218216298</v>
      </c>
    </row>
    <row r="421" spans="1:8" x14ac:dyDescent="0.3">
      <c r="A421" s="2">
        <v>83720</v>
      </c>
      <c r="B421">
        <v>0.65124736747096701</v>
      </c>
      <c r="C421" s="15">
        <f t="shared" si="30"/>
        <v>1.0019190268784108</v>
      </c>
      <c r="D421" s="15">
        <f t="shared" si="31"/>
        <v>10</v>
      </c>
      <c r="E421" s="2">
        <f t="shared" si="32"/>
        <v>4.990404865607946</v>
      </c>
      <c r="F421" s="2">
        <v>5</v>
      </c>
      <c r="G421" s="2">
        <f t="shared" si="33"/>
        <v>-9.59513439205395E-3</v>
      </c>
      <c r="H421" s="2" t="e">
        <f t="shared" si="34"/>
        <v>#NUM!</v>
      </c>
    </row>
    <row r="422" spans="1:8" x14ac:dyDescent="0.3">
      <c r="A422" s="2">
        <v>83920</v>
      </c>
      <c r="B422">
        <v>0.61183064544797428</v>
      </c>
      <c r="C422" s="15">
        <f t="shared" si="30"/>
        <v>0.94127791607380651</v>
      </c>
      <c r="D422" s="15">
        <f t="shared" si="31"/>
        <v>10</v>
      </c>
      <c r="E422" s="2">
        <f t="shared" si="32"/>
        <v>5.2936104196309675</v>
      </c>
      <c r="F422" s="2">
        <v>5</v>
      </c>
      <c r="G422" s="2">
        <f t="shared" si="33"/>
        <v>0.29361041963096746</v>
      </c>
      <c r="H422" s="2">
        <f t="shared" si="34"/>
        <v>2.1988548251640179</v>
      </c>
    </row>
    <row r="423" spans="1:8" x14ac:dyDescent="0.3">
      <c r="A423" s="2">
        <v>84120</v>
      </c>
      <c r="B423">
        <v>0.64072509329198613</v>
      </c>
      <c r="C423" s="15">
        <f t="shared" si="30"/>
        <v>0.98573091275690172</v>
      </c>
      <c r="D423" s="15">
        <f t="shared" si="31"/>
        <v>10</v>
      </c>
      <c r="E423" s="2">
        <f t="shared" si="32"/>
        <v>5.0713454362154913</v>
      </c>
      <c r="F423" s="2">
        <v>5</v>
      </c>
      <c r="G423" s="2">
        <f t="shared" si="33"/>
        <v>7.1345436215491276E-2</v>
      </c>
      <c r="H423" s="2">
        <f t="shared" si="34"/>
        <v>3.5706808743206628</v>
      </c>
    </row>
    <row r="424" spans="1:8" x14ac:dyDescent="0.3">
      <c r="A424" s="2">
        <v>84320</v>
      </c>
      <c r="B424">
        <v>0.6317269989202704</v>
      </c>
      <c r="C424" s="15">
        <f t="shared" si="30"/>
        <v>0.97188769064656977</v>
      </c>
      <c r="D424" s="15">
        <f t="shared" si="31"/>
        <v>10</v>
      </c>
      <c r="E424" s="2">
        <f t="shared" si="32"/>
        <v>5.1405615467671515</v>
      </c>
      <c r="F424" s="2">
        <v>5</v>
      </c>
      <c r="G424" s="2">
        <f t="shared" si="33"/>
        <v>0.14056154676715149</v>
      </c>
      <c r="H424" s="2">
        <f t="shared" si="34"/>
        <v>2.9061249741278723</v>
      </c>
    </row>
    <row r="425" spans="1:8" x14ac:dyDescent="0.3">
      <c r="A425" s="2">
        <v>84520</v>
      </c>
      <c r="B425">
        <v>0.69002080007739564</v>
      </c>
      <c r="C425" s="15">
        <f t="shared" si="30"/>
        <v>1.0615704616575317</v>
      </c>
      <c r="D425" s="15">
        <f t="shared" si="31"/>
        <v>10</v>
      </c>
      <c r="E425" s="2">
        <f t="shared" si="32"/>
        <v>4.6921476917123419</v>
      </c>
      <c r="F425" s="2">
        <v>5</v>
      </c>
      <c r="G425" s="2">
        <f t="shared" si="33"/>
        <v>-0.30785230828765808</v>
      </c>
      <c r="H425" s="2" t="e">
        <f t="shared" si="34"/>
        <v>#NUM!</v>
      </c>
    </row>
    <row r="426" spans="1:8" x14ac:dyDescent="0.3">
      <c r="A426" s="2">
        <v>84720</v>
      </c>
      <c r="B426">
        <v>0.6282398288151686</v>
      </c>
      <c r="C426" s="15">
        <f t="shared" si="30"/>
        <v>0.96652281356179781</v>
      </c>
      <c r="D426" s="15">
        <f t="shared" si="31"/>
        <v>10</v>
      </c>
      <c r="E426" s="2">
        <f t="shared" si="32"/>
        <v>5.1673859321910109</v>
      </c>
      <c r="F426" s="2">
        <v>5</v>
      </c>
      <c r="G426" s="2">
        <f t="shared" si="33"/>
        <v>0.16738593219101094</v>
      </c>
      <c r="H426" s="2">
        <f t="shared" si="34"/>
        <v>2.7366729192389023</v>
      </c>
    </row>
    <row r="427" spans="1:8" x14ac:dyDescent="0.3">
      <c r="A427" s="2">
        <v>84920</v>
      </c>
      <c r="B427">
        <v>0.64523303329513815</v>
      </c>
      <c r="C427" s="15">
        <f t="shared" si="30"/>
        <v>0.99266620506944325</v>
      </c>
      <c r="D427" s="15">
        <f t="shared" si="31"/>
        <v>10</v>
      </c>
      <c r="E427" s="2">
        <f t="shared" si="32"/>
        <v>5.036668974652784</v>
      </c>
      <c r="F427" s="2">
        <v>5</v>
      </c>
      <c r="G427" s="2">
        <f t="shared" si="33"/>
        <v>3.6668974652783959E-2</v>
      </c>
      <c r="H427" s="2">
        <f t="shared" si="34"/>
        <v>4.2294220240561708</v>
      </c>
    </row>
    <row r="428" spans="1:8" x14ac:dyDescent="0.3">
      <c r="A428" s="2">
        <v>85120</v>
      </c>
      <c r="B428">
        <v>0.6536226232034319</v>
      </c>
      <c r="C428" s="15">
        <f t="shared" si="30"/>
        <v>1.0055732664668182</v>
      </c>
      <c r="D428" s="15">
        <f t="shared" si="31"/>
        <v>10</v>
      </c>
      <c r="E428" s="2">
        <f t="shared" si="32"/>
        <v>4.9721336676659087</v>
      </c>
      <c r="F428" s="2">
        <v>5</v>
      </c>
      <c r="G428" s="2">
        <f t="shared" si="33"/>
        <v>-2.7866332334091304E-2</v>
      </c>
      <c r="H428" s="2" t="e">
        <f t="shared" si="34"/>
        <v>#NUM!</v>
      </c>
    </row>
    <row r="429" spans="1:8" x14ac:dyDescent="0.3">
      <c r="A429" s="2">
        <v>85320</v>
      </c>
      <c r="B429">
        <v>0.64544640778702778</v>
      </c>
      <c r="C429" s="15">
        <f t="shared" si="30"/>
        <v>0.99299447351850423</v>
      </c>
      <c r="D429" s="15">
        <f t="shared" si="31"/>
        <v>10</v>
      </c>
      <c r="E429" s="2">
        <f t="shared" si="32"/>
        <v>5.0350276324074787</v>
      </c>
      <c r="F429" s="2">
        <v>5</v>
      </c>
      <c r="G429" s="2">
        <f t="shared" si="33"/>
        <v>3.5027632407478748E-2</v>
      </c>
      <c r="H429" s="2">
        <f t="shared" si="34"/>
        <v>4.2748898652858509</v>
      </c>
    </row>
    <row r="430" spans="1:8" x14ac:dyDescent="0.3">
      <c r="A430" s="2">
        <v>85520</v>
      </c>
      <c r="B430">
        <v>0.61888316192014436</v>
      </c>
      <c r="C430" s="15">
        <f t="shared" si="30"/>
        <v>0.95212794141560664</v>
      </c>
      <c r="D430" s="15">
        <f t="shared" si="31"/>
        <v>10</v>
      </c>
      <c r="E430" s="2">
        <f t="shared" si="32"/>
        <v>5.2393602929219671</v>
      </c>
      <c r="F430" s="2">
        <v>5</v>
      </c>
      <c r="G430" s="2">
        <f t="shared" si="33"/>
        <v>0.23936029292196714</v>
      </c>
      <c r="H430" s="2">
        <f t="shared" si="34"/>
        <v>2.3928375892421969</v>
      </c>
    </row>
    <row r="431" spans="1:8" x14ac:dyDescent="0.3">
      <c r="A431" s="2">
        <v>85720</v>
      </c>
      <c r="B431">
        <v>0.67551838249359186</v>
      </c>
      <c r="C431" s="15">
        <f t="shared" si="30"/>
        <v>1.0392590499901413</v>
      </c>
      <c r="D431" s="15">
        <f t="shared" si="31"/>
        <v>10</v>
      </c>
      <c r="E431" s="2">
        <f t="shared" si="32"/>
        <v>4.8037047500492935</v>
      </c>
      <c r="F431" s="2">
        <v>5</v>
      </c>
      <c r="G431" s="2">
        <f t="shared" si="33"/>
        <v>-0.19629524995070646</v>
      </c>
      <c r="H431" s="2" t="e">
        <f t="shared" si="34"/>
        <v>#NUM!</v>
      </c>
    </row>
    <row r="432" spans="1:8" x14ac:dyDescent="0.3">
      <c r="A432" s="2">
        <v>85920</v>
      </c>
      <c r="B432">
        <v>0.671813539859764</v>
      </c>
      <c r="C432" s="15">
        <f t="shared" si="30"/>
        <v>1.0335592920919445</v>
      </c>
      <c r="D432" s="15">
        <f t="shared" si="31"/>
        <v>10</v>
      </c>
      <c r="E432" s="2">
        <f t="shared" si="32"/>
        <v>4.8322035395402771</v>
      </c>
      <c r="F432" s="2">
        <v>5</v>
      </c>
      <c r="G432" s="2">
        <f t="shared" si="33"/>
        <v>-0.16779646045972285</v>
      </c>
      <c r="H432" s="2" t="e">
        <f t="shared" si="34"/>
        <v>#NUM!</v>
      </c>
    </row>
    <row r="433" spans="1:8" x14ac:dyDescent="0.3">
      <c r="A433" s="2">
        <v>86120</v>
      </c>
      <c r="B433">
        <v>0.63986112019738506</v>
      </c>
      <c r="C433" s="15">
        <f t="shared" si="30"/>
        <v>0.9844017233805924</v>
      </c>
      <c r="D433" s="15">
        <f t="shared" si="31"/>
        <v>10</v>
      </c>
      <c r="E433" s="2">
        <f t="shared" si="32"/>
        <v>5.0779913830970376</v>
      </c>
      <c r="F433" s="2">
        <v>5</v>
      </c>
      <c r="G433" s="2">
        <f t="shared" si="33"/>
        <v>7.799138309703757E-2</v>
      </c>
      <c r="H433" s="2">
        <f t="shared" si="34"/>
        <v>3.4829255373223389</v>
      </c>
    </row>
    <row r="434" spans="1:8" x14ac:dyDescent="0.3">
      <c r="A434" s="2">
        <v>86320</v>
      </c>
      <c r="B434">
        <v>0.6304923826905412</v>
      </c>
      <c r="C434" s="15">
        <f t="shared" si="30"/>
        <v>0.969988281062371</v>
      </c>
      <c r="D434" s="15">
        <f t="shared" si="31"/>
        <v>10</v>
      </c>
      <c r="E434" s="2">
        <f t="shared" si="32"/>
        <v>5.1500585946881454</v>
      </c>
      <c r="F434" s="2">
        <v>5</v>
      </c>
      <c r="G434" s="2">
        <f t="shared" si="33"/>
        <v>0.15005859468814542</v>
      </c>
      <c r="H434" s="2">
        <f t="shared" si="34"/>
        <v>2.8425903415684273</v>
      </c>
    </row>
    <row r="435" spans="1:8" x14ac:dyDescent="0.3">
      <c r="A435" s="2">
        <v>86520</v>
      </c>
      <c r="B435">
        <v>0.66459848724279447</v>
      </c>
      <c r="C435" s="15">
        <f t="shared" si="30"/>
        <v>1.0224592111427606</v>
      </c>
      <c r="D435" s="15">
        <f t="shared" si="31"/>
        <v>10</v>
      </c>
      <c r="E435" s="2">
        <f t="shared" si="32"/>
        <v>4.8877039442861969</v>
      </c>
      <c r="F435" s="2">
        <v>5</v>
      </c>
      <c r="G435" s="2">
        <f t="shared" si="33"/>
        <v>-0.11229605571380308</v>
      </c>
      <c r="H435" s="2" t="e">
        <f t="shared" si="34"/>
        <v>#NUM!</v>
      </c>
    </row>
    <row r="436" spans="1:8" x14ac:dyDescent="0.3">
      <c r="A436" s="2">
        <v>86720</v>
      </c>
      <c r="B436">
        <v>0.63390416294848362</v>
      </c>
      <c r="C436" s="15">
        <f t="shared" si="30"/>
        <v>0.97523717376689789</v>
      </c>
      <c r="D436" s="15">
        <f t="shared" si="31"/>
        <v>10</v>
      </c>
      <c r="E436" s="2">
        <f t="shared" si="32"/>
        <v>5.1238141311655108</v>
      </c>
      <c r="F436" s="2">
        <v>5</v>
      </c>
      <c r="G436" s="2">
        <f t="shared" si="33"/>
        <v>0.12381413116551077</v>
      </c>
      <c r="H436" s="2">
        <f t="shared" si="34"/>
        <v>3.0297257087775642</v>
      </c>
    </row>
    <row r="437" spans="1:8" x14ac:dyDescent="0.3">
      <c r="A437" s="2">
        <v>86920</v>
      </c>
      <c r="B437">
        <v>0.65119581375988589</v>
      </c>
      <c r="C437" s="15">
        <f t="shared" si="30"/>
        <v>1.0018397134767474</v>
      </c>
      <c r="D437" s="15">
        <f t="shared" si="31"/>
        <v>10</v>
      </c>
      <c r="E437" s="2">
        <f t="shared" si="32"/>
        <v>4.9908014326162631</v>
      </c>
      <c r="F437" s="2">
        <v>5</v>
      </c>
      <c r="G437" s="2">
        <f t="shared" si="33"/>
        <v>-9.198567383736922E-3</v>
      </c>
      <c r="H437" s="2" t="e">
        <f t="shared" si="34"/>
        <v>#NUM!</v>
      </c>
    </row>
    <row r="438" spans="1:8" x14ac:dyDescent="0.3">
      <c r="A438" s="2">
        <v>87120</v>
      </c>
      <c r="B438">
        <v>0.66775017907505074</v>
      </c>
      <c r="C438" s="15">
        <f t="shared" si="30"/>
        <v>1.0273079678077703</v>
      </c>
      <c r="D438" s="15">
        <f t="shared" si="31"/>
        <v>10</v>
      </c>
      <c r="E438" s="2">
        <f t="shared" si="32"/>
        <v>4.8634601609611483</v>
      </c>
      <c r="F438" s="2">
        <v>5</v>
      </c>
      <c r="G438" s="2">
        <f t="shared" si="33"/>
        <v>-0.1365398390388517</v>
      </c>
      <c r="H438" s="2" t="e">
        <f t="shared" si="34"/>
        <v>#NUM!</v>
      </c>
    </row>
    <row r="439" spans="1:8" x14ac:dyDescent="0.3">
      <c r="A439" s="2">
        <v>87320</v>
      </c>
      <c r="B439">
        <v>0.65985824634305734</v>
      </c>
      <c r="C439" s="15">
        <f t="shared" si="30"/>
        <v>1.0151665328354729</v>
      </c>
      <c r="D439" s="15">
        <f t="shared" si="31"/>
        <v>10</v>
      </c>
      <c r="E439" s="2">
        <f t="shared" si="32"/>
        <v>4.9241673358226361</v>
      </c>
      <c r="F439" s="2">
        <v>5</v>
      </c>
      <c r="G439" s="2">
        <f t="shared" si="33"/>
        <v>-7.5832664177363895E-2</v>
      </c>
      <c r="H439" s="2" t="e">
        <f t="shared" si="34"/>
        <v>#NUM!</v>
      </c>
    </row>
    <row r="440" spans="1:8" x14ac:dyDescent="0.3">
      <c r="A440" s="2">
        <v>87520</v>
      </c>
      <c r="B440">
        <v>0.64083992195329786</v>
      </c>
      <c r="C440" s="15">
        <f t="shared" si="30"/>
        <v>0.9859075722358428</v>
      </c>
      <c r="D440" s="15">
        <f t="shared" si="31"/>
        <v>10</v>
      </c>
      <c r="E440" s="2">
        <f t="shared" si="32"/>
        <v>5.070462138820786</v>
      </c>
      <c r="F440" s="2">
        <v>5</v>
      </c>
      <c r="G440" s="2">
        <f t="shared" si="33"/>
        <v>7.0462138820786002E-2</v>
      </c>
      <c r="H440" s="2">
        <f t="shared" si="34"/>
        <v>3.5829645359537765</v>
      </c>
    </row>
    <row r="441" spans="1:8" x14ac:dyDescent="0.3">
      <c r="A441" s="2">
        <v>87720</v>
      </c>
      <c r="B441">
        <v>0.63825899790874296</v>
      </c>
      <c r="C441" s="15">
        <f t="shared" si="30"/>
        <v>0.98193691985960452</v>
      </c>
      <c r="D441" s="15">
        <f t="shared" si="31"/>
        <v>10</v>
      </c>
      <c r="E441" s="2">
        <f t="shared" si="32"/>
        <v>5.0903154007019777</v>
      </c>
      <c r="F441" s="2">
        <v>5</v>
      </c>
      <c r="G441" s="2">
        <f t="shared" si="33"/>
        <v>9.0315400701977744E-2</v>
      </c>
      <c r="H441" s="2">
        <f t="shared" si="34"/>
        <v>3.3386398955489702</v>
      </c>
    </row>
    <row r="442" spans="1:8" x14ac:dyDescent="0.3">
      <c r="A442" s="2">
        <v>87920</v>
      </c>
      <c r="B442">
        <v>0.66971455944095348</v>
      </c>
      <c r="C442" s="15">
        <f t="shared" si="30"/>
        <v>1.0303300914476208</v>
      </c>
      <c r="D442" s="15">
        <f t="shared" si="31"/>
        <v>10</v>
      </c>
      <c r="E442" s="2">
        <f t="shared" si="32"/>
        <v>4.8483495427618966</v>
      </c>
      <c r="F442" s="2">
        <v>5</v>
      </c>
      <c r="G442" s="2">
        <f t="shared" si="33"/>
        <v>-0.15165045723810344</v>
      </c>
      <c r="H442" s="2" t="e">
        <f t="shared" si="34"/>
        <v>#NUM!</v>
      </c>
    </row>
    <row r="443" spans="1:8" x14ac:dyDescent="0.3">
      <c r="A443" s="2">
        <v>88120</v>
      </c>
      <c r="B443">
        <v>0.65123791564166733</v>
      </c>
      <c r="C443" s="15">
        <f t="shared" si="30"/>
        <v>1.0019044856025652</v>
      </c>
      <c r="D443" s="15">
        <f t="shared" si="31"/>
        <v>10</v>
      </c>
      <c r="E443" s="2">
        <f t="shared" si="32"/>
        <v>4.9904775719871743</v>
      </c>
      <c r="F443" s="2">
        <v>5</v>
      </c>
      <c r="G443" s="2">
        <f t="shared" si="33"/>
        <v>-9.5224280128256567E-3</v>
      </c>
      <c r="H443" s="2" t="e">
        <f t="shared" si="34"/>
        <v>#NUM!</v>
      </c>
    </row>
    <row r="444" spans="1:8" x14ac:dyDescent="0.3">
      <c r="A444" s="2">
        <v>88320</v>
      </c>
      <c r="B444">
        <v>0.61622323926351652</v>
      </c>
      <c r="C444" s="15">
        <f t="shared" si="30"/>
        <v>0.94803575271310225</v>
      </c>
      <c r="D444" s="15">
        <f t="shared" si="31"/>
        <v>10</v>
      </c>
      <c r="E444" s="2">
        <f t="shared" si="32"/>
        <v>5.2598212364344885</v>
      </c>
      <c r="F444" s="2">
        <v>5</v>
      </c>
      <c r="G444" s="2">
        <f t="shared" si="33"/>
        <v>0.25982123643448851</v>
      </c>
      <c r="H444" s="2">
        <f t="shared" si="34"/>
        <v>2.3147112967574737</v>
      </c>
    </row>
    <row r="445" spans="1:8" x14ac:dyDescent="0.3">
      <c r="A445" s="2">
        <v>88520</v>
      </c>
      <c r="B445">
        <v>0.64610649269900644</v>
      </c>
      <c r="C445" s="15">
        <f t="shared" si="30"/>
        <v>0.99400998876770219</v>
      </c>
      <c r="D445" s="15">
        <f t="shared" si="31"/>
        <v>10</v>
      </c>
      <c r="E445" s="2">
        <f t="shared" si="32"/>
        <v>5.0299500561614892</v>
      </c>
      <c r="F445" s="2">
        <v>5</v>
      </c>
      <c r="G445" s="2">
        <f t="shared" si="33"/>
        <v>2.9950056161489158E-2</v>
      </c>
      <c r="H445" s="2">
        <f t="shared" si="34"/>
        <v>4.4304869535573674</v>
      </c>
    </row>
    <row r="446" spans="1:8" x14ac:dyDescent="0.3">
      <c r="A446" s="2">
        <v>88720</v>
      </c>
      <c r="B446">
        <v>0.63503418984133031</v>
      </c>
      <c r="C446" s="15">
        <f t="shared" si="30"/>
        <v>0.97697567667896967</v>
      </c>
      <c r="D446" s="15">
        <f t="shared" si="31"/>
        <v>10</v>
      </c>
      <c r="E446" s="2">
        <f t="shared" si="32"/>
        <v>5.1151216166051512</v>
      </c>
      <c r="F446" s="2">
        <v>5</v>
      </c>
      <c r="G446" s="2">
        <f t="shared" si="33"/>
        <v>0.11512161660515119</v>
      </c>
      <c r="H446" s="2">
        <f t="shared" si="34"/>
        <v>3.1008201687422488</v>
      </c>
    </row>
    <row r="447" spans="1:8" x14ac:dyDescent="0.3">
      <c r="A447" s="2">
        <v>88920</v>
      </c>
      <c r="B447">
        <v>0.62838955277147335</v>
      </c>
      <c r="C447" s="15">
        <f t="shared" si="30"/>
        <v>0.96675315810995899</v>
      </c>
      <c r="D447" s="15">
        <f t="shared" si="31"/>
        <v>10</v>
      </c>
      <c r="E447" s="2">
        <f t="shared" si="32"/>
        <v>5.166234209450205</v>
      </c>
      <c r="F447" s="2">
        <v>5</v>
      </c>
      <c r="G447" s="2">
        <f t="shared" si="33"/>
        <v>0.16623420945020495</v>
      </c>
      <c r="H447" s="2">
        <f t="shared" si="34"/>
        <v>2.7433544345050316</v>
      </c>
    </row>
    <row r="448" spans="1:8" x14ac:dyDescent="0.3">
      <c r="A448" s="2">
        <v>89120</v>
      </c>
      <c r="B448">
        <v>0.62865436838655298</v>
      </c>
      <c r="C448" s="15">
        <f t="shared" si="30"/>
        <v>0.967160566748543</v>
      </c>
      <c r="D448" s="15">
        <f t="shared" si="31"/>
        <v>10</v>
      </c>
      <c r="E448" s="2">
        <f t="shared" si="32"/>
        <v>5.164197166257285</v>
      </c>
      <c r="F448" s="2">
        <v>5</v>
      </c>
      <c r="G448" s="2">
        <f t="shared" si="33"/>
        <v>0.16419716625728498</v>
      </c>
      <c r="H448" s="2">
        <f t="shared" si="34"/>
        <v>2.7552898125984813</v>
      </c>
    </row>
    <row r="449" spans="1:8" x14ac:dyDescent="0.3">
      <c r="A449" s="2">
        <v>89320</v>
      </c>
      <c r="B449">
        <v>0.64878795275738399</v>
      </c>
      <c r="C449" s="15">
        <f t="shared" si="30"/>
        <v>0.99813531193443683</v>
      </c>
      <c r="D449" s="15">
        <f t="shared" si="31"/>
        <v>10</v>
      </c>
      <c r="E449" s="2">
        <f t="shared" si="32"/>
        <v>5.0093234403278162</v>
      </c>
      <c r="F449" s="2">
        <v>5</v>
      </c>
      <c r="G449" s="2">
        <f t="shared" si="33"/>
        <v>9.3234403278161793E-3</v>
      </c>
      <c r="H449" s="2">
        <f t="shared" si="34"/>
        <v>5.5933772680790534</v>
      </c>
    </row>
    <row r="450" spans="1:8" x14ac:dyDescent="0.3">
      <c r="A450" s="2">
        <v>89520</v>
      </c>
      <c r="B450">
        <v>0.62129469087544154</v>
      </c>
      <c r="C450" s="15">
        <f t="shared" si="30"/>
        <v>0.9558379859622177</v>
      </c>
      <c r="D450" s="15">
        <f t="shared" si="31"/>
        <v>10</v>
      </c>
      <c r="E450" s="2">
        <f t="shared" si="32"/>
        <v>5.2208100701889117</v>
      </c>
      <c r="F450" s="2">
        <v>5</v>
      </c>
      <c r="G450" s="2">
        <f t="shared" si="33"/>
        <v>0.22081007018891174</v>
      </c>
      <c r="H450" s="2">
        <f t="shared" si="34"/>
        <v>2.4699577530340284</v>
      </c>
    </row>
    <row r="451" spans="1:8" x14ac:dyDescent="0.3">
      <c r="A451" s="2">
        <v>89720</v>
      </c>
      <c r="B451">
        <v>0.64626831584388111</v>
      </c>
      <c r="C451" s="15">
        <f t="shared" ref="C451:C514" si="35">B451/$J$27</f>
        <v>0.99425894745212473</v>
      </c>
      <c r="D451" s="15">
        <f t="shared" ref="D451:D514" si="36">$J$28</f>
        <v>10</v>
      </c>
      <c r="E451" s="2">
        <f t="shared" si="32"/>
        <v>5.0287052627393765</v>
      </c>
      <c r="F451" s="2">
        <v>5</v>
      </c>
      <c r="G451" s="2">
        <f t="shared" si="33"/>
        <v>2.8705262739376458E-2</v>
      </c>
      <c r="H451" s="2">
        <f t="shared" si="34"/>
        <v>4.4726901697008685</v>
      </c>
    </row>
    <row r="452" spans="1:8" x14ac:dyDescent="0.3">
      <c r="A452" s="2">
        <v>89920</v>
      </c>
      <c r="B452">
        <v>0.63881577505667164</v>
      </c>
      <c r="C452" s="15">
        <f t="shared" si="35"/>
        <v>0.98279350008718713</v>
      </c>
      <c r="D452" s="15">
        <f t="shared" si="36"/>
        <v>10</v>
      </c>
      <c r="E452" s="2">
        <f t="shared" ref="E452:E515" si="37">D452-(F452*C452)</f>
        <v>5.0860324995640642</v>
      </c>
      <c r="F452" s="2">
        <v>5</v>
      </c>
      <c r="G452" s="2">
        <f t="shared" ref="G452:G515" si="38">F452-(F452*C452)</f>
        <v>8.6032499564064224E-2</v>
      </c>
      <c r="H452" s="2">
        <f t="shared" ref="H452:H515" si="39">LN((F452*E452)/(D452*G452))</f>
        <v>3.3863810286321456</v>
      </c>
    </row>
    <row r="453" spans="1:8" x14ac:dyDescent="0.3">
      <c r="A453" s="2">
        <v>90120</v>
      </c>
      <c r="B453">
        <v>0.62296940113059329</v>
      </c>
      <c r="C453" s="15">
        <f t="shared" si="35"/>
        <v>0.95841446327783575</v>
      </c>
      <c r="D453" s="15">
        <f t="shared" si="36"/>
        <v>10</v>
      </c>
      <c r="E453" s="2">
        <f t="shared" si="37"/>
        <v>5.207927683610821</v>
      </c>
      <c r="F453" s="2">
        <v>5</v>
      </c>
      <c r="G453" s="2">
        <f t="shared" si="38"/>
        <v>0.20792768361082103</v>
      </c>
      <c r="H453" s="2">
        <f t="shared" si="39"/>
        <v>2.5275997732962554</v>
      </c>
    </row>
    <row r="454" spans="1:8" x14ac:dyDescent="0.3">
      <c r="A454" s="2">
        <v>90320</v>
      </c>
      <c r="B454">
        <v>0.65435297335031772</v>
      </c>
      <c r="C454" s="15">
        <f t="shared" si="35"/>
        <v>1.0066968820774118</v>
      </c>
      <c r="D454" s="15">
        <f t="shared" si="36"/>
        <v>10</v>
      </c>
      <c r="E454" s="2">
        <f t="shared" si="37"/>
        <v>4.9665155896129409</v>
      </c>
      <c r="F454" s="2">
        <v>5</v>
      </c>
      <c r="G454" s="2">
        <f t="shared" si="38"/>
        <v>-3.3484410387059071E-2</v>
      </c>
      <c r="H454" s="2" t="e">
        <f t="shared" si="39"/>
        <v>#NUM!</v>
      </c>
    </row>
    <row r="455" spans="1:8" x14ac:dyDescent="0.3">
      <c r="A455" s="2">
        <v>90520</v>
      </c>
      <c r="B455">
        <v>0.66459297455321475</v>
      </c>
      <c r="C455" s="15">
        <f t="shared" si="35"/>
        <v>1.0224507300818688</v>
      </c>
      <c r="D455" s="15">
        <f t="shared" si="36"/>
        <v>10</v>
      </c>
      <c r="E455" s="2">
        <f t="shared" si="37"/>
        <v>4.8877463495906559</v>
      </c>
      <c r="F455" s="2">
        <v>5</v>
      </c>
      <c r="G455" s="2">
        <f t="shared" si="38"/>
        <v>-0.1122536504093441</v>
      </c>
      <c r="H455" s="2" t="e">
        <f t="shared" si="39"/>
        <v>#NUM!</v>
      </c>
    </row>
    <row r="456" spans="1:8" x14ac:dyDescent="0.3">
      <c r="A456" s="2">
        <v>90720</v>
      </c>
      <c r="B456">
        <v>0.64925646993089114</v>
      </c>
      <c r="C456" s="15">
        <f t="shared" si="35"/>
        <v>0.99885610758598631</v>
      </c>
      <c r="D456" s="15">
        <f t="shared" si="36"/>
        <v>10</v>
      </c>
      <c r="E456" s="2">
        <f t="shared" si="37"/>
        <v>5.0057194620700685</v>
      </c>
      <c r="F456" s="2">
        <v>5</v>
      </c>
      <c r="G456" s="2">
        <f t="shared" si="38"/>
        <v>5.7194620700684595E-3</v>
      </c>
      <c r="H456" s="2">
        <f t="shared" si="39"/>
        <v>6.0813144922488789</v>
      </c>
    </row>
    <row r="457" spans="1:8" x14ac:dyDescent="0.3">
      <c r="A457" s="2">
        <v>90920</v>
      </c>
      <c r="B457">
        <v>0.64525608532531942</v>
      </c>
      <c r="C457" s="15">
        <f t="shared" si="35"/>
        <v>0.99270166973126062</v>
      </c>
      <c r="D457" s="15">
        <f t="shared" si="36"/>
        <v>10</v>
      </c>
      <c r="E457" s="2">
        <f t="shared" si="37"/>
        <v>5.036491651343697</v>
      </c>
      <c r="F457" s="2">
        <v>5</v>
      </c>
      <c r="G457" s="2">
        <f t="shared" si="38"/>
        <v>3.6491651343697029E-2</v>
      </c>
      <c r="H457" s="2">
        <f t="shared" si="39"/>
        <v>4.2342343330748502</v>
      </c>
    </row>
    <row r="458" spans="1:8" x14ac:dyDescent="0.3">
      <c r="A458" s="2">
        <v>91120</v>
      </c>
      <c r="B458">
        <v>0.6311957834898545</v>
      </c>
      <c r="C458" s="15">
        <f t="shared" si="35"/>
        <v>0.97107043613823762</v>
      </c>
      <c r="D458" s="15">
        <f t="shared" si="36"/>
        <v>10</v>
      </c>
      <c r="E458" s="2">
        <f t="shared" si="37"/>
        <v>5.1446478193088119</v>
      </c>
      <c r="F458" s="2">
        <v>5</v>
      </c>
      <c r="G458" s="2">
        <f t="shared" si="38"/>
        <v>0.14464781930881188</v>
      </c>
      <c r="H458" s="2">
        <f t="shared" si="39"/>
        <v>2.8782630586382973</v>
      </c>
    </row>
    <row r="459" spans="1:8" x14ac:dyDescent="0.3">
      <c r="A459" s="2">
        <v>91320</v>
      </c>
      <c r="B459">
        <v>0.65755116485664689</v>
      </c>
      <c r="C459" s="15">
        <f t="shared" si="35"/>
        <v>1.0116171767025337</v>
      </c>
      <c r="D459" s="15">
        <f t="shared" si="36"/>
        <v>10</v>
      </c>
      <c r="E459" s="2">
        <f t="shared" si="37"/>
        <v>4.9419141164873315</v>
      </c>
      <c r="F459" s="2">
        <v>5</v>
      </c>
      <c r="G459" s="2">
        <f t="shared" si="38"/>
        <v>-5.8085883512668524E-2</v>
      </c>
      <c r="H459" s="2" t="e">
        <f t="shared" si="39"/>
        <v>#NUM!</v>
      </c>
    </row>
    <row r="460" spans="1:8" x14ac:dyDescent="0.3">
      <c r="A460" s="2">
        <v>91520</v>
      </c>
      <c r="B460">
        <v>0.6594851551875609</v>
      </c>
      <c r="C460" s="15">
        <f t="shared" si="35"/>
        <v>1.0145925464424013</v>
      </c>
      <c r="D460" s="15">
        <f t="shared" si="36"/>
        <v>10</v>
      </c>
      <c r="E460" s="2">
        <f t="shared" si="37"/>
        <v>4.9270372677879939</v>
      </c>
      <c r="F460" s="2">
        <v>5</v>
      </c>
      <c r="G460" s="2">
        <f t="shared" si="38"/>
        <v>-7.2962732212006109E-2</v>
      </c>
      <c r="H460" s="2" t="e">
        <f t="shared" si="39"/>
        <v>#NUM!</v>
      </c>
    </row>
    <row r="461" spans="1:8" x14ac:dyDescent="0.3">
      <c r="A461" s="2">
        <v>91720</v>
      </c>
      <c r="B461">
        <v>0.63986394165078997</v>
      </c>
      <c r="C461" s="15">
        <f t="shared" si="35"/>
        <v>0.98440606407813835</v>
      </c>
      <c r="D461" s="15">
        <f t="shared" si="36"/>
        <v>10</v>
      </c>
      <c r="E461" s="2">
        <f t="shared" si="37"/>
        <v>5.0779696796093079</v>
      </c>
      <c r="F461" s="2">
        <v>5</v>
      </c>
      <c r="G461" s="2">
        <f t="shared" si="38"/>
        <v>7.7969679609307896E-2</v>
      </c>
      <c r="H461" s="2">
        <f t="shared" si="39"/>
        <v>3.4831995825956001</v>
      </c>
    </row>
    <row r="462" spans="1:8" x14ac:dyDescent="0.3">
      <c r="A462" s="2">
        <v>91920</v>
      </c>
      <c r="B462">
        <v>0.62772178554402169</v>
      </c>
      <c r="C462" s="15">
        <f t="shared" si="35"/>
        <v>0.96572582391387951</v>
      </c>
      <c r="D462" s="15">
        <f t="shared" si="36"/>
        <v>10</v>
      </c>
      <c r="E462" s="2">
        <f t="shared" si="37"/>
        <v>5.1713708804306027</v>
      </c>
      <c r="F462" s="2">
        <v>5</v>
      </c>
      <c r="G462" s="2">
        <f t="shared" si="38"/>
        <v>0.17137088043060267</v>
      </c>
      <c r="H462" s="2">
        <f t="shared" si="39"/>
        <v>2.7139158131584495</v>
      </c>
    </row>
    <row r="463" spans="1:8" x14ac:dyDescent="0.3">
      <c r="A463" s="2">
        <v>92120</v>
      </c>
      <c r="B463">
        <v>0.66649489848500454</v>
      </c>
      <c r="C463" s="15">
        <f t="shared" si="35"/>
        <v>1.0253767669000069</v>
      </c>
      <c r="D463" s="15">
        <f t="shared" si="36"/>
        <v>10</v>
      </c>
      <c r="E463" s="2">
        <f t="shared" si="37"/>
        <v>4.8731161654999653</v>
      </c>
      <c r="F463" s="2">
        <v>5</v>
      </c>
      <c r="G463" s="2">
        <f t="shared" si="38"/>
        <v>-0.12688383450003471</v>
      </c>
      <c r="H463" s="2" t="e">
        <f t="shared" si="39"/>
        <v>#NUM!</v>
      </c>
    </row>
    <row r="464" spans="1:8" x14ac:dyDescent="0.3">
      <c r="A464" s="2">
        <v>92320</v>
      </c>
      <c r="B464">
        <v>0.64515626033624085</v>
      </c>
      <c r="C464" s="15">
        <f t="shared" si="35"/>
        <v>0.99254809282498591</v>
      </c>
      <c r="D464" s="15">
        <f t="shared" si="36"/>
        <v>10</v>
      </c>
      <c r="E464" s="2">
        <f t="shared" si="37"/>
        <v>5.0372595358750702</v>
      </c>
      <c r="F464" s="2">
        <v>5</v>
      </c>
      <c r="G464" s="2">
        <f t="shared" si="38"/>
        <v>3.7259535875070249E-2</v>
      </c>
      <c r="H464" s="2">
        <f t="shared" si="39"/>
        <v>4.2135623810315694</v>
      </c>
    </row>
    <row r="465" spans="1:8" x14ac:dyDescent="0.3">
      <c r="A465" s="2">
        <v>92520</v>
      </c>
      <c r="B465">
        <v>0.61834656765374973</v>
      </c>
      <c r="C465" s="15">
        <f t="shared" si="35"/>
        <v>0.95130241177499952</v>
      </c>
      <c r="D465" s="15">
        <f t="shared" si="36"/>
        <v>10</v>
      </c>
      <c r="E465" s="2">
        <f t="shared" si="37"/>
        <v>5.2434879411250019</v>
      </c>
      <c r="F465" s="2">
        <v>5</v>
      </c>
      <c r="G465" s="2">
        <f t="shared" si="38"/>
        <v>0.24348794112500194</v>
      </c>
      <c r="H465" s="2">
        <f t="shared" si="39"/>
        <v>2.3765275947402302</v>
      </c>
    </row>
    <row r="466" spans="1:8" x14ac:dyDescent="0.3">
      <c r="A466" s="2">
        <v>92720</v>
      </c>
      <c r="B466">
        <v>0.65207630279563789</v>
      </c>
      <c r="C466" s="15">
        <f t="shared" si="35"/>
        <v>1.0031943119932891</v>
      </c>
      <c r="D466" s="15">
        <f t="shared" si="36"/>
        <v>10</v>
      </c>
      <c r="E466" s="2">
        <f t="shared" si="37"/>
        <v>4.9840284400335548</v>
      </c>
      <c r="F466" s="2">
        <v>5</v>
      </c>
      <c r="G466" s="2">
        <f t="shared" si="38"/>
        <v>-1.597155996644517E-2</v>
      </c>
      <c r="H466" s="2" t="e">
        <f t="shared" si="39"/>
        <v>#NUM!</v>
      </c>
    </row>
    <row r="467" spans="1:8" x14ac:dyDescent="0.3">
      <c r="A467" s="2">
        <v>92920</v>
      </c>
      <c r="B467">
        <v>0.61678532790926444</v>
      </c>
      <c r="C467" s="15">
        <f t="shared" si="35"/>
        <v>0.94890050447579144</v>
      </c>
      <c r="D467" s="15">
        <f t="shared" si="36"/>
        <v>10</v>
      </c>
      <c r="E467" s="2">
        <f t="shared" si="37"/>
        <v>5.2554974776210432</v>
      </c>
      <c r="F467" s="2">
        <v>5</v>
      </c>
      <c r="G467" s="2">
        <f t="shared" si="38"/>
        <v>0.25549747762104325</v>
      </c>
      <c r="H467" s="2">
        <f t="shared" si="39"/>
        <v>2.3306702284826755</v>
      </c>
    </row>
    <row r="468" spans="1:8" x14ac:dyDescent="0.3">
      <c r="A468" s="2">
        <v>93120</v>
      </c>
      <c r="B468">
        <v>0.63560816099605699</v>
      </c>
      <c r="C468" s="15">
        <f t="shared" si="35"/>
        <v>0.97785870922470308</v>
      </c>
      <c r="D468" s="15">
        <f t="shared" si="36"/>
        <v>10</v>
      </c>
      <c r="E468" s="2">
        <f t="shared" si="37"/>
        <v>5.1107064538764844</v>
      </c>
      <c r="F468" s="2">
        <v>5</v>
      </c>
      <c r="G468" s="2">
        <f t="shared" si="38"/>
        <v>0.11070645387648437</v>
      </c>
      <c r="H468" s="2">
        <f t="shared" si="39"/>
        <v>3.1390636037573909</v>
      </c>
    </row>
    <row r="469" spans="1:8" x14ac:dyDescent="0.3">
      <c r="A469" s="2">
        <v>93320</v>
      </c>
      <c r="B469">
        <v>0.64751779641426388</v>
      </c>
      <c r="C469" s="15">
        <f t="shared" si="35"/>
        <v>0.99618122525271358</v>
      </c>
      <c r="D469" s="15">
        <f t="shared" si="36"/>
        <v>10</v>
      </c>
      <c r="E469" s="2">
        <f t="shared" si="37"/>
        <v>5.0190938737364323</v>
      </c>
      <c r="F469" s="2">
        <v>5</v>
      </c>
      <c r="G469" s="2">
        <f t="shared" si="38"/>
        <v>1.9093873736432343E-2</v>
      </c>
      <c r="H469" s="2">
        <f t="shared" si="39"/>
        <v>4.8784899757747189</v>
      </c>
    </row>
    <row r="470" spans="1:8" x14ac:dyDescent="0.3">
      <c r="A470" s="2">
        <v>93520</v>
      </c>
      <c r="B470">
        <v>0.65726414620795814</v>
      </c>
      <c r="C470" s="15">
        <f t="shared" si="35"/>
        <v>1.0111756095507047</v>
      </c>
      <c r="D470" s="15">
        <f t="shared" si="36"/>
        <v>10</v>
      </c>
      <c r="E470" s="2">
        <f t="shared" si="37"/>
        <v>4.9441219522464763</v>
      </c>
      <c r="F470" s="2">
        <v>5</v>
      </c>
      <c r="G470" s="2">
        <f t="shared" si="38"/>
        <v>-5.5878047753523674E-2</v>
      </c>
      <c r="H470" s="2" t="e">
        <f t="shared" si="39"/>
        <v>#NUM!</v>
      </c>
    </row>
    <row r="471" spans="1:8" x14ac:dyDescent="0.3">
      <c r="A471" s="2">
        <v>93720</v>
      </c>
      <c r="B471">
        <v>0.6488263233134145</v>
      </c>
      <c r="C471" s="15">
        <f t="shared" si="35"/>
        <v>0.9981943435590992</v>
      </c>
      <c r="D471" s="15">
        <f t="shared" si="36"/>
        <v>10</v>
      </c>
      <c r="E471" s="2">
        <f t="shared" si="37"/>
        <v>5.009028282204504</v>
      </c>
      <c r="F471" s="2">
        <v>5</v>
      </c>
      <c r="G471" s="2">
        <f t="shared" si="38"/>
        <v>9.0282822045040234E-3</v>
      </c>
      <c r="H471" s="2">
        <f t="shared" si="39"/>
        <v>5.625487921786207</v>
      </c>
    </row>
    <row r="472" spans="1:8" x14ac:dyDescent="0.3">
      <c r="A472" s="2">
        <v>93920</v>
      </c>
      <c r="B472">
        <v>0.68063561302383546</v>
      </c>
      <c r="C472" s="15">
        <f t="shared" si="35"/>
        <v>1.0471317123443622</v>
      </c>
      <c r="D472" s="15">
        <f t="shared" si="36"/>
        <v>10</v>
      </c>
      <c r="E472" s="2">
        <f t="shared" si="37"/>
        <v>4.7643414382781888</v>
      </c>
      <c r="F472" s="2">
        <v>5</v>
      </c>
      <c r="G472" s="2">
        <f t="shared" si="38"/>
        <v>-0.23565856172181121</v>
      </c>
      <c r="H472" s="2" t="e">
        <f t="shared" si="39"/>
        <v>#NUM!</v>
      </c>
    </row>
    <row r="473" spans="1:8" x14ac:dyDescent="0.3">
      <c r="A473" s="2">
        <v>94120</v>
      </c>
      <c r="B473">
        <v>0.63389923329682363</v>
      </c>
      <c r="C473" s="15">
        <f t="shared" si="35"/>
        <v>0.97522958968742091</v>
      </c>
      <c r="D473" s="15">
        <f t="shared" si="36"/>
        <v>10</v>
      </c>
      <c r="E473" s="2">
        <f t="shared" si="37"/>
        <v>5.1238520515628956</v>
      </c>
      <c r="F473" s="2">
        <v>5</v>
      </c>
      <c r="G473" s="2">
        <f t="shared" si="38"/>
        <v>0.12385205156289558</v>
      </c>
      <c r="H473" s="2">
        <f t="shared" si="39"/>
        <v>3.0294268877198043</v>
      </c>
    </row>
    <row r="474" spans="1:8" x14ac:dyDescent="0.3">
      <c r="A474" s="2">
        <v>94320</v>
      </c>
      <c r="B474">
        <v>0.63688721353730238</v>
      </c>
      <c r="C474" s="15">
        <f t="shared" si="35"/>
        <v>0.97982648236508052</v>
      </c>
      <c r="D474" s="15">
        <f t="shared" si="36"/>
        <v>10</v>
      </c>
      <c r="E474" s="2">
        <f t="shared" si="37"/>
        <v>5.1008675881745971</v>
      </c>
      <c r="F474" s="2">
        <v>5</v>
      </c>
      <c r="G474" s="2">
        <f t="shared" si="38"/>
        <v>0.10086758817459707</v>
      </c>
      <c r="H474" s="2">
        <f t="shared" si="39"/>
        <v>3.2302100904669477</v>
      </c>
    </row>
    <row r="475" spans="1:8" x14ac:dyDescent="0.3">
      <c r="A475" s="2">
        <v>94520</v>
      </c>
      <c r="B475">
        <v>0.6699411841337084</v>
      </c>
      <c r="C475" s="15">
        <f t="shared" si="35"/>
        <v>1.0306787448210899</v>
      </c>
      <c r="D475" s="15">
        <f t="shared" si="36"/>
        <v>10</v>
      </c>
      <c r="E475" s="2">
        <f t="shared" si="37"/>
        <v>4.8466062758945503</v>
      </c>
      <c r="F475" s="2">
        <v>5</v>
      </c>
      <c r="G475" s="2">
        <f t="shared" si="38"/>
        <v>-0.15339372410544971</v>
      </c>
      <c r="H475" s="2" t="e">
        <f t="shared" si="39"/>
        <v>#NUM!</v>
      </c>
    </row>
    <row r="476" spans="1:8" x14ac:dyDescent="0.3">
      <c r="A476" s="2">
        <v>94720</v>
      </c>
      <c r="B476">
        <v>0.62684414278411271</v>
      </c>
      <c r="C476" s="15">
        <f t="shared" si="35"/>
        <v>0.96437560428325031</v>
      </c>
      <c r="D476" s="15">
        <f t="shared" si="36"/>
        <v>10</v>
      </c>
      <c r="E476" s="2">
        <f t="shared" si="37"/>
        <v>5.1781219785837482</v>
      </c>
      <c r="F476" s="2">
        <v>5</v>
      </c>
      <c r="G476" s="2">
        <f t="shared" si="38"/>
        <v>0.17812197858374823</v>
      </c>
      <c r="H476" s="2">
        <f t="shared" si="39"/>
        <v>2.676581948016413</v>
      </c>
    </row>
    <row r="477" spans="1:8" x14ac:dyDescent="0.3">
      <c r="A477" s="2">
        <v>94920</v>
      </c>
      <c r="B477">
        <v>0.65941048363235977</v>
      </c>
      <c r="C477" s="15">
        <f t="shared" si="35"/>
        <v>1.0144776671267073</v>
      </c>
      <c r="D477" s="15">
        <f t="shared" si="36"/>
        <v>10</v>
      </c>
      <c r="E477" s="2">
        <f t="shared" si="37"/>
        <v>4.9276116643664638</v>
      </c>
      <c r="F477" s="2">
        <v>5</v>
      </c>
      <c r="G477" s="2">
        <f t="shared" si="38"/>
        <v>-7.2388335633536194E-2</v>
      </c>
      <c r="H477" s="2" t="e">
        <f t="shared" si="39"/>
        <v>#NUM!</v>
      </c>
    </row>
    <row r="478" spans="1:8" x14ac:dyDescent="0.3">
      <c r="A478" s="2">
        <v>95120</v>
      </c>
      <c r="B478">
        <v>0.65184252323712688</v>
      </c>
      <c r="C478" s="15">
        <f t="shared" si="35"/>
        <v>1.0028346511340414</v>
      </c>
      <c r="D478" s="15">
        <f t="shared" si="36"/>
        <v>10</v>
      </c>
      <c r="E478" s="2">
        <f t="shared" si="37"/>
        <v>4.9858267443297937</v>
      </c>
      <c r="F478" s="2">
        <v>5</v>
      </c>
      <c r="G478" s="2">
        <f t="shared" si="38"/>
        <v>-1.4173255670206331E-2</v>
      </c>
      <c r="H478" s="2" t="e">
        <f t="shared" si="39"/>
        <v>#NUM!</v>
      </c>
    </row>
    <row r="479" spans="1:8" x14ac:dyDescent="0.3">
      <c r="A479" s="2">
        <v>95320</v>
      </c>
      <c r="B479">
        <v>0.63545083747590181</v>
      </c>
      <c r="C479" s="15">
        <f t="shared" si="35"/>
        <v>0.97761667303984889</v>
      </c>
      <c r="D479" s="15">
        <f t="shared" si="36"/>
        <v>10</v>
      </c>
      <c r="E479" s="2">
        <f t="shared" si="37"/>
        <v>5.1119166348007559</v>
      </c>
      <c r="F479" s="2">
        <v>5</v>
      </c>
      <c r="G479" s="2">
        <f t="shared" si="38"/>
        <v>0.11191663480075587</v>
      </c>
      <c r="H479" s="2">
        <f t="shared" si="39"/>
        <v>3.1284282456118375</v>
      </c>
    </row>
    <row r="480" spans="1:8" x14ac:dyDescent="0.3">
      <c r="A480" s="2">
        <v>95520</v>
      </c>
      <c r="B480">
        <v>0.65066399805263297</v>
      </c>
      <c r="C480" s="15">
        <f t="shared" si="35"/>
        <v>1.0010215354655891</v>
      </c>
      <c r="D480" s="15">
        <f t="shared" si="36"/>
        <v>10</v>
      </c>
      <c r="E480" s="2">
        <f t="shared" si="37"/>
        <v>4.9948923226720545</v>
      </c>
      <c r="F480" s="2">
        <v>5</v>
      </c>
      <c r="G480" s="2">
        <f t="shared" si="38"/>
        <v>-5.1076773279454812E-3</v>
      </c>
      <c r="H480" s="2" t="e">
        <f>LN((F480*E480)/(D480*G480))</f>
        <v>#NUM!</v>
      </c>
    </row>
    <row r="481" spans="1:8" x14ac:dyDescent="0.3">
      <c r="A481" s="2">
        <v>95720</v>
      </c>
      <c r="B481">
        <v>0.65407733491969067</v>
      </c>
      <c r="C481" s="15">
        <f t="shared" si="35"/>
        <v>1.0062728229533702</v>
      </c>
      <c r="D481" s="15">
        <f t="shared" si="36"/>
        <v>10</v>
      </c>
      <c r="E481" s="2">
        <f t="shared" si="37"/>
        <v>4.9686358852331489</v>
      </c>
      <c r="F481" s="2">
        <v>5</v>
      </c>
      <c r="G481" s="2">
        <f t="shared" si="38"/>
        <v>-3.1364114766851081E-2</v>
      </c>
      <c r="H481" s="2" t="e">
        <f t="shared" si="39"/>
        <v>#NUM!</v>
      </c>
    </row>
    <row r="482" spans="1:8" x14ac:dyDescent="0.3">
      <c r="A482" s="2">
        <v>95920</v>
      </c>
      <c r="B482">
        <v>0.61231406558700108</v>
      </c>
      <c r="C482" s="15">
        <f t="shared" si="35"/>
        <v>0.94202163936461702</v>
      </c>
      <c r="D482" s="15">
        <f t="shared" si="36"/>
        <v>10</v>
      </c>
      <c r="E482" s="2">
        <f t="shared" si="37"/>
        <v>5.2898918031769151</v>
      </c>
      <c r="F482" s="2">
        <v>5</v>
      </c>
      <c r="G482" s="2">
        <f t="shared" si="38"/>
        <v>0.2898918031769151</v>
      </c>
      <c r="H482" s="2">
        <f t="shared" si="39"/>
        <v>2.2108981301267803</v>
      </c>
    </row>
    <row r="483" spans="1:8" x14ac:dyDescent="0.3">
      <c r="A483" s="2">
        <v>96120</v>
      </c>
      <c r="B483">
        <v>0.64995054672649222</v>
      </c>
      <c r="C483" s="15">
        <f t="shared" si="35"/>
        <v>0.9999239180407572</v>
      </c>
      <c r="D483" s="15">
        <f t="shared" si="36"/>
        <v>10</v>
      </c>
      <c r="E483" s="2">
        <f t="shared" si="37"/>
        <v>5.0003804097962137</v>
      </c>
      <c r="F483" s="2">
        <v>5</v>
      </c>
      <c r="G483" s="2">
        <f t="shared" si="38"/>
        <v>3.8040979621367654E-4</v>
      </c>
      <c r="H483" s="2">
        <f t="shared" si="39"/>
        <v>8.7906282861620557</v>
      </c>
    </row>
    <row r="484" spans="1:8" x14ac:dyDescent="0.3">
      <c r="A484" s="2">
        <v>96320</v>
      </c>
      <c r="B484">
        <v>0.66424737518618493</v>
      </c>
      <c r="C484" s="15">
        <f t="shared" si="35"/>
        <v>1.0219190387479768</v>
      </c>
      <c r="D484" s="15">
        <f t="shared" si="36"/>
        <v>10</v>
      </c>
      <c r="E484" s="2">
        <f t="shared" si="37"/>
        <v>4.8904048062601158</v>
      </c>
      <c r="F484" s="2">
        <v>5</v>
      </c>
      <c r="G484" s="2">
        <f t="shared" si="38"/>
        <v>-0.10959519373988424</v>
      </c>
      <c r="H484" s="2" t="e">
        <f t="shared" si="39"/>
        <v>#NUM!</v>
      </c>
    </row>
    <row r="485" spans="1:8" x14ac:dyDescent="0.3">
      <c r="A485" s="2">
        <v>96520</v>
      </c>
      <c r="B485">
        <v>0.63236003572844468</v>
      </c>
      <c r="C485" s="15">
        <f t="shared" si="35"/>
        <v>0.97286159342837641</v>
      </c>
      <c r="D485" s="15">
        <f t="shared" si="36"/>
        <v>10</v>
      </c>
      <c r="E485" s="2">
        <f t="shared" si="37"/>
        <v>5.1356920328581177</v>
      </c>
      <c r="F485" s="2">
        <v>5</v>
      </c>
      <c r="G485" s="2">
        <f t="shared" si="38"/>
        <v>0.13569203285811771</v>
      </c>
      <c r="H485" s="2">
        <f t="shared" si="39"/>
        <v>2.9404348468811752</v>
      </c>
    </row>
    <row r="486" spans="1:8" x14ac:dyDescent="0.3">
      <c r="A486" s="2">
        <v>96720</v>
      </c>
      <c r="B486">
        <v>0.60081726108505162</v>
      </c>
      <c r="C486" s="15">
        <f t="shared" si="35"/>
        <v>0.92433424782315632</v>
      </c>
      <c r="D486" s="15">
        <f t="shared" si="36"/>
        <v>10</v>
      </c>
      <c r="E486" s="2">
        <f t="shared" si="37"/>
        <v>5.3783287608842185</v>
      </c>
      <c r="F486" s="2">
        <v>5</v>
      </c>
      <c r="G486" s="2">
        <f t="shared" si="38"/>
        <v>0.37832876088421852</v>
      </c>
      <c r="H486" s="2">
        <f t="shared" si="39"/>
        <v>1.9612222296908957</v>
      </c>
    </row>
    <row r="487" spans="1:8" x14ac:dyDescent="0.3">
      <c r="A487" s="2">
        <v>96920</v>
      </c>
      <c r="B487">
        <v>0.64184854240967593</v>
      </c>
      <c r="C487" s="15">
        <f t="shared" si="35"/>
        <v>0.98745929601488602</v>
      </c>
      <c r="D487" s="15">
        <f t="shared" si="36"/>
        <v>10</v>
      </c>
      <c r="E487" s="2">
        <f t="shared" si="37"/>
        <v>5.0627035199255701</v>
      </c>
      <c r="F487" s="2">
        <v>5</v>
      </c>
      <c r="G487" s="2">
        <f t="shared" si="38"/>
        <v>6.2703519925570106E-2</v>
      </c>
      <c r="H487" s="2">
        <f t="shared" si="39"/>
        <v>3.6980911462866426</v>
      </c>
    </row>
    <row r="488" spans="1:8" x14ac:dyDescent="0.3">
      <c r="A488" s="2">
        <v>97120</v>
      </c>
      <c r="B488">
        <v>0.63422434575082254</v>
      </c>
      <c r="C488" s="15">
        <f t="shared" si="35"/>
        <v>0.97572976269357314</v>
      </c>
      <c r="D488" s="15">
        <f t="shared" si="36"/>
        <v>10</v>
      </c>
      <c r="E488" s="2">
        <f t="shared" si="37"/>
        <v>5.1213511865321344</v>
      </c>
      <c r="F488" s="2">
        <v>5</v>
      </c>
      <c r="G488" s="2">
        <f t="shared" si="38"/>
        <v>0.12135118653213439</v>
      </c>
      <c r="H488" s="2">
        <f t="shared" si="39"/>
        <v>3.0493376963840246</v>
      </c>
    </row>
    <row r="489" spans="1:8" x14ac:dyDescent="0.3">
      <c r="A489" s="2">
        <v>97320</v>
      </c>
      <c r="B489">
        <v>0.67769777265745001</v>
      </c>
      <c r="C489" s="15">
        <f t="shared" si="35"/>
        <v>1.0426119579345385</v>
      </c>
      <c r="D489" s="15">
        <f t="shared" si="36"/>
        <v>10</v>
      </c>
      <c r="E489" s="2">
        <f t="shared" si="37"/>
        <v>4.7869402103273071</v>
      </c>
      <c r="F489" s="2">
        <v>5</v>
      </c>
      <c r="G489" s="2">
        <f t="shared" si="38"/>
        <v>-0.2130597896726929</v>
      </c>
      <c r="H489" s="2" t="e">
        <f t="shared" si="39"/>
        <v>#NUM!</v>
      </c>
    </row>
    <row r="490" spans="1:8" x14ac:dyDescent="0.3">
      <c r="A490" s="2">
        <v>97520</v>
      </c>
      <c r="B490">
        <v>0.62644433303474467</v>
      </c>
      <c r="C490" s="15">
        <f t="shared" si="35"/>
        <v>0.96376051236114557</v>
      </c>
      <c r="D490" s="15">
        <f t="shared" si="36"/>
        <v>10</v>
      </c>
      <c r="E490" s="2">
        <f t="shared" si="37"/>
        <v>5.181197438194272</v>
      </c>
      <c r="F490" s="2">
        <v>5</v>
      </c>
      <c r="G490" s="2">
        <f t="shared" si="38"/>
        <v>0.18119743819427203</v>
      </c>
      <c r="H490" s="2">
        <f t="shared" si="39"/>
        <v>2.6600570381452555</v>
      </c>
    </row>
    <row r="491" spans="1:8" x14ac:dyDescent="0.3">
      <c r="A491" s="2">
        <v>97720</v>
      </c>
      <c r="B491">
        <v>0.60365519198032913</v>
      </c>
      <c r="C491" s="15">
        <f t="shared" si="35"/>
        <v>0.9287002953543525</v>
      </c>
      <c r="D491" s="15">
        <f t="shared" si="36"/>
        <v>10</v>
      </c>
      <c r="E491" s="2">
        <f t="shared" si="37"/>
        <v>5.3564985232282378</v>
      </c>
      <c r="F491" s="2">
        <v>5</v>
      </c>
      <c r="G491" s="2">
        <f t="shared" si="38"/>
        <v>0.35649852322823783</v>
      </c>
      <c r="H491" s="2">
        <f t="shared" si="39"/>
        <v>2.0165885020169982</v>
      </c>
    </row>
    <row r="492" spans="1:8" x14ac:dyDescent="0.3">
      <c r="A492" s="2">
        <v>97920</v>
      </c>
      <c r="B492">
        <v>0.64621136135679769</v>
      </c>
      <c r="C492" s="15">
        <f t="shared" si="35"/>
        <v>0.99417132516430406</v>
      </c>
      <c r="D492" s="15">
        <f t="shared" si="36"/>
        <v>10</v>
      </c>
      <c r="E492" s="2">
        <f t="shared" si="37"/>
        <v>5.0291433741784797</v>
      </c>
      <c r="F492" s="2">
        <v>5</v>
      </c>
      <c r="G492" s="2">
        <f t="shared" si="38"/>
        <v>2.9143374178479675E-2</v>
      </c>
      <c r="H492" s="2">
        <f t="shared" si="39"/>
        <v>4.4576301786363937</v>
      </c>
    </row>
    <row r="493" spans="1:8" x14ac:dyDescent="0.3">
      <c r="A493" s="2">
        <v>98120</v>
      </c>
      <c r="B493">
        <v>0.60375655973214926</v>
      </c>
      <c r="C493" s="15">
        <f t="shared" si="35"/>
        <v>0.92885624574176806</v>
      </c>
      <c r="D493" s="15">
        <f t="shared" si="36"/>
        <v>10</v>
      </c>
      <c r="E493" s="2">
        <f t="shared" si="37"/>
        <v>5.3557187712911594</v>
      </c>
      <c r="F493" s="2">
        <v>5</v>
      </c>
      <c r="G493" s="2">
        <f t="shared" si="38"/>
        <v>0.35571877129115936</v>
      </c>
      <c r="H493" s="2">
        <f t="shared" si="39"/>
        <v>2.0186325672659708</v>
      </c>
    </row>
    <row r="494" spans="1:8" x14ac:dyDescent="0.3">
      <c r="A494" s="2">
        <v>98320</v>
      </c>
      <c r="B494">
        <v>0.64071364964754329</v>
      </c>
      <c r="C494" s="15">
        <f t="shared" si="35"/>
        <v>0.98571330715006655</v>
      </c>
      <c r="D494" s="15">
        <f t="shared" si="36"/>
        <v>10</v>
      </c>
      <c r="E494" s="2">
        <f t="shared" si="37"/>
        <v>5.071433464249667</v>
      </c>
      <c r="F494" s="2">
        <v>5</v>
      </c>
      <c r="G494" s="2">
        <f t="shared" si="38"/>
        <v>7.1433464249667011E-2</v>
      </c>
      <c r="H494" s="2">
        <f t="shared" si="39"/>
        <v>3.5694651641131743</v>
      </c>
    </row>
    <row r="495" spans="1:8" x14ac:dyDescent="0.3">
      <c r="A495" s="2">
        <v>98520</v>
      </c>
      <c r="B495">
        <v>0.6465309977674738</v>
      </c>
      <c r="C495" s="15">
        <f t="shared" si="35"/>
        <v>0.9946630734884212</v>
      </c>
      <c r="D495" s="15">
        <f t="shared" si="36"/>
        <v>10</v>
      </c>
      <c r="E495" s="2">
        <f t="shared" si="37"/>
        <v>5.0266846325578936</v>
      </c>
      <c r="F495" s="2">
        <v>5</v>
      </c>
      <c r="G495" s="2">
        <f t="shared" si="38"/>
        <v>2.6684632557893551E-2</v>
      </c>
      <c r="H495" s="2">
        <f t="shared" si="39"/>
        <v>4.5452809063650736</v>
      </c>
    </row>
    <row r="496" spans="1:8" x14ac:dyDescent="0.3">
      <c r="A496" s="2">
        <v>98720</v>
      </c>
      <c r="B496">
        <v>0.64230400967563128</v>
      </c>
      <c r="C496" s="15">
        <f t="shared" si="35"/>
        <v>0.98816001488558658</v>
      </c>
      <c r="D496" s="15">
        <f t="shared" si="36"/>
        <v>10</v>
      </c>
      <c r="E496" s="2">
        <f t="shared" si="37"/>
        <v>5.0591999255720674</v>
      </c>
      <c r="F496" s="2">
        <v>5</v>
      </c>
      <c r="G496" s="2">
        <f t="shared" si="38"/>
        <v>5.9199925572067436E-2</v>
      </c>
      <c r="H496" s="2">
        <f t="shared" si="39"/>
        <v>3.754896167083225</v>
      </c>
    </row>
    <row r="497" spans="1:8" x14ac:dyDescent="0.3">
      <c r="A497" s="2">
        <v>98920</v>
      </c>
      <c r="B497">
        <v>0.6585101589029223</v>
      </c>
      <c r="C497" s="15">
        <f t="shared" si="35"/>
        <v>1.013092552158342</v>
      </c>
      <c r="D497" s="15">
        <f t="shared" si="36"/>
        <v>10</v>
      </c>
      <c r="E497" s="2">
        <f t="shared" si="37"/>
        <v>4.9345372392082893</v>
      </c>
      <c r="F497" s="2">
        <v>5</v>
      </c>
      <c r="G497" s="2">
        <f t="shared" si="38"/>
        <v>-6.546276079171065E-2</v>
      </c>
      <c r="H497" s="2" t="e">
        <f t="shared" si="39"/>
        <v>#NUM!</v>
      </c>
    </row>
    <row r="498" spans="1:8" x14ac:dyDescent="0.3">
      <c r="A498" s="2">
        <v>99120</v>
      </c>
      <c r="B498">
        <v>0.65503805291898998</v>
      </c>
      <c r="C498" s="15">
        <f t="shared" si="35"/>
        <v>1.0077508506446</v>
      </c>
      <c r="D498" s="15">
        <f t="shared" si="36"/>
        <v>10</v>
      </c>
      <c r="E498" s="2">
        <f t="shared" si="37"/>
        <v>4.9612457467770001</v>
      </c>
      <c r="F498" s="2">
        <v>5</v>
      </c>
      <c r="G498" s="2">
        <f t="shared" si="38"/>
        <v>-3.8754253222999857E-2</v>
      </c>
      <c r="H498" s="2" t="e">
        <f t="shared" si="39"/>
        <v>#NUM!</v>
      </c>
    </row>
    <row r="499" spans="1:8" x14ac:dyDescent="0.3">
      <c r="A499" s="2">
        <v>99320</v>
      </c>
      <c r="B499">
        <v>0.64382571752815299</v>
      </c>
      <c r="C499" s="15">
        <f t="shared" si="35"/>
        <v>0.99050110388946611</v>
      </c>
      <c r="D499" s="15">
        <f t="shared" si="36"/>
        <v>10</v>
      </c>
      <c r="E499" s="2">
        <f t="shared" si="37"/>
        <v>5.0474944805526691</v>
      </c>
      <c r="F499" s="2">
        <v>5</v>
      </c>
      <c r="G499" s="2">
        <f t="shared" si="38"/>
        <v>4.7494480552669138E-2</v>
      </c>
      <c r="H499" s="2">
        <f t="shared" si="39"/>
        <v>3.9728865707274394</v>
      </c>
    </row>
    <row r="500" spans="1:8" x14ac:dyDescent="0.3">
      <c r="A500" s="2">
        <v>99520</v>
      </c>
      <c r="B500">
        <v>0.64484798077811656</v>
      </c>
      <c r="C500" s="15">
        <f t="shared" si="35"/>
        <v>0.99207381658171778</v>
      </c>
      <c r="D500" s="15">
        <f t="shared" si="36"/>
        <v>10</v>
      </c>
      <c r="E500" s="2">
        <f t="shared" si="37"/>
        <v>5.0396309170914115</v>
      </c>
      <c r="F500" s="2">
        <v>5</v>
      </c>
      <c r="G500" s="2">
        <f t="shared" si="38"/>
        <v>3.9630917091411533E-2</v>
      </c>
      <c r="H500" s="2">
        <f t="shared" si="39"/>
        <v>4.1523313988108415</v>
      </c>
    </row>
    <row r="501" spans="1:8" x14ac:dyDescent="0.3">
      <c r="A501" s="2">
        <v>99720</v>
      </c>
      <c r="B501">
        <v>0.63559140844021533</v>
      </c>
      <c r="C501" s="15">
        <f t="shared" si="35"/>
        <v>0.97783293606186972</v>
      </c>
      <c r="D501" s="15">
        <f t="shared" si="36"/>
        <v>10</v>
      </c>
      <c r="E501" s="2">
        <f t="shared" si="37"/>
        <v>5.1108353196906515</v>
      </c>
      <c r="F501" s="2">
        <v>5</v>
      </c>
      <c r="G501" s="2">
        <f t="shared" si="38"/>
        <v>0.11083531969065152</v>
      </c>
      <c r="H501" s="2">
        <f t="shared" si="39"/>
        <v>3.1379254636401406</v>
      </c>
    </row>
    <row r="502" spans="1:8" x14ac:dyDescent="0.3">
      <c r="A502" s="2">
        <v>99920</v>
      </c>
      <c r="B502">
        <v>0.65345407340616091</v>
      </c>
      <c r="C502" s="15">
        <f t="shared" si="35"/>
        <v>1.0053139590864013</v>
      </c>
      <c r="D502" s="15">
        <f t="shared" si="36"/>
        <v>10</v>
      </c>
      <c r="E502" s="2">
        <f t="shared" si="37"/>
        <v>4.9734302045679932</v>
      </c>
      <c r="F502" s="2">
        <v>5</v>
      </c>
      <c r="G502" s="2">
        <f t="shared" si="38"/>
        <v>-2.6569795432006771E-2</v>
      </c>
      <c r="H502" s="2" t="e">
        <f t="shared" si="39"/>
        <v>#NUM!</v>
      </c>
    </row>
    <row r="503" spans="1:8" x14ac:dyDescent="0.3">
      <c r="A503" s="2">
        <v>100120</v>
      </c>
      <c r="B503">
        <v>0.65798447044610942</v>
      </c>
      <c r="C503" s="15">
        <f t="shared" si="35"/>
        <v>1.0122838006863222</v>
      </c>
      <c r="D503" s="15">
        <f t="shared" si="36"/>
        <v>10</v>
      </c>
      <c r="E503" s="2">
        <f t="shared" si="37"/>
        <v>4.9385809965683887</v>
      </c>
      <c r="F503" s="2">
        <v>5</v>
      </c>
      <c r="G503" s="2">
        <f t="shared" si="38"/>
        <v>-6.141900343161133E-2</v>
      </c>
      <c r="H503" s="2" t="e">
        <f t="shared" si="39"/>
        <v>#NUM!</v>
      </c>
    </row>
    <row r="504" spans="1:8" x14ac:dyDescent="0.3">
      <c r="A504" s="2">
        <v>100320</v>
      </c>
      <c r="B504">
        <v>0.63018678822075358</v>
      </c>
      <c r="C504" s="15">
        <f t="shared" si="35"/>
        <v>0.96951813572423629</v>
      </c>
      <c r="D504" s="15">
        <f t="shared" si="36"/>
        <v>10</v>
      </c>
      <c r="E504" s="2">
        <f t="shared" si="37"/>
        <v>5.1524093213788182</v>
      </c>
      <c r="F504" s="2">
        <v>5</v>
      </c>
      <c r="G504" s="2">
        <f t="shared" si="38"/>
        <v>0.15240932137881824</v>
      </c>
      <c r="H504" s="2">
        <f t="shared" si="39"/>
        <v>2.8275027278086116</v>
      </c>
    </row>
    <row r="505" spans="1:8" x14ac:dyDescent="0.3">
      <c r="A505" s="2">
        <v>100520</v>
      </c>
      <c r="B505">
        <v>0.66085515476905787</v>
      </c>
      <c r="C505" s="15">
        <f t="shared" si="35"/>
        <v>1.0167002381062429</v>
      </c>
      <c r="D505" s="15">
        <f t="shared" si="36"/>
        <v>10</v>
      </c>
      <c r="E505" s="2">
        <f t="shared" si="37"/>
        <v>4.916498809468786</v>
      </c>
      <c r="F505" s="2">
        <v>5</v>
      </c>
      <c r="G505" s="2">
        <f t="shared" si="38"/>
        <v>-8.3501190531213965E-2</v>
      </c>
      <c r="H505" s="2" t="e">
        <f t="shared" si="39"/>
        <v>#NUM!</v>
      </c>
    </row>
    <row r="506" spans="1:8" x14ac:dyDescent="0.3">
      <c r="A506" s="2">
        <v>100720</v>
      </c>
      <c r="B506">
        <v>0.64817935136800453</v>
      </c>
      <c r="C506" s="15">
        <f t="shared" si="35"/>
        <v>0.99719900210462231</v>
      </c>
      <c r="D506" s="15">
        <f t="shared" si="36"/>
        <v>10</v>
      </c>
      <c r="E506" s="2">
        <f t="shared" si="37"/>
        <v>5.0140049894768888</v>
      </c>
      <c r="F506" s="2">
        <v>5</v>
      </c>
      <c r="G506" s="2">
        <f t="shared" si="38"/>
        <v>1.4004989476888774E-2</v>
      </c>
      <c r="H506" s="2">
        <f t="shared" si="39"/>
        <v>5.1874294359375321</v>
      </c>
    </row>
    <row r="507" spans="1:8" x14ac:dyDescent="0.3">
      <c r="A507" s="2">
        <v>100920</v>
      </c>
      <c r="B507">
        <v>0.64664680919131279</v>
      </c>
      <c r="C507" s="15">
        <f t="shared" si="35"/>
        <v>0.99484124490971193</v>
      </c>
      <c r="D507" s="15">
        <f t="shared" si="36"/>
        <v>10</v>
      </c>
      <c r="E507" s="2">
        <f t="shared" si="37"/>
        <v>5.0257937754514401</v>
      </c>
      <c r="F507" s="2">
        <v>5</v>
      </c>
      <c r="G507" s="2">
        <f t="shared" si="38"/>
        <v>2.5793775451440126E-2</v>
      </c>
      <c r="H507" s="2">
        <f t="shared" si="39"/>
        <v>4.5790583039088721</v>
      </c>
    </row>
    <row r="508" spans="1:8" x14ac:dyDescent="0.3">
      <c r="A508" s="2">
        <v>101120</v>
      </c>
      <c r="B508">
        <v>0.61809033151029902</v>
      </c>
      <c r="C508" s="15">
        <f t="shared" si="35"/>
        <v>0.9509082023235369</v>
      </c>
      <c r="D508" s="15">
        <f t="shared" si="36"/>
        <v>10</v>
      </c>
      <c r="E508" s="2">
        <f t="shared" si="37"/>
        <v>5.2454589883823157</v>
      </c>
      <c r="F508" s="2">
        <v>5</v>
      </c>
      <c r="G508" s="2">
        <f t="shared" si="38"/>
        <v>0.24545898838231572</v>
      </c>
      <c r="H508" s="2">
        <f t="shared" si="39"/>
        <v>2.3688409662957368</v>
      </c>
    </row>
    <row r="509" spans="1:8" x14ac:dyDescent="0.3">
      <c r="A509" s="2">
        <v>101320</v>
      </c>
      <c r="B509">
        <v>0.67074771192448557</v>
      </c>
      <c r="C509" s="15">
        <f t="shared" si="35"/>
        <v>1.0319195568069008</v>
      </c>
      <c r="D509" s="15">
        <f t="shared" si="36"/>
        <v>10</v>
      </c>
      <c r="E509" s="2">
        <f t="shared" si="37"/>
        <v>4.8404022159654954</v>
      </c>
      <c r="F509" s="2">
        <v>5</v>
      </c>
      <c r="G509" s="2">
        <f t="shared" si="38"/>
        <v>-0.15959778403450464</v>
      </c>
      <c r="H509" s="2" t="e">
        <f t="shared" si="39"/>
        <v>#NUM!</v>
      </c>
    </row>
    <row r="510" spans="1:8" x14ac:dyDescent="0.3">
      <c r="A510" s="2">
        <v>101520</v>
      </c>
      <c r="B510">
        <v>0.63627524003630775</v>
      </c>
      <c r="C510" s="15">
        <f t="shared" si="35"/>
        <v>0.97888498467124263</v>
      </c>
      <c r="D510" s="15">
        <f t="shared" si="36"/>
        <v>10</v>
      </c>
      <c r="E510" s="2">
        <f t="shared" si="37"/>
        <v>5.1055750766437864</v>
      </c>
      <c r="F510" s="2">
        <v>5</v>
      </c>
      <c r="G510" s="2">
        <f t="shared" si="38"/>
        <v>0.1055750766437864</v>
      </c>
      <c r="H510" s="2">
        <f t="shared" si="39"/>
        <v>3.1855188665946437</v>
      </c>
    </row>
    <row r="511" spans="1:8" x14ac:dyDescent="0.3">
      <c r="A511" s="2">
        <v>101720</v>
      </c>
      <c r="B511">
        <v>0.64457694505342122</v>
      </c>
      <c r="C511" s="15">
        <f t="shared" si="35"/>
        <v>0.99165683854372488</v>
      </c>
      <c r="D511" s="15">
        <f t="shared" si="36"/>
        <v>10</v>
      </c>
      <c r="E511" s="2">
        <f t="shared" si="37"/>
        <v>5.0417158072813759</v>
      </c>
      <c r="F511" s="2">
        <v>5</v>
      </c>
      <c r="G511" s="2">
        <f t="shared" si="38"/>
        <v>4.1715807281375916E-2</v>
      </c>
      <c r="H511" s="2">
        <f t="shared" si="39"/>
        <v>4.1014744320511385</v>
      </c>
    </row>
    <row r="512" spans="1:8" x14ac:dyDescent="0.3">
      <c r="A512" s="2">
        <v>101920</v>
      </c>
      <c r="B512">
        <v>0.65221819445584128</v>
      </c>
      <c r="C512" s="15">
        <f t="shared" si="35"/>
        <v>1.0034126068551403</v>
      </c>
      <c r="D512" s="15">
        <f t="shared" si="36"/>
        <v>10</v>
      </c>
      <c r="E512" s="2">
        <f t="shared" si="37"/>
        <v>4.9829369657242983</v>
      </c>
      <c r="F512" s="2">
        <v>5</v>
      </c>
      <c r="G512" s="2">
        <f t="shared" si="38"/>
        <v>-1.7063034275701661E-2</v>
      </c>
      <c r="H512" s="2" t="e">
        <f t="shared" si="39"/>
        <v>#NUM!</v>
      </c>
    </row>
    <row r="513" spans="1:8" x14ac:dyDescent="0.3">
      <c r="A513" s="2">
        <v>102120</v>
      </c>
      <c r="B513">
        <v>0.62122431638204711</v>
      </c>
      <c r="C513" s="15">
        <f t="shared" si="35"/>
        <v>0.95572971751084168</v>
      </c>
      <c r="D513" s="15">
        <f t="shared" si="36"/>
        <v>10</v>
      </c>
      <c r="E513" s="2">
        <f t="shared" si="37"/>
        <v>5.2213514124457916</v>
      </c>
      <c r="F513" s="2">
        <v>5</v>
      </c>
      <c r="G513" s="2">
        <f t="shared" si="38"/>
        <v>0.2213514124457916</v>
      </c>
      <c r="H513" s="2">
        <f t="shared" si="39"/>
        <v>2.4676128178738352</v>
      </c>
    </row>
    <row r="514" spans="1:8" x14ac:dyDescent="0.3">
      <c r="A514" s="2">
        <v>102320</v>
      </c>
      <c r="B514">
        <v>0.64566259168704154</v>
      </c>
      <c r="C514" s="15">
        <f t="shared" si="35"/>
        <v>0.99332706413391003</v>
      </c>
      <c r="D514" s="15">
        <f t="shared" si="36"/>
        <v>10</v>
      </c>
      <c r="E514" s="2">
        <f t="shared" si="37"/>
        <v>5.0333646793304503</v>
      </c>
      <c r="F514" s="2">
        <v>5</v>
      </c>
      <c r="G514" s="2">
        <f t="shared" si="38"/>
        <v>3.3364679330450286E-2</v>
      </c>
      <c r="H514" s="2">
        <f t="shared" si="39"/>
        <v>4.3231989458838136</v>
      </c>
    </row>
    <row r="515" spans="1:8" x14ac:dyDescent="0.3">
      <c r="A515" s="2">
        <v>102520</v>
      </c>
      <c r="B515">
        <v>0.63783993278977791</v>
      </c>
      <c r="C515" s="15">
        <f t="shared" ref="C515:C578" si="40">B515/$J$27</f>
        <v>0.98129220429196595</v>
      </c>
      <c r="D515" s="15">
        <f t="shared" ref="D515:D578" si="41">$J$28</f>
        <v>10</v>
      </c>
      <c r="E515" s="2">
        <f t="shared" si="37"/>
        <v>5.0935389785401703</v>
      </c>
      <c r="F515" s="2">
        <v>5</v>
      </c>
      <c r="G515" s="2">
        <f t="shared" si="38"/>
        <v>9.3538978540170348E-2</v>
      </c>
      <c r="H515" s="2">
        <f t="shared" si="39"/>
        <v>3.3042027358395005</v>
      </c>
    </row>
    <row r="516" spans="1:8" x14ac:dyDescent="0.3">
      <c r="A516" s="2">
        <v>102720</v>
      </c>
      <c r="B516">
        <v>0.6435594184653004</v>
      </c>
      <c r="C516" s="15">
        <f t="shared" si="40"/>
        <v>0.99009141302353909</v>
      </c>
      <c r="D516" s="15">
        <f t="shared" si="41"/>
        <v>10</v>
      </c>
      <c r="E516" s="2">
        <f t="shared" ref="E516:E579" si="42">D516-(F516*C516)</f>
        <v>5.0495429348823047</v>
      </c>
      <c r="F516" s="2">
        <v>5</v>
      </c>
      <c r="G516" s="2">
        <f t="shared" ref="G516:G579" si="43">F516-(F516*C516)</f>
        <v>4.9542934882304657E-2</v>
      </c>
      <c r="H516" s="2">
        <f t="shared" ref="H516:H579" si="44">LN((F516*E516)/(D516*G516))</f>
        <v>3.9310661646840983</v>
      </c>
    </row>
    <row r="517" spans="1:8" x14ac:dyDescent="0.3">
      <c r="A517" s="2">
        <v>102920</v>
      </c>
      <c r="B517">
        <v>0.65326885372008581</v>
      </c>
      <c r="C517" s="15">
        <f t="shared" si="40"/>
        <v>1.005029005723209</v>
      </c>
      <c r="D517" s="15">
        <f t="shared" si="41"/>
        <v>10</v>
      </c>
      <c r="E517" s="2">
        <f t="shared" si="42"/>
        <v>4.9748549713839552</v>
      </c>
      <c r="F517" s="2">
        <v>5</v>
      </c>
      <c r="G517" s="2">
        <f t="shared" si="43"/>
        <v>-2.514502861604484E-2</v>
      </c>
      <c r="H517" s="2" t="e">
        <f t="shared" si="44"/>
        <v>#NUM!</v>
      </c>
    </row>
    <row r="518" spans="1:8" x14ac:dyDescent="0.3">
      <c r="A518" s="2">
        <v>103120</v>
      </c>
      <c r="B518">
        <v>0.65486352465572151</v>
      </c>
      <c r="C518" s="15">
        <f t="shared" si="40"/>
        <v>1.0074823456241868</v>
      </c>
      <c r="D518" s="15">
        <f t="shared" si="41"/>
        <v>10</v>
      </c>
      <c r="E518" s="2">
        <f t="shared" si="42"/>
        <v>4.9625882718790661</v>
      </c>
      <c r="F518" s="2">
        <v>5</v>
      </c>
      <c r="G518" s="2">
        <f t="shared" si="43"/>
        <v>-3.7411728120933851E-2</v>
      </c>
      <c r="H518" s="2" t="e">
        <f t="shared" si="44"/>
        <v>#NUM!</v>
      </c>
    </row>
    <row r="519" spans="1:8" x14ac:dyDescent="0.3">
      <c r="A519" s="2">
        <v>103320</v>
      </c>
      <c r="B519">
        <v>0.65433717279513148</v>
      </c>
      <c r="C519" s="15">
        <f t="shared" si="40"/>
        <v>1.0066725735309714</v>
      </c>
      <c r="D519" s="15">
        <f t="shared" si="41"/>
        <v>10</v>
      </c>
      <c r="E519" s="2">
        <f t="shared" si="42"/>
        <v>4.9666371323451433</v>
      </c>
      <c r="F519" s="2">
        <v>5</v>
      </c>
      <c r="G519" s="2">
        <f t="shared" si="43"/>
        <v>-3.3362867654856743E-2</v>
      </c>
      <c r="H519" s="2" t="e">
        <f t="shared" si="44"/>
        <v>#NUM!</v>
      </c>
    </row>
    <row r="520" spans="1:8" x14ac:dyDescent="0.3">
      <c r="A520" s="2">
        <v>103520</v>
      </c>
      <c r="B520">
        <v>0.64447837175109912</v>
      </c>
      <c r="C520" s="15">
        <f t="shared" si="40"/>
        <v>0.9915051873093832</v>
      </c>
      <c r="D520" s="15">
        <f t="shared" si="41"/>
        <v>10</v>
      </c>
      <c r="E520" s="2">
        <f t="shared" si="42"/>
        <v>5.042474063453084</v>
      </c>
      <c r="F520" s="2">
        <v>5</v>
      </c>
      <c r="G520" s="2">
        <f t="shared" si="43"/>
        <v>4.2474063453084021E-2</v>
      </c>
      <c r="H520" s="2">
        <f t="shared" si="44"/>
        <v>4.08361132771965</v>
      </c>
    </row>
    <row r="521" spans="1:8" x14ac:dyDescent="0.3">
      <c r="A521" s="2">
        <v>103720</v>
      </c>
      <c r="B521">
        <v>0.66119510195394604</v>
      </c>
      <c r="C521" s="15">
        <f t="shared" si="40"/>
        <v>1.0172232337753015</v>
      </c>
      <c r="D521" s="15">
        <f t="shared" si="41"/>
        <v>10</v>
      </c>
      <c r="E521" s="2">
        <f t="shared" si="42"/>
        <v>4.913883831123492</v>
      </c>
      <c r="F521" s="2">
        <v>5</v>
      </c>
      <c r="G521" s="2">
        <f t="shared" si="43"/>
        <v>-8.611616887650797E-2</v>
      </c>
      <c r="H521" s="2" t="e">
        <f t="shared" si="44"/>
        <v>#NUM!</v>
      </c>
    </row>
    <row r="522" spans="1:8" x14ac:dyDescent="0.3">
      <c r="A522" s="2">
        <v>103920</v>
      </c>
      <c r="B522">
        <v>0.65297981998550836</v>
      </c>
      <c r="C522" s="15">
        <f t="shared" si="40"/>
        <v>1.0045843384392437</v>
      </c>
      <c r="D522" s="15">
        <f t="shared" si="41"/>
        <v>10</v>
      </c>
      <c r="E522" s="2">
        <f t="shared" si="42"/>
        <v>4.9770783078037812</v>
      </c>
      <c r="F522" s="2">
        <v>5</v>
      </c>
      <c r="G522" s="2">
        <f t="shared" si="43"/>
        <v>-2.2921692196218757E-2</v>
      </c>
      <c r="H522" s="2" t="e">
        <f t="shared" si="44"/>
        <v>#NUM!</v>
      </c>
    </row>
    <row r="523" spans="1:8" x14ac:dyDescent="0.3">
      <c r="A523" s="2">
        <v>104120</v>
      </c>
      <c r="B523">
        <v>0.63180378492991807</v>
      </c>
      <c r="C523" s="15">
        <f t="shared" si="40"/>
        <v>0.97200582296910465</v>
      </c>
      <c r="D523" s="15">
        <f t="shared" si="41"/>
        <v>10</v>
      </c>
      <c r="E523" s="2">
        <f t="shared" si="42"/>
        <v>5.1399708851544768</v>
      </c>
      <c r="F523" s="2">
        <v>5</v>
      </c>
      <c r="G523" s="2">
        <f t="shared" si="43"/>
        <v>0.13997088515447675</v>
      </c>
      <c r="H523" s="2">
        <f t="shared" si="44"/>
        <v>2.9102210757067355</v>
      </c>
    </row>
    <row r="524" spans="1:8" x14ac:dyDescent="0.3">
      <c r="A524" s="2">
        <v>104320</v>
      </c>
      <c r="B524">
        <v>0.67120676091142961</v>
      </c>
      <c r="C524" s="15">
        <f t="shared" si="40"/>
        <v>1.032625786017584</v>
      </c>
      <c r="D524" s="15">
        <f t="shared" si="41"/>
        <v>10</v>
      </c>
      <c r="E524" s="2">
        <f t="shared" si="42"/>
        <v>4.83687106991208</v>
      </c>
      <c r="F524" s="2">
        <v>5</v>
      </c>
      <c r="G524" s="2">
        <f t="shared" si="43"/>
        <v>-0.16312893008791995</v>
      </c>
      <c r="H524" s="2" t="e">
        <f t="shared" si="44"/>
        <v>#NUM!</v>
      </c>
    </row>
    <row r="525" spans="1:8" x14ac:dyDescent="0.3">
      <c r="A525" s="2">
        <v>104520</v>
      </c>
      <c r="B525">
        <v>0.62012769064173612</v>
      </c>
      <c r="C525" s="15">
        <f t="shared" si="40"/>
        <v>0.95404260098728633</v>
      </c>
      <c r="D525" s="15">
        <f t="shared" si="41"/>
        <v>10</v>
      </c>
      <c r="E525" s="2">
        <f t="shared" si="42"/>
        <v>5.2297869950635683</v>
      </c>
      <c r="F525" s="2">
        <v>5</v>
      </c>
      <c r="G525" s="2">
        <f t="shared" si="43"/>
        <v>0.22978699506356826</v>
      </c>
      <c r="H525" s="2">
        <f t="shared" si="44"/>
        <v>2.4318258767477556</v>
      </c>
    </row>
    <row r="526" spans="1:8" x14ac:dyDescent="0.3">
      <c r="A526" s="2">
        <v>104720</v>
      </c>
      <c r="B526">
        <v>0.63968349989111239</v>
      </c>
      <c r="C526" s="15">
        <f t="shared" si="40"/>
        <v>0.98412846137094212</v>
      </c>
      <c r="D526" s="15">
        <f t="shared" si="41"/>
        <v>10</v>
      </c>
      <c r="E526" s="2">
        <f t="shared" si="42"/>
        <v>5.0793576931452895</v>
      </c>
      <c r="F526" s="2">
        <v>5</v>
      </c>
      <c r="G526" s="2">
        <f t="shared" si="43"/>
        <v>7.935769314528951E-2</v>
      </c>
      <c r="H526" s="2">
        <f t="shared" si="44"/>
        <v>3.4658275193369437</v>
      </c>
    </row>
    <row r="527" spans="1:8" x14ac:dyDescent="0.3">
      <c r="A527" s="2">
        <v>104920</v>
      </c>
      <c r="B527">
        <v>0.64805541483184603</v>
      </c>
      <c r="C527" s="15">
        <f t="shared" si="40"/>
        <v>0.99700833051053228</v>
      </c>
      <c r="D527" s="15">
        <f t="shared" si="41"/>
        <v>10</v>
      </c>
      <c r="E527" s="2">
        <f t="shared" si="42"/>
        <v>5.0149583474473385</v>
      </c>
      <c r="F527" s="2">
        <v>5</v>
      </c>
      <c r="G527" s="2">
        <f t="shared" si="43"/>
        <v>1.4958347447338483E-2</v>
      </c>
      <c r="H527" s="2">
        <f t="shared" si="44"/>
        <v>5.1217637125132978</v>
      </c>
    </row>
    <row r="528" spans="1:8" x14ac:dyDescent="0.3">
      <c r="A528" s="2">
        <v>105120</v>
      </c>
      <c r="B528">
        <v>0.66336772011313438</v>
      </c>
      <c r="C528" s="15">
        <f t="shared" si="40"/>
        <v>1.0205657232509759</v>
      </c>
      <c r="D528" s="15">
        <f t="shared" si="41"/>
        <v>10</v>
      </c>
      <c r="E528" s="2">
        <f t="shared" si="42"/>
        <v>4.8971713837451203</v>
      </c>
      <c r="F528" s="2">
        <v>5</v>
      </c>
      <c r="G528" s="2">
        <f t="shared" si="43"/>
        <v>-0.10282861625487971</v>
      </c>
      <c r="H528" s="2" t="e">
        <f t="shared" si="44"/>
        <v>#NUM!</v>
      </c>
    </row>
    <row r="529" spans="1:8" x14ac:dyDescent="0.3">
      <c r="A529" s="2">
        <v>105320</v>
      </c>
      <c r="B529">
        <v>0.65696674761320262</v>
      </c>
      <c r="C529" s="15">
        <f t="shared" si="40"/>
        <v>1.010718073251081</v>
      </c>
      <c r="D529" s="15">
        <f t="shared" si="41"/>
        <v>10</v>
      </c>
      <c r="E529" s="2">
        <f t="shared" si="42"/>
        <v>4.9464096337445955</v>
      </c>
      <c r="F529" s="2">
        <v>5</v>
      </c>
      <c r="G529" s="2">
        <f t="shared" si="43"/>
        <v>-5.3590366255404476E-2</v>
      </c>
      <c r="H529" s="2" t="e">
        <f t="shared" si="44"/>
        <v>#NUM!</v>
      </c>
    </row>
    <row r="530" spans="1:8" x14ac:dyDescent="0.3">
      <c r="A530" s="2">
        <v>105520</v>
      </c>
      <c r="B530">
        <v>0.61743041968851997</v>
      </c>
      <c r="C530" s="15">
        <f t="shared" si="40"/>
        <v>0.94989295336695379</v>
      </c>
      <c r="D530" s="15">
        <f t="shared" si="41"/>
        <v>10</v>
      </c>
      <c r="E530" s="2">
        <f t="shared" si="42"/>
        <v>5.2505352331652313</v>
      </c>
      <c r="F530" s="2">
        <v>5</v>
      </c>
      <c r="G530" s="2">
        <f t="shared" si="43"/>
        <v>0.2505352331652313</v>
      </c>
      <c r="H530" s="2">
        <f t="shared" si="44"/>
        <v>2.3493385570109364</v>
      </c>
    </row>
    <row r="531" spans="1:8" x14ac:dyDescent="0.3">
      <c r="A531" s="2">
        <v>105720</v>
      </c>
      <c r="B531">
        <v>0.66393700487144525</v>
      </c>
      <c r="C531" s="15">
        <f t="shared" si="40"/>
        <v>1.0214415459560695</v>
      </c>
      <c r="D531" s="15">
        <f t="shared" si="41"/>
        <v>10</v>
      </c>
      <c r="E531" s="2">
        <f t="shared" si="42"/>
        <v>4.8927922702196529</v>
      </c>
      <c r="F531" s="2">
        <v>5</v>
      </c>
      <c r="G531" s="2">
        <f t="shared" si="43"/>
        <v>-0.10720772978034709</v>
      </c>
      <c r="H531" s="2" t="e">
        <f t="shared" si="44"/>
        <v>#NUM!</v>
      </c>
    </row>
    <row r="532" spans="1:8" x14ac:dyDescent="0.3">
      <c r="A532" s="2">
        <v>105920</v>
      </c>
      <c r="B532">
        <v>0.64854867760892765</v>
      </c>
      <c r="C532" s="15">
        <f t="shared" si="40"/>
        <v>0.99776719632142707</v>
      </c>
      <c r="D532" s="15">
        <f t="shared" si="41"/>
        <v>10</v>
      </c>
      <c r="E532" s="2">
        <f t="shared" si="42"/>
        <v>5.011164018392865</v>
      </c>
      <c r="F532" s="2">
        <v>5</v>
      </c>
      <c r="G532" s="2">
        <f t="shared" si="43"/>
        <v>1.1164018392864961E-2</v>
      </c>
      <c r="H532" s="2">
        <f t="shared" si="44"/>
        <v>5.4135803623446206</v>
      </c>
    </row>
    <row r="533" spans="1:8" x14ac:dyDescent="0.3">
      <c r="A533" s="2">
        <v>106120</v>
      </c>
      <c r="B533">
        <v>0.64399728571668347</v>
      </c>
      <c r="C533" s="15">
        <f t="shared" si="40"/>
        <v>0.99076505494874378</v>
      </c>
      <c r="D533" s="15">
        <f t="shared" si="41"/>
        <v>10</v>
      </c>
      <c r="E533" s="2">
        <f t="shared" si="42"/>
        <v>5.0461747252562814</v>
      </c>
      <c r="F533" s="2">
        <v>5</v>
      </c>
      <c r="G533" s="2">
        <f t="shared" si="43"/>
        <v>4.6174725256281413E-2</v>
      </c>
      <c r="H533" s="2">
        <f t="shared" si="44"/>
        <v>4.0008059985150046</v>
      </c>
    </row>
    <row r="534" spans="1:8" x14ac:dyDescent="0.3">
      <c r="A534" s="2">
        <v>106320</v>
      </c>
      <c r="B534">
        <v>0.65861513687600637</v>
      </c>
      <c r="C534" s="15">
        <f t="shared" si="40"/>
        <v>1.0132540567323174</v>
      </c>
      <c r="D534" s="15">
        <f t="shared" si="41"/>
        <v>10</v>
      </c>
      <c r="E534" s="2">
        <f t="shared" si="42"/>
        <v>4.9337297163384131</v>
      </c>
      <c r="F534" s="2">
        <v>5</v>
      </c>
      <c r="G534" s="2">
        <f t="shared" si="43"/>
        <v>-6.6270283661586937E-2</v>
      </c>
      <c r="H534" s="2" t="e">
        <f t="shared" si="44"/>
        <v>#NUM!</v>
      </c>
    </row>
    <row r="535" spans="1:8" x14ac:dyDescent="0.3">
      <c r="A535" s="2">
        <v>106520</v>
      </c>
      <c r="B535">
        <v>0.65562275480693144</v>
      </c>
      <c r="C535" s="15">
        <f t="shared" si="40"/>
        <v>1.0086503920106638</v>
      </c>
      <c r="D535" s="15">
        <f t="shared" si="41"/>
        <v>10</v>
      </c>
      <c r="E535" s="2">
        <f t="shared" si="42"/>
        <v>4.9567480399466817</v>
      </c>
      <c r="F535" s="2">
        <v>5</v>
      </c>
      <c r="G535" s="2">
        <f t="shared" si="43"/>
        <v>-4.3251960053318328E-2</v>
      </c>
      <c r="H535" s="2" t="e">
        <f t="shared" si="44"/>
        <v>#NUM!</v>
      </c>
    </row>
    <row r="536" spans="1:8" x14ac:dyDescent="0.3">
      <c r="A536" s="2">
        <v>106720</v>
      </c>
      <c r="B536">
        <v>0.68205796840811672</v>
      </c>
      <c r="C536" s="15">
        <f t="shared" si="40"/>
        <v>1.0493199513971025</v>
      </c>
      <c r="D536" s="15">
        <f t="shared" si="41"/>
        <v>10</v>
      </c>
      <c r="E536" s="2">
        <f t="shared" si="42"/>
        <v>4.7534002430144877</v>
      </c>
      <c r="F536" s="2">
        <v>5</v>
      </c>
      <c r="G536" s="2">
        <f t="shared" si="43"/>
        <v>-0.24659975698551229</v>
      </c>
      <c r="H536" s="2" t="e">
        <f t="shared" si="44"/>
        <v>#NUM!</v>
      </c>
    </row>
    <row r="537" spans="1:8" x14ac:dyDescent="0.3">
      <c r="A537" s="2">
        <v>106920</v>
      </c>
      <c r="B537">
        <v>0.65399802203249657</v>
      </c>
      <c r="C537" s="15">
        <f t="shared" si="40"/>
        <v>1.0061508031269177</v>
      </c>
      <c r="D537" s="15">
        <f t="shared" si="41"/>
        <v>10</v>
      </c>
      <c r="E537" s="2">
        <f t="shared" si="42"/>
        <v>4.9692459843654113</v>
      </c>
      <c r="F537" s="2">
        <v>5</v>
      </c>
      <c r="G537" s="2">
        <f t="shared" si="43"/>
        <v>-3.0754015634588683E-2</v>
      </c>
      <c r="H537" s="2" t="e">
        <f t="shared" si="44"/>
        <v>#NUM!</v>
      </c>
    </row>
    <row r="538" spans="1:8" x14ac:dyDescent="0.3">
      <c r="A538" s="2">
        <v>107120</v>
      </c>
      <c r="B538">
        <v>0.68368750471674</v>
      </c>
      <c r="C538" s="15">
        <f t="shared" si="40"/>
        <v>1.0518269303334462</v>
      </c>
      <c r="D538" s="15">
        <f t="shared" si="41"/>
        <v>10</v>
      </c>
      <c r="E538" s="2">
        <f t="shared" si="42"/>
        <v>4.7408653483327692</v>
      </c>
      <c r="F538" s="2">
        <v>5</v>
      </c>
      <c r="G538" s="2">
        <f t="shared" si="43"/>
        <v>-0.25913465166723082</v>
      </c>
      <c r="H538" s="2" t="e">
        <f t="shared" si="44"/>
        <v>#NUM!</v>
      </c>
    </row>
    <row r="539" spans="1:8" x14ac:dyDescent="0.3">
      <c r="A539" s="2">
        <v>107320</v>
      </c>
      <c r="B539">
        <v>0.65866154962571899</v>
      </c>
      <c r="C539" s="15">
        <f t="shared" si="40"/>
        <v>1.0133254609626445</v>
      </c>
      <c r="D539" s="15">
        <f t="shared" si="41"/>
        <v>10</v>
      </c>
      <c r="E539" s="2">
        <f t="shared" si="42"/>
        <v>4.9333726951867778</v>
      </c>
      <c r="F539" s="2">
        <v>5</v>
      </c>
      <c r="G539" s="2">
        <f t="shared" si="43"/>
        <v>-6.662730481322221E-2</v>
      </c>
      <c r="H539" s="2" t="e">
        <f t="shared" si="44"/>
        <v>#NUM!</v>
      </c>
    </row>
    <row r="540" spans="1:8" x14ac:dyDescent="0.3">
      <c r="A540" s="2">
        <v>107520</v>
      </c>
      <c r="B540">
        <v>0.66677811873856074</v>
      </c>
      <c r="C540" s="15">
        <f t="shared" si="40"/>
        <v>1.0258124903670165</v>
      </c>
      <c r="D540" s="15">
        <f t="shared" si="41"/>
        <v>10</v>
      </c>
      <c r="E540" s="2">
        <f t="shared" si="42"/>
        <v>4.8709375481649175</v>
      </c>
      <c r="F540" s="2">
        <v>5</v>
      </c>
      <c r="G540" s="2">
        <f t="shared" si="43"/>
        <v>-0.12906245183508247</v>
      </c>
      <c r="H540" s="2" t="e">
        <f t="shared" si="44"/>
        <v>#NUM!</v>
      </c>
    </row>
    <row r="541" spans="1:8" x14ac:dyDescent="0.3">
      <c r="A541" s="2">
        <v>107720</v>
      </c>
      <c r="B541">
        <v>0.65725692316401696</v>
      </c>
      <c r="C541" s="15">
        <f t="shared" si="40"/>
        <v>1.0111644971754106</v>
      </c>
      <c r="D541" s="15">
        <f t="shared" si="41"/>
        <v>10</v>
      </c>
      <c r="E541" s="2">
        <f t="shared" si="42"/>
        <v>4.9441775141229467</v>
      </c>
      <c r="F541" s="2">
        <v>5</v>
      </c>
      <c r="G541" s="2">
        <f t="shared" si="43"/>
        <v>-5.5822485877053296E-2</v>
      </c>
      <c r="H541" s="2" t="e">
        <f t="shared" si="44"/>
        <v>#NUM!</v>
      </c>
    </row>
    <row r="542" spans="1:8" x14ac:dyDescent="0.3">
      <c r="A542" s="2">
        <v>107920</v>
      </c>
      <c r="B542">
        <v>0.68294396928508994</v>
      </c>
      <c r="C542" s="15">
        <f t="shared" si="40"/>
        <v>1.050683029669369</v>
      </c>
      <c r="D542" s="15">
        <f t="shared" si="41"/>
        <v>10</v>
      </c>
      <c r="E542" s="2">
        <f t="shared" si="42"/>
        <v>4.7465848516531555</v>
      </c>
      <c r="F542" s="2">
        <v>5</v>
      </c>
      <c r="G542" s="2">
        <f t="shared" si="43"/>
        <v>-0.25341514834684453</v>
      </c>
      <c r="H542" s="2" t="e">
        <f t="shared" si="44"/>
        <v>#NUM!</v>
      </c>
    </row>
    <row r="543" spans="1:8" x14ac:dyDescent="0.3">
      <c r="A543" s="2">
        <v>108120</v>
      </c>
      <c r="B543">
        <v>0.68222520410793563</v>
      </c>
      <c r="C543" s="15">
        <f t="shared" si="40"/>
        <v>1.0495772370891316</v>
      </c>
      <c r="D543" s="15">
        <f t="shared" si="41"/>
        <v>10</v>
      </c>
      <c r="E543" s="2">
        <f t="shared" si="42"/>
        <v>4.7521138145543418</v>
      </c>
      <c r="F543" s="2">
        <v>5</v>
      </c>
      <c r="G543" s="2">
        <f t="shared" si="43"/>
        <v>-0.24788618544565821</v>
      </c>
      <c r="H543" s="2" t="e">
        <f t="shared" si="44"/>
        <v>#NUM!</v>
      </c>
    </row>
    <row r="544" spans="1:8" x14ac:dyDescent="0.3">
      <c r="A544" s="2">
        <v>108320</v>
      </c>
      <c r="B544">
        <v>0.64605374407234495</v>
      </c>
      <c r="C544" s="15">
        <f t="shared" si="40"/>
        <v>0.99392883703437684</v>
      </c>
      <c r="D544" s="15">
        <f t="shared" si="41"/>
        <v>10</v>
      </c>
      <c r="E544" s="2">
        <f t="shared" si="42"/>
        <v>5.0303558148281162</v>
      </c>
      <c r="F544" s="2">
        <v>5</v>
      </c>
      <c r="G544" s="2">
        <f t="shared" si="43"/>
        <v>3.0355814828116223E-2</v>
      </c>
      <c r="H544" s="2">
        <f t="shared" si="44"/>
        <v>4.417110727052691</v>
      </c>
    </row>
    <row r="545" spans="1:8" x14ac:dyDescent="0.3">
      <c r="A545" s="2">
        <v>108520</v>
      </c>
      <c r="B545">
        <v>0.62496126187460799</v>
      </c>
      <c r="C545" s="15">
        <f t="shared" si="40"/>
        <v>0.96147886442247377</v>
      </c>
      <c r="D545" s="15">
        <f t="shared" si="41"/>
        <v>10</v>
      </c>
      <c r="E545" s="2">
        <f t="shared" si="42"/>
        <v>5.1926056778876308</v>
      </c>
      <c r="F545" s="2">
        <v>5</v>
      </c>
      <c r="G545" s="2">
        <f t="shared" si="43"/>
        <v>0.19260567788763083</v>
      </c>
      <c r="H545" s="2">
        <f t="shared" si="44"/>
        <v>2.6011987478725422</v>
      </c>
    </row>
    <row r="546" spans="1:8" x14ac:dyDescent="0.3">
      <c r="A546" s="2">
        <v>108720</v>
      </c>
      <c r="B546">
        <v>0.67760177125233989</v>
      </c>
      <c r="C546" s="15">
        <f t="shared" si="40"/>
        <v>1.0424642634651382</v>
      </c>
      <c r="D546" s="15">
        <f t="shared" si="41"/>
        <v>10</v>
      </c>
      <c r="E546" s="2">
        <f t="shared" si="42"/>
        <v>4.7876786826743087</v>
      </c>
      <c r="F546" s="2">
        <v>5</v>
      </c>
      <c r="G546" s="2">
        <f t="shared" si="43"/>
        <v>-0.21232131732569126</v>
      </c>
      <c r="H546" s="2" t="e">
        <f t="shared" si="44"/>
        <v>#NUM!</v>
      </c>
    </row>
    <row r="547" spans="1:8" x14ac:dyDescent="0.3">
      <c r="A547" s="2">
        <v>108920</v>
      </c>
      <c r="B547">
        <v>0.65982120089028196</v>
      </c>
      <c r="C547" s="15">
        <f t="shared" si="40"/>
        <v>1.0151095398312029</v>
      </c>
      <c r="D547" s="15">
        <f t="shared" si="41"/>
        <v>10</v>
      </c>
      <c r="E547" s="2">
        <f t="shared" si="42"/>
        <v>4.9244523008439858</v>
      </c>
      <c r="F547" s="2">
        <v>5</v>
      </c>
      <c r="G547" s="2">
        <f t="shared" si="43"/>
        <v>-7.5547699156014225E-2</v>
      </c>
      <c r="H547" s="2" t="e">
        <f t="shared" si="44"/>
        <v>#NUM!</v>
      </c>
    </row>
    <row r="548" spans="1:8" x14ac:dyDescent="0.3">
      <c r="A548" s="2">
        <v>109120</v>
      </c>
      <c r="B548">
        <v>0.64655936189993024</v>
      </c>
      <c r="C548" s="15">
        <f t="shared" si="40"/>
        <v>0.99470671061527727</v>
      </c>
      <c r="D548" s="15">
        <f t="shared" si="41"/>
        <v>10</v>
      </c>
      <c r="E548" s="2">
        <f t="shared" si="42"/>
        <v>5.0264664469236138</v>
      </c>
      <c r="F548" s="2">
        <v>5</v>
      </c>
      <c r="G548" s="2">
        <f t="shared" si="43"/>
        <v>2.6466446923613773E-2</v>
      </c>
      <c r="H548" s="2">
        <f t="shared" si="44"/>
        <v>4.5534475631104536</v>
      </c>
    </row>
    <row r="549" spans="1:8" x14ac:dyDescent="0.3">
      <c r="A549" s="2">
        <v>109320</v>
      </c>
      <c r="B549">
        <v>0.63362695263185465</v>
      </c>
      <c r="C549" s="15">
        <f t="shared" si="40"/>
        <v>0.97481069635669937</v>
      </c>
      <c r="D549" s="15">
        <f t="shared" si="41"/>
        <v>10</v>
      </c>
      <c r="E549" s="2">
        <f t="shared" si="42"/>
        <v>5.1259465182165034</v>
      </c>
      <c r="F549" s="2">
        <v>5</v>
      </c>
      <c r="G549" s="2">
        <f t="shared" si="43"/>
        <v>0.12594651821650338</v>
      </c>
      <c r="H549" s="2">
        <f t="shared" si="44"/>
        <v>3.0130659346312356</v>
      </c>
    </row>
    <row r="550" spans="1:8" x14ac:dyDescent="0.3">
      <c r="A550" s="2">
        <v>109520</v>
      </c>
      <c r="B550">
        <v>0.64586764613000236</v>
      </c>
      <c r="C550" s="15">
        <f t="shared" si="40"/>
        <v>0.99364253250769585</v>
      </c>
      <c r="D550" s="15">
        <f t="shared" si="41"/>
        <v>10</v>
      </c>
      <c r="E550" s="2">
        <f t="shared" si="42"/>
        <v>5.0317873374615205</v>
      </c>
      <c r="F550" s="2">
        <v>5</v>
      </c>
      <c r="G550" s="2">
        <f t="shared" si="43"/>
        <v>3.1787337461520515E-2</v>
      </c>
      <c r="H550" s="2">
        <f t="shared" si="44"/>
        <v>4.3713153374442797</v>
      </c>
    </row>
    <row r="551" spans="1:8" x14ac:dyDescent="0.3">
      <c r="A551" s="2">
        <v>109720</v>
      </c>
      <c r="B551">
        <v>0.62010165878323675</v>
      </c>
      <c r="C551" s="15">
        <f t="shared" si="40"/>
        <v>0.95400255197421036</v>
      </c>
      <c r="D551" s="15">
        <f t="shared" si="41"/>
        <v>10</v>
      </c>
      <c r="E551" s="2">
        <f t="shared" si="42"/>
        <v>5.2299872401289482</v>
      </c>
      <c r="F551" s="2">
        <v>5</v>
      </c>
      <c r="G551" s="2">
        <f t="shared" si="43"/>
        <v>0.22998724012894822</v>
      </c>
      <c r="H551" s="2">
        <f t="shared" si="44"/>
        <v>2.4309931070661226</v>
      </c>
    </row>
    <row r="552" spans="1:8" x14ac:dyDescent="0.3">
      <c r="A552" s="2">
        <v>109920</v>
      </c>
      <c r="B552">
        <v>0.64666353301648649</v>
      </c>
      <c r="C552" s="15">
        <f t="shared" si="40"/>
        <v>0.99486697387151768</v>
      </c>
      <c r="D552" s="15">
        <f t="shared" si="41"/>
        <v>10</v>
      </c>
      <c r="E552" s="2">
        <f t="shared" si="42"/>
        <v>5.0256651306424116</v>
      </c>
      <c r="F552" s="2">
        <v>5</v>
      </c>
      <c r="G552" s="2">
        <f t="shared" si="43"/>
        <v>2.5665130642411604E-2</v>
      </c>
      <c r="H552" s="2">
        <f t="shared" si="44"/>
        <v>4.5840326216209588</v>
      </c>
    </row>
    <row r="553" spans="1:8" x14ac:dyDescent="0.3">
      <c r="A553" s="2">
        <v>110120</v>
      </c>
      <c r="B553">
        <v>0.63932198086409786</v>
      </c>
      <c r="C553" s="15">
        <f t="shared" si="40"/>
        <v>0.98357227825245819</v>
      </c>
      <c r="D553" s="15">
        <f t="shared" si="41"/>
        <v>10</v>
      </c>
      <c r="E553" s="2">
        <f t="shared" si="42"/>
        <v>5.0821386087377087</v>
      </c>
      <c r="F553" s="2">
        <v>5</v>
      </c>
      <c r="G553" s="2">
        <f t="shared" si="43"/>
        <v>8.2138608737708729E-2</v>
      </c>
      <c r="H553" s="2">
        <f t="shared" si="44"/>
        <v>3.4319320867051641</v>
      </c>
    </row>
    <row r="554" spans="1:8" x14ac:dyDescent="0.3">
      <c r="A554" s="2">
        <v>110320</v>
      </c>
      <c r="B554">
        <v>0.61930935307345614</v>
      </c>
      <c r="C554" s="15">
        <f t="shared" si="40"/>
        <v>0.95278362011300943</v>
      </c>
      <c r="D554" s="15">
        <f t="shared" si="41"/>
        <v>10</v>
      </c>
      <c r="E554" s="2">
        <f t="shared" si="42"/>
        <v>5.2360818994349527</v>
      </c>
      <c r="F554" s="2">
        <v>5</v>
      </c>
      <c r="G554" s="2">
        <f t="shared" si="43"/>
        <v>0.23608189943495272</v>
      </c>
      <c r="H554" s="2">
        <f t="shared" si="44"/>
        <v>2.4060028116226886</v>
      </c>
    </row>
    <row r="555" spans="1:8" x14ac:dyDescent="0.3">
      <c r="A555" s="2">
        <v>110520</v>
      </c>
      <c r="B555">
        <v>0.66208176993215007</v>
      </c>
      <c r="C555" s="15">
        <f t="shared" si="40"/>
        <v>1.018587338357154</v>
      </c>
      <c r="D555" s="15">
        <f t="shared" si="41"/>
        <v>10</v>
      </c>
      <c r="E555" s="2">
        <f t="shared" si="42"/>
        <v>4.9070633082142301</v>
      </c>
      <c r="F555" s="2">
        <v>5</v>
      </c>
      <c r="G555" s="2">
        <f t="shared" si="43"/>
        <v>-9.2936691785769909E-2</v>
      </c>
      <c r="H555" s="2" t="e">
        <f t="shared" si="44"/>
        <v>#NUM!</v>
      </c>
    </row>
    <row r="556" spans="1:8" x14ac:dyDescent="0.3">
      <c r="A556" s="2">
        <v>110720</v>
      </c>
      <c r="B556">
        <v>0.63831926553686069</v>
      </c>
      <c r="C556" s="15">
        <f t="shared" si="40"/>
        <v>0.982029639287478</v>
      </c>
      <c r="D556" s="15">
        <f t="shared" si="41"/>
        <v>10</v>
      </c>
      <c r="E556" s="2">
        <f t="shared" si="42"/>
        <v>5.0898518035626097</v>
      </c>
      <c r="F556" s="2">
        <v>5</v>
      </c>
      <c r="G556" s="2">
        <f t="shared" si="43"/>
        <v>8.9851803562609689E-2</v>
      </c>
      <c r="H556" s="2">
        <f t="shared" si="44"/>
        <v>3.3436951272794091</v>
      </c>
    </row>
    <row r="557" spans="1:8" x14ac:dyDescent="0.3">
      <c r="A557" s="2">
        <v>110920</v>
      </c>
      <c r="B557">
        <v>0.649090193066437</v>
      </c>
      <c r="C557" s="15">
        <f t="shared" si="40"/>
        <v>0.99860029702528763</v>
      </c>
      <c r="D557" s="15">
        <f t="shared" si="41"/>
        <v>10</v>
      </c>
      <c r="E557" s="2">
        <f t="shared" si="42"/>
        <v>5.0069985148735618</v>
      </c>
      <c r="F557" s="2">
        <v>5</v>
      </c>
      <c r="G557" s="2">
        <f t="shared" si="43"/>
        <v>6.9985148735618452E-3</v>
      </c>
      <c r="H557" s="2">
        <f t="shared" si="44"/>
        <v>5.8797467695336572</v>
      </c>
    </row>
    <row r="558" spans="1:8" x14ac:dyDescent="0.3">
      <c r="A558" s="2">
        <v>111120</v>
      </c>
      <c r="B558">
        <v>0.65983584492876335</v>
      </c>
      <c r="C558" s="15">
        <f t="shared" si="40"/>
        <v>1.0151320691211743</v>
      </c>
      <c r="D558" s="15">
        <f t="shared" si="41"/>
        <v>10</v>
      </c>
      <c r="E558" s="2">
        <f t="shared" si="42"/>
        <v>4.9243396543941289</v>
      </c>
      <c r="F558" s="2">
        <v>5</v>
      </c>
      <c r="G558" s="2">
        <f t="shared" si="43"/>
        <v>-7.5660345605871093E-2</v>
      </c>
      <c r="H558" s="2" t="e">
        <f t="shared" si="44"/>
        <v>#NUM!</v>
      </c>
    </row>
    <row r="559" spans="1:8" x14ac:dyDescent="0.3">
      <c r="A559" s="2">
        <v>111320</v>
      </c>
      <c r="B559">
        <v>0.62931683351649537</v>
      </c>
      <c r="C559" s="15">
        <f t="shared" si="40"/>
        <v>0.96817974387153127</v>
      </c>
      <c r="D559" s="15">
        <f t="shared" si="41"/>
        <v>10</v>
      </c>
      <c r="E559" s="2">
        <f t="shared" si="42"/>
        <v>5.1591012806423437</v>
      </c>
      <c r="F559" s="2">
        <v>5</v>
      </c>
      <c r="G559" s="2">
        <f t="shared" si="43"/>
        <v>0.15910128064234375</v>
      </c>
      <c r="H559" s="2">
        <f t="shared" si="44"/>
        <v>2.7858295077248227</v>
      </c>
    </row>
    <row r="560" spans="1:8" x14ac:dyDescent="0.3">
      <c r="A560" s="2">
        <v>111520</v>
      </c>
      <c r="B560">
        <v>0.64525289664013941</v>
      </c>
      <c r="C560" s="15">
        <f t="shared" si="40"/>
        <v>0.99269676406175289</v>
      </c>
      <c r="D560" s="15">
        <f t="shared" si="41"/>
        <v>10</v>
      </c>
      <c r="E560" s="2">
        <f t="shared" si="42"/>
        <v>5.0365161796912359</v>
      </c>
      <c r="F560" s="2">
        <v>5</v>
      </c>
      <c r="G560" s="2">
        <f t="shared" si="43"/>
        <v>3.6516179691235884E-2</v>
      </c>
      <c r="H560" s="2">
        <f t="shared" si="44"/>
        <v>4.233567265723539</v>
      </c>
    </row>
    <row r="561" spans="1:8" x14ac:dyDescent="0.3">
      <c r="A561" s="2">
        <v>111720</v>
      </c>
      <c r="B561">
        <v>0.62398116636781686</v>
      </c>
      <c r="C561" s="15">
        <f t="shared" si="40"/>
        <v>0.95997102518125665</v>
      </c>
      <c r="D561" s="15">
        <f t="shared" si="41"/>
        <v>10</v>
      </c>
      <c r="E561" s="2">
        <f t="shared" si="42"/>
        <v>5.2001448740937164</v>
      </c>
      <c r="F561" s="2">
        <v>5</v>
      </c>
      <c r="G561" s="2">
        <f t="shared" si="43"/>
        <v>0.2001448740937164</v>
      </c>
      <c r="H561" s="2">
        <f t="shared" si="44"/>
        <v>2.5642531092371601</v>
      </c>
    </row>
    <row r="562" spans="1:8" x14ac:dyDescent="0.3">
      <c r="A562" s="2">
        <v>111920</v>
      </c>
      <c r="B562">
        <v>0.66542677911587422</v>
      </c>
      <c r="C562" s="15">
        <f t="shared" si="40"/>
        <v>1.0237335063321142</v>
      </c>
      <c r="D562" s="15">
        <f t="shared" si="41"/>
        <v>10</v>
      </c>
      <c r="E562" s="2">
        <f t="shared" si="42"/>
        <v>4.881332468339429</v>
      </c>
      <c r="F562" s="2">
        <v>5</v>
      </c>
      <c r="G562" s="2">
        <f t="shared" si="43"/>
        <v>-0.11866753166057098</v>
      </c>
      <c r="H562" s="2" t="e">
        <f t="shared" si="44"/>
        <v>#NUM!</v>
      </c>
    </row>
    <row r="563" spans="1:8" x14ac:dyDescent="0.3">
      <c r="A563" s="2">
        <v>112120</v>
      </c>
      <c r="B563">
        <v>0.66374413311040836</v>
      </c>
      <c r="C563" s="15">
        <f t="shared" si="40"/>
        <v>1.021144820169859</v>
      </c>
      <c r="D563" s="15">
        <f t="shared" si="41"/>
        <v>10</v>
      </c>
      <c r="E563" s="2">
        <f t="shared" si="42"/>
        <v>4.8942758991507054</v>
      </c>
      <c r="F563" s="2">
        <v>5</v>
      </c>
      <c r="G563" s="2">
        <f t="shared" si="43"/>
        <v>-0.10572410084929462</v>
      </c>
      <c r="H563" s="2" t="e">
        <f t="shared" si="44"/>
        <v>#NUM!</v>
      </c>
    </row>
    <row r="564" spans="1:8" x14ac:dyDescent="0.3">
      <c r="A564" s="2">
        <v>112320</v>
      </c>
      <c r="B564">
        <v>0.64272718474789514</v>
      </c>
      <c r="C564" s="15">
        <f t="shared" si="40"/>
        <v>0.98881105345830023</v>
      </c>
      <c r="D564" s="15">
        <f t="shared" si="41"/>
        <v>10</v>
      </c>
      <c r="E564" s="2">
        <f t="shared" si="42"/>
        <v>5.0559447327084985</v>
      </c>
      <c r="F564" s="2">
        <v>5</v>
      </c>
      <c r="G564" s="2">
        <f t="shared" si="43"/>
        <v>5.5944732708498535E-2</v>
      </c>
      <c r="H564" s="2">
        <f t="shared" si="44"/>
        <v>3.810808536682941</v>
      </c>
    </row>
    <row r="565" spans="1:8" x14ac:dyDescent="0.3">
      <c r="A565" s="2">
        <v>112520</v>
      </c>
      <c r="B565">
        <v>0.64503868502922623</v>
      </c>
      <c r="C565" s="15">
        <f t="shared" si="40"/>
        <v>0.99236720773727105</v>
      </c>
      <c r="D565" s="15">
        <f t="shared" si="41"/>
        <v>10</v>
      </c>
      <c r="E565" s="2">
        <f t="shared" si="42"/>
        <v>5.0381639613136446</v>
      </c>
      <c r="F565" s="2">
        <v>5</v>
      </c>
      <c r="G565" s="2">
        <f t="shared" si="43"/>
        <v>3.8163961313644634E-2</v>
      </c>
      <c r="H565" s="2">
        <f t="shared" si="44"/>
        <v>4.1897581715424002</v>
      </c>
    </row>
    <row r="566" spans="1:8" x14ac:dyDescent="0.3">
      <c r="A566" s="2">
        <v>112720</v>
      </c>
      <c r="B566">
        <v>0.66128902409570955</v>
      </c>
      <c r="C566" s="15">
        <f t="shared" si="40"/>
        <v>1.0173677293780146</v>
      </c>
      <c r="D566" s="15">
        <f t="shared" si="41"/>
        <v>10</v>
      </c>
      <c r="E566" s="2">
        <f t="shared" si="42"/>
        <v>4.9131613531099276</v>
      </c>
      <c r="F566" s="2">
        <v>5</v>
      </c>
      <c r="G566" s="2">
        <f t="shared" si="43"/>
        <v>-8.6838646890072368E-2</v>
      </c>
      <c r="H566" s="2" t="e">
        <f t="shared" si="44"/>
        <v>#NUM!</v>
      </c>
    </row>
    <row r="567" spans="1:8" x14ac:dyDescent="0.3">
      <c r="A567" s="2">
        <v>112920</v>
      </c>
      <c r="B567">
        <v>0.65378015594551564</v>
      </c>
      <c r="C567" s="15">
        <f t="shared" si="40"/>
        <v>1.0058156245315626</v>
      </c>
      <c r="D567" s="15">
        <f t="shared" si="41"/>
        <v>10</v>
      </c>
      <c r="E567" s="2">
        <f t="shared" si="42"/>
        <v>4.970921877342187</v>
      </c>
      <c r="F567" s="2">
        <v>5</v>
      </c>
      <c r="G567" s="2">
        <f t="shared" si="43"/>
        <v>-2.9078122657812955E-2</v>
      </c>
      <c r="H567" s="2" t="e">
        <f t="shared" si="44"/>
        <v>#NUM!</v>
      </c>
    </row>
    <row r="568" spans="1:8" x14ac:dyDescent="0.3">
      <c r="A568" s="2">
        <v>113120</v>
      </c>
      <c r="B568">
        <v>0.63573921072512074</v>
      </c>
      <c r="C568" s="15">
        <f t="shared" si="40"/>
        <v>0.97806032419249345</v>
      </c>
      <c r="D568" s="15">
        <f t="shared" si="41"/>
        <v>10</v>
      </c>
      <c r="E568" s="2">
        <f t="shared" si="42"/>
        <v>5.1096983790375328</v>
      </c>
      <c r="F568" s="2">
        <v>5</v>
      </c>
      <c r="G568" s="2">
        <f t="shared" si="43"/>
        <v>0.10969837903753277</v>
      </c>
      <c r="H568" s="2">
        <f t="shared" si="44"/>
        <v>3.1480138844165353</v>
      </c>
    </row>
    <row r="569" spans="1:8" x14ac:dyDescent="0.3">
      <c r="A569" s="2">
        <v>113320</v>
      </c>
      <c r="B569">
        <v>0.63280420967769346</v>
      </c>
      <c r="C569" s="15">
        <f t="shared" si="40"/>
        <v>0.9735449379656822</v>
      </c>
      <c r="D569" s="15">
        <f t="shared" si="41"/>
        <v>10</v>
      </c>
      <c r="E569" s="2">
        <f t="shared" si="42"/>
        <v>5.1322753101715888</v>
      </c>
      <c r="F569" s="2">
        <v>5</v>
      </c>
      <c r="G569" s="2">
        <f t="shared" si="43"/>
        <v>0.13227531017158878</v>
      </c>
      <c r="H569" s="2">
        <f t="shared" si="44"/>
        <v>2.9652717558352744</v>
      </c>
    </row>
    <row r="570" spans="1:8" x14ac:dyDescent="0.3">
      <c r="A570" s="2">
        <v>113520</v>
      </c>
      <c r="B570">
        <v>0.65037689002542343</v>
      </c>
      <c r="C570" s="15">
        <f t="shared" si="40"/>
        <v>1.0005798308083438</v>
      </c>
      <c r="D570" s="15">
        <f t="shared" si="41"/>
        <v>10</v>
      </c>
      <c r="E570" s="2">
        <f t="shared" si="42"/>
        <v>4.9971008459582809</v>
      </c>
      <c r="F570" s="2">
        <v>5</v>
      </c>
      <c r="G570" s="2">
        <f t="shared" si="43"/>
        <v>-2.899154041719143E-3</v>
      </c>
      <c r="H570" s="2" t="e">
        <f t="shared" si="44"/>
        <v>#NUM!</v>
      </c>
    </row>
    <row r="571" spans="1:8" x14ac:dyDescent="0.3">
      <c r="A571" s="2">
        <v>113720</v>
      </c>
      <c r="B571">
        <v>0.63487718844515328</v>
      </c>
      <c r="C571" s="15">
        <f t="shared" si="40"/>
        <v>0.97673413606946657</v>
      </c>
      <c r="D571" s="15">
        <f t="shared" si="41"/>
        <v>10</v>
      </c>
      <c r="E571" s="2">
        <f t="shared" si="42"/>
        <v>5.1163293196526674</v>
      </c>
      <c r="F571" s="2">
        <v>5</v>
      </c>
      <c r="G571" s="2">
        <f t="shared" si="43"/>
        <v>0.11632931965266735</v>
      </c>
      <c r="H571" s="2">
        <f t="shared" si="44"/>
        <v>3.0906202192151131</v>
      </c>
    </row>
    <row r="572" spans="1:8" x14ac:dyDescent="0.3">
      <c r="A572" s="2">
        <v>113920</v>
      </c>
      <c r="B572">
        <v>0.64603843784351855</v>
      </c>
      <c r="C572" s="15">
        <f t="shared" si="40"/>
        <v>0.9939052889900285</v>
      </c>
      <c r="D572" s="15">
        <f t="shared" si="41"/>
        <v>10</v>
      </c>
      <c r="E572" s="2">
        <f t="shared" si="42"/>
        <v>5.0304735550498574</v>
      </c>
      <c r="F572" s="2">
        <v>5</v>
      </c>
      <c r="G572" s="2">
        <f t="shared" si="43"/>
        <v>3.0473555049857382E-2</v>
      </c>
      <c r="H572" s="2">
        <f t="shared" si="44"/>
        <v>4.4132629642709755</v>
      </c>
    </row>
    <row r="573" spans="1:8" x14ac:dyDescent="0.3">
      <c r="A573" s="2">
        <v>114120</v>
      </c>
      <c r="B573">
        <v>0.63496992370715299</v>
      </c>
      <c r="C573" s="15">
        <f t="shared" si="40"/>
        <v>0.97687680570331226</v>
      </c>
      <c r="D573" s="15">
        <f t="shared" si="41"/>
        <v>10</v>
      </c>
      <c r="E573" s="2">
        <f t="shared" si="42"/>
        <v>5.1156159714834386</v>
      </c>
      <c r="F573" s="2">
        <v>5</v>
      </c>
      <c r="G573" s="2">
        <f t="shared" si="43"/>
        <v>0.11561597148343861</v>
      </c>
      <c r="H573" s="2">
        <f t="shared" si="44"/>
        <v>3.0966318067914909</v>
      </c>
    </row>
    <row r="574" spans="1:8" x14ac:dyDescent="0.3">
      <c r="A574" s="2">
        <v>114320</v>
      </c>
      <c r="B574">
        <v>0.66435358535707678</v>
      </c>
      <c r="C574" s="15">
        <f t="shared" si="40"/>
        <v>1.0220824390108874</v>
      </c>
      <c r="D574" s="15">
        <f t="shared" si="41"/>
        <v>10</v>
      </c>
      <c r="E574" s="2">
        <f t="shared" si="42"/>
        <v>4.8895878049455632</v>
      </c>
      <c r="F574" s="2">
        <v>5</v>
      </c>
      <c r="G574" s="2">
        <f t="shared" si="43"/>
        <v>-0.11041219505443678</v>
      </c>
      <c r="H574" s="2" t="e">
        <f t="shared" si="44"/>
        <v>#NUM!</v>
      </c>
    </row>
    <row r="575" spans="1:8" x14ac:dyDescent="0.3">
      <c r="A575" s="2">
        <v>114520</v>
      </c>
      <c r="B575">
        <v>0.63409244489165761</v>
      </c>
      <c r="C575" s="15">
        <f t="shared" si="40"/>
        <v>0.97552683829485787</v>
      </c>
      <c r="D575" s="15">
        <f t="shared" si="41"/>
        <v>10</v>
      </c>
      <c r="E575" s="2">
        <f t="shared" si="42"/>
        <v>5.1223658085257107</v>
      </c>
      <c r="F575" s="2">
        <v>5</v>
      </c>
      <c r="G575" s="2">
        <f t="shared" si="43"/>
        <v>0.12236580852571066</v>
      </c>
      <c r="H575" s="2">
        <f t="shared" si="44"/>
        <v>3.0412095137841599</v>
      </c>
    </row>
    <row r="576" spans="1:8" x14ac:dyDescent="0.3">
      <c r="A576" s="2">
        <v>114720</v>
      </c>
      <c r="B576">
        <v>0.63272061310680083</v>
      </c>
      <c r="C576" s="15">
        <f t="shared" si="40"/>
        <v>0.97341632785661658</v>
      </c>
      <c r="D576" s="15">
        <f t="shared" si="41"/>
        <v>10</v>
      </c>
      <c r="E576" s="2">
        <f t="shared" si="42"/>
        <v>5.1329183607169169</v>
      </c>
      <c r="F576" s="2">
        <v>5</v>
      </c>
      <c r="G576" s="2">
        <f t="shared" si="43"/>
        <v>0.13291836071691687</v>
      </c>
      <c r="H576" s="2">
        <f t="shared" si="44"/>
        <v>2.9605473665292825</v>
      </c>
    </row>
    <row r="577" spans="1:8" x14ac:dyDescent="0.3">
      <c r="A577" s="2">
        <v>114920</v>
      </c>
      <c r="B577">
        <v>0.65891047245542012</v>
      </c>
      <c r="C577" s="15">
        <f t="shared" si="40"/>
        <v>1.0137084191621848</v>
      </c>
      <c r="D577" s="15">
        <f t="shared" si="41"/>
        <v>10</v>
      </c>
      <c r="E577" s="2">
        <f t="shared" si="42"/>
        <v>4.9314579041890756</v>
      </c>
      <c r="F577" s="2">
        <v>5</v>
      </c>
      <c r="G577" s="2">
        <f t="shared" si="43"/>
        <v>-6.8542095810924408E-2</v>
      </c>
      <c r="H577" s="2" t="e">
        <f t="shared" si="44"/>
        <v>#NUM!</v>
      </c>
    </row>
    <row r="578" spans="1:8" x14ac:dyDescent="0.3">
      <c r="A578" s="2">
        <v>115120</v>
      </c>
      <c r="B578">
        <v>0.61432587846905895</v>
      </c>
      <c r="C578" s="15">
        <f t="shared" si="40"/>
        <v>0.94511673610624447</v>
      </c>
      <c r="D578" s="15">
        <f t="shared" si="41"/>
        <v>10</v>
      </c>
      <c r="E578" s="2">
        <f t="shared" si="42"/>
        <v>5.2744163194687772</v>
      </c>
      <c r="F578" s="2">
        <v>5</v>
      </c>
      <c r="G578" s="2">
        <f t="shared" si="43"/>
        <v>0.2744163194687772</v>
      </c>
      <c r="H578" s="2">
        <f t="shared" si="44"/>
        <v>2.2628297539584685</v>
      </c>
    </row>
    <row r="579" spans="1:8" x14ac:dyDescent="0.3">
      <c r="A579" s="2">
        <v>115320</v>
      </c>
      <c r="B579">
        <v>0.66261802307452444</v>
      </c>
      <c r="C579" s="15">
        <f t="shared" ref="C579:C642" si="45">B579/$J$27</f>
        <v>1.019412343191576</v>
      </c>
      <c r="D579" s="15">
        <f t="shared" ref="D579:D642" si="46">$J$28</f>
        <v>10</v>
      </c>
      <c r="E579" s="2">
        <f t="shared" si="42"/>
        <v>4.9029382840421203</v>
      </c>
      <c r="F579" s="2">
        <v>5</v>
      </c>
      <c r="G579" s="2">
        <f t="shared" si="43"/>
        <v>-9.7061715957879713E-2</v>
      </c>
      <c r="H579" s="2" t="e">
        <f t="shared" si="44"/>
        <v>#NUM!</v>
      </c>
    </row>
    <row r="580" spans="1:8" x14ac:dyDescent="0.3">
      <c r="A580" s="2">
        <v>115520</v>
      </c>
      <c r="B580">
        <v>0.62944488439920421</v>
      </c>
      <c r="C580" s="15">
        <f t="shared" si="45"/>
        <v>0.96837674522954487</v>
      </c>
      <c r="D580" s="15">
        <f t="shared" si="46"/>
        <v>10</v>
      </c>
      <c r="E580" s="2">
        <f t="shared" ref="E580:E643" si="47">D580-(F580*C580)</f>
        <v>5.1581162738522757</v>
      </c>
      <c r="F580" s="2">
        <v>5</v>
      </c>
      <c r="G580" s="2">
        <f t="shared" ref="G580:G643" si="48">F580-(F580*C580)</f>
        <v>0.15811627385227567</v>
      </c>
      <c r="H580" s="2">
        <f t="shared" ref="H580:H643" si="49">LN((F580*E580)/(D580*G580))</f>
        <v>2.7918488752218638</v>
      </c>
    </row>
    <row r="581" spans="1:8" x14ac:dyDescent="0.3">
      <c r="A581" s="2">
        <v>115720</v>
      </c>
      <c r="B581">
        <v>0.5937078987491915</v>
      </c>
      <c r="C581" s="15">
        <f t="shared" si="45"/>
        <v>0.91339676730644848</v>
      </c>
      <c r="D581" s="15">
        <f t="shared" si="46"/>
        <v>10</v>
      </c>
      <c r="E581" s="2">
        <f t="shared" si="47"/>
        <v>5.4330161634677578</v>
      </c>
      <c r="F581" s="2">
        <v>5</v>
      </c>
      <c r="G581" s="2">
        <f t="shared" si="48"/>
        <v>0.43301616346775784</v>
      </c>
      <c r="H581" s="2">
        <f t="shared" si="49"/>
        <v>1.8363274847104134</v>
      </c>
    </row>
    <row r="582" spans="1:8" x14ac:dyDescent="0.3">
      <c r="A582" s="2">
        <v>115920</v>
      </c>
      <c r="B582">
        <v>0.62834055188848748</v>
      </c>
      <c r="C582" s="15">
        <f t="shared" si="45"/>
        <v>0.96667777213613459</v>
      </c>
      <c r="D582" s="15">
        <f t="shared" si="46"/>
        <v>10</v>
      </c>
      <c r="E582" s="2">
        <f t="shared" si="47"/>
        <v>5.1666111393193273</v>
      </c>
      <c r="F582" s="2">
        <v>5</v>
      </c>
      <c r="G582" s="2">
        <f t="shared" si="48"/>
        <v>0.16661113931932725</v>
      </c>
      <c r="H582" s="2">
        <f t="shared" si="49"/>
        <v>2.7411624962344519</v>
      </c>
    </row>
    <row r="583" spans="1:8" x14ac:dyDescent="0.3">
      <c r="A583" s="2">
        <v>116120</v>
      </c>
      <c r="B583">
        <v>0.63451972739802465</v>
      </c>
      <c r="C583" s="15">
        <f t="shared" si="45"/>
        <v>0.97618419599696094</v>
      </c>
      <c r="D583" s="15">
        <f t="shared" si="46"/>
        <v>10</v>
      </c>
      <c r="E583" s="2">
        <f t="shared" si="47"/>
        <v>5.119079020015195</v>
      </c>
      <c r="F583" s="2">
        <v>5</v>
      </c>
      <c r="G583" s="2">
        <f t="shared" si="48"/>
        <v>0.11907902001519499</v>
      </c>
      <c r="H583" s="2">
        <f t="shared" si="49"/>
        <v>3.0677953359103656</v>
      </c>
    </row>
    <row r="584" spans="1:8" x14ac:dyDescent="0.3">
      <c r="A584" s="2">
        <v>116320</v>
      </c>
      <c r="B584">
        <v>0.64204055298202878</v>
      </c>
      <c r="C584" s="15">
        <f t="shared" si="45"/>
        <v>0.98775469689542883</v>
      </c>
      <c r="D584" s="15">
        <f t="shared" si="46"/>
        <v>10</v>
      </c>
      <c r="E584" s="2">
        <f t="shared" si="47"/>
        <v>5.061226515522856</v>
      </c>
      <c r="F584" s="2">
        <v>5</v>
      </c>
      <c r="G584" s="2">
        <f t="shared" si="48"/>
        <v>6.1226515522855962E-2</v>
      </c>
      <c r="H584" s="2">
        <f t="shared" si="49"/>
        <v>3.7216365908553266</v>
      </c>
    </row>
    <row r="585" spans="1:8" x14ac:dyDescent="0.3">
      <c r="A585" s="2">
        <v>116520</v>
      </c>
      <c r="B585">
        <v>0.62345957926478357</v>
      </c>
      <c r="C585" s="15">
        <f t="shared" si="45"/>
        <v>0.95916858348428236</v>
      </c>
      <c r="D585" s="15">
        <f t="shared" si="46"/>
        <v>10</v>
      </c>
      <c r="E585" s="2">
        <f t="shared" si="47"/>
        <v>5.2041570825785879</v>
      </c>
      <c r="F585" s="2">
        <v>5</v>
      </c>
      <c r="G585" s="2">
        <f t="shared" si="48"/>
        <v>0.20415708257858789</v>
      </c>
      <c r="H585" s="2">
        <f t="shared" si="49"/>
        <v>2.5451761334091594</v>
      </c>
    </row>
    <row r="586" spans="1:8" x14ac:dyDescent="0.3">
      <c r="A586" s="2">
        <v>116720</v>
      </c>
      <c r="B586">
        <v>0.63866361884794387</v>
      </c>
      <c r="C586" s="15">
        <f t="shared" si="45"/>
        <v>0.98255941361222132</v>
      </c>
      <c r="D586" s="15">
        <f t="shared" si="46"/>
        <v>10</v>
      </c>
      <c r="E586" s="2">
        <f t="shared" si="47"/>
        <v>5.0872029319388936</v>
      </c>
      <c r="F586" s="2">
        <v>5</v>
      </c>
      <c r="G586" s="2">
        <f t="shared" si="48"/>
        <v>8.7202931938893613E-2</v>
      </c>
      <c r="H586" s="2">
        <f t="shared" si="49"/>
        <v>3.3730983022274192</v>
      </c>
    </row>
    <row r="587" spans="1:8" x14ac:dyDescent="0.3">
      <c r="A587" s="2">
        <v>116920</v>
      </c>
      <c r="B587">
        <v>0.66007645606015009</v>
      </c>
      <c r="C587" s="15">
        <f t="shared" si="45"/>
        <v>1.0155022400925386</v>
      </c>
      <c r="D587" s="15">
        <f t="shared" si="46"/>
        <v>10</v>
      </c>
      <c r="E587" s="2">
        <f t="shared" si="47"/>
        <v>4.922488799537307</v>
      </c>
      <c r="F587" s="2">
        <v>5</v>
      </c>
      <c r="G587" s="2">
        <f t="shared" si="48"/>
        <v>-7.7511200462692997E-2</v>
      </c>
      <c r="H587" s="2" t="e">
        <f t="shared" si="49"/>
        <v>#NUM!</v>
      </c>
    </row>
    <row r="588" spans="1:8" x14ac:dyDescent="0.3">
      <c r="A588" s="2">
        <v>117120</v>
      </c>
      <c r="B588">
        <v>0.66873214370521084</v>
      </c>
      <c r="C588" s="15">
        <f t="shared" si="45"/>
        <v>1.0288186826234011</v>
      </c>
      <c r="D588" s="15">
        <f t="shared" si="46"/>
        <v>10</v>
      </c>
      <c r="E588" s="2">
        <f t="shared" si="47"/>
        <v>4.8559065868829947</v>
      </c>
      <c r="F588" s="2">
        <v>5</v>
      </c>
      <c r="G588" s="2">
        <f t="shared" si="48"/>
        <v>-0.1440934131170053</v>
      </c>
      <c r="H588" s="2" t="e">
        <f t="shared" si="49"/>
        <v>#NUM!</v>
      </c>
    </row>
    <row r="589" spans="1:8" x14ac:dyDescent="0.3">
      <c r="A589" s="2">
        <v>117320</v>
      </c>
      <c r="B589">
        <v>0.6423306945321472</v>
      </c>
      <c r="C589" s="15">
        <f t="shared" si="45"/>
        <v>0.98820106851099565</v>
      </c>
      <c r="D589" s="15">
        <f t="shared" si="46"/>
        <v>10</v>
      </c>
      <c r="E589" s="2">
        <f t="shared" si="47"/>
        <v>5.0589946574450213</v>
      </c>
      <c r="F589" s="2">
        <v>5</v>
      </c>
      <c r="G589" s="2">
        <f t="shared" si="48"/>
        <v>5.8994657445021303E-2</v>
      </c>
      <c r="H589" s="2">
        <f t="shared" si="49"/>
        <v>3.758328989655463</v>
      </c>
    </row>
    <row r="590" spans="1:8" x14ac:dyDescent="0.3">
      <c r="A590" s="2">
        <v>117520</v>
      </c>
      <c r="B590">
        <v>0.60116644020439014</v>
      </c>
      <c r="C590" s="15">
        <f t="shared" si="45"/>
        <v>0.92487144646829245</v>
      </c>
      <c r="D590" s="15">
        <f t="shared" si="46"/>
        <v>10</v>
      </c>
      <c r="E590" s="2">
        <f t="shared" si="47"/>
        <v>5.3756427676585377</v>
      </c>
      <c r="F590" s="2">
        <v>5</v>
      </c>
      <c r="G590" s="2">
        <f t="shared" si="48"/>
        <v>0.37564276765853766</v>
      </c>
      <c r="H590" s="2">
        <f t="shared" si="49"/>
        <v>1.967847644209322</v>
      </c>
    </row>
    <row r="591" spans="1:8" x14ac:dyDescent="0.3">
      <c r="A591" s="2">
        <v>117720</v>
      </c>
      <c r="B591">
        <v>0.64351892876483041</v>
      </c>
      <c r="C591" s="15">
        <f t="shared" si="45"/>
        <v>0.99002912117666209</v>
      </c>
      <c r="D591" s="15">
        <f t="shared" si="46"/>
        <v>10</v>
      </c>
      <c r="E591" s="2">
        <f t="shared" si="47"/>
        <v>5.0498543941166893</v>
      </c>
      <c r="F591" s="2">
        <v>5</v>
      </c>
      <c r="G591" s="2">
        <f t="shared" si="48"/>
        <v>4.9854394116689349E-2</v>
      </c>
      <c r="H591" s="2">
        <f t="shared" si="49"/>
        <v>3.9248608691483473</v>
      </c>
    </row>
    <row r="592" spans="1:8" x14ac:dyDescent="0.3">
      <c r="A592" s="2">
        <v>117920</v>
      </c>
      <c r="B592">
        <v>0.64003901911357075</v>
      </c>
      <c r="C592" s="15">
        <f t="shared" si="45"/>
        <v>0.98467541402087799</v>
      </c>
      <c r="D592" s="15">
        <f t="shared" si="46"/>
        <v>10</v>
      </c>
      <c r="E592" s="2">
        <f t="shared" si="47"/>
        <v>5.0766229298956098</v>
      </c>
      <c r="F592" s="2">
        <v>5</v>
      </c>
      <c r="G592" s="2">
        <f t="shared" si="48"/>
        <v>7.6622929895609815E-2</v>
      </c>
      <c r="H592" s="2">
        <f t="shared" si="49"/>
        <v>3.5003579835231942</v>
      </c>
    </row>
    <row r="593" spans="1:8" x14ac:dyDescent="0.3">
      <c r="A593" s="2">
        <v>118120</v>
      </c>
      <c r="B593">
        <v>0.65819520993331337</v>
      </c>
      <c r="C593" s="15">
        <f t="shared" si="45"/>
        <v>1.0126080152820205</v>
      </c>
      <c r="D593" s="15">
        <f t="shared" si="46"/>
        <v>10</v>
      </c>
      <c r="E593" s="2">
        <f t="shared" si="47"/>
        <v>4.9369599235898978</v>
      </c>
      <c r="F593" s="2">
        <v>5</v>
      </c>
      <c r="G593" s="2">
        <f t="shared" si="48"/>
        <v>-6.304007641010223E-2</v>
      </c>
      <c r="H593" s="2" t="e">
        <f t="shared" si="49"/>
        <v>#NUM!</v>
      </c>
    </row>
    <row r="594" spans="1:8" x14ac:dyDescent="0.3">
      <c r="A594" s="2">
        <v>118320</v>
      </c>
      <c r="B594">
        <v>0.63041856531262919</v>
      </c>
      <c r="C594" s="15">
        <f t="shared" si="45"/>
        <v>0.96987471586558338</v>
      </c>
      <c r="D594" s="15">
        <f t="shared" si="46"/>
        <v>10</v>
      </c>
      <c r="E594" s="2">
        <f t="shared" si="47"/>
        <v>5.1506264206720829</v>
      </c>
      <c r="F594" s="2">
        <v>5</v>
      </c>
      <c r="G594" s="2">
        <f t="shared" si="48"/>
        <v>0.15062642067208287</v>
      </c>
      <c r="H594" s="2">
        <f t="shared" si="49"/>
        <v>2.8389237047345546</v>
      </c>
    </row>
    <row r="595" spans="1:8" x14ac:dyDescent="0.3">
      <c r="A595" s="2">
        <v>118520</v>
      </c>
      <c r="B595">
        <v>0.6313569028711058</v>
      </c>
      <c r="C595" s="15">
        <f t="shared" si="45"/>
        <v>0.97131831210939346</v>
      </c>
      <c r="D595" s="15">
        <f t="shared" si="46"/>
        <v>10</v>
      </c>
      <c r="E595" s="2">
        <f t="shared" si="47"/>
        <v>5.1434084394530331</v>
      </c>
      <c r="F595" s="2">
        <v>5</v>
      </c>
      <c r="G595" s="2">
        <f t="shared" si="48"/>
        <v>0.14340843945303305</v>
      </c>
      <c r="H595" s="2">
        <f t="shared" si="49"/>
        <v>2.8866272996727709</v>
      </c>
    </row>
    <row r="596" spans="1:8" x14ac:dyDescent="0.3">
      <c r="A596" s="2">
        <v>118720</v>
      </c>
      <c r="B596">
        <v>0.65185098992619805</v>
      </c>
      <c r="C596" s="15">
        <f t="shared" si="45"/>
        <v>1.0028476768095353</v>
      </c>
      <c r="D596" s="15">
        <f t="shared" si="46"/>
        <v>10</v>
      </c>
      <c r="E596" s="2">
        <f t="shared" si="47"/>
        <v>4.985761615952323</v>
      </c>
      <c r="F596" s="2">
        <v>5</v>
      </c>
      <c r="G596" s="2">
        <f t="shared" si="48"/>
        <v>-1.4238384047676966E-2</v>
      </c>
      <c r="H596" s="2" t="e">
        <f t="shared" si="49"/>
        <v>#NUM!</v>
      </c>
    </row>
    <row r="597" spans="1:8" x14ac:dyDescent="0.3">
      <c r="A597" s="2">
        <v>118920</v>
      </c>
      <c r="B597">
        <v>0.63790156924500319</v>
      </c>
      <c r="C597" s="15">
        <f t="shared" si="45"/>
        <v>0.98138702960769719</v>
      </c>
      <c r="D597" s="15">
        <f t="shared" si="46"/>
        <v>10</v>
      </c>
      <c r="E597" s="2">
        <f t="shared" si="47"/>
        <v>5.0930648519615138</v>
      </c>
      <c r="F597" s="2">
        <v>5</v>
      </c>
      <c r="G597" s="2">
        <f t="shared" si="48"/>
        <v>9.3064851961513817E-2</v>
      </c>
      <c r="H597" s="2">
        <f t="shared" si="49"/>
        <v>3.3091912967427612</v>
      </c>
    </row>
    <row r="598" spans="1:8" x14ac:dyDescent="0.3">
      <c r="A598" s="2">
        <v>119120</v>
      </c>
      <c r="B598">
        <v>0.64267330471420625</v>
      </c>
      <c r="C598" s="15">
        <f t="shared" si="45"/>
        <v>0.98872816109877881</v>
      </c>
      <c r="D598" s="15">
        <f t="shared" si="46"/>
        <v>10</v>
      </c>
      <c r="E598" s="2">
        <f t="shared" si="47"/>
        <v>5.0563591945061059</v>
      </c>
      <c r="F598" s="2">
        <v>5</v>
      </c>
      <c r="G598" s="2">
        <f t="shared" si="48"/>
        <v>5.6359194506105936E-2</v>
      </c>
      <c r="H598" s="2">
        <f t="shared" si="49"/>
        <v>3.8035094009749004</v>
      </c>
    </row>
    <row r="599" spans="1:8" x14ac:dyDescent="0.3">
      <c r="A599" s="2">
        <v>119320</v>
      </c>
      <c r="B599">
        <v>0.6391500438613219</v>
      </c>
      <c r="C599" s="15">
        <f t="shared" si="45"/>
        <v>0.98330775978664908</v>
      </c>
      <c r="D599" s="15">
        <f t="shared" si="46"/>
        <v>10</v>
      </c>
      <c r="E599" s="2">
        <f t="shared" si="47"/>
        <v>5.0834612010667541</v>
      </c>
      <c r="F599" s="2">
        <v>5</v>
      </c>
      <c r="G599" s="2">
        <f t="shared" si="48"/>
        <v>8.3461201066754143E-2</v>
      </c>
      <c r="H599" s="2">
        <f t="shared" si="49"/>
        <v>3.4162186008126532</v>
      </c>
    </row>
    <row r="600" spans="1:8" x14ac:dyDescent="0.3">
      <c r="A600" s="2">
        <v>119520</v>
      </c>
      <c r="B600">
        <v>0.64069570171077062</v>
      </c>
      <c r="C600" s="15">
        <f t="shared" si="45"/>
        <v>0.98568569493964708</v>
      </c>
      <c r="D600" s="15">
        <f t="shared" si="46"/>
        <v>10</v>
      </c>
      <c r="E600" s="2">
        <f t="shared" si="47"/>
        <v>5.0715715253017644</v>
      </c>
      <c r="F600" s="2">
        <v>5</v>
      </c>
      <c r="G600" s="2">
        <f t="shared" si="48"/>
        <v>7.157152530176436E-2</v>
      </c>
      <c r="H600" s="2">
        <f t="shared" si="49"/>
        <v>3.5675615299883479</v>
      </c>
    </row>
    <row r="601" spans="1:8" x14ac:dyDescent="0.3">
      <c r="A601" s="2">
        <v>119720</v>
      </c>
      <c r="B601">
        <v>0.65114961381325864</v>
      </c>
      <c r="C601" s="15">
        <f t="shared" si="45"/>
        <v>1.0017686366357825</v>
      </c>
      <c r="D601" s="15">
        <f t="shared" si="46"/>
        <v>10</v>
      </c>
      <c r="E601" s="2">
        <f t="shared" si="47"/>
        <v>4.9911568168210874</v>
      </c>
      <c r="F601" s="2">
        <v>5</v>
      </c>
      <c r="G601" s="2">
        <f t="shared" si="48"/>
        <v>-8.8431831789126392E-3</v>
      </c>
      <c r="H601" s="2" t="e">
        <f t="shared" si="49"/>
        <v>#NUM!</v>
      </c>
    </row>
    <row r="602" spans="1:8" x14ac:dyDescent="0.3">
      <c r="A602" s="2">
        <v>119920</v>
      </c>
      <c r="B602">
        <v>0.65278779659712804</v>
      </c>
      <c r="C602" s="15">
        <f t="shared" si="45"/>
        <v>1.0042889178417354</v>
      </c>
      <c r="D602" s="15">
        <f t="shared" si="46"/>
        <v>10</v>
      </c>
      <c r="E602" s="2">
        <f t="shared" si="47"/>
        <v>4.9785554107913228</v>
      </c>
      <c r="F602" s="2">
        <v>5</v>
      </c>
      <c r="G602" s="2">
        <f t="shared" si="48"/>
        <v>-2.1444589208677201E-2</v>
      </c>
      <c r="H602" s="2" t="e">
        <f t="shared" si="49"/>
        <v>#NUM!</v>
      </c>
    </row>
    <row r="603" spans="1:8" x14ac:dyDescent="0.3">
      <c r="A603" s="2">
        <v>120120</v>
      </c>
      <c r="B603">
        <v>0.63713711350709301</v>
      </c>
      <c r="C603" s="15">
        <f t="shared" si="45"/>
        <v>0.98021094385706609</v>
      </c>
      <c r="D603" s="15">
        <f t="shared" si="46"/>
        <v>10</v>
      </c>
      <c r="E603" s="2">
        <f t="shared" si="47"/>
        <v>5.0989452807146698</v>
      </c>
      <c r="F603" s="2">
        <v>5</v>
      </c>
      <c r="G603" s="2">
        <f t="shared" si="48"/>
        <v>9.8945280714669792E-2</v>
      </c>
      <c r="H603" s="2">
        <f t="shared" si="49"/>
        <v>3.2490748317870923</v>
      </c>
    </row>
    <row r="604" spans="1:8" x14ac:dyDescent="0.3">
      <c r="A604" s="2">
        <v>120320</v>
      </c>
      <c r="B604">
        <v>0.64635686096260536</v>
      </c>
      <c r="C604" s="15">
        <f t="shared" si="45"/>
        <v>0.99439517071170047</v>
      </c>
      <c r="D604" s="15">
        <f t="shared" si="46"/>
        <v>10</v>
      </c>
      <c r="E604" s="2">
        <f t="shared" si="47"/>
        <v>5.0280241464414974</v>
      </c>
      <c r="F604" s="2">
        <v>5</v>
      </c>
      <c r="G604" s="2">
        <f t="shared" si="48"/>
        <v>2.8024146441497422E-2</v>
      </c>
      <c r="H604" s="2">
        <f t="shared" si="49"/>
        <v>4.4965686800776012</v>
      </c>
    </row>
    <row r="605" spans="1:8" x14ac:dyDescent="0.3">
      <c r="A605" s="2">
        <v>120520</v>
      </c>
      <c r="B605">
        <v>0.63632728203752698</v>
      </c>
      <c r="C605" s="15">
        <f t="shared" si="45"/>
        <v>0.97896504928850303</v>
      </c>
      <c r="D605" s="15">
        <f t="shared" si="46"/>
        <v>10</v>
      </c>
      <c r="E605" s="2">
        <f t="shared" si="47"/>
        <v>5.1051747535574847</v>
      </c>
      <c r="F605" s="2">
        <v>5</v>
      </c>
      <c r="G605" s="2">
        <f t="shared" si="48"/>
        <v>0.10517475355748473</v>
      </c>
      <c r="H605" s="2">
        <f t="shared" si="49"/>
        <v>3.1892394949881799</v>
      </c>
    </row>
    <row r="606" spans="1:8" x14ac:dyDescent="0.3">
      <c r="A606" s="2">
        <v>120720</v>
      </c>
      <c r="B606">
        <v>0.66251403518152174</v>
      </c>
      <c r="C606" s="15">
        <f t="shared" si="45"/>
        <v>1.0192523618177258</v>
      </c>
      <c r="D606" s="15">
        <f t="shared" si="46"/>
        <v>10</v>
      </c>
      <c r="E606" s="2">
        <f t="shared" si="47"/>
        <v>4.9037381909113709</v>
      </c>
      <c r="F606" s="2">
        <v>5</v>
      </c>
      <c r="G606" s="2">
        <f t="shared" si="48"/>
        <v>-9.6261809088629136E-2</v>
      </c>
      <c r="H606" s="2" t="e">
        <f t="shared" si="49"/>
        <v>#NUM!</v>
      </c>
    </row>
    <row r="607" spans="1:8" x14ac:dyDescent="0.3">
      <c r="A607" s="2">
        <v>120920</v>
      </c>
      <c r="B607">
        <v>0.65228731101365456</v>
      </c>
      <c r="C607" s="15">
        <f t="shared" si="45"/>
        <v>1.0035189400210069</v>
      </c>
      <c r="D607" s="15">
        <f t="shared" si="46"/>
        <v>10</v>
      </c>
      <c r="E607" s="2">
        <f t="shared" si="47"/>
        <v>4.9824052998949657</v>
      </c>
      <c r="F607" s="2">
        <v>5</v>
      </c>
      <c r="G607" s="2">
        <f t="shared" si="48"/>
        <v>-1.7594700105034278E-2</v>
      </c>
      <c r="H607" s="2" t="e">
        <f t="shared" si="49"/>
        <v>#NUM!</v>
      </c>
    </row>
    <row r="608" spans="1:8" x14ac:dyDescent="0.3">
      <c r="A608" s="2">
        <v>121120</v>
      </c>
      <c r="B608">
        <v>0.63674693791802861</v>
      </c>
      <c r="C608" s="15">
        <f t="shared" si="45"/>
        <v>0.97961067372004396</v>
      </c>
      <c r="D608" s="15">
        <f t="shared" si="46"/>
        <v>10</v>
      </c>
      <c r="E608" s="2">
        <f t="shared" si="47"/>
        <v>5.1019466313997803</v>
      </c>
      <c r="F608" s="2">
        <v>5</v>
      </c>
      <c r="G608" s="2">
        <f t="shared" si="48"/>
        <v>0.10194663139978033</v>
      </c>
      <c r="H608" s="2">
        <f t="shared" si="49"/>
        <v>3.2197808029724566</v>
      </c>
    </row>
    <row r="609" spans="1:8" x14ac:dyDescent="0.3">
      <c r="A609" s="2">
        <v>121320</v>
      </c>
      <c r="B609">
        <v>0.64680969006194866</v>
      </c>
      <c r="C609" s="15">
        <f t="shared" si="45"/>
        <v>0.99509183086453634</v>
      </c>
      <c r="D609" s="15">
        <f t="shared" si="46"/>
        <v>10</v>
      </c>
      <c r="E609" s="2">
        <f t="shared" si="47"/>
        <v>5.0245408456773184</v>
      </c>
      <c r="F609" s="2">
        <v>5</v>
      </c>
      <c r="G609" s="2">
        <f t="shared" si="48"/>
        <v>2.4540845677318401E-2</v>
      </c>
      <c r="H609" s="2">
        <f t="shared" si="49"/>
        <v>4.6286032743304988</v>
      </c>
    </row>
    <row r="610" spans="1:8" x14ac:dyDescent="0.3">
      <c r="A610" s="2">
        <v>121520</v>
      </c>
      <c r="B610">
        <v>0.62439496611810263</v>
      </c>
      <c r="C610" s="15">
        <f t="shared" si="45"/>
        <v>0.96060764018169631</v>
      </c>
      <c r="D610" s="15">
        <f t="shared" si="46"/>
        <v>10</v>
      </c>
      <c r="E610" s="2">
        <f t="shared" si="47"/>
        <v>5.1969617990915182</v>
      </c>
      <c r="F610" s="2">
        <v>5</v>
      </c>
      <c r="G610" s="2">
        <f t="shared" si="48"/>
        <v>0.19696179909151823</v>
      </c>
      <c r="H610" s="2">
        <f t="shared" si="49"/>
        <v>2.5796724871588528</v>
      </c>
    </row>
    <row r="611" spans="1:8" x14ac:dyDescent="0.3">
      <c r="A611" s="2">
        <v>121720</v>
      </c>
      <c r="B611">
        <v>0.66080718710914499</v>
      </c>
      <c r="C611" s="15">
        <f t="shared" si="45"/>
        <v>1.0166264417063768</v>
      </c>
      <c r="D611" s="15">
        <f t="shared" si="46"/>
        <v>10</v>
      </c>
      <c r="E611" s="2">
        <f t="shared" si="47"/>
        <v>4.9168677914681158</v>
      </c>
      <c r="F611" s="2">
        <v>5</v>
      </c>
      <c r="G611" s="2">
        <f t="shared" si="48"/>
        <v>-8.3132208531884189E-2</v>
      </c>
      <c r="H611" s="2" t="e">
        <f t="shared" si="49"/>
        <v>#NUM!</v>
      </c>
    </row>
    <row r="612" spans="1:8" x14ac:dyDescent="0.3">
      <c r="A612" s="2">
        <v>121920</v>
      </c>
      <c r="B612">
        <v>0.6303188339951038</v>
      </c>
      <c r="C612" s="15">
        <f t="shared" si="45"/>
        <v>0.96972128306939043</v>
      </c>
      <c r="D612" s="15">
        <f t="shared" si="46"/>
        <v>10</v>
      </c>
      <c r="E612" s="2">
        <f t="shared" si="47"/>
        <v>5.1513935846530483</v>
      </c>
      <c r="F612" s="2">
        <v>5</v>
      </c>
      <c r="G612" s="2">
        <f t="shared" si="48"/>
        <v>0.15139358465304831</v>
      </c>
      <c r="H612" s="2">
        <f t="shared" si="49"/>
        <v>2.8339924088424677</v>
      </c>
    </row>
    <row r="613" spans="1:8" x14ac:dyDescent="0.3">
      <c r="A613" s="2">
        <v>122120</v>
      </c>
      <c r="B613">
        <v>0.65809817605193044</v>
      </c>
      <c r="C613" s="15">
        <f t="shared" si="45"/>
        <v>1.0124587323875853</v>
      </c>
      <c r="D613" s="15">
        <f t="shared" si="46"/>
        <v>10</v>
      </c>
      <c r="E613" s="2">
        <f t="shared" si="47"/>
        <v>4.9377063380620729</v>
      </c>
      <c r="F613" s="2">
        <v>5</v>
      </c>
      <c r="G613" s="2">
        <f t="shared" si="48"/>
        <v>-6.229366193792707E-2</v>
      </c>
      <c r="H613" s="2" t="e">
        <f t="shared" si="49"/>
        <v>#NUM!</v>
      </c>
    </row>
    <row r="614" spans="1:8" x14ac:dyDescent="0.3">
      <c r="A614" s="2">
        <v>122320</v>
      </c>
      <c r="B614">
        <v>0.64850208775986073</v>
      </c>
      <c r="C614" s="15">
        <f t="shared" si="45"/>
        <v>0.99769551963055492</v>
      </c>
      <c r="D614" s="15">
        <f t="shared" si="46"/>
        <v>10</v>
      </c>
      <c r="E614" s="2">
        <f t="shared" si="47"/>
        <v>5.0115224018472251</v>
      </c>
      <c r="F614" s="2">
        <v>5</v>
      </c>
      <c r="G614" s="2">
        <f t="shared" si="48"/>
        <v>1.1522401847225083E-2</v>
      </c>
      <c r="H614" s="2">
        <f t="shared" si="49"/>
        <v>5.3820547127645364</v>
      </c>
    </row>
    <row r="615" spans="1:8" x14ac:dyDescent="0.3">
      <c r="A615" s="2">
        <v>122520</v>
      </c>
      <c r="B615">
        <v>0.65939761368565253</v>
      </c>
      <c r="C615" s="15">
        <f t="shared" si="45"/>
        <v>1.0144578672086961</v>
      </c>
      <c r="D615" s="15">
        <f t="shared" si="46"/>
        <v>10</v>
      </c>
      <c r="E615" s="2">
        <f t="shared" si="47"/>
        <v>4.9277106639565194</v>
      </c>
      <c r="F615" s="2">
        <v>5</v>
      </c>
      <c r="G615" s="2">
        <f t="shared" si="48"/>
        <v>-7.2289336043480645E-2</v>
      </c>
      <c r="H615" s="2" t="e">
        <f t="shared" si="49"/>
        <v>#NUM!</v>
      </c>
    </row>
    <row r="616" spans="1:8" x14ac:dyDescent="0.3">
      <c r="A616" s="2">
        <v>122720</v>
      </c>
      <c r="B616">
        <v>0.63117045591242626</v>
      </c>
      <c r="C616" s="15">
        <f t="shared" si="45"/>
        <v>0.9710314706345019</v>
      </c>
      <c r="D616" s="15">
        <f t="shared" si="46"/>
        <v>10</v>
      </c>
      <c r="E616" s="2">
        <f t="shared" si="47"/>
        <v>5.1448426468274908</v>
      </c>
      <c r="F616" s="2">
        <v>5</v>
      </c>
      <c r="G616" s="2">
        <f t="shared" si="48"/>
        <v>0.14484264682749082</v>
      </c>
      <c r="H616" s="2">
        <f t="shared" si="49"/>
        <v>2.8769549246557728</v>
      </c>
    </row>
    <row r="617" spans="1:8" x14ac:dyDescent="0.3">
      <c r="A617" s="2">
        <v>122920</v>
      </c>
      <c r="B617">
        <v>0.61593917881811211</v>
      </c>
      <c r="C617" s="15">
        <f t="shared" si="45"/>
        <v>0.94759873664324934</v>
      </c>
      <c r="D617" s="15">
        <f t="shared" si="46"/>
        <v>10</v>
      </c>
      <c r="E617" s="2">
        <f t="shared" si="47"/>
        <v>5.2620063167837534</v>
      </c>
      <c r="F617" s="2">
        <v>5</v>
      </c>
      <c r="G617" s="2">
        <f t="shared" si="48"/>
        <v>0.26200631678375341</v>
      </c>
      <c r="H617" s="2">
        <f t="shared" si="49"/>
        <v>2.3067518681604717</v>
      </c>
    </row>
    <row r="618" spans="1:8" x14ac:dyDescent="0.3">
      <c r="A618" s="2">
        <v>123120</v>
      </c>
      <c r="B618">
        <v>0.6329852490847091</v>
      </c>
      <c r="C618" s="15">
        <f t="shared" si="45"/>
        <v>0.97382346013032162</v>
      </c>
      <c r="D618" s="15">
        <f t="shared" si="46"/>
        <v>10</v>
      </c>
      <c r="E618" s="2">
        <f t="shared" si="47"/>
        <v>5.1308826993483923</v>
      </c>
      <c r="F618" s="2">
        <v>5</v>
      </c>
      <c r="G618" s="2">
        <f t="shared" si="48"/>
        <v>0.13088269934839225</v>
      </c>
      <c r="H618" s="2">
        <f t="shared" si="49"/>
        <v>2.9755843117055325</v>
      </c>
    </row>
    <row r="619" spans="1:8" x14ac:dyDescent="0.3">
      <c r="A619" s="2">
        <v>123320</v>
      </c>
      <c r="B619">
        <v>0.64271871746202558</v>
      </c>
      <c r="C619" s="15">
        <f t="shared" si="45"/>
        <v>0.98879802686465468</v>
      </c>
      <c r="D619" s="15">
        <f t="shared" si="46"/>
        <v>10</v>
      </c>
      <c r="E619" s="2">
        <f t="shared" si="47"/>
        <v>5.0560098656767263</v>
      </c>
      <c r="F619" s="2">
        <v>5</v>
      </c>
      <c r="G619" s="2">
        <f t="shared" si="48"/>
        <v>5.6009865676726278E-2</v>
      </c>
      <c r="H619" s="2">
        <f t="shared" si="49"/>
        <v>3.8096578585286149</v>
      </c>
    </row>
    <row r="620" spans="1:8" x14ac:dyDescent="0.3">
      <c r="A620" s="2">
        <v>123520</v>
      </c>
      <c r="B620">
        <v>0.66395435216651977</v>
      </c>
      <c r="C620" s="15">
        <f t="shared" si="45"/>
        <v>1.021468234102338</v>
      </c>
      <c r="D620" s="15">
        <f t="shared" si="46"/>
        <v>10</v>
      </c>
      <c r="E620" s="2">
        <f t="shared" si="47"/>
        <v>4.89265882948831</v>
      </c>
      <c r="F620" s="2">
        <v>5</v>
      </c>
      <c r="G620" s="2">
        <f t="shared" si="48"/>
        <v>-0.10734117051169001</v>
      </c>
      <c r="H620" s="2" t="e">
        <f t="shared" si="49"/>
        <v>#NUM!</v>
      </c>
    </row>
    <row r="621" spans="1:8" x14ac:dyDescent="0.3">
      <c r="A621" s="2">
        <v>123720</v>
      </c>
      <c r="B621">
        <v>0.64750353690167417</v>
      </c>
      <c r="C621" s="15">
        <f t="shared" si="45"/>
        <v>0.99615928754103711</v>
      </c>
      <c r="D621" s="15">
        <f t="shared" si="46"/>
        <v>10</v>
      </c>
      <c r="E621" s="2">
        <f t="shared" si="47"/>
        <v>5.0192035622948143</v>
      </c>
      <c r="F621" s="2">
        <v>5</v>
      </c>
      <c r="G621" s="2">
        <f t="shared" si="48"/>
        <v>1.9203562294814347E-2</v>
      </c>
      <c r="H621" s="2">
        <f t="shared" si="49"/>
        <v>4.8727835685975291</v>
      </c>
    </row>
    <row r="622" spans="1:8" x14ac:dyDescent="0.3">
      <c r="A622" s="2">
        <v>123920</v>
      </c>
      <c r="B622">
        <v>0.63814276134093839</v>
      </c>
      <c r="C622" s="15">
        <f t="shared" si="45"/>
        <v>0.98175809437067441</v>
      </c>
      <c r="D622" s="15">
        <f t="shared" si="46"/>
        <v>10</v>
      </c>
      <c r="E622" s="2">
        <f t="shared" si="47"/>
        <v>5.0912095281466279</v>
      </c>
      <c r="F622" s="2">
        <v>5</v>
      </c>
      <c r="G622" s="2">
        <f t="shared" si="48"/>
        <v>9.1209528146627861E-2</v>
      </c>
      <c r="H622" s="2">
        <f t="shared" si="49"/>
        <v>3.3289641621599646</v>
      </c>
    </row>
    <row r="623" spans="1:8" x14ac:dyDescent="0.3">
      <c r="A623" s="2">
        <v>124120</v>
      </c>
      <c r="B623">
        <v>0.65270425545793465</v>
      </c>
      <c r="C623" s="15">
        <f t="shared" si="45"/>
        <v>1.0041603930122072</v>
      </c>
      <c r="D623" s="15">
        <f t="shared" si="46"/>
        <v>10</v>
      </c>
      <c r="E623" s="2">
        <f t="shared" si="47"/>
        <v>4.979198034938964</v>
      </c>
      <c r="F623" s="2">
        <v>5</v>
      </c>
      <c r="G623" s="2">
        <f t="shared" si="48"/>
        <v>-2.0801965061036043E-2</v>
      </c>
      <c r="H623" s="2" t="e">
        <f t="shared" si="49"/>
        <v>#NUM!</v>
      </c>
    </row>
    <row r="624" spans="1:8" x14ac:dyDescent="0.3">
      <c r="A624" s="2">
        <v>124320</v>
      </c>
      <c r="B624">
        <v>0.62975939469150233</v>
      </c>
      <c r="C624" s="15">
        <f t="shared" si="45"/>
        <v>0.96886060721769585</v>
      </c>
      <c r="D624" s="15">
        <f t="shared" si="46"/>
        <v>10</v>
      </c>
      <c r="E624" s="2">
        <f t="shared" si="47"/>
        <v>5.1556969639115211</v>
      </c>
      <c r="F624" s="2">
        <v>5</v>
      </c>
      <c r="G624" s="2">
        <f t="shared" si="48"/>
        <v>0.1556969639115211</v>
      </c>
      <c r="H624" s="2">
        <f t="shared" si="49"/>
        <v>2.8067988292419801</v>
      </c>
    </row>
    <row r="625" spans="1:8" x14ac:dyDescent="0.3">
      <c r="A625" s="2">
        <v>124520</v>
      </c>
      <c r="B625">
        <v>0.66215594396328459</v>
      </c>
      <c r="C625" s="15">
        <f t="shared" si="45"/>
        <v>1.018701452251207</v>
      </c>
      <c r="D625" s="15">
        <f t="shared" si="46"/>
        <v>10</v>
      </c>
      <c r="E625" s="2">
        <f t="shared" si="47"/>
        <v>4.9064927387439647</v>
      </c>
      <c r="F625" s="2">
        <v>5</v>
      </c>
      <c r="G625" s="2">
        <f t="shared" si="48"/>
        <v>-9.3507261256035257E-2</v>
      </c>
      <c r="H625" s="2" t="e">
        <f t="shared" si="49"/>
        <v>#NUM!</v>
      </c>
    </row>
    <row r="626" spans="1:8" x14ac:dyDescent="0.3">
      <c r="A626" s="2">
        <v>124720</v>
      </c>
      <c r="B626">
        <v>0.66064331383149422</v>
      </c>
      <c r="C626" s="15">
        <f t="shared" si="45"/>
        <v>1.0163743289715295</v>
      </c>
      <c r="D626" s="15">
        <f t="shared" si="46"/>
        <v>10</v>
      </c>
      <c r="E626" s="2">
        <f t="shared" si="47"/>
        <v>4.9181283551423522</v>
      </c>
      <c r="F626" s="2">
        <v>5</v>
      </c>
      <c r="G626" s="2">
        <f t="shared" si="48"/>
        <v>-8.1871644857647752E-2</v>
      </c>
      <c r="H626" s="2" t="e">
        <f t="shared" si="49"/>
        <v>#NUM!</v>
      </c>
    </row>
    <row r="627" spans="1:8" x14ac:dyDescent="0.3">
      <c r="A627" s="2">
        <v>124920</v>
      </c>
      <c r="B627">
        <v>0.63869723200035522</v>
      </c>
      <c r="C627" s="15">
        <f t="shared" si="45"/>
        <v>0.98261112615439261</v>
      </c>
      <c r="D627" s="15">
        <f t="shared" si="46"/>
        <v>10</v>
      </c>
      <c r="E627" s="2">
        <f t="shared" si="47"/>
        <v>5.0869443692280374</v>
      </c>
      <c r="F627" s="2">
        <v>5</v>
      </c>
      <c r="G627" s="2">
        <f t="shared" si="48"/>
        <v>8.6944369228037388E-2</v>
      </c>
      <c r="H627" s="2">
        <f t="shared" si="49"/>
        <v>3.3760169483638927</v>
      </c>
    </row>
    <row r="628" spans="1:8" x14ac:dyDescent="0.3">
      <c r="A628" s="2">
        <v>125120</v>
      </c>
      <c r="B628">
        <v>0.64816989837705918</v>
      </c>
      <c r="C628" s="15">
        <f t="shared" si="45"/>
        <v>0.99718445904162945</v>
      </c>
      <c r="D628" s="15">
        <f t="shared" si="46"/>
        <v>10</v>
      </c>
      <c r="E628" s="2">
        <f t="shared" si="47"/>
        <v>5.0140777047918528</v>
      </c>
      <c r="F628" s="2">
        <v>5</v>
      </c>
      <c r="G628" s="2">
        <f t="shared" si="48"/>
        <v>1.4077704791852774E-2</v>
      </c>
      <c r="H628" s="2">
        <f t="shared" si="49"/>
        <v>5.182265270103664</v>
      </c>
    </row>
    <row r="629" spans="1:8" x14ac:dyDescent="0.3">
      <c r="A629" s="2">
        <v>125320</v>
      </c>
      <c r="B629">
        <v>0.64355541518828685</v>
      </c>
      <c r="C629" s="15">
        <f t="shared" si="45"/>
        <v>0.99008525413582593</v>
      </c>
      <c r="D629" s="15">
        <f t="shared" si="46"/>
        <v>10</v>
      </c>
      <c r="E629" s="2">
        <f t="shared" si="47"/>
        <v>5.04957372932087</v>
      </c>
      <c r="F629" s="2">
        <v>5</v>
      </c>
      <c r="G629" s="2">
        <f t="shared" si="48"/>
        <v>4.9573729320870008E-2</v>
      </c>
      <c r="H629" s="2">
        <f t="shared" si="49"/>
        <v>3.9304508854838169</v>
      </c>
    </row>
    <row r="630" spans="1:8" x14ac:dyDescent="0.3">
      <c r="A630" s="2">
        <v>125520</v>
      </c>
      <c r="B630">
        <v>0.6687018465595197</v>
      </c>
      <c r="C630" s="15">
        <f t="shared" si="45"/>
        <v>1.0287720716300304</v>
      </c>
      <c r="D630" s="15">
        <f t="shared" si="46"/>
        <v>10</v>
      </c>
      <c r="E630" s="2">
        <f t="shared" si="47"/>
        <v>4.8561396418498486</v>
      </c>
      <c r="F630" s="2">
        <v>5</v>
      </c>
      <c r="G630" s="2">
        <f t="shared" si="48"/>
        <v>-0.14386035815015141</v>
      </c>
      <c r="H630" s="2" t="e">
        <f t="shared" si="49"/>
        <v>#NUM!</v>
      </c>
    </row>
    <row r="631" spans="1:8" x14ac:dyDescent="0.3">
      <c r="A631" s="2">
        <v>125720</v>
      </c>
      <c r="B631">
        <v>0.65354025218234724</v>
      </c>
      <c r="C631" s="15">
        <f t="shared" si="45"/>
        <v>1.0054465418189957</v>
      </c>
      <c r="D631" s="15">
        <f t="shared" si="46"/>
        <v>10</v>
      </c>
      <c r="E631" s="2">
        <f t="shared" si="47"/>
        <v>4.9727672909050211</v>
      </c>
      <c r="F631" s="2">
        <v>5</v>
      </c>
      <c r="G631" s="2">
        <f t="shared" si="48"/>
        <v>-2.723270909497888E-2</v>
      </c>
      <c r="H631" s="2" t="e">
        <f t="shared" si="49"/>
        <v>#NUM!</v>
      </c>
    </row>
    <row r="632" spans="1:8" x14ac:dyDescent="0.3">
      <c r="A632" s="2">
        <v>125920</v>
      </c>
      <c r="B632">
        <v>0.63474680279191831</v>
      </c>
      <c r="C632" s="15">
        <f t="shared" si="45"/>
        <v>0.97653354275679738</v>
      </c>
      <c r="D632" s="15">
        <f t="shared" si="46"/>
        <v>10</v>
      </c>
      <c r="E632" s="2">
        <f t="shared" si="47"/>
        <v>5.1173322862160129</v>
      </c>
      <c r="F632" s="2">
        <v>5</v>
      </c>
      <c r="G632" s="2">
        <f t="shared" si="48"/>
        <v>0.11733228621601288</v>
      </c>
      <c r="H632" s="2">
        <f t="shared" si="49"/>
        <v>3.0822314012429635</v>
      </c>
    </row>
    <row r="633" spans="1:8" x14ac:dyDescent="0.3">
      <c r="A633" s="2">
        <v>126120</v>
      </c>
      <c r="B633">
        <v>0.65896603487160643</v>
      </c>
      <c r="C633" s="15">
        <f t="shared" si="45"/>
        <v>1.0137938998024714</v>
      </c>
      <c r="D633" s="15">
        <f t="shared" si="46"/>
        <v>10</v>
      </c>
      <c r="E633" s="2">
        <f t="shared" si="47"/>
        <v>4.9310305009876432</v>
      </c>
      <c r="F633" s="2">
        <v>5</v>
      </c>
      <c r="G633" s="2">
        <f t="shared" si="48"/>
        <v>-6.8969499012356827E-2</v>
      </c>
      <c r="H633" s="2" t="e">
        <f t="shared" si="49"/>
        <v>#NUM!</v>
      </c>
    </row>
    <row r="634" spans="1:8" x14ac:dyDescent="0.3">
      <c r="A634" s="2">
        <v>126320</v>
      </c>
      <c r="B634">
        <v>0.63495034818992901</v>
      </c>
      <c r="C634" s="15">
        <f t="shared" si="45"/>
        <v>0.97684668952296771</v>
      </c>
      <c r="D634" s="15">
        <f t="shared" si="46"/>
        <v>10</v>
      </c>
      <c r="E634" s="2">
        <f t="shared" si="47"/>
        <v>5.1157665523851614</v>
      </c>
      <c r="F634" s="2">
        <v>5</v>
      </c>
      <c r="G634" s="2">
        <f t="shared" si="48"/>
        <v>0.11576655238516143</v>
      </c>
      <c r="H634" s="2">
        <f t="shared" si="49"/>
        <v>3.095359666300912</v>
      </c>
    </row>
    <row r="635" spans="1:8" x14ac:dyDescent="0.3">
      <c r="A635" s="2">
        <v>126520</v>
      </c>
      <c r="B635">
        <v>0.66044982826753329</v>
      </c>
      <c r="C635" s="15">
        <f t="shared" si="45"/>
        <v>1.016076658873128</v>
      </c>
      <c r="D635" s="15">
        <f t="shared" si="46"/>
        <v>10</v>
      </c>
      <c r="E635" s="2">
        <f t="shared" si="47"/>
        <v>4.9196167056343594</v>
      </c>
      <c r="F635" s="2">
        <v>5</v>
      </c>
      <c r="G635" s="2">
        <f t="shared" si="48"/>
        <v>-8.0383294365640623E-2</v>
      </c>
      <c r="H635" s="2" t="e">
        <f t="shared" si="49"/>
        <v>#NUM!</v>
      </c>
    </row>
    <row r="636" spans="1:8" x14ac:dyDescent="0.3">
      <c r="A636" s="2">
        <v>126720</v>
      </c>
      <c r="B636">
        <v>0.66957985433238965</v>
      </c>
      <c r="C636" s="15">
        <f t="shared" si="45"/>
        <v>1.0301228528190609</v>
      </c>
      <c r="D636" s="15">
        <f t="shared" si="46"/>
        <v>10</v>
      </c>
      <c r="E636" s="2">
        <f t="shared" si="47"/>
        <v>4.8493857359046952</v>
      </c>
      <c r="F636" s="2">
        <v>5</v>
      </c>
      <c r="G636" s="2">
        <f t="shared" si="48"/>
        <v>-0.15061426409530476</v>
      </c>
      <c r="H636" s="2" t="e">
        <f t="shared" si="49"/>
        <v>#NUM!</v>
      </c>
    </row>
    <row r="637" spans="1:8" x14ac:dyDescent="0.3">
      <c r="A637" s="2">
        <v>126920</v>
      </c>
      <c r="B637">
        <v>0.66999671475076905</v>
      </c>
      <c r="C637" s="15">
        <f t="shared" si="45"/>
        <v>1.0307641765396447</v>
      </c>
      <c r="D637" s="15">
        <f t="shared" si="46"/>
        <v>10</v>
      </c>
      <c r="E637" s="2">
        <f t="shared" si="47"/>
        <v>4.8461791173017765</v>
      </c>
      <c r="F637" s="2">
        <v>5</v>
      </c>
      <c r="G637" s="2">
        <f t="shared" si="48"/>
        <v>-0.15382088269822347</v>
      </c>
      <c r="H637" s="2" t="e">
        <f t="shared" si="49"/>
        <v>#NUM!</v>
      </c>
    </row>
    <row r="638" spans="1:8" x14ac:dyDescent="0.3">
      <c r="A638" s="2">
        <v>127120</v>
      </c>
      <c r="B638">
        <v>0.64697464009799521</v>
      </c>
      <c r="C638" s="15">
        <f t="shared" si="45"/>
        <v>0.99534560015076179</v>
      </c>
      <c r="D638" s="15">
        <f t="shared" si="46"/>
        <v>10</v>
      </c>
      <c r="E638" s="2">
        <f t="shared" si="47"/>
        <v>5.0232719992461909</v>
      </c>
      <c r="F638" s="2">
        <v>5</v>
      </c>
      <c r="G638" s="2">
        <f t="shared" si="48"/>
        <v>2.3271999246190944E-2</v>
      </c>
      <c r="H638" s="2">
        <f t="shared" si="49"/>
        <v>4.6814387236781068</v>
      </c>
    </row>
    <row r="639" spans="1:8" x14ac:dyDescent="0.3">
      <c r="A639" s="2">
        <v>127320</v>
      </c>
      <c r="B639">
        <v>0.69116203833843759</v>
      </c>
      <c r="C639" s="15">
        <f t="shared" si="45"/>
        <v>1.0633262128283656</v>
      </c>
      <c r="D639" s="15">
        <f t="shared" si="46"/>
        <v>10</v>
      </c>
      <c r="E639" s="2">
        <f t="shared" si="47"/>
        <v>4.683368935858172</v>
      </c>
      <c r="F639" s="2">
        <v>5</v>
      </c>
      <c r="G639" s="2">
        <f t="shared" si="48"/>
        <v>-0.31663106414182796</v>
      </c>
      <c r="H639" s="2" t="e">
        <f t="shared" si="49"/>
        <v>#NUM!</v>
      </c>
    </row>
    <row r="640" spans="1:8" x14ac:dyDescent="0.3">
      <c r="A640" s="2">
        <v>127520</v>
      </c>
      <c r="B640">
        <v>0.64846222917826701</v>
      </c>
      <c r="C640" s="15">
        <f t="shared" si="45"/>
        <v>0.9976341987357954</v>
      </c>
      <c r="D640" s="15">
        <f t="shared" si="46"/>
        <v>10</v>
      </c>
      <c r="E640" s="2">
        <f t="shared" si="47"/>
        <v>5.0118290063210233</v>
      </c>
      <c r="F640" s="2">
        <v>5</v>
      </c>
      <c r="G640" s="2">
        <f t="shared" si="48"/>
        <v>1.182900632102335E-2</v>
      </c>
      <c r="H640" s="2">
        <f t="shared" si="49"/>
        <v>5.3558543400885501</v>
      </c>
    </row>
    <row r="641" spans="1:8" x14ac:dyDescent="0.3">
      <c r="A641" s="2">
        <v>127720</v>
      </c>
      <c r="B641">
        <v>0.61729570179360338</v>
      </c>
      <c r="C641" s="15">
        <f t="shared" si="45"/>
        <v>0.94968569506708211</v>
      </c>
      <c r="D641" s="15">
        <f t="shared" si="46"/>
        <v>10</v>
      </c>
      <c r="E641" s="2">
        <f t="shared" si="47"/>
        <v>5.2515715246645893</v>
      </c>
      <c r="F641" s="2">
        <v>5</v>
      </c>
      <c r="G641" s="2">
        <f t="shared" si="48"/>
        <v>0.25157152466458932</v>
      </c>
      <c r="H641" s="2">
        <f t="shared" si="49"/>
        <v>2.3454081268518867</v>
      </c>
    </row>
    <row r="642" spans="1:8" x14ac:dyDescent="0.3">
      <c r="A642" s="2">
        <v>127920</v>
      </c>
      <c r="B642">
        <v>0.64565685153236285</v>
      </c>
      <c r="C642" s="15">
        <f t="shared" si="45"/>
        <v>0.99331823312671208</v>
      </c>
      <c r="D642" s="15">
        <f t="shared" si="46"/>
        <v>10</v>
      </c>
      <c r="E642" s="2">
        <f t="shared" si="47"/>
        <v>5.0334088343664396</v>
      </c>
      <c r="F642" s="2">
        <v>5</v>
      </c>
      <c r="G642" s="2">
        <f t="shared" si="48"/>
        <v>3.3408834366439599E-2</v>
      </c>
      <c r="H642" s="2">
        <f t="shared" si="49"/>
        <v>4.3218851866703316</v>
      </c>
    </row>
    <row r="643" spans="1:8" x14ac:dyDescent="0.3">
      <c r="A643" s="2">
        <v>128120</v>
      </c>
      <c r="B643">
        <v>0.64242715524356031</v>
      </c>
      <c r="C643" s="15">
        <f t="shared" ref="C643:C706" si="50">B643/$J$27</f>
        <v>0.98834946960547732</v>
      </c>
      <c r="D643" s="15">
        <f t="shared" ref="D643:D706" si="51">$J$28</f>
        <v>10</v>
      </c>
      <c r="E643" s="2">
        <f t="shared" si="47"/>
        <v>5.0582526519726132</v>
      </c>
      <c r="F643" s="2">
        <v>5</v>
      </c>
      <c r="G643" s="2">
        <f t="shared" si="48"/>
        <v>5.8252651972613201E-2</v>
      </c>
      <c r="H643" s="2">
        <f t="shared" si="49"/>
        <v>3.7708395775495007</v>
      </c>
    </row>
    <row r="644" spans="1:8" x14ac:dyDescent="0.3">
      <c r="A644" s="2">
        <v>128320</v>
      </c>
      <c r="B644">
        <v>0.65274489659177204</v>
      </c>
      <c r="C644" s="15">
        <f t="shared" si="50"/>
        <v>1.0042229178334954</v>
      </c>
      <c r="D644" s="15">
        <f t="shared" si="51"/>
        <v>10</v>
      </c>
      <c r="E644" s="2">
        <f t="shared" ref="E644:E707" si="52">D644-(F644*C644)</f>
        <v>4.9788854108325236</v>
      </c>
      <c r="F644" s="2">
        <v>5</v>
      </c>
      <c r="G644" s="2">
        <f t="shared" ref="G644:G707" si="53">F644-(F644*C644)</f>
        <v>-2.1114589167476439E-2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0.64984133280444267</v>
      </c>
      <c r="C645" s="15">
        <f t="shared" si="50"/>
        <v>0.99975589662221942</v>
      </c>
      <c r="D645" s="15">
        <f t="shared" si="51"/>
        <v>10</v>
      </c>
      <c r="E645" s="2">
        <f t="shared" si="52"/>
        <v>5.0012205168889032</v>
      </c>
      <c r="F645" s="2">
        <v>5</v>
      </c>
      <c r="G645" s="2">
        <f t="shared" si="53"/>
        <v>1.2205168889032336E-3</v>
      </c>
      <c r="H645" s="2">
        <f t="shared" si="54"/>
        <v>7.625015635998432</v>
      </c>
    </row>
    <row r="646" spans="1:8" x14ac:dyDescent="0.3">
      <c r="A646" s="2">
        <v>128720</v>
      </c>
      <c r="B646">
        <v>0.63986742680547326</v>
      </c>
      <c r="C646" s="15">
        <f t="shared" si="50"/>
        <v>0.9844114258545742</v>
      </c>
      <c r="D646" s="15">
        <f t="shared" si="51"/>
        <v>10</v>
      </c>
      <c r="E646" s="2">
        <f t="shared" si="52"/>
        <v>5.0779428707271288</v>
      </c>
      <c r="F646" s="2">
        <v>5</v>
      </c>
      <c r="G646" s="2">
        <f t="shared" si="53"/>
        <v>7.7942870727128799E-2</v>
      </c>
      <c r="H646" s="2">
        <f t="shared" si="54"/>
        <v>3.483538199533331</v>
      </c>
    </row>
    <row r="647" spans="1:8" x14ac:dyDescent="0.3">
      <c r="A647" s="2">
        <v>128920</v>
      </c>
      <c r="B647">
        <v>0.63981496561598317</v>
      </c>
      <c r="C647" s="15">
        <f t="shared" si="50"/>
        <v>0.98433071633228175</v>
      </c>
      <c r="D647" s="15">
        <f t="shared" si="51"/>
        <v>10</v>
      </c>
      <c r="E647" s="2">
        <f t="shared" si="52"/>
        <v>5.0783464183385911</v>
      </c>
      <c r="F647" s="2">
        <v>5</v>
      </c>
      <c r="G647" s="2">
        <f t="shared" si="53"/>
        <v>7.8346418338591128E-2</v>
      </c>
      <c r="H647" s="2">
        <f t="shared" si="54"/>
        <v>3.4784535446759275</v>
      </c>
    </row>
    <row r="648" spans="1:8" x14ac:dyDescent="0.3">
      <c r="A648" s="2">
        <v>129120</v>
      </c>
      <c r="B648">
        <v>0.65233738689557363</v>
      </c>
      <c r="C648" s="15">
        <f t="shared" si="50"/>
        <v>1.0035959798393441</v>
      </c>
      <c r="D648" s="15">
        <f t="shared" si="51"/>
        <v>10</v>
      </c>
      <c r="E648" s="2">
        <f t="shared" si="52"/>
        <v>4.982020100803279</v>
      </c>
      <c r="F648" s="2">
        <v>5</v>
      </c>
      <c r="G648" s="2">
        <f t="shared" si="53"/>
        <v>-1.797989919672105E-2</v>
      </c>
      <c r="H648" s="2" t="e">
        <f t="shared" si="54"/>
        <v>#NUM!</v>
      </c>
    </row>
    <row r="649" spans="1:8" x14ac:dyDescent="0.3">
      <c r="A649" s="2">
        <v>129320</v>
      </c>
      <c r="B649">
        <v>0.61771690981464045</v>
      </c>
      <c r="C649" s="15">
        <f t="shared" si="50"/>
        <v>0.95033370740713907</v>
      </c>
      <c r="D649" s="15">
        <f t="shared" si="51"/>
        <v>10</v>
      </c>
      <c r="E649" s="2">
        <f t="shared" si="52"/>
        <v>5.2483314629643045</v>
      </c>
      <c r="F649" s="2">
        <v>5</v>
      </c>
      <c r="G649" s="2">
        <f t="shared" si="53"/>
        <v>0.24833146296430453</v>
      </c>
      <c r="H649" s="2">
        <f t="shared" si="54"/>
        <v>2.3577539099373825</v>
      </c>
    </row>
    <row r="650" spans="1:8" x14ac:dyDescent="0.3">
      <c r="A650" s="2">
        <v>129520</v>
      </c>
      <c r="B650">
        <v>0.63455738697669728</v>
      </c>
      <c r="C650" s="15">
        <f t="shared" si="50"/>
        <v>0.97624213381030345</v>
      </c>
      <c r="D650" s="15">
        <f t="shared" si="51"/>
        <v>10</v>
      </c>
      <c r="E650" s="2">
        <f t="shared" si="52"/>
        <v>5.1187893309484824</v>
      </c>
      <c r="F650" s="2">
        <v>5</v>
      </c>
      <c r="G650" s="2">
        <f t="shared" si="53"/>
        <v>0.11878933094848243</v>
      </c>
      <c r="H650" s="2">
        <f t="shared" si="54"/>
        <v>3.07017445464898</v>
      </c>
    </row>
    <row r="651" spans="1:8" x14ac:dyDescent="0.3">
      <c r="A651" s="2">
        <v>129720</v>
      </c>
      <c r="B651">
        <v>0.62434645837479918</v>
      </c>
      <c r="C651" s="15">
        <f t="shared" si="50"/>
        <v>0.96053301288430637</v>
      </c>
      <c r="D651" s="15">
        <f t="shared" si="51"/>
        <v>10</v>
      </c>
      <c r="E651" s="2">
        <f t="shared" si="52"/>
        <v>5.1973349355784677</v>
      </c>
      <c r="F651" s="2">
        <v>5</v>
      </c>
      <c r="G651" s="2">
        <f t="shared" si="53"/>
        <v>0.19733493557846771</v>
      </c>
      <c r="H651" s="2">
        <f t="shared" si="54"/>
        <v>2.5778516145730404</v>
      </c>
    </row>
    <row r="652" spans="1:8" x14ac:dyDescent="0.3">
      <c r="A652" s="2">
        <v>129920</v>
      </c>
      <c r="B652">
        <v>0.65681323716079032</v>
      </c>
      <c r="C652" s="15">
        <f t="shared" si="50"/>
        <v>1.0104819033242927</v>
      </c>
      <c r="D652" s="15">
        <f t="shared" si="51"/>
        <v>10</v>
      </c>
      <c r="E652" s="2">
        <f t="shared" si="52"/>
        <v>4.9475904833785371</v>
      </c>
      <c r="F652" s="2">
        <v>5</v>
      </c>
      <c r="G652" s="2">
        <f t="shared" si="53"/>
        <v>-5.240951662146287E-2</v>
      </c>
      <c r="H652" s="2" t="e">
        <f t="shared" si="54"/>
        <v>#NUM!</v>
      </c>
    </row>
    <row r="653" spans="1:8" x14ac:dyDescent="0.3">
      <c r="A653" s="2">
        <v>130120</v>
      </c>
      <c r="B653">
        <v>0.64054766878332015</v>
      </c>
      <c r="C653" s="15">
        <f t="shared" si="50"/>
        <v>0.98545795197433861</v>
      </c>
      <c r="D653" s="15">
        <f t="shared" si="51"/>
        <v>10</v>
      </c>
      <c r="E653" s="2">
        <f t="shared" si="52"/>
        <v>5.0727102401283073</v>
      </c>
      <c r="F653" s="2">
        <v>5</v>
      </c>
      <c r="G653" s="2">
        <f t="shared" si="53"/>
        <v>7.2710240128307291E-2</v>
      </c>
      <c r="H653" s="2">
        <f t="shared" si="54"/>
        <v>3.5520011081195575</v>
      </c>
    </row>
    <row r="654" spans="1:8" x14ac:dyDescent="0.3">
      <c r="A654" s="2">
        <v>130320</v>
      </c>
      <c r="B654">
        <v>0.66136171667356114</v>
      </c>
      <c r="C654" s="15">
        <f t="shared" si="50"/>
        <v>1.0174795641131709</v>
      </c>
      <c r="D654" s="15">
        <f t="shared" si="51"/>
        <v>10</v>
      </c>
      <c r="E654" s="2">
        <f t="shared" si="52"/>
        <v>4.9126021794341455</v>
      </c>
      <c r="F654" s="2">
        <v>5</v>
      </c>
      <c r="G654" s="2">
        <f t="shared" si="53"/>
        <v>-8.7397820565854545E-2</v>
      </c>
      <c r="H654" s="2" t="e">
        <f t="shared" si="54"/>
        <v>#NUM!</v>
      </c>
    </row>
    <row r="655" spans="1:8" x14ac:dyDescent="0.3">
      <c r="A655" s="2">
        <v>130520</v>
      </c>
      <c r="B655">
        <v>0.63522800450776784</v>
      </c>
      <c r="C655" s="15">
        <f t="shared" si="50"/>
        <v>0.9772738530888736</v>
      </c>
      <c r="D655" s="15">
        <f t="shared" si="51"/>
        <v>10</v>
      </c>
      <c r="E655" s="2">
        <f t="shared" si="52"/>
        <v>5.113630734555632</v>
      </c>
      <c r="F655" s="2">
        <v>5</v>
      </c>
      <c r="G655" s="2">
        <f t="shared" si="53"/>
        <v>0.113630734555632</v>
      </c>
      <c r="H655" s="2">
        <f t="shared" si="54"/>
        <v>3.1135637455491412</v>
      </c>
    </row>
    <row r="656" spans="1:8" x14ac:dyDescent="0.3">
      <c r="A656" s="2">
        <v>130720</v>
      </c>
      <c r="B656">
        <v>0.66964042716284267</v>
      </c>
      <c r="C656" s="15">
        <f t="shared" si="50"/>
        <v>1.0302160417889887</v>
      </c>
      <c r="D656" s="15">
        <f t="shared" si="51"/>
        <v>10</v>
      </c>
      <c r="E656" s="2">
        <f t="shared" si="52"/>
        <v>4.8489197910550565</v>
      </c>
      <c r="F656" s="2">
        <v>5</v>
      </c>
      <c r="G656" s="2">
        <f t="shared" si="53"/>
        <v>-0.15108020894494345</v>
      </c>
      <c r="H656" s="2" t="e">
        <f t="shared" si="54"/>
        <v>#NUM!</v>
      </c>
    </row>
    <row r="657" spans="1:8" x14ac:dyDescent="0.3">
      <c r="A657" s="2">
        <v>130920</v>
      </c>
      <c r="B657">
        <v>0.64507716091506218</v>
      </c>
      <c r="C657" s="15">
        <f t="shared" si="50"/>
        <v>0.99242640140778793</v>
      </c>
      <c r="D657" s="15">
        <f t="shared" si="51"/>
        <v>10</v>
      </c>
      <c r="E657" s="2">
        <f t="shared" si="52"/>
        <v>5.0378679929610604</v>
      </c>
      <c r="F657" s="2">
        <v>5</v>
      </c>
      <c r="G657" s="2">
        <f t="shared" si="53"/>
        <v>3.7867992961060359E-2</v>
      </c>
      <c r="H657" s="2">
        <f t="shared" si="54"/>
        <v>4.197484831353111</v>
      </c>
    </row>
    <row r="658" spans="1:8" x14ac:dyDescent="0.3">
      <c r="A658" s="2">
        <v>131120</v>
      </c>
      <c r="B658">
        <v>0.64392294167034569</v>
      </c>
      <c r="C658" s="15">
        <f t="shared" si="50"/>
        <v>0.99065067949283947</v>
      </c>
      <c r="D658" s="15">
        <f t="shared" si="51"/>
        <v>10</v>
      </c>
      <c r="E658" s="2">
        <f t="shared" si="52"/>
        <v>5.0467466025358023</v>
      </c>
      <c r="F658" s="2">
        <v>5</v>
      </c>
      <c r="G658" s="2">
        <f t="shared" si="53"/>
        <v>4.6746602535802317E-2</v>
      </c>
      <c r="H658" s="2">
        <f t="shared" si="54"/>
        <v>3.9886103169150142</v>
      </c>
    </row>
    <row r="659" spans="1:8" x14ac:dyDescent="0.3">
      <c r="A659" s="2">
        <v>131320</v>
      </c>
      <c r="B659">
        <v>0.63974698547464404</v>
      </c>
      <c r="C659" s="15">
        <f t="shared" si="50"/>
        <v>0.98422613149945237</v>
      </c>
      <c r="D659" s="15">
        <f t="shared" si="51"/>
        <v>10</v>
      </c>
      <c r="E659" s="2">
        <f t="shared" si="52"/>
        <v>5.0788693425027382</v>
      </c>
      <c r="F659" s="2">
        <v>5</v>
      </c>
      <c r="G659" s="2">
        <f t="shared" si="53"/>
        <v>7.8869342502738249E-2</v>
      </c>
      <c r="H659" s="2">
        <f t="shared" si="54"/>
        <v>3.471904173959881</v>
      </c>
    </row>
    <row r="660" spans="1:8" x14ac:dyDescent="0.3">
      <c r="A660" s="2">
        <v>131520</v>
      </c>
      <c r="B660">
        <v>0.67398757095694495</v>
      </c>
      <c r="C660" s="15">
        <f t="shared" si="50"/>
        <v>1.0369039553183768</v>
      </c>
      <c r="D660" s="15">
        <f t="shared" si="51"/>
        <v>10</v>
      </c>
      <c r="E660" s="2">
        <f t="shared" si="52"/>
        <v>4.815480223408116</v>
      </c>
      <c r="F660" s="2">
        <v>5</v>
      </c>
      <c r="G660" s="2">
        <f t="shared" si="53"/>
        <v>-0.18451977659188401</v>
      </c>
      <c r="H660" s="2" t="e">
        <f t="shared" si="54"/>
        <v>#NUM!</v>
      </c>
    </row>
    <row r="661" spans="1:8" x14ac:dyDescent="0.3">
      <c r="A661" s="2">
        <v>131720</v>
      </c>
      <c r="B661">
        <v>0.63693478970789641</v>
      </c>
      <c r="C661" s="15">
        <f t="shared" si="50"/>
        <v>0.9798996764736867</v>
      </c>
      <c r="D661" s="15">
        <f t="shared" si="51"/>
        <v>10</v>
      </c>
      <c r="E661" s="2">
        <f t="shared" si="52"/>
        <v>5.1005016176315667</v>
      </c>
      <c r="F661" s="2">
        <v>5</v>
      </c>
      <c r="G661" s="2">
        <f t="shared" si="53"/>
        <v>0.10050161763156673</v>
      </c>
      <c r="H661" s="2">
        <f t="shared" si="54"/>
        <v>3.2337731665080662</v>
      </c>
    </row>
    <row r="662" spans="1:8" x14ac:dyDescent="0.3">
      <c r="A662" s="2">
        <v>131920</v>
      </c>
      <c r="B662">
        <v>0.62921575327943891</v>
      </c>
      <c r="C662" s="15">
        <f t="shared" si="50"/>
        <v>0.96802423581452135</v>
      </c>
      <c r="D662" s="15">
        <f t="shared" si="51"/>
        <v>10</v>
      </c>
      <c r="E662" s="2">
        <f t="shared" si="52"/>
        <v>5.1598788209273936</v>
      </c>
      <c r="F662" s="2">
        <v>5</v>
      </c>
      <c r="G662" s="2">
        <f t="shared" si="53"/>
        <v>0.15987882092739358</v>
      </c>
      <c r="H662" s="2">
        <f t="shared" si="54"/>
        <v>2.7811050342424175</v>
      </c>
    </row>
    <row r="663" spans="1:8" x14ac:dyDescent="0.3">
      <c r="A663" s="2">
        <v>132120</v>
      </c>
      <c r="B663">
        <v>0.67180350080831164</v>
      </c>
      <c r="C663" s="15">
        <f t="shared" si="50"/>
        <v>1.0335438473974026</v>
      </c>
      <c r="D663" s="15">
        <f t="shared" si="51"/>
        <v>10</v>
      </c>
      <c r="E663" s="2">
        <f t="shared" si="52"/>
        <v>4.8322807630129869</v>
      </c>
      <c r="F663" s="2">
        <v>5</v>
      </c>
      <c r="G663" s="2">
        <f t="shared" si="53"/>
        <v>-0.16771923698701308</v>
      </c>
      <c r="H663" s="2" t="e">
        <f t="shared" si="54"/>
        <v>#NUM!</v>
      </c>
    </row>
    <row r="664" spans="1:8" x14ac:dyDescent="0.3">
      <c r="A664" s="2">
        <v>132320</v>
      </c>
      <c r="B664">
        <v>0.66217724198706351</v>
      </c>
      <c r="C664" s="15">
        <f t="shared" si="50"/>
        <v>1.0187342184416361</v>
      </c>
      <c r="D664" s="15">
        <f t="shared" si="51"/>
        <v>10</v>
      </c>
      <c r="E664" s="2">
        <f t="shared" si="52"/>
        <v>4.9063289077918188</v>
      </c>
      <c r="F664" s="2">
        <v>5</v>
      </c>
      <c r="G664" s="2">
        <f t="shared" si="53"/>
        <v>-9.367109220818115E-2</v>
      </c>
      <c r="H664" s="2" t="e">
        <f t="shared" si="54"/>
        <v>#NUM!</v>
      </c>
    </row>
    <row r="665" spans="1:8" x14ac:dyDescent="0.3">
      <c r="A665" s="2">
        <v>132520</v>
      </c>
      <c r="B665">
        <v>0.64019001218026794</v>
      </c>
      <c r="C665" s="15">
        <f t="shared" si="50"/>
        <v>0.98490771104656605</v>
      </c>
      <c r="D665" s="15">
        <f t="shared" si="51"/>
        <v>10</v>
      </c>
      <c r="E665" s="2">
        <f t="shared" si="52"/>
        <v>5.0754614447671695</v>
      </c>
      <c r="F665" s="2">
        <v>5</v>
      </c>
      <c r="G665" s="2">
        <f t="shared" si="53"/>
        <v>7.5461444767169539E-2</v>
      </c>
      <c r="H665" s="2">
        <f t="shared" si="54"/>
        <v>3.5154036838083567</v>
      </c>
    </row>
    <row r="666" spans="1:8" x14ac:dyDescent="0.3">
      <c r="A666" s="2">
        <v>132720</v>
      </c>
      <c r="B666">
        <v>0.68322458057023727</v>
      </c>
      <c r="C666" s="15">
        <f t="shared" si="50"/>
        <v>1.0511147393388265</v>
      </c>
      <c r="D666" s="15">
        <f t="shared" si="51"/>
        <v>10</v>
      </c>
      <c r="E666" s="2">
        <f t="shared" si="52"/>
        <v>4.7444263033058673</v>
      </c>
      <c r="F666" s="2">
        <v>5</v>
      </c>
      <c r="G666" s="2">
        <f t="shared" si="53"/>
        <v>-0.25557369669413266</v>
      </c>
      <c r="H666" s="2" t="e">
        <f t="shared" si="54"/>
        <v>#NUM!</v>
      </c>
    </row>
    <row r="667" spans="1:8" x14ac:dyDescent="0.3">
      <c r="A667" s="2">
        <v>132920</v>
      </c>
      <c r="B667">
        <v>0.65833286632863652</v>
      </c>
      <c r="C667" s="15">
        <f t="shared" si="50"/>
        <v>1.0128197943517485</v>
      </c>
      <c r="D667" s="15">
        <f t="shared" si="51"/>
        <v>10</v>
      </c>
      <c r="E667" s="2">
        <f t="shared" si="52"/>
        <v>4.9359010282412576</v>
      </c>
      <c r="F667" s="2">
        <v>5</v>
      </c>
      <c r="G667" s="2">
        <f t="shared" si="53"/>
        <v>-6.4098971758742351E-2</v>
      </c>
      <c r="H667" s="2" t="e">
        <f t="shared" si="54"/>
        <v>#NUM!</v>
      </c>
    </row>
    <row r="668" spans="1:8" x14ac:dyDescent="0.3">
      <c r="A668" s="2">
        <v>133120</v>
      </c>
      <c r="B668">
        <v>0.63756498008884011</v>
      </c>
      <c r="C668" s="15">
        <f t="shared" si="50"/>
        <v>0.980869200136677</v>
      </c>
      <c r="D668" s="15">
        <f t="shared" si="51"/>
        <v>10</v>
      </c>
      <c r="E668" s="2">
        <f t="shared" si="52"/>
        <v>5.0956539993166148</v>
      </c>
      <c r="F668" s="2">
        <v>5</v>
      </c>
      <c r="G668" s="2">
        <f t="shared" si="53"/>
        <v>9.565399931661478E-2</v>
      </c>
      <c r="H668" s="2">
        <f t="shared" si="54"/>
        <v>3.2822586108637797</v>
      </c>
    </row>
    <row r="669" spans="1:8" x14ac:dyDescent="0.3">
      <c r="A669" s="2">
        <v>133320</v>
      </c>
      <c r="B669">
        <v>0.62086211118087553</v>
      </c>
      <c r="C669" s="15">
        <f t="shared" si="50"/>
        <v>0.95517247873980848</v>
      </c>
      <c r="D669" s="15">
        <f t="shared" si="51"/>
        <v>10</v>
      </c>
      <c r="E669" s="2">
        <f t="shared" si="52"/>
        <v>5.2241376063009577</v>
      </c>
      <c r="F669" s="2">
        <v>5</v>
      </c>
      <c r="G669" s="2">
        <f t="shared" si="53"/>
        <v>0.22413760630095769</v>
      </c>
      <c r="H669" s="2">
        <f t="shared" si="54"/>
        <v>2.4556376541398337</v>
      </c>
    </row>
    <row r="670" spans="1:8" x14ac:dyDescent="0.3">
      <c r="A670" s="2">
        <v>133520</v>
      </c>
      <c r="B670">
        <v>0.62189020878941981</v>
      </c>
      <c r="C670" s="15">
        <f t="shared" si="50"/>
        <v>0.95675416736833818</v>
      </c>
      <c r="D670" s="15">
        <f t="shared" si="51"/>
        <v>10</v>
      </c>
      <c r="E670" s="2">
        <f t="shared" si="52"/>
        <v>5.2162291631583093</v>
      </c>
      <c r="F670" s="2">
        <v>5</v>
      </c>
      <c r="G670" s="2">
        <f t="shared" si="53"/>
        <v>0.21622916315830931</v>
      </c>
      <c r="H670" s="2">
        <f t="shared" si="54"/>
        <v>2.4900440709038119</v>
      </c>
    </row>
    <row r="671" spans="1:8" x14ac:dyDescent="0.3">
      <c r="A671" s="2">
        <v>133720</v>
      </c>
      <c r="B671">
        <v>0.64029292346945033</v>
      </c>
      <c r="C671" s="15">
        <f t="shared" si="50"/>
        <v>0.98506603610684662</v>
      </c>
      <c r="D671" s="15">
        <f t="shared" si="51"/>
        <v>10</v>
      </c>
      <c r="E671" s="2">
        <f t="shared" si="52"/>
        <v>5.0746698194657665</v>
      </c>
      <c r="F671" s="2">
        <v>5</v>
      </c>
      <c r="G671" s="2">
        <f t="shared" si="53"/>
        <v>7.4669819465766452E-2</v>
      </c>
      <c r="H671" s="2">
        <f t="shared" si="54"/>
        <v>3.5257935737463222</v>
      </c>
    </row>
    <row r="672" spans="1:8" x14ac:dyDescent="0.3">
      <c r="A672" s="2">
        <v>133920</v>
      </c>
      <c r="B672">
        <v>0.65774409884079654</v>
      </c>
      <c r="C672" s="15">
        <f t="shared" si="50"/>
        <v>1.0119139982166101</v>
      </c>
      <c r="D672" s="15">
        <f t="shared" si="51"/>
        <v>10</v>
      </c>
      <c r="E672" s="2">
        <f t="shared" si="52"/>
        <v>4.9404300089169499</v>
      </c>
      <c r="F672" s="2">
        <v>5</v>
      </c>
      <c r="G672" s="2">
        <f t="shared" si="53"/>
        <v>-5.9569991083050056E-2</v>
      </c>
      <c r="H672" s="2" t="e">
        <f t="shared" si="54"/>
        <v>#NUM!</v>
      </c>
    </row>
    <row r="673" spans="1:8" x14ac:dyDescent="0.3">
      <c r="A673" s="2">
        <v>134120</v>
      </c>
      <c r="B673">
        <v>0.61752191209916818</v>
      </c>
      <c r="C673" s="15">
        <f t="shared" si="50"/>
        <v>0.95003371092179711</v>
      </c>
      <c r="D673" s="15">
        <f t="shared" si="51"/>
        <v>10</v>
      </c>
      <c r="E673" s="2">
        <f t="shared" si="52"/>
        <v>5.2498314453910142</v>
      </c>
      <c r="F673" s="2">
        <v>5</v>
      </c>
      <c r="G673" s="2">
        <f t="shared" si="53"/>
        <v>0.24983144539101421</v>
      </c>
      <c r="H673" s="2">
        <f t="shared" si="54"/>
        <v>2.3520175968316783</v>
      </c>
    </row>
    <row r="674" spans="1:8" x14ac:dyDescent="0.3">
      <c r="A674" s="2">
        <v>134320</v>
      </c>
      <c r="B674">
        <v>0.67099612838954592</v>
      </c>
      <c r="C674" s="15">
        <f t="shared" si="50"/>
        <v>1.0323017359839168</v>
      </c>
      <c r="D674" s="15">
        <f t="shared" si="51"/>
        <v>10</v>
      </c>
      <c r="E674" s="2">
        <f t="shared" si="52"/>
        <v>4.8384913200804158</v>
      </c>
      <c r="F674" s="2">
        <v>5</v>
      </c>
      <c r="G674" s="2">
        <f t="shared" si="53"/>
        <v>-0.16150867991958417</v>
      </c>
      <c r="H674" s="2" t="e">
        <f t="shared" si="54"/>
        <v>#NUM!</v>
      </c>
    </row>
    <row r="675" spans="1:8" x14ac:dyDescent="0.3">
      <c r="A675" s="2">
        <v>134520</v>
      </c>
      <c r="B675">
        <v>0.65518106286251765</v>
      </c>
      <c r="C675" s="15">
        <f t="shared" si="50"/>
        <v>1.0079708659423348</v>
      </c>
      <c r="D675" s="15">
        <f t="shared" si="51"/>
        <v>10</v>
      </c>
      <c r="E675" s="2">
        <f t="shared" si="52"/>
        <v>4.960145670288326</v>
      </c>
      <c r="F675" s="2">
        <v>5</v>
      </c>
      <c r="G675" s="2">
        <f t="shared" si="53"/>
        <v>-3.9854329711674019E-2</v>
      </c>
      <c r="H675" s="2" t="e">
        <f t="shared" si="54"/>
        <v>#NUM!</v>
      </c>
    </row>
    <row r="676" spans="1:8" x14ac:dyDescent="0.3">
      <c r="A676" s="2">
        <v>134720</v>
      </c>
      <c r="B676">
        <v>0.61821778721671083</v>
      </c>
      <c r="C676" s="15">
        <f t="shared" si="50"/>
        <v>0.9511042880257089</v>
      </c>
      <c r="D676" s="15">
        <f t="shared" si="51"/>
        <v>10</v>
      </c>
      <c r="E676" s="2">
        <f t="shared" si="52"/>
        <v>5.2444785598714558</v>
      </c>
      <c r="F676" s="2">
        <v>5</v>
      </c>
      <c r="G676" s="2">
        <f t="shared" si="53"/>
        <v>0.24447855987145584</v>
      </c>
      <c r="H676" s="2">
        <f t="shared" si="54"/>
        <v>2.3726563033338954</v>
      </c>
    </row>
    <row r="677" spans="1:8" x14ac:dyDescent="0.3">
      <c r="A677" s="2">
        <v>134920</v>
      </c>
      <c r="B677">
        <v>0.66283817831141079</v>
      </c>
      <c r="C677" s="15">
        <f t="shared" si="50"/>
        <v>1.0197510435560166</v>
      </c>
      <c r="D677" s="15">
        <f t="shared" si="51"/>
        <v>10</v>
      </c>
      <c r="E677" s="2">
        <f t="shared" si="52"/>
        <v>4.9012447822199166</v>
      </c>
      <c r="F677" s="2">
        <v>5</v>
      </c>
      <c r="G677" s="2">
        <f t="shared" si="53"/>
        <v>-9.8755217780083449E-2</v>
      </c>
      <c r="H677" s="2" t="e">
        <f t="shared" si="54"/>
        <v>#NUM!</v>
      </c>
    </row>
    <row r="678" spans="1:8" x14ac:dyDescent="0.3">
      <c r="A678" s="2">
        <v>135120</v>
      </c>
      <c r="B678">
        <v>0.62404387712437592</v>
      </c>
      <c r="C678" s="15">
        <f t="shared" si="50"/>
        <v>0.96006750326827062</v>
      </c>
      <c r="D678" s="15">
        <f t="shared" si="51"/>
        <v>10</v>
      </c>
      <c r="E678" s="2">
        <f t="shared" si="52"/>
        <v>5.1996624836586474</v>
      </c>
      <c r="F678" s="2">
        <v>5</v>
      </c>
      <c r="G678" s="2">
        <f t="shared" si="53"/>
        <v>0.19966248365864736</v>
      </c>
      <c r="H678" s="2">
        <f t="shared" si="54"/>
        <v>2.5665734556431068</v>
      </c>
    </row>
    <row r="679" spans="1:8" x14ac:dyDescent="0.3">
      <c r="A679" s="2">
        <v>135320</v>
      </c>
      <c r="B679">
        <v>0.65701874171267982</v>
      </c>
      <c r="C679" s="15">
        <f t="shared" si="50"/>
        <v>1.0107980641733536</v>
      </c>
      <c r="D679" s="15">
        <f t="shared" si="51"/>
        <v>10</v>
      </c>
      <c r="E679" s="2">
        <f t="shared" si="52"/>
        <v>4.9460096791332315</v>
      </c>
      <c r="F679" s="2">
        <v>5</v>
      </c>
      <c r="G679" s="2">
        <f t="shared" si="53"/>
        <v>-5.3990320866768471E-2</v>
      </c>
      <c r="H679" s="2" t="e">
        <f t="shared" si="54"/>
        <v>#NUM!</v>
      </c>
    </row>
    <row r="680" spans="1:8" x14ac:dyDescent="0.3">
      <c r="A680" s="2">
        <v>135520</v>
      </c>
      <c r="B680">
        <v>0.64432837291810385</v>
      </c>
      <c r="C680" s="15">
        <f t="shared" si="50"/>
        <v>0.99127441987400589</v>
      </c>
      <c r="D680" s="15">
        <f t="shared" si="51"/>
        <v>10</v>
      </c>
      <c r="E680" s="2">
        <f t="shared" si="52"/>
        <v>5.0436279006299705</v>
      </c>
      <c r="F680" s="2">
        <v>5</v>
      </c>
      <c r="G680" s="2">
        <f t="shared" si="53"/>
        <v>4.3627900629970462E-2</v>
      </c>
      <c r="H680" s="2">
        <f t="shared" si="54"/>
        <v>4.0570368747142505</v>
      </c>
    </row>
    <row r="681" spans="1:8" x14ac:dyDescent="0.3">
      <c r="A681" s="2">
        <v>135720</v>
      </c>
      <c r="B681">
        <v>0.66909338372810323</v>
      </c>
      <c r="C681" s="15">
        <f t="shared" si="50"/>
        <v>1.0293744365047741</v>
      </c>
      <c r="D681" s="15">
        <f t="shared" si="51"/>
        <v>10</v>
      </c>
      <c r="E681" s="2">
        <f t="shared" si="52"/>
        <v>4.8531278174761292</v>
      </c>
      <c r="F681" s="2">
        <v>5</v>
      </c>
      <c r="G681" s="2">
        <f t="shared" si="53"/>
        <v>-0.1468721825238708</v>
      </c>
      <c r="H681" s="2" t="e">
        <f t="shared" si="54"/>
        <v>#NUM!</v>
      </c>
    </row>
    <row r="682" spans="1:8" x14ac:dyDescent="0.3">
      <c r="A682" s="2">
        <v>135920</v>
      </c>
      <c r="B682">
        <v>0.66715360087849651</v>
      </c>
      <c r="C682" s="15">
        <f t="shared" si="50"/>
        <v>1.0263901551976868</v>
      </c>
      <c r="D682" s="15">
        <f t="shared" si="51"/>
        <v>10</v>
      </c>
      <c r="E682" s="2">
        <f t="shared" si="52"/>
        <v>4.8680492240115658</v>
      </c>
      <c r="F682" s="2">
        <v>5</v>
      </c>
      <c r="G682" s="2">
        <f t="shared" si="53"/>
        <v>-0.13195077598843419</v>
      </c>
      <c r="H682" s="2" t="e">
        <f t="shared" si="54"/>
        <v>#NUM!</v>
      </c>
    </row>
    <row r="683" spans="1:8" x14ac:dyDescent="0.3">
      <c r="A683" s="2">
        <v>136120</v>
      </c>
      <c r="B683">
        <v>0.6198710585156233</v>
      </c>
      <c r="C683" s="15">
        <f t="shared" si="50"/>
        <v>0.95364778233172809</v>
      </c>
      <c r="D683" s="15">
        <f t="shared" si="51"/>
        <v>10</v>
      </c>
      <c r="E683" s="2">
        <f t="shared" si="52"/>
        <v>5.2317610883413597</v>
      </c>
      <c r="F683" s="2">
        <v>5</v>
      </c>
      <c r="G683" s="2">
        <f t="shared" si="53"/>
        <v>0.23176108834135967</v>
      </c>
      <c r="H683" s="2">
        <f t="shared" si="54"/>
        <v>2.4236489985566259</v>
      </c>
    </row>
    <row r="684" spans="1:8" x14ac:dyDescent="0.3">
      <c r="A684" s="2">
        <v>136320</v>
      </c>
      <c r="B684">
        <v>0.65801911722513318</v>
      </c>
      <c r="C684" s="15">
        <f t="shared" si="50"/>
        <v>1.0123371034232818</v>
      </c>
      <c r="D684" s="15">
        <f t="shared" si="51"/>
        <v>10</v>
      </c>
      <c r="E684" s="2">
        <f t="shared" si="52"/>
        <v>4.938314482883591</v>
      </c>
      <c r="F684" s="2">
        <v>5</v>
      </c>
      <c r="G684" s="2">
        <f t="shared" si="53"/>
        <v>-6.1685517116409017E-2</v>
      </c>
      <c r="H684" s="2" t="e">
        <f t="shared" si="54"/>
        <v>#NUM!</v>
      </c>
    </row>
    <row r="685" spans="1:8" x14ac:dyDescent="0.3">
      <c r="A685" s="2">
        <v>136520</v>
      </c>
      <c r="B685">
        <v>0.62538996420236448</v>
      </c>
      <c r="C685" s="15">
        <f t="shared" si="50"/>
        <v>0.96213840646517612</v>
      </c>
      <c r="D685" s="15">
        <f t="shared" si="51"/>
        <v>10</v>
      </c>
      <c r="E685" s="2">
        <f t="shared" si="52"/>
        <v>5.1893079676741198</v>
      </c>
      <c r="F685" s="2">
        <v>5</v>
      </c>
      <c r="G685" s="2">
        <f t="shared" si="53"/>
        <v>0.18930796767411984</v>
      </c>
      <c r="H685" s="2">
        <f t="shared" si="54"/>
        <v>2.617833299622053</v>
      </c>
    </row>
    <row r="686" spans="1:8" x14ac:dyDescent="0.3">
      <c r="A686" s="2">
        <v>136720</v>
      </c>
      <c r="B686">
        <v>0.65612447321930867</v>
      </c>
      <c r="C686" s="15">
        <f t="shared" si="50"/>
        <v>1.009422266491244</v>
      </c>
      <c r="D686" s="15">
        <f t="shared" si="51"/>
        <v>10</v>
      </c>
      <c r="E686" s="2">
        <f t="shared" si="52"/>
        <v>4.95288866754378</v>
      </c>
      <c r="F686" s="2">
        <v>5</v>
      </c>
      <c r="G686" s="2">
        <f t="shared" si="53"/>
        <v>-4.7111332456220012E-2</v>
      </c>
      <c r="H686" s="2" t="e">
        <f t="shared" si="54"/>
        <v>#NUM!</v>
      </c>
    </row>
    <row r="687" spans="1:8" x14ac:dyDescent="0.3">
      <c r="A687" s="2">
        <v>136920</v>
      </c>
      <c r="B687">
        <v>0.6511280742290988</v>
      </c>
      <c r="C687" s="15">
        <f t="shared" si="50"/>
        <v>1.0017354988139981</v>
      </c>
      <c r="D687" s="15">
        <f t="shared" si="51"/>
        <v>10</v>
      </c>
      <c r="E687" s="2">
        <f t="shared" si="52"/>
        <v>4.9913225059300093</v>
      </c>
      <c r="F687" s="2">
        <v>5</v>
      </c>
      <c r="G687" s="2">
        <f t="shared" si="53"/>
        <v>-8.6774940699907432E-3</v>
      </c>
      <c r="H687" s="2" t="e">
        <f t="shared" si="54"/>
        <v>#NUM!</v>
      </c>
    </row>
    <row r="688" spans="1:8" x14ac:dyDescent="0.3">
      <c r="A688" s="2">
        <v>137120</v>
      </c>
      <c r="B688">
        <v>0.645125682493351</v>
      </c>
      <c r="C688" s="15">
        <f t="shared" si="50"/>
        <v>0.99250104998977073</v>
      </c>
      <c r="D688" s="15">
        <f t="shared" si="51"/>
        <v>10</v>
      </c>
      <c r="E688" s="2">
        <f t="shared" si="52"/>
        <v>5.0374947500511462</v>
      </c>
      <c r="F688" s="2">
        <v>5</v>
      </c>
      <c r="G688" s="2">
        <f t="shared" si="53"/>
        <v>3.749475005114622E-2</v>
      </c>
      <c r="H688" s="2">
        <f t="shared" si="54"/>
        <v>4.2073160589814398</v>
      </c>
    </row>
    <row r="689" spans="1:8" x14ac:dyDescent="0.3">
      <c r="A689" s="2">
        <v>137320</v>
      </c>
      <c r="B689">
        <v>0.64053097520595614</v>
      </c>
      <c r="C689" s="15">
        <f t="shared" si="50"/>
        <v>0.98543226954762475</v>
      </c>
      <c r="D689" s="15">
        <f t="shared" si="51"/>
        <v>10</v>
      </c>
      <c r="E689" s="2">
        <f t="shared" si="52"/>
        <v>5.0728386522618765</v>
      </c>
      <c r="F689" s="2">
        <v>5</v>
      </c>
      <c r="G689" s="2">
        <f t="shared" si="53"/>
        <v>7.2838652261876469E-2</v>
      </c>
      <c r="H689" s="2">
        <f t="shared" si="54"/>
        <v>3.5502618993408777</v>
      </c>
    </row>
    <row r="690" spans="1:8" x14ac:dyDescent="0.3">
      <c r="A690" s="2">
        <v>137520</v>
      </c>
      <c r="B690">
        <v>0.63817222541832008</v>
      </c>
      <c r="C690" s="15">
        <f t="shared" si="50"/>
        <v>0.98180342372049245</v>
      </c>
      <c r="D690" s="15">
        <f t="shared" si="51"/>
        <v>10</v>
      </c>
      <c r="E690" s="2">
        <f t="shared" si="52"/>
        <v>5.0909828813975375</v>
      </c>
      <c r="F690" s="2">
        <v>5</v>
      </c>
      <c r="G690" s="2">
        <f t="shared" si="53"/>
        <v>9.0982881397537518E-2</v>
      </c>
      <c r="H690" s="2">
        <f t="shared" si="54"/>
        <v>3.3314076385040128</v>
      </c>
    </row>
    <row r="691" spans="1:8" x14ac:dyDescent="0.3">
      <c r="A691" s="2">
        <v>137720</v>
      </c>
      <c r="B691">
        <v>0.66150205924283223</v>
      </c>
      <c r="C691" s="15">
        <f t="shared" si="50"/>
        <v>1.0176954757582033</v>
      </c>
      <c r="D691" s="15">
        <f t="shared" si="51"/>
        <v>10</v>
      </c>
      <c r="E691" s="2">
        <f t="shared" si="52"/>
        <v>4.9115226212089835</v>
      </c>
      <c r="F691" s="2">
        <v>5</v>
      </c>
      <c r="G691" s="2">
        <f t="shared" si="53"/>
        <v>-8.847737879101647E-2</v>
      </c>
      <c r="H691" s="2" t="e">
        <f t="shared" si="54"/>
        <v>#NUM!</v>
      </c>
    </row>
    <row r="692" spans="1:8" x14ac:dyDescent="0.3">
      <c r="A692" s="2">
        <v>137920</v>
      </c>
      <c r="B692">
        <v>0.63930390492359934</v>
      </c>
      <c r="C692" s="15">
        <f t="shared" si="50"/>
        <v>0.98354446911322968</v>
      </c>
      <c r="D692" s="15">
        <f t="shared" si="51"/>
        <v>10</v>
      </c>
      <c r="E692" s="2">
        <f t="shared" si="52"/>
        <v>5.0822776544338515</v>
      </c>
      <c r="F692" s="2">
        <v>5</v>
      </c>
      <c r="G692" s="2">
        <f t="shared" si="53"/>
        <v>8.2277654433851488E-2</v>
      </c>
      <c r="H692" s="2">
        <f t="shared" si="54"/>
        <v>3.4302680594479633</v>
      </c>
    </row>
    <row r="693" spans="1:8" x14ac:dyDescent="0.3">
      <c r="A693" s="2">
        <v>138120</v>
      </c>
      <c r="B693">
        <v>0.66074229219193581</v>
      </c>
      <c r="C693" s="15">
        <f t="shared" si="50"/>
        <v>1.0165266033722089</v>
      </c>
      <c r="D693" s="15">
        <f t="shared" si="51"/>
        <v>10</v>
      </c>
      <c r="E693" s="2">
        <f t="shared" si="52"/>
        <v>4.9173669831389555</v>
      </c>
      <c r="F693" s="2">
        <v>5</v>
      </c>
      <c r="G693" s="2">
        <f t="shared" si="53"/>
        <v>-8.2633016861044517E-2</v>
      </c>
      <c r="H693" s="2" t="e">
        <f t="shared" si="54"/>
        <v>#NUM!</v>
      </c>
    </row>
    <row r="694" spans="1:8" x14ac:dyDescent="0.3">
      <c r="A694" s="2">
        <v>138320</v>
      </c>
      <c r="B694">
        <v>0.67508496235148774</v>
      </c>
      <c r="C694" s="15">
        <f t="shared" si="50"/>
        <v>1.0385922497715196</v>
      </c>
      <c r="D694" s="15">
        <f t="shared" si="51"/>
        <v>10</v>
      </c>
      <c r="E694" s="2">
        <f t="shared" si="52"/>
        <v>4.807038751142402</v>
      </c>
      <c r="F694" s="2">
        <v>5</v>
      </c>
      <c r="G694" s="2">
        <f t="shared" si="53"/>
        <v>-0.19296124885759802</v>
      </c>
      <c r="H694" s="2" t="e">
        <f t="shared" si="54"/>
        <v>#NUM!</v>
      </c>
    </row>
    <row r="695" spans="1:8" x14ac:dyDescent="0.3">
      <c r="A695" s="2">
        <v>138520</v>
      </c>
      <c r="B695">
        <v>0.65937454118337979</v>
      </c>
      <c r="C695" s="15">
        <f t="shared" si="50"/>
        <v>1.0144223710513536</v>
      </c>
      <c r="D695" s="15">
        <f t="shared" si="51"/>
        <v>10</v>
      </c>
      <c r="E695" s="2">
        <f t="shared" si="52"/>
        <v>4.9278881447432319</v>
      </c>
      <c r="F695" s="2">
        <v>5</v>
      </c>
      <c r="G695" s="2">
        <f t="shared" si="53"/>
        <v>-7.2111855256768109E-2</v>
      </c>
      <c r="H695" s="2" t="e">
        <f t="shared" si="54"/>
        <v>#NUM!</v>
      </c>
    </row>
    <row r="696" spans="1:8" x14ac:dyDescent="0.3">
      <c r="A696" s="2">
        <v>138720</v>
      </c>
      <c r="B696">
        <v>0.653078244048794</v>
      </c>
      <c r="C696" s="15">
        <f t="shared" si="50"/>
        <v>1.0047357600750677</v>
      </c>
      <c r="D696" s="15">
        <f t="shared" si="51"/>
        <v>10</v>
      </c>
      <c r="E696" s="2">
        <f t="shared" si="52"/>
        <v>4.9763211996246612</v>
      </c>
      <c r="F696" s="2">
        <v>5</v>
      </c>
      <c r="G696" s="2">
        <f t="shared" si="53"/>
        <v>-2.367880037533876E-2</v>
      </c>
      <c r="H696" s="2" t="e">
        <f t="shared" si="54"/>
        <v>#NUM!</v>
      </c>
    </row>
    <row r="697" spans="1:8" x14ac:dyDescent="0.3">
      <c r="A697" s="2">
        <v>138920</v>
      </c>
      <c r="B697">
        <v>0.64577791859159983</v>
      </c>
      <c r="C697" s="15">
        <f t="shared" si="50"/>
        <v>0.99350449014092279</v>
      </c>
      <c r="D697" s="15">
        <f t="shared" si="51"/>
        <v>10</v>
      </c>
      <c r="E697" s="2">
        <f t="shared" si="52"/>
        <v>5.0324775492953862</v>
      </c>
      <c r="F697" s="2">
        <v>5</v>
      </c>
      <c r="G697" s="2">
        <f t="shared" si="53"/>
        <v>3.2477549295386154E-2</v>
      </c>
      <c r="H697" s="2">
        <f t="shared" si="54"/>
        <v>4.3499714560820424</v>
      </c>
    </row>
    <row r="698" spans="1:8" x14ac:dyDescent="0.3">
      <c r="A698" s="2">
        <v>139120</v>
      </c>
      <c r="B698">
        <v>0.65320654389567379</v>
      </c>
      <c r="C698" s="15">
        <f t="shared" si="50"/>
        <v>1.0049331444548828</v>
      </c>
      <c r="D698" s="15">
        <f t="shared" si="51"/>
        <v>10</v>
      </c>
      <c r="E698" s="2">
        <f t="shared" si="52"/>
        <v>4.9753342777255858</v>
      </c>
      <c r="F698" s="2">
        <v>5</v>
      </c>
      <c r="G698" s="2">
        <f t="shared" si="53"/>
        <v>-2.4665722274414215E-2</v>
      </c>
      <c r="H698" s="2" t="e">
        <f t="shared" si="54"/>
        <v>#NUM!</v>
      </c>
    </row>
    <row r="699" spans="1:8" x14ac:dyDescent="0.3">
      <c r="A699" s="2">
        <v>139320</v>
      </c>
      <c r="B699">
        <v>0.64328815215981971</v>
      </c>
      <c r="C699" s="15">
        <f t="shared" si="50"/>
        <v>0.98967408024587644</v>
      </c>
      <c r="D699" s="15">
        <f t="shared" si="51"/>
        <v>10</v>
      </c>
      <c r="E699" s="2">
        <f t="shared" si="52"/>
        <v>5.0516295987706181</v>
      </c>
      <c r="F699" s="2">
        <v>5</v>
      </c>
      <c r="G699" s="2">
        <f t="shared" si="53"/>
        <v>5.1629598770618124E-2</v>
      </c>
      <c r="H699" s="2">
        <f t="shared" si="54"/>
        <v>3.8902238548648809</v>
      </c>
    </row>
    <row r="700" spans="1:8" x14ac:dyDescent="0.3">
      <c r="A700" s="2">
        <v>139520</v>
      </c>
      <c r="B700">
        <v>0.65595972913046086</v>
      </c>
      <c r="C700" s="15">
        <f t="shared" si="50"/>
        <v>1.0091688140468629</v>
      </c>
      <c r="D700" s="15">
        <f t="shared" si="51"/>
        <v>10</v>
      </c>
      <c r="E700" s="2">
        <f t="shared" si="52"/>
        <v>4.9541559297656859</v>
      </c>
      <c r="F700" s="2">
        <v>5</v>
      </c>
      <c r="G700" s="2">
        <f t="shared" si="53"/>
        <v>-4.5844070234314138E-2</v>
      </c>
      <c r="H700" s="2" t="e">
        <f t="shared" si="54"/>
        <v>#NUM!</v>
      </c>
    </row>
    <row r="701" spans="1:8" x14ac:dyDescent="0.3">
      <c r="A701" s="2">
        <v>139720</v>
      </c>
      <c r="B701">
        <v>0.66068572256988911</v>
      </c>
      <c r="C701" s="15">
        <f t="shared" si="50"/>
        <v>1.0164395731844447</v>
      </c>
      <c r="D701" s="15">
        <f t="shared" si="51"/>
        <v>10</v>
      </c>
      <c r="E701" s="2">
        <f t="shared" si="52"/>
        <v>4.9178021340777764</v>
      </c>
      <c r="F701" s="2">
        <v>5</v>
      </c>
      <c r="G701" s="2">
        <f t="shared" si="53"/>
        <v>-8.2197865922223556E-2</v>
      </c>
      <c r="H701" s="2" t="e">
        <f t="shared" si="54"/>
        <v>#NUM!</v>
      </c>
    </row>
    <row r="702" spans="1:8" x14ac:dyDescent="0.3">
      <c r="A702" s="2">
        <v>139920</v>
      </c>
      <c r="B702">
        <v>0.65736361122942311</v>
      </c>
      <c r="C702" s="15">
        <f t="shared" si="50"/>
        <v>1.011328632660651</v>
      </c>
      <c r="D702" s="15">
        <f t="shared" si="51"/>
        <v>10</v>
      </c>
      <c r="E702" s="2">
        <f t="shared" si="52"/>
        <v>4.9433568366967453</v>
      </c>
      <c r="F702" s="2">
        <v>5</v>
      </c>
      <c r="G702" s="2">
        <f t="shared" si="53"/>
        <v>-5.6643163303254696E-2</v>
      </c>
      <c r="H702" s="2" t="e">
        <f t="shared" si="54"/>
        <v>#NUM!</v>
      </c>
    </row>
    <row r="703" spans="1:8" x14ac:dyDescent="0.3">
      <c r="A703" s="2">
        <v>140120</v>
      </c>
      <c r="B703">
        <v>0.65803713998462365</v>
      </c>
      <c r="C703" s="15">
        <f t="shared" si="50"/>
        <v>1.0123648307455748</v>
      </c>
      <c r="D703" s="15">
        <f t="shared" si="51"/>
        <v>10</v>
      </c>
      <c r="E703" s="2">
        <f t="shared" si="52"/>
        <v>4.9381758462721255</v>
      </c>
      <c r="F703" s="2">
        <v>5</v>
      </c>
      <c r="G703" s="2">
        <f t="shared" si="53"/>
        <v>-6.1824153727874531E-2</v>
      </c>
      <c r="H703" s="2" t="e">
        <f t="shared" si="54"/>
        <v>#NUM!</v>
      </c>
    </row>
    <row r="704" spans="1:8" x14ac:dyDescent="0.3">
      <c r="A704" s="2">
        <v>140320</v>
      </c>
      <c r="B704">
        <v>0.67070013422548869</v>
      </c>
      <c r="C704" s="15">
        <f t="shared" si="50"/>
        <v>1.0318463603469057</v>
      </c>
      <c r="D704" s="15">
        <f t="shared" si="51"/>
        <v>10</v>
      </c>
      <c r="E704" s="2">
        <f t="shared" si="52"/>
        <v>4.8407681982654713</v>
      </c>
      <c r="F704" s="2">
        <v>5</v>
      </c>
      <c r="G704" s="2">
        <f t="shared" si="53"/>
        <v>-0.15923180173452867</v>
      </c>
      <c r="H704" s="2" t="e">
        <f t="shared" si="54"/>
        <v>#NUM!</v>
      </c>
    </row>
    <row r="705" spans="1:8" x14ac:dyDescent="0.3">
      <c r="A705" s="2">
        <v>140520</v>
      </c>
      <c r="B705">
        <v>0.6676049492719871</v>
      </c>
      <c r="C705" s="15">
        <f t="shared" si="50"/>
        <v>1.0270845373415185</v>
      </c>
      <c r="D705" s="15">
        <f t="shared" si="51"/>
        <v>10</v>
      </c>
      <c r="E705" s="2">
        <f t="shared" si="52"/>
        <v>4.8645773132924077</v>
      </c>
      <c r="F705" s="2">
        <v>5</v>
      </c>
      <c r="G705" s="2">
        <f t="shared" si="53"/>
        <v>-0.13542268670759228</v>
      </c>
      <c r="H705" s="2" t="e">
        <f t="shared" si="54"/>
        <v>#NUM!</v>
      </c>
    </row>
    <row r="706" spans="1:8" x14ac:dyDescent="0.3">
      <c r="A706" s="2">
        <v>140720</v>
      </c>
      <c r="B706">
        <v>0.64433752408190836</v>
      </c>
      <c r="C706" s="15">
        <f t="shared" si="50"/>
        <v>0.9912884985875513</v>
      </c>
      <c r="D706" s="15">
        <f t="shared" si="51"/>
        <v>10</v>
      </c>
      <c r="E706" s="2">
        <f t="shared" si="52"/>
        <v>5.0435575070622436</v>
      </c>
      <c r="F706" s="2">
        <v>5</v>
      </c>
      <c r="G706" s="2">
        <f t="shared" si="53"/>
        <v>4.3557507062243594E-2</v>
      </c>
      <c r="H706" s="2">
        <f t="shared" si="54"/>
        <v>4.0586377196321139</v>
      </c>
    </row>
    <row r="707" spans="1:8" x14ac:dyDescent="0.3">
      <c r="A707" s="2">
        <v>140920</v>
      </c>
      <c r="B707">
        <v>0.64423552696684816</v>
      </c>
      <c r="C707" s="15">
        <f t="shared" ref="C707:C752" si="55">B707/$J$27</f>
        <v>0.99113157994899714</v>
      </c>
      <c r="D707" s="15">
        <f t="shared" ref="D707:D770" si="56">$J$28</f>
        <v>10</v>
      </c>
      <c r="E707" s="2">
        <f t="shared" si="52"/>
        <v>5.0443421002550144</v>
      </c>
      <c r="F707" s="2">
        <v>5</v>
      </c>
      <c r="G707" s="2">
        <f t="shared" si="53"/>
        <v>4.4342100255014394E-2</v>
      </c>
      <c r="H707" s="2">
        <f t="shared" si="54"/>
        <v>4.040940767314984</v>
      </c>
    </row>
    <row r="708" spans="1:8" x14ac:dyDescent="0.3">
      <c r="A708" s="2">
        <v>141120</v>
      </c>
      <c r="B708">
        <v>0.63227748174462206</v>
      </c>
      <c r="C708" s="15">
        <f t="shared" si="55"/>
        <v>0.97273458729941853</v>
      </c>
      <c r="D708" s="15">
        <f t="shared" si="56"/>
        <v>10</v>
      </c>
      <c r="E708" s="2">
        <f t="shared" ref="E708:E752" si="57">D708-(F708*C708)</f>
        <v>5.1363270635029075</v>
      </c>
      <c r="F708" s="2">
        <v>5</v>
      </c>
      <c r="G708" s="2">
        <f t="shared" ref="G708:G752" si="58">F708-(F708*C708)</f>
        <v>0.13632706350290746</v>
      </c>
      <c r="H708" s="2">
        <f t="shared" ref="H708:H752" si="59">LN((F708*E708)/(D708*G708))</f>
        <v>2.9358894660299635</v>
      </c>
    </row>
    <row r="709" spans="1:8" x14ac:dyDescent="0.3">
      <c r="A709" s="2">
        <v>141320</v>
      </c>
      <c r="B709">
        <v>0.65642895367272325</v>
      </c>
      <c r="C709" s="15">
        <f t="shared" si="55"/>
        <v>1.0098906979580358</v>
      </c>
      <c r="D709" s="15">
        <f t="shared" si="56"/>
        <v>10</v>
      </c>
      <c r="E709" s="2">
        <f t="shared" si="57"/>
        <v>4.9505465102098212</v>
      </c>
      <c r="F709" s="2">
        <v>5</v>
      </c>
      <c r="G709" s="2">
        <f t="shared" si="58"/>
        <v>-4.9453489790178828E-2</v>
      </c>
      <c r="H709" s="2" t="e">
        <f t="shared" si="59"/>
        <v>#NUM!</v>
      </c>
    </row>
    <row r="710" spans="1:8" x14ac:dyDescent="0.3">
      <c r="A710" s="2">
        <v>141520</v>
      </c>
      <c r="B710">
        <v>0.64580520254169982</v>
      </c>
      <c r="C710" s="15">
        <f t="shared" si="55"/>
        <v>0.9935464654487689</v>
      </c>
      <c r="D710" s="15">
        <f t="shared" si="56"/>
        <v>10</v>
      </c>
      <c r="E710" s="2">
        <f t="shared" si="57"/>
        <v>5.0322676727561557</v>
      </c>
      <c r="F710" s="2">
        <v>5</v>
      </c>
      <c r="G710" s="2">
        <f t="shared" si="58"/>
        <v>3.2267672756155719E-2</v>
      </c>
      <c r="H710" s="2">
        <f t="shared" si="59"/>
        <v>4.3564129249268158</v>
      </c>
    </row>
    <row r="711" spans="1:8" x14ac:dyDescent="0.3">
      <c r="A711" s="2">
        <v>141720</v>
      </c>
      <c r="B711">
        <v>0.63825381006781556</v>
      </c>
      <c r="C711" s="15">
        <f t="shared" si="55"/>
        <v>0.98192893856587005</v>
      </c>
      <c r="D711" s="15">
        <f t="shared" si="56"/>
        <v>10</v>
      </c>
      <c r="E711" s="2">
        <f t="shared" si="57"/>
        <v>5.0903553071706495</v>
      </c>
      <c r="F711" s="2">
        <v>5</v>
      </c>
      <c r="G711" s="2">
        <f t="shared" si="58"/>
        <v>9.0355307170649546E-2</v>
      </c>
      <c r="H711" s="2">
        <f t="shared" si="59"/>
        <v>3.3382059760514475</v>
      </c>
    </row>
    <row r="712" spans="1:8" x14ac:dyDescent="0.3">
      <c r="A712" s="2">
        <v>141920</v>
      </c>
      <c r="B712">
        <v>0.65043909704625025</v>
      </c>
      <c r="C712" s="15">
        <f t="shared" si="55"/>
        <v>1.0006755339173081</v>
      </c>
      <c r="D712" s="15">
        <f t="shared" si="56"/>
        <v>10</v>
      </c>
      <c r="E712" s="2">
        <f t="shared" si="57"/>
        <v>4.9966223304134596</v>
      </c>
      <c r="F712" s="2">
        <v>5</v>
      </c>
      <c r="G712" s="2">
        <f t="shared" si="58"/>
        <v>-3.3776695865403994E-3</v>
      </c>
      <c r="H712" s="2" t="e">
        <f t="shared" si="59"/>
        <v>#NUM!</v>
      </c>
    </row>
    <row r="713" spans="1:8" x14ac:dyDescent="0.3">
      <c r="A713" s="2">
        <v>142120</v>
      </c>
      <c r="B713">
        <v>0.65025589949411777</v>
      </c>
      <c r="C713" s="15">
        <f t="shared" si="55"/>
        <v>1.0003936915294118</v>
      </c>
      <c r="D713" s="15">
        <f t="shared" si="56"/>
        <v>10</v>
      </c>
      <c r="E713" s="2">
        <f t="shared" si="57"/>
        <v>4.9980315423529404</v>
      </c>
      <c r="F713" s="2">
        <v>5</v>
      </c>
      <c r="G713" s="2">
        <f t="shared" si="58"/>
        <v>-1.9684576470595516E-3</v>
      </c>
      <c r="H713" s="2" t="e">
        <f t="shared" si="59"/>
        <v>#NUM!</v>
      </c>
    </row>
    <row r="714" spans="1:8" x14ac:dyDescent="0.3">
      <c r="A714" s="2">
        <v>142320</v>
      </c>
      <c r="B714">
        <v>0.61974976891750411</v>
      </c>
      <c r="C714" s="15">
        <f t="shared" si="55"/>
        <v>0.95346118295000626</v>
      </c>
      <c r="D714" s="15">
        <f t="shared" si="56"/>
        <v>10</v>
      </c>
      <c r="E714" s="2">
        <f t="shared" si="57"/>
        <v>5.2326940852499684</v>
      </c>
      <c r="F714" s="2">
        <v>5</v>
      </c>
      <c r="G714" s="2">
        <f t="shared" si="58"/>
        <v>0.23269408524996837</v>
      </c>
      <c r="H714" s="2">
        <f t="shared" si="59"/>
        <v>2.4198097132672158</v>
      </c>
    </row>
    <row r="715" spans="1:8" x14ac:dyDescent="0.3">
      <c r="A715" s="2">
        <v>142520</v>
      </c>
      <c r="B715">
        <v>0.67079667916310959</v>
      </c>
      <c r="C715" s="15">
        <f t="shared" si="55"/>
        <v>1.0319948910201686</v>
      </c>
      <c r="D715" s="15">
        <f t="shared" si="56"/>
        <v>10</v>
      </c>
      <c r="E715" s="2">
        <f t="shared" si="57"/>
        <v>4.8400255448991567</v>
      </c>
      <c r="F715" s="2">
        <v>5</v>
      </c>
      <c r="G715" s="2">
        <f t="shared" si="58"/>
        <v>-0.15997445510084329</v>
      </c>
      <c r="H715" s="2" t="e">
        <f t="shared" si="59"/>
        <v>#NUM!</v>
      </c>
    </row>
    <row r="716" spans="1:8" x14ac:dyDescent="0.3">
      <c r="A716" s="2">
        <v>142720</v>
      </c>
      <c r="B716">
        <v>0.62753022494988131</v>
      </c>
      <c r="C716" s="15">
        <f t="shared" si="55"/>
        <v>0.96543111530750969</v>
      </c>
      <c r="D716" s="15">
        <f t="shared" si="56"/>
        <v>10</v>
      </c>
      <c r="E716" s="2">
        <f t="shared" si="57"/>
        <v>5.1728444234624513</v>
      </c>
      <c r="F716" s="2">
        <v>5</v>
      </c>
      <c r="G716" s="2">
        <f t="shared" si="58"/>
        <v>0.17284442346245132</v>
      </c>
      <c r="H716" s="2">
        <f t="shared" si="59"/>
        <v>2.7056389107161753</v>
      </c>
    </row>
    <row r="717" spans="1:8" x14ac:dyDescent="0.3">
      <c r="A717" s="2">
        <v>142920</v>
      </c>
      <c r="B717">
        <v>0.63549277600061083</v>
      </c>
      <c r="C717" s="15">
        <f t="shared" si="55"/>
        <v>0.97768119384709351</v>
      </c>
      <c r="D717" s="15">
        <f t="shared" si="56"/>
        <v>10</v>
      </c>
      <c r="E717" s="2">
        <f t="shared" si="57"/>
        <v>5.1115940307645324</v>
      </c>
      <c r="F717" s="2">
        <v>5</v>
      </c>
      <c r="G717" s="2">
        <f t="shared" si="58"/>
        <v>0.11159403076453245</v>
      </c>
      <c r="H717" s="2">
        <f t="shared" si="59"/>
        <v>3.1312518366480444</v>
      </c>
    </row>
    <row r="718" spans="1:8" x14ac:dyDescent="0.3">
      <c r="A718" s="2">
        <v>143120</v>
      </c>
      <c r="B718">
        <v>0.66627415949325974</v>
      </c>
      <c r="C718" s="15">
        <f t="shared" si="55"/>
        <v>1.0250371684511688</v>
      </c>
      <c r="D718" s="15">
        <f t="shared" si="56"/>
        <v>10</v>
      </c>
      <c r="E718" s="2">
        <f t="shared" si="57"/>
        <v>4.8748141577441562</v>
      </c>
      <c r="F718" s="2">
        <v>5</v>
      </c>
      <c r="G718" s="2">
        <f t="shared" si="58"/>
        <v>-0.12518584225584384</v>
      </c>
      <c r="H718" s="2" t="e">
        <f t="shared" si="59"/>
        <v>#NUM!</v>
      </c>
    </row>
    <row r="719" spans="1:8" x14ac:dyDescent="0.3">
      <c r="A719" s="2">
        <v>143320</v>
      </c>
      <c r="B719">
        <v>0.6546268589780323</v>
      </c>
      <c r="C719" s="15">
        <f t="shared" si="55"/>
        <v>1.0071182445815881</v>
      </c>
      <c r="D719" s="15">
        <f t="shared" si="56"/>
        <v>10</v>
      </c>
      <c r="E719" s="2">
        <f t="shared" si="57"/>
        <v>4.9644087770920597</v>
      </c>
      <c r="F719" s="2">
        <v>5</v>
      </c>
      <c r="G719" s="2">
        <f t="shared" si="58"/>
        <v>-3.5591222907940256E-2</v>
      </c>
      <c r="H719" s="2" t="e">
        <f t="shared" si="59"/>
        <v>#NUM!</v>
      </c>
    </row>
    <row r="720" spans="1:8" x14ac:dyDescent="0.3">
      <c r="A720" s="2">
        <v>143520</v>
      </c>
      <c r="B720">
        <v>0.62927918852432507</v>
      </c>
      <c r="C720" s="15">
        <f t="shared" si="55"/>
        <v>0.96812182849896167</v>
      </c>
      <c r="D720" s="15">
        <f t="shared" si="56"/>
        <v>10</v>
      </c>
      <c r="E720" s="2">
        <f t="shared" si="57"/>
        <v>5.1593908575051914</v>
      </c>
      <c r="F720" s="2">
        <v>5</v>
      </c>
      <c r="G720" s="2">
        <f t="shared" si="58"/>
        <v>0.15939085750519144</v>
      </c>
      <c r="H720" s="2">
        <f t="shared" si="59"/>
        <v>2.7840672110411484</v>
      </c>
    </row>
    <row r="721" spans="1:8" x14ac:dyDescent="0.3">
      <c r="A721" s="2">
        <v>143720</v>
      </c>
      <c r="B721">
        <v>0.64488973351746459</v>
      </c>
      <c r="C721" s="15">
        <f t="shared" si="55"/>
        <v>0.99213805156533008</v>
      </c>
      <c r="D721" s="15">
        <f t="shared" si="56"/>
        <v>10</v>
      </c>
      <c r="E721" s="2">
        <f t="shared" si="57"/>
        <v>5.0393097421733497</v>
      </c>
      <c r="F721" s="2">
        <v>5</v>
      </c>
      <c r="G721" s="2">
        <f t="shared" si="58"/>
        <v>3.9309742173349704E-2</v>
      </c>
      <c r="H721" s="2">
        <f t="shared" si="59"/>
        <v>4.1604048346015601</v>
      </c>
    </row>
    <row r="722" spans="1:8" x14ac:dyDescent="0.3">
      <c r="A722" s="2">
        <v>143920</v>
      </c>
      <c r="B722">
        <v>0.64190131236200354</v>
      </c>
      <c r="C722" s="15">
        <f t="shared" si="55"/>
        <v>0.98754048055692845</v>
      </c>
      <c r="D722" s="15">
        <f t="shared" si="56"/>
        <v>10</v>
      </c>
      <c r="E722" s="2">
        <f t="shared" si="57"/>
        <v>5.0622975972153581</v>
      </c>
      <c r="F722" s="2">
        <v>5</v>
      </c>
      <c r="G722" s="2">
        <f t="shared" si="58"/>
        <v>6.2297597215358103E-2</v>
      </c>
      <c r="H722" s="2">
        <f t="shared" si="59"/>
        <v>3.7045056921807658</v>
      </c>
    </row>
    <row r="723" spans="1:8" x14ac:dyDescent="0.3">
      <c r="A723" s="2">
        <v>144120</v>
      </c>
      <c r="B723">
        <v>0.63948168406925787</v>
      </c>
      <c r="C723" s="15">
        <f t="shared" si="55"/>
        <v>0.9838179754911659</v>
      </c>
      <c r="D723" s="15">
        <f t="shared" si="56"/>
        <v>10</v>
      </c>
      <c r="E723" s="2">
        <f t="shared" si="57"/>
        <v>5.0809101225441706</v>
      </c>
      <c r="F723" s="2">
        <v>5</v>
      </c>
      <c r="G723" s="2">
        <f t="shared" si="58"/>
        <v>8.0910122544170626E-2</v>
      </c>
      <c r="H723" s="2">
        <f t="shared" si="59"/>
        <v>3.4467595615543871</v>
      </c>
    </row>
    <row r="724" spans="1:8" x14ac:dyDescent="0.3">
      <c r="A724" s="2">
        <v>144320</v>
      </c>
      <c r="B724">
        <v>0.67337030114867957</v>
      </c>
      <c r="C724" s="15">
        <f t="shared" si="55"/>
        <v>1.035954309459507</v>
      </c>
      <c r="D724" s="15">
        <f t="shared" si="56"/>
        <v>10</v>
      </c>
      <c r="E724" s="2">
        <f t="shared" si="57"/>
        <v>4.820228452702465</v>
      </c>
      <c r="F724" s="2">
        <v>5</v>
      </c>
      <c r="G724" s="2">
        <f t="shared" si="58"/>
        <v>-0.17977154729753497</v>
      </c>
      <c r="H724" s="2" t="e">
        <f t="shared" si="59"/>
        <v>#NUM!</v>
      </c>
    </row>
    <row r="725" spans="1:8" x14ac:dyDescent="0.3">
      <c r="A725" s="2">
        <v>144520</v>
      </c>
      <c r="B725">
        <v>0.63331507428549461</v>
      </c>
      <c r="C725" s="15">
        <f t="shared" si="55"/>
        <v>0.9743308835161455</v>
      </c>
      <c r="D725" s="15">
        <f t="shared" si="56"/>
        <v>10</v>
      </c>
      <c r="E725" s="2">
        <f t="shared" si="57"/>
        <v>5.1283455824192723</v>
      </c>
      <c r="F725" s="2">
        <v>5</v>
      </c>
      <c r="G725" s="2">
        <f t="shared" si="58"/>
        <v>0.1283455824192723</v>
      </c>
      <c r="H725" s="2">
        <f t="shared" si="59"/>
        <v>2.9946647185495197</v>
      </c>
    </row>
    <row r="726" spans="1:8" x14ac:dyDescent="0.3">
      <c r="A726" s="2">
        <v>144720</v>
      </c>
      <c r="B726">
        <v>0.66512136354405116</v>
      </c>
      <c r="C726" s="15">
        <f t="shared" si="55"/>
        <v>1.0232636362216172</v>
      </c>
      <c r="D726" s="15">
        <f t="shared" si="56"/>
        <v>10</v>
      </c>
      <c r="E726" s="2">
        <f t="shared" si="57"/>
        <v>4.8836818188919136</v>
      </c>
      <c r="F726" s="2">
        <v>5</v>
      </c>
      <c r="G726" s="2">
        <f t="shared" si="58"/>
        <v>-0.11631818110808645</v>
      </c>
      <c r="H726" s="2" t="e">
        <f t="shared" si="59"/>
        <v>#NUM!</v>
      </c>
    </row>
    <row r="727" spans="1:8" x14ac:dyDescent="0.3">
      <c r="A727" s="2">
        <v>144920</v>
      </c>
      <c r="B727">
        <v>0.64775271883370988</v>
      </c>
      <c r="C727" s="15">
        <f t="shared" si="55"/>
        <v>0.99654264435955364</v>
      </c>
      <c r="D727" s="15">
        <f t="shared" si="56"/>
        <v>10</v>
      </c>
      <c r="E727" s="2">
        <f t="shared" si="57"/>
        <v>5.0172867782022319</v>
      </c>
      <c r="F727" s="2">
        <v>5</v>
      </c>
      <c r="G727" s="2">
        <f t="shared" si="58"/>
        <v>1.7286778202231901E-2</v>
      </c>
      <c r="H727" s="2">
        <f t="shared" si="59"/>
        <v>4.9775554600458953</v>
      </c>
    </row>
    <row r="728" spans="1:8" x14ac:dyDescent="0.3">
      <c r="A728" s="2">
        <v>145120</v>
      </c>
      <c r="B728">
        <v>0.66398046763829177</v>
      </c>
      <c r="C728" s="15">
        <f t="shared" si="55"/>
        <v>1.0215084117512181</v>
      </c>
      <c r="D728" s="15">
        <f t="shared" si="56"/>
        <v>10</v>
      </c>
      <c r="E728" s="2">
        <f t="shared" si="57"/>
        <v>4.8924579412439098</v>
      </c>
      <c r="F728" s="2">
        <v>5</v>
      </c>
      <c r="G728" s="2">
        <f t="shared" si="58"/>
        <v>-0.10754205875609024</v>
      </c>
      <c r="H728" s="2" t="e">
        <f t="shared" si="59"/>
        <v>#NUM!</v>
      </c>
    </row>
    <row r="729" spans="1:8" x14ac:dyDescent="0.3">
      <c r="A729" s="2">
        <v>145320</v>
      </c>
      <c r="B729">
        <v>0.65471052746814318</v>
      </c>
      <c r="C729" s="15">
        <f t="shared" si="55"/>
        <v>1.0072469653356049</v>
      </c>
      <c r="D729" s="15">
        <f t="shared" si="56"/>
        <v>10</v>
      </c>
      <c r="E729" s="2">
        <f t="shared" si="57"/>
        <v>4.9637651733219759</v>
      </c>
      <c r="F729" s="2">
        <v>5</v>
      </c>
      <c r="G729" s="2">
        <f t="shared" si="58"/>
        <v>-3.6234826678024135E-2</v>
      </c>
      <c r="H729" s="2" t="e">
        <f t="shared" si="59"/>
        <v>#NUM!</v>
      </c>
    </row>
    <row r="730" spans="1:8" x14ac:dyDescent="0.3">
      <c r="A730" s="2">
        <v>145520</v>
      </c>
      <c r="B730">
        <v>0.65621550729462064</v>
      </c>
      <c r="C730" s="15">
        <f t="shared" si="55"/>
        <v>1.0095623189148009</v>
      </c>
      <c r="D730" s="15">
        <f t="shared" si="56"/>
        <v>10</v>
      </c>
      <c r="E730" s="2">
        <f t="shared" si="57"/>
        <v>4.9521884054259955</v>
      </c>
      <c r="F730" s="2">
        <v>5</v>
      </c>
      <c r="G730" s="2">
        <f t="shared" si="58"/>
        <v>-4.7811594574004523E-2</v>
      </c>
      <c r="H730" s="2" t="e">
        <f t="shared" si="59"/>
        <v>#NUM!</v>
      </c>
    </row>
    <row r="731" spans="1:8" x14ac:dyDescent="0.3">
      <c r="A731" s="2">
        <v>145720</v>
      </c>
      <c r="B731">
        <v>0.66095618422592295</v>
      </c>
      <c r="C731" s="15">
        <f t="shared" si="55"/>
        <v>1.0168556680398815</v>
      </c>
      <c r="D731" s="15">
        <f t="shared" si="56"/>
        <v>10</v>
      </c>
      <c r="E731" s="2">
        <f t="shared" si="57"/>
        <v>4.9157216598005924</v>
      </c>
      <c r="F731" s="2">
        <v>5</v>
      </c>
      <c r="G731" s="2">
        <f t="shared" si="58"/>
        <v>-8.4278340199407609E-2</v>
      </c>
      <c r="H731" s="2" t="e">
        <f t="shared" si="59"/>
        <v>#NUM!</v>
      </c>
    </row>
    <row r="732" spans="1:8" x14ac:dyDescent="0.3">
      <c r="A732" s="2">
        <v>145920</v>
      </c>
      <c r="B732">
        <v>0.63172403861484416</v>
      </c>
      <c r="C732" s="15">
        <f t="shared" si="55"/>
        <v>0.97188313633052947</v>
      </c>
      <c r="D732" s="15">
        <f t="shared" si="56"/>
        <v>10</v>
      </c>
      <c r="E732" s="2">
        <f t="shared" si="57"/>
        <v>5.1405843183473525</v>
      </c>
      <c r="F732" s="2">
        <v>5</v>
      </c>
      <c r="G732" s="2">
        <f t="shared" si="58"/>
        <v>0.14058431834735252</v>
      </c>
      <c r="H732" s="2">
        <f t="shared" si="59"/>
        <v>2.905967412686846</v>
      </c>
    </row>
    <row r="733" spans="1:8" x14ac:dyDescent="0.3">
      <c r="A733" s="2">
        <v>146120</v>
      </c>
      <c r="B733">
        <v>0.64665168719656541</v>
      </c>
      <c r="C733" s="15">
        <f t="shared" si="55"/>
        <v>0.99484874953317748</v>
      </c>
      <c r="D733" s="15">
        <f t="shared" si="56"/>
        <v>10</v>
      </c>
      <c r="E733" s="2">
        <f t="shared" si="57"/>
        <v>5.0257562523341122</v>
      </c>
      <c r="F733" s="2">
        <v>5</v>
      </c>
      <c r="G733" s="2">
        <f t="shared" si="58"/>
        <v>2.5756252334112162E-2</v>
      </c>
      <c r="H733" s="2">
        <f t="shared" si="59"/>
        <v>4.5805066322924617</v>
      </c>
    </row>
    <row r="734" spans="1:8" x14ac:dyDescent="0.3">
      <c r="A734" s="2">
        <v>146320</v>
      </c>
      <c r="B734">
        <v>0.64381773584264779</v>
      </c>
      <c r="C734" s="15">
        <f t="shared" si="55"/>
        <v>0.99048882437330421</v>
      </c>
      <c r="D734" s="15">
        <f t="shared" si="56"/>
        <v>10</v>
      </c>
      <c r="E734" s="2">
        <f t="shared" si="57"/>
        <v>5.0475558781334788</v>
      </c>
      <c r="F734" s="2">
        <v>5</v>
      </c>
      <c r="G734" s="2">
        <f t="shared" si="58"/>
        <v>4.7555878133478835E-2</v>
      </c>
      <c r="H734" s="2">
        <f t="shared" si="59"/>
        <v>3.9716068386199197</v>
      </c>
    </row>
    <row r="735" spans="1:8" x14ac:dyDescent="0.3">
      <c r="A735" s="2">
        <v>146520</v>
      </c>
      <c r="B735">
        <v>0.65777791510881778</v>
      </c>
      <c r="C735" s="15">
        <f t="shared" si="55"/>
        <v>1.011966023244335</v>
      </c>
      <c r="D735" s="15">
        <f t="shared" si="56"/>
        <v>10</v>
      </c>
      <c r="E735" s="2">
        <f t="shared" si="57"/>
        <v>4.9401698837783243</v>
      </c>
      <c r="F735" s="2">
        <v>5</v>
      </c>
      <c r="G735" s="2">
        <f t="shared" si="58"/>
        <v>-5.9830116221675667E-2</v>
      </c>
      <c r="H735" s="2" t="e">
        <f t="shared" si="59"/>
        <v>#NUM!</v>
      </c>
    </row>
    <row r="736" spans="1:8" x14ac:dyDescent="0.3">
      <c r="A736" s="2">
        <v>146720</v>
      </c>
      <c r="B736">
        <v>0.6761072824728972</v>
      </c>
      <c r="C736" s="15">
        <f t="shared" si="55"/>
        <v>1.0401650499583033</v>
      </c>
      <c r="D736" s="15">
        <f t="shared" si="56"/>
        <v>10</v>
      </c>
      <c r="E736" s="2">
        <f t="shared" si="57"/>
        <v>4.7991747502084836</v>
      </c>
      <c r="F736" s="2">
        <v>5</v>
      </c>
      <c r="G736" s="2">
        <f t="shared" si="58"/>
        <v>-0.20082524979151639</v>
      </c>
      <c r="H736" s="2" t="e">
        <f t="shared" si="59"/>
        <v>#NUM!</v>
      </c>
    </row>
    <row r="737" spans="1:8" x14ac:dyDescent="0.3">
      <c r="A737" s="2">
        <v>146920</v>
      </c>
      <c r="B737">
        <v>0.64977200165638782</v>
      </c>
      <c r="C737" s="15">
        <f t="shared" si="55"/>
        <v>0.99964923331751965</v>
      </c>
      <c r="D737" s="15">
        <f t="shared" si="56"/>
        <v>10</v>
      </c>
      <c r="E737" s="2">
        <f t="shared" si="57"/>
        <v>5.0017538334124021</v>
      </c>
      <c r="F737" s="2">
        <v>5</v>
      </c>
      <c r="G737" s="2">
        <f t="shared" si="58"/>
        <v>1.7538334124020949E-3</v>
      </c>
      <c r="H737" s="2">
        <f t="shared" si="59"/>
        <v>7.2625928024205075</v>
      </c>
    </row>
    <row r="738" spans="1:8" x14ac:dyDescent="0.3">
      <c r="A738" s="2">
        <v>147120</v>
      </c>
      <c r="B738">
        <v>0.63935974573730192</v>
      </c>
      <c r="C738" s="15">
        <f t="shared" si="55"/>
        <v>0.98363037805738751</v>
      </c>
      <c r="D738" s="15">
        <f t="shared" si="56"/>
        <v>10</v>
      </c>
      <c r="E738" s="2">
        <f t="shared" si="57"/>
        <v>5.0818481097130626</v>
      </c>
      <c r="F738" s="2">
        <v>5</v>
      </c>
      <c r="G738" s="2">
        <f t="shared" si="58"/>
        <v>8.1848109713062556E-2</v>
      </c>
      <c r="H738" s="2">
        <f t="shared" si="59"/>
        <v>3.4354178859529649</v>
      </c>
    </row>
    <row r="739" spans="1:8" x14ac:dyDescent="0.3">
      <c r="A739" s="2">
        <v>147320</v>
      </c>
      <c r="B739">
        <v>0.63599192535069116</v>
      </c>
      <c r="C739" s="15">
        <f t="shared" si="55"/>
        <v>0.97844911592414019</v>
      </c>
      <c r="D739" s="15">
        <f t="shared" si="56"/>
        <v>10</v>
      </c>
      <c r="E739" s="2">
        <f t="shared" si="57"/>
        <v>5.1077544203792993</v>
      </c>
      <c r="F739" s="2">
        <v>5</v>
      </c>
      <c r="G739" s="2">
        <f t="shared" si="58"/>
        <v>0.10775442037929928</v>
      </c>
      <c r="H739" s="2">
        <f t="shared" si="59"/>
        <v>3.1655132054413038</v>
      </c>
    </row>
    <row r="740" spans="1:8" x14ac:dyDescent="0.3">
      <c r="A740" s="2">
        <v>147520</v>
      </c>
      <c r="B740">
        <v>0.6459450473354883</v>
      </c>
      <c r="C740" s="15">
        <f t="shared" si="55"/>
        <v>0.99376161128536655</v>
      </c>
      <c r="D740" s="15">
        <f t="shared" si="56"/>
        <v>10</v>
      </c>
      <c r="E740" s="2">
        <f t="shared" si="57"/>
        <v>5.0311919435731669</v>
      </c>
      <c r="F740" s="2">
        <v>5</v>
      </c>
      <c r="G740" s="2">
        <f t="shared" si="58"/>
        <v>3.1191943573166903E-2</v>
      </c>
      <c r="H740" s="2">
        <f t="shared" si="59"/>
        <v>4.3901051787123029</v>
      </c>
    </row>
    <row r="741" spans="1:8" x14ac:dyDescent="0.3">
      <c r="A741" s="2">
        <v>147720</v>
      </c>
      <c r="B741">
        <v>0.66506777999049771</v>
      </c>
      <c r="C741" s="15">
        <f t="shared" si="55"/>
        <v>1.023181199985381</v>
      </c>
      <c r="D741" s="15">
        <f t="shared" si="56"/>
        <v>10</v>
      </c>
      <c r="E741" s="2">
        <f t="shared" si="57"/>
        <v>4.8840940000730946</v>
      </c>
      <c r="F741" s="2">
        <v>5</v>
      </c>
      <c r="G741" s="2">
        <f t="shared" si="58"/>
        <v>-0.11590599992690542</v>
      </c>
      <c r="H741" s="2" t="e">
        <f t="shared" si="59"/>
        <v>#NUM!</v>
      </c>
    </row>
    <row r="742" spans="1:8" x14ac:dyDescent="0.3">
      <c r="A742" s="2">
        <v>147920</v>
      </c>
      <c r="B742">
        <v>0.65597718513643555</v>
      </c>
      <c r="C742" s="15">
        <f t="shared" si="55"/>
        <v>1.0091956694406701</v>
      </c>
      <c r="D742" s="15">
        <f t="shared" si="56"/>
        <v>10</v>
      </c>
      <c r="E742" s="2">
        <f t="shared" si="57"/>
        <v>4.9540216527966496</v>
      </c>
      <c r="F742" s="2">
        <v>5</v>
      </c>
      <c r="G742" s="2">
        <f t="shared" si="58"/>
        <v>-4.5978347203350367E-2</v>
      </c>
      <c r="H742" s="2" t="e">
        <f t="shared" si="59"/>
        <v>#NUM!</v>
      </c>
    </row>
    <row r="743" spans="1:8" x14ac:dyDescent="0.3">
      <c r="A743" s="2">
        <v>148120</v>
      </c>
      <c r="B743">
        <v>0.64226558781532594</v>
      </c>
      <c r="C743" s="15">
        <f t="shared" si="55"/>
        <v>0.98810090433127062</v>
      </c>
      <c r="D743" s="15">
        <f t="shared" si="56"/>
        <v>10</v>
      </c>
      <c r="E743" s="2">
        <f t="shared" si="57"/>
        <v>5.0594954783436465</v>
      </c>
      <c r="F743" s="2">
        <v>5</v>
      </c>
      <c r="G743" s="2">
        <f t="shared" si="58"/>
        <v>5.9495478343646546E-2</v>
      </c>
      <c r="H743" s="2">
        <f t="shared" si="59"/>
        <v>3.7499745534737361</v>
      </c>
    </row>
    <row r="744" spans="1:8" x14ac:dyDescent="0.3">
      <c r="A744" s="2">
        <v>148320</v>
      </c>
      <c r="B744">
        <v>0.64746645303424799</v>
      </c>
      <c r="C744" s="15">
        <f t="shared" si="55"/>
        <v>0.99610223543730458</v>
      </c>
      <c r="D744" s="15">
        <f t="shared" si="56"/>
        <v>10</v>
      </c>
      <c r="E744" s="2">
        <f t="shared" si="57"/>
        <v>5.0194888228134769</v>
      </c>
      <c r="F744" s="2">
        <v>5</v>
      </c>
      <c r="G744" s="2">
        <f t="shared" si="58"/>
        <v>1.9488822813476858E-2</v>
      </c>
      <c r="H744" s="2">
        <f t="shared" si="59"/>
        <v>4.8580950866346013</v>
      </c>
    </row>
    <row r="745" spans="1:8" x14ac:dyDescent="0.3">
      <c r="A745" s="2">
        <v>148520</v>
      </c>
      <c r="B745">
        <v>0.67340024519653874</v>
      </c>
      <c r="C745" s="15">
        <f t="shared" si="55"/>
        <v>1.0360003772254442</v>
      </c>
      <c r="D745" s="15">
        <f t="shared" si="56"/>
        <v>10</v>
      </c>
      <c r="E745" s="2">
        <f t="shared" si="57"/>
        <v>4.8199981138727788</v>
      </c>
      <c r="F745" s="2">
        <v>5</v>
      </c>
      <c r="G745" s="2">
        <f t="shared" si="58"/>
        <v>-0.18000188612722123</v>
      </c>
      <c r="H745" s="2" t="e">
        <f t="shared" si="59"/>
        <v>#NUM!</v>
      </c>
    </row>
    <row r="746" spans="1:8" x14ac:dyDescent="0.3">
      <c r="A746" s="2">
        <v>148720</v>
      </c>
      <c r="B746">
        <v>0.68887292349359597</v>
      </c>
      <c r="C746" s="15">
        <f t="shared" si="55"/>
        <v>1.0598044976824552</v>
      </c>
      <c r="D746" s="15">
        <f t="shared" si="56"/>
        <v>10</v>
      </c>
      <c r="E746" s="2">
        <f t="shared" si="57"/>
        <v>4.7009775115877241</v>
      </c>
      <c r="F746" s="2">
        <v>5</v>
      </c>
      <c r="G746" s="2">
        <f t="shared" si="58"/>
        <v>-0.29902248841227586</v>
      </c>
      <c r="H746" s="2" t="e">
        <f t="shared" si="59"/>
        <v>#NUM!</v>
      </c>
    </row>
    <row r="747" spans="1:8" x14ac:dyDescent="0.3">
      <c r="A747" s="2">
        <v>148920</v>
      </c>
      <c r="B747">
        <v>0.65349921781178866</v>
      </c>
      <c r="C747" s="15">
        <f t="shared" si="55"/>
        <v>1.0053834120181364</v>
      </c>
      <c r="D747" s="15">
        <f t="shared" si="56"/>
        <v>10</v>
      </c>
      <c r="E747" s="2">
        <f t="shared" si="57"/>
        <v>4.9730829399093182</v>
      </c>
      <c r="F747" s="2">
        <v>5</v>
      </c>
      <c r="G747" s="2">
        <f t="shared" si="58"/>
        <v>-2.6917060090681844E-2</v>
      </c>
      <c r="H747" s="2" t="e">
        <f t="shared" si="59"/>
        <v>#NUM!</v>
      </c>
    </row>
    <row r="748" spans="1:8" x14ac:dyDescent="0.3">
      <c r="A748" s="2">
        <v>149120</v>
      </c>
      <c r="B748">
        <v>0.64341261473879696</v>
      </c>
      <c r="C748" s="15">
        <f t="shared" si="55"/>
        <v>0.98986556113661073</v>
      </c>
      <c r="D748" s="15">
        <f t="shared" si="56"/>
        <v>10</v>
      </c>
      <c r="E748" s="2">
        <f t="shared" si="57"/>
        <v>5.0506721943169461</v>
      </c>
      <c r="F748" s="2">
        <v>5</v>
      </c>
      <c r="G748" s="2">
        <f t="shared" si="58"/>
        <v>5.067219431694614E-2</v>
      </c>
      <c r="H748" s="2">
        <f t="shared" si="59"/>
        <v>3.9087521160487864</v>
      </c>
    </row>
    <row r="749" spans="1:8" x14ac:dyDescent="0.3">
      <c r="A749" s="2">
        <v>149320</v>
      </c>
      <c r="B749">
        <v>0.63363267345281959</v>
      </c>
      <c r="C749" s="15">
        <f t="shared" si="55"/>
        <v>0.97481949761972242</v>
      </c>
      <c r="D749" s="15">
        <f t="shared" si="56"/>
        <v>10</v>
      </c>
      <c r="E749" s="2">
        <f t="shared" si="57"/>
        <v>5.1259025119013879</v>
      </c>
      <c r="F749" s="2">
        <v>5</v>
      </c>
      <c r="G749" s="2">
        <f t="shared" si="58"/>
        <v>0.1259025119013879</v>
      </c>
      <c r="H749" s="2">
        <f t="shared" si="59"/>
        <v>3.0134068154149531</v>
      </c>
    </row>
    <row r="750" spans="1:8" x14ac:dyDescent="0.3">
      <c r="A750" s="2">
        <v>149520</v>
      </c>
      <c r="B750">
        <v>0.65220419107648908</v>
      </c>
      <c r="C750" s="15">
        <f t="shared" si="55"/>
        <v>1.0033910631945986</v>
      </c>
      <c r="D750" s="15">
        <f t="shared" si="56"/>
        <v>10</v>
      </c>
      <c r="E750" s="2">
        <f t="shared" si="57"/>
        <v>4.9830446840270071</v>
      </c>
      <c r="F750" s="2">
        <v>5</v>
      </c>
      <c r="G750" s="2">
        <f t="shared" si="58"/>
        <v>-1.6955315972992935E-2</v>
      </c>
      <c r="H750" s="2" t="e">
        <f t="shared" si="59"/>
        <v>#NUM!</v>
      </c>
    </row>
    <row r="751" spans="1:8" x14ac:dyDescent="0.3">
      <c r="A751" s="2">
        <v>149720</v>
      </c>
      <c r="B751">
        <v>0.65371947270404251</v>
      </c>
      <c r="C751" s="15">
        <f t="shared" si="55"/>
        <v>1.005722265698527</v>
      </c>
      <c r="D751" s="15">
        <f t="shared" si="56"/>
        <v>10</v>
      </c>
      <c r="E751" s="2">
        <f t="shared" si="57"/>
        <v>4.9713886715073654</v>
      </c>
      <c r="F751" s="2">
        <v>5</v>
      </c>
      <c r="G751" s="2">
        <f t="shared" si="58"/>
        <v>-2.8611328492634591E-2</v>
      </c>
      <c r="H751" s="2" t="e">
        <f t="shared" si="59"/>
        <v>#NUM!</v>
      </c>
    </row>
    <row r="752" spans="1:8" x14ac:dyDescent="0.3">
      <c r="A752" s="2">
        <v>149920</v>
      </c>
      <c r="B752">
        <v>0.63493304491398617</v>
      </c>
      <c r="C752" s="15">
        <f t="shared" si="55"/>
        <v>0.97682006909844021</v>
      </c>
      <c r="D752" s="15">
        <f t="shared" si="56"/>
        <v>10</v>
      </c>
      <c r="E752" s="2">
        <f t="shared" si="57"/>
        <v>5.1158996545077988</v>
      </c>
      <c r="F752" s="2">
        <v>5</v>
      </c>
      <c r="G752" s="2">
        <f t="shared" si="58"/>
        <v>0.11589965450779882</v>
      </c>
      <c r="H752" s="2">
        <f t="shared" si="59"/>
        <v>3.0942365985035729</v>
      </c>
    </row>
    <row r="753" spans="1:8" x14ac:dyDescent="0.3">
      <c r="A753" s="2">
        <v>150120</v>
      </c>
      <c r="B753">
        <v>0.64487960559689927</v>
      </c>
      <c r="C753" s="15">
        <f t="shared" ref="C753:C754" si="60">B753/$J$27</f>
        <v>0.99212247014907573</v>
      </c>
      <c r="D753" s="15">
        <f t="shared" si="56"/>
        <v>10</v>
      </c>
      <c r="E753" s="2">
        <f t="shared" ref="E753:E754" si="61">D753-(F753*C753)</f>
        <v>5.0393876492546212</v>
      </c>
      <c r="F753" s="2">
        <v>5</v>
      </c>
      <c r="G753" s="2">
        <f t="shared" ref="G753:G754" si="62">F753-(F753*C753)</f>
        <v>3.9387649254621238E-2</v>
      </c>
      <c r="H753" s="2">
        <f t="shared" ref="H753:H754" si="63">LN((F753*E753)/(D753*G753))</f>
        <v>4.1584403784934159</v>
      </c>
    </row>
    <row r="754" spans="1:8" x14ac:dyDescent="0.3">
      <c r="A754" s="2">
        <v>150320</v>
      </c>
      <c r="B754">
        <v>0.61513546636319871</v>
      </c>
      <c r="C754" s="15">
        <f t="shared" si="60"/>
        <v>0.94636225594338264</v>
      </c>
      <c r="D754" s="15">
        <f t="shared" si="56"/>
        <v>10</v>
      </c>
      <c r="E754" s="2">
        <f t="shared" si="61"/>
        <v>5.2681887202830868</v>
      </c>
      <c r="F754" s="2">
        <v>5</v>
      </c>
      <c r="G754" s="2">
        <f t="shared" si="62"/>
        <v>0.26818872028308682</v>
      </c>
      <c r="H754" s="2">
        <f t="shared" si="63"/>
        <v>2.2846037927042566</v>
      </c>
    </row>
    <row r="755" spans="1:8" x14ac:dyDescent="0.3">
      <c r="A755" s="2">
        <v>150520</v>
      </c>
      <c r="B755">
        <v>0.65722004797374067</v>
      </c>
      <c r="C755" s="15">
        <f t="shared" ref="C755:C818" si="64">B755/$J$27</f>
        <v>1.0111077661134471</v>
      </c>
      <c r="D755" s="15">
        <f t="shared" si="56"/>
        <v>10</v>
      </c>
      <c r="E755" s="2">
        <f t="shared" ref="E755:E818" si="65">D755-(F755*C755)</f>
        <v>4.9444611694327643</v>
      </c>
      <c r="F755" s="2">
        <v>5</v>
      </c>
      <c r="G755" s="2">
        <f t="shared" ref="G755:G818" si="66">F755-(F755*C755)</f>
        <v>-5.5538830567235742E-2</v>
      </c>
      <c r="H755" s="2" t="e">
        <f t="shared" ref="H755:H818" si="67">LN((F755*E755)/(D755*G755))</f>
        <v>#NUM!</v>
      </c>
    </row>
    <row r="756" spans="1:8" x14ac:dyDescent="0.3">
      <c r="A756" s="2">
        <v>150720</v>
      </c>
      <c r="B756">
        <v>0.64929475264157144</v>
      </c>
      <c r="C756" s="15">
        <f t="shared" si="64"/>
        <v>0.99891500406395606</v>
      </c>
      <c r="D756" s="15">
        <f t="shared" si="56"/>
        <v>10</v>
      </c>
      <c r="E756" s="2">
        <f t="shared" si="65"/>
        <v>5.0054249796802193</v>
      </c>
      <c r="F756" s="2">
        <v>5</v>
      </c>
      <c r="G756" s="2">
        <f t="shared" si="66"/>
        <v>5.4249796802192662E-3</v>
      </c>
      <c r="H756" s="2">
        <f t="shared" si="67"/>
        <v>6.1341162647718512</v>
      </c>
    </row>
    <row r="757" spans="1:8" x14ac:dyDescent="0.3">
      <c r="A757" s="2">
        <v>150920</v>
      </c>
      <c r="B757">
        <v>0.64948161689824579</v>
      </c>
      <c r="C757" s="15">
        <f t="shared" si="64"/>
        <v>0.99920248753576268</v>
      </c>
      <c r="D757" s="15">
        <f t="shared" si="56"/>
        <v>10</v>
      </c>
      <c r="E757" s="2">
        <f t="shared" si="65"/>
        <v>5.0039875623211865</v>
      </c>
      <c r="F757" s="2">
        <v>5</v>
      </c>
      <c r="G757" s="2">
        <f t="shared" si="66"/>
        <v>3.9875623211864664E-3</v>
      </c>
      <c r="H757" s="2">
        <f t="shared" si="67"/>
        <v>6.4416631083499416</v>
      </c>
    </row>
    <row r="758" spans="1:8" x14ac:dyDescent="0.3">
      <c r="A758" s="2">
        <v>151120</v>
      </c>
      <c r="B758">
        <v>0.66059509903663793</v>
      </c>
      <c r="C758" s="15">
        <f t="shared" si="64"/>
        <v>1.0163001523640582</v>
      </c>
      <c r="D758" s="15">
        <f t="shared" si="56"/>
        <v>10</v>
      </c>
      <c r="E758" s="2">
        <f t="shared" si="65"/>
        <v>4.9184992381797086</v>
      </c>
      <c r="F758" s="2">
        <v>5</v>
      </c>
      <c r="G758" s="2">
        <f t="shared" si="66"/>
        <v>-8.1500761820291423E-2</v>
      </c>
      <c r="H758" s="2" t="e">
        <f t="shared" si="67"/>
        <v>#NUM!</v>
      </c>
    </row>
    <row r="759" spans="1:8" x14ac:dyDescent="0.3">
      <c r="A759" s="2">
        <v>151320</v>
      </c>
      <c r="B759">
        <v>0.65385351610853193</v>
      </c>
      <c r="C759" s="15">
        <f t="shared" si="64"/>
        <v>1.0059284863208182</v>
      </c>
      <c r="D759" s="15">
        <f t="shared" si="56"/>
        <v>10</v>
      </c>
      <c r="E759" s="2">
        <f t="shared" si="65"/>
        <v>4.9703575683959089</v>
      </c>
      <c r="F759" s="2">
        <v>5</v>
      </c>
      <c r="G759" s="2">
        <f t="shared" si="66"/>
        <v>-2.964243160409108E-2</v>
      </c>
      <c r="H759" s="2" t="e">
        <f t="shared" si="67"/>
        <v>#NUM!</v>
      </c>
    </row>
    <row r="760" spans="1:8" x14ac:dyDescent="0.3">
      <c r="A760" s="2">
        <v>151520</v>
      </c>
      <c r="B760">
        <v>0.6520259765866927</v>
      </c>
      <c r="C760" s="15">
        <f t="shared" si="64"/>
        <v>1.0031168870564502</v>
      </c>
      <c r="D760" s="15">
        <f t="shared" si="56"/>
        <v>10</v>
      </c>
      <c r="E760" s="2">
        <f t="shared" si="65"/>
        <v>4.9844155647177493</v>
      </c>
      <c r="F760" s="2">
        <v>5</v>
      </c>
      <c r="G760" s="2">
        <f t="shared" si="66"/>
        <v>-1.558443528225073E-2</v>
      </c>
      <c r="H760" s="2" t="e">
        <f t="shared" si="67"/>
        <v>#NUM!</v>
      </c>
    </row>
    <row r="761" spans="1:8" x14ac:dyDescent="0.3">
      <c r="A761" s="2">
        <v>151720</v>
      </c>
      <c r="B761">
        <v>0.64811234510679594</v>
      </c>
      <c r="C761" s="15">
        <f t="shared" si="64"/>
        <v>0.99709591554891674</v>
      </c>
      <c r="D761" s="15">
        <f t="shared" si="56"/>
        <v>10</v>
      </c>
      <c r="E761" s="2">
        <f t="shared" si="65"/>
        <v>5.0145204222554165</v>
      </c>
      <c r="F761" s="2">
        <v>5</v>
      </c>
      <c r="G761" s="2">
        <f t="shared" si="66"/>
        <v>1.4520422255416499E-2</v>
      </c>
      <c r="H761" s="2">
        <f t="shared" si="67"/>
        <v>5.1513897966750939</v>
      </c>
    </row>
    <row r="762" spans="1:8" x14ac:dyDescent="0.3">
      <c r="A762" s="2">
        <v>151920</v>
      </c>
      <c r="B762">
        <v>0.64829628451899479</v>
      </c>
      <c r="C762" s="15">
        <f t="shared" si="64"/>
        <v>0.9973788992599919</v>
      </c>
      <c r="D762" s="15">
        <f t="shared" si="56"/>
        <v>10</v>
      </c>
      <c r="E762" s="2">
        <f t="shared" si="65"/>
        <v>5.0131055037000403</v>
      </c>
      <c r="F762" s="2">
        <v>5</v>
      </c>
      <c r="G762" s="2">
        <f t="shared" si="66"/>
        <v>1.3105503700040266E-2</v>
      </c>
      <c r="H762" s="2">
        <f t="shared" si="67"/>
        <v>5.2536314107510789</v>
      </c>
    </row>
    <row r="763" spans="1:8" x14ac:dyDescent="0.3">
      <c r="A763" s="2">
        <v>152120</v>
      </c>
      <c r="B763">
        <v>0.660924987575635</v>
      </c>
      <c r="C763" s="15">
        <f t="shared" si="64"/>
        <v>1.0168076731932847</v>
      </c>
      <c r="D763" s="15">
        <f t="shared" si="56"/>
        <v>10</v>
      </c>
      <c r="E763" s="2">
        <f t="shared" si="65"/>
        <v>4.915961634033577</v>
      </c>
      <c r="F763" s="2">
        <v>5</v>
      </c>
      <c r="G763" s="2">
        <f t="shared" si="66"/>
        <v>-8.4038365966423001E-2</v>
      </c>
      <c r="H763" s="2" t="e">
        <f t="shared" si="67"/>
        <v>#NUM!</v>
      </c>
    </row>
    <row r="764" spans="1:8" x14ac:dyDescent="0.3">
      <c r="A764" s="2">
        <v>152320</v>
      </c>
      <c r="B764">
        <v>0.66597033266040551</v>
      </c>
      <c r="C764" s="15">
        <f t="shared" si="64"/>
        <v>1.02456974255447</v>
      </c>
      <c r="D764" s="15">
        <f t="shared" si="56"/>
        <v>10</v>
      </c>
      <c r="E764" s="2">
        <f t="shared" si="65"/>
        <v>4.8771512872276501</v>
      </c>
      <c r="F764" s="2">
        <v>5</v>
      </c>
      <c r="G764" s="2">
        <f t="shared" si="66"/>
        <v>-0.12284871277234988</v>
      </c>
      <c r="H764" s="2" t="e">
        <f t="shared" si="67"/>
        <v>#NUM!</v>
      </c>
    </row>
    <row r="765" spans="1:8" x14ac:dyDescent="0.3">
      <c r="A765" s="2">
        <v>152520</v>
      </c>
      <c r="B765">
        <v>0.65616425538586809</v>
      </c>
      <c r="C765" s="15">
        <f t="shared" si="64"/>
        <v>1.0094834698244124</v>
      </c>
      <c r="D765" s="15">
        <f t="shared" si="56"/>
        <v>10</v>
      </c>
      <c r="E765" s="2">
        <f t="shared" si="65"/>
        <v>4.9525826508779378</v>
      </c>
      <c r="F765" s="2">
        <v>5</v>
      </c>
      <c r="G765" s="2">
        <f t="shared" si="66"/>
        <v>-4.7417349122062191E-2</v>
      </c>
      <c r="H765" s="2" t="e">
        <f t="shared" si="67"/>
        <v>#NUM!</v>
      </c>
    </row>
    <row r="766" spans="1:8" x14ac:dyDescent="0.3">
      <c r="A766" s="2">
        <v>152720</v>
      </c>
      <c r="B766">
        <v>0.65930633559956653</v>
      </c>
      <c r="C766" s="15">
        <f t="shared" si="64"/>
        <v>1.0143174393839485</v>
      </c>
      <c r="D766" s="15">
        <f t="shared" si="56"/>
        <v>10</v>
      </c>
      <c r="E766" s="2">
        <f t="shared" si="65"/>
        <v>4.9284128030802581</v>
      </c>
      <c r="F766" s="2">
        <v>5</v>
      </c>
      <c r="G766" s="2">
        <f t="shared" si="66"/>
        <v>-7.1587196919741913E-2</v>
      </c>
      <c r="H766" s="2" t="e">
        <f t="shared" si="67"/>
        <v>#NUM!</v>
      </c>
    </row>
    <row r="767" spans="1:8" x14ac:dyDescent="0.3">
      <c r="A767" s="2">
        <v>152920</v>
      </c>
      <c r="B767">
        <v>0.65266206547393024</v>
      </c>
      <c r="C767" s="15">
        <f t="shared" si="64"/>
        <v>1.0040954853445081</v>
      </c>
      <c r="D767" s="15">
        <f t="shared" si="56"/>
        <v>10</v>
      </c>
      <c r="E767" s="2">
        <f t="shared" si="65"/>
        <v>4.9795225732774595</v>
      </c>
      <c r="F767" s="2">
        <v>5</v>
      </c>
      <c r="G767" s="2">
        <f t="shared" si="66"/>
        <v>-2.0477426722540493E-2</v>
      </c>
      <c r="H767" s="2" t="e">
        <f t="shared" si="67"/>
        <v>#NUM!</v>
      </c>
    </row>
    <row r="768" spans="1:8" x14ac:dyDescent="0.3">
      <c r="A768" s="2">
        <v>153120</v>
      </c>
      <c r="B768">
        <v>0.64441083581691194</v>
      </c>
      <c r="C768" s="15">
        <f t="shared" si="64"/>
        <v>0.99140128587217213</v>
      </c>
      <c r="D768" s="15">
        <f t="shared" si="56"/>
        <v>10</v>
      </c>
      <c r="E768" s="2">
        <f t="shared" si="65"/>
        <v>5.0429935706391396</v>
      </c>
      <c r="F768" s="2">
        <v>5</v>
      </c>
      <c r="G768" s="2">
        <f t="shared" si="66"/>
        <v>4.2993570639139556E-2</v>
      </c>
      <c r="H768" s="2">
        <f t="shared" si="67"/>
        <v>4.0715573821136841</v>
      </c>
    </row>
    <row r="769" spans="1:8" x14ac:dyDescent="0.3">
      <c r="A769" s="2">
        <v>153320</v>
      </c>
      <c r="B769">
        <v>0.66171974849160942</v>
      </c>
      <c r="C769" s="15">
        <f t="shared" si="64"/>
        <v>1.0180303822947836</v>
      </c>
      <c r="D769" s="15">
        <f t="shared" si="56"/>
        <v>10</v>
      </c>
      <c r="E769" s="2">
        <f t="shared" si="65"/>
        <v>4.9098480885260818</v>
      </c>
      <c r="F769" s="2">
        <v>5</v>
      </c>
      <c r="G769" s="2">
        <f t="shared" si="66"/>
        <v>-9.0151911473918211E-2</v>
      </c>
      <c r="H769" s="2" t="e">
        <f t="shared" si="67"/>
        <v>#NUM!</v>
      </c>
    </row>
    <row r="770" spans="1:8" x14ac:dyDescent="0.3">
      <c r="A770" s="2">
        <v>153520</v>
      </c>
      <c r="B770">
        <v>0.62058695497126226</v>
      </c>
      <c r="C770" s="15">
        <f t="shared" si="64"/>
        <v>0.9547491614942496</v>
      </c>
      <c r="D770" s="15">
        <f t="shared" si="56"/>
        <v>10</v>
      </c>
      <c r="E770" s="2">
        <f t="shared" si="65"/>
        <v>5.226254192528752</v>
      </c>
      <c r="F770" s="2">
        <v>5</v>
      </c>
      <c r="G770" s="2">
        <f t="shared" si="66"/>
        <v>0.22625419252875201</v>
      </c>
      <c r="H770" s="2">
        <f t="shared" si="67"/>
        <v>2.4466437913942709</v>
      </c>
    </row>
    <row r="771" spans="1:8" x14ac:dyDescent="0.3">
      <c r="A771" s="2">
        <v>153720</v>
      </c>
      <c r="B771">
        <v>0.63610239755938547</v>
      </c>
      <c r="C771" s="15">
        <f t="shared" si="64"/>
        <v>0.97861907316828534</v>
      </c>
      <c r="D771" s="15">
        <f t="shared" ref="D771:D834" si="68">$J$28</f>
        <v>10</v>
      </c>
      <c r="E771" s="2">
        <f t="shared" si="65"/>
        <v>5.1069046341585729</v>
      </c>
      <c r="F771" s="2">
        <v>5</v>
      </c>
      <c r="G771" s="2">
        <f t="shared" si="66"/>
        <v>0.10690463415857288</v>
      </c>
      <c r="H771" s="2">
        <f t="shared" si="67"/>
        <v>3.1732644048601188</v>
      </c>
    </row>
    <row r="772" spans="1:8" x14ac:dyDescent="0.3">
      <c r="A772" s="2">
        <v>153920</v>
      </c>
      <c r="B772">
        <v>0.64494080946059862</v>
      </c>
      <c r="C772" s="15">
        <f t="shared" si="64"/>
        <v>0.99221662993938242</v>
      </c>
      <c r="D772" s="15">
        <f t="shared" si="68"/>
        <v>10</v>
      </c>
      <c r="E772" s="2">
        <f t="shared" si="65"/>
        <v>5.0389168503030879</v>
      </c>
      <c r="F772" s="2">
        <v>5</v>
      </c>
      <c r="G772" s="2">
        <f t="shared" si="66"/>
        <v>3.8916850303087891E-2</v>
      </c>
      <c r="H772" s="2">
        <f t="shared" si="67"/>
        <v>4.1703719201760556</v>
      </c>
    </row>
    <row r="773" spans="1:8" x14ac:dyDescent="0.3">
      <c r="A773" s="2">
        <v>154120</v>
      </c>
      <c r="B773">
        <v>0.65760610156206822</v>
      </c>
      <c r="C773" s="15">
        <f t="shared" si="64"/>
        <v>1.0117016947108741</v>
      </c>
      <c r="D773" s="15">
        <f t="shared" si="68"/>
        <v>10</v>
      </c>
      <c r="E773" s="2">
        <f t="shared" si="65"/>
        <v>4.9414915264456294</v>
      </c>
      <c r="F773" s="2">
        <v>5</v>
      </c>
      <c r="G773" s="2">
        <f t="shared" si="66"/>
        <v>-5.850847355437061E-2</v>
      </c>
      <c r="H773" s="2" t="e">
        <f t="shared" si="67"/>
        <v>#NUM!</v>
      </c>
    </row>
    <row r="774" spans="1:8" x14ac:dyDescent="0.3">
      <c r="A774" s="2">
        <v>154320</v>
      </c>
      <c r="B774">
        <v>0.64713228259227551</v>
      </c>
      <c r="C774" s="15">
        <f t="shared" si="64"/>
        <v>0.99558812706503919</v>
      </c>
      <c r="D774" s="15">
        <f t="shared" si="68"/>
        <v>10</v>
      </c>
      <c r="E774" s="2">
        <f t="shared" si="65"/>
        <v>5.0220593646748037</v>
      </c>
      <c r="F774" s="2">
        <v>5</v>
      </c>
      <c r="G774" s="2">
        <f t="shared" si="66"/>
        <v>2.2059364674803739E-2</v>
      </c>
      <c r="H774" s="2">
        <f t="shared" si="67"/>
        <v>4.7347109664728899</v>
      </c>
    </row>
    <row r="775" spans="1:8" x14ac:dyDescent="0.3">
      <c r="A775" s="2">
        <v>154520</v>
      </c>
      <c r="B775">
        <v>0.62718932649997161</v>
      </c>
      <c r="C775" s="15">
        <f t="shared" si="64"/>
        <v>0.96490665615380244</v>
      </c>
      <c r="D775" s="15">
        <f t="shared" si="68"/>
        <v>10</v>
      </c>
      <c r="E775" s="2">
        <f t="shared" si="65"/>
        <v>5.1754667192309878</v>
      </c>
      <c r="F775" s="2">
        <v>5</v>
      </c>
      <c r="G775" s="2">
        <f t="shared" si="66"/>
        <v>0.17546671923098778</v>
      </c>
      <c r="H775" s="2">
        <f t="shared" si="67"/>
        <v>2.6910882298863554</v>
      </c>
    </row>
    <row r="776" spans="1:8" x14ac:dyDescent="0.3">
      <c r="A776" s="2">
        <v>154720</v>
      </c>
      <c r="B776">
        <v>0.66578366775362585</v>
      </c>
      <c r="C776" s="15">
        <f t="shared" si="64"/>
        <v>1.0242825657748089</v>
      </c>
      <c r="D776" s="15">
        <f t="shared" si="68"/>
        <v>10</v>
      </c>
      <c r="E776" s="2">
        <f t="shared" si="65"/>
        <v>4.8785871711259556</v>
      </c>
      <c r="F776" s="2">
        <v>5</v>
      </c>
      <c r="G776" s="2">
        <f t="shared" si="66"/>
        <v>-0.12141282887404437</v>
      </c>
      <c r="H776" s="2" t="e">
        <f t="shared" si="67"/>
        <v>#NUM!</v>
      </c>
    </row>
    <row r="777" spans="1:8" x14ac:dyDescent="0.3">
      <c r="A777" s="2">
        <v>154920</v>
      </c>
      <c r="B777">
        <v>0.6541558107409341</v>
      </c>
      <c r="C777" s="15">
        <f t="shared" si="64"/>
        <v>1.0063935549860523</v>
      </c>
      <c r="D777" s="15">
        <f t="shared" si="68"/>
        <v>10</v>
      </c>
      <c r="E777" s="2">
        <f t="shared" si="65"/>
        <v>4.968032225069738</v>
      </c>
      <c r="F777" s="2">
        <v>5</v>
      </c>
      <c r="G777" s="2">
        <f t="shared" si="66"/>
        <v>-3.1967774930262038E-2</v>
      </c>
      <c r="H777" s="2" t="e">
        <f t="shared" si="67"/>
        <v>#NUM!</v>
      </c>
    </row>
    <row r="778" spans="1:8" x14ac:dyDescent="0.3">
      <c r="A778" s="2">
        <v>155120</v>
      </c>
      <c r="B778">
        <v>0.6485908158746887</v>
      </c>
      <c r="C778" s="15">
        <f t="shared" si="64"/>
        <v>0.997832024422598</v>
      </c>
      <c r="D778" s="15">
        <f t="shared" si="68"/>
        <v>10</v>
      </c>
      <c r="E778" s="2">
        <f t="shared" si="65"/>
        <v>5.01083987788701</v>
      </c>
      <c r="F778" s="2">
        <v>5</v>
      </c>
      <c r="G778" s="2">
        <f t="shared" si="66"/>
        <v>1.0839877887010019E-2</v>
      </c>
      <c r="H778" s="2">
        <f t="shared" si="67"/>
        <v>5.4429799088536361</v>
      </c>
    </row>
    <row r="779" spans="1:8" x14ac:dyDescent="0.3">
      <c r="A779" s="2">
        <v>155320</v>
      </c>
      <c r="B779">
        <v>0.65515977119981372</v>
      </c>
      <c r="C779" s="15">
        <f t="shared" si="64"/>
        <v>1.007938109538175</v>
      </c>
      <c r="D779" s="15">
        <f t="shared" si="68"/>
        <v>10</v>
      </c>
      <c r="E779" s="2">
        <f t="shared" si="65"/>
        <v>4.9603094523091249</v>
      </c>
      <c r="F779" s="2">
        <v>5</v>
      </c>
      <c r="G779" s="2">
        <f t="shared" si="66"/>
        <v>-3.96905476908751E-2</v>
      </c>
      <c r="H779" s="2" t="e">
        <f t="shared" si="67"/>
        <v>#NUM!</v>
      </c>
    </row>
    <row r="780" spans="1:8" x14ac:dyDescent="0.3">
      <c r="A780" s="2">
        <v>155520</v>
      </c>
      <c r="B780">
        <v>0.65430339265850956</v>
      </c>
      <c r="C780" s="15">
        <f t="shared" si="64"/>
        <v>1.0066206040900147</v>
      </c>
      <c r="D780" s="15">
        <f t="shared" si="68"/>
        <v>10</v>
      </c>
      <c r="E780" s="2">
        <f t="shared" si="65"/>
        <v>4.9668969795499258</v>
      </c>
      <c r="F780" s="2">
        <v>5</v>
      </c>
      <c r="G780" s="2">
        <f t="shared" si="66"/>
        <v>-3.3103020450074183E-2</v>
      </c>
      <c r="H780" s="2" t="e">
        <f t="shared" si="67"/>
        <v>#NUM!</v>
      </c>
    </row>
    <row r="781" spans="1:8" x14ac:dyDescent="0.3">
      <c r="A781" s="2">
        <v>155720</v>
      </c>
      <c r="B781">
        <v>0.6471253833590187</v>
      </c>
      <c r="C781" s="15">
        <f t="shared" si="64"/>
        <v>0.99557751286002871</v>
      </c>
      <c r="D781" s="15">
        <f t="shared" si="68"/>
        <v>10</v>
      </c>
      <c r="E781" s="2">
        <f t="shared" si="65"/>
        <v>5.0221124356998565</v>
      </c>
      <c r="F781" s="2">
        <v>5</v>
      </c>
      <c r="G781" s="2">
        <f t="shared" si="66"/>
        <v>2.2112435699856547E-2</v>
      </c>
      <c r="H781" s="2">
        <f t="shared" si="67"/>
        <v>4.7323185959193212</v>
      </c>
    </row>
    <row r="782" spans="1:8" x14ac:dyDescent="0.3">
      <c r="A782" s="2">
        <v>155920</v>
      </c>
      <c r="B782">
        <v>0.67927275129384923</v>
      </c>
      <c r="C782" s="15">
        <f t="shared" si="64"/>
        <v>1.0450350019905372</v>
      </c>
      <c r="D782" s="15">
        <f t="shared" si="68"/>
        <v>10</v>
      </c>
      <c r="E782" s="2">
        <f t="shared" si="65"/>
        <v>4.7748249900473141</v>
      </c>
      <c r="F782" s="2">
        <v>5</v>
      </c>
      <c r="G782" s="2">
        <f t="shared" si="66"/>
        <v>-0.22517500995268591</v>
      </c>
      <c r="H782" s="2" t="e">
        <f t="shared" si="67"/>
        <v>#NUM!</v>
      </c>
    </row>
    <row r="783" spans="1:8" x14ac:dyDescent="0.3">
      <c r="A783" s="2">
        <v>156120</v>
      </c>
      <c r="B783">
        <v>0.6742219414182703</v>
      </c>
      <c r="C783" s="15">
        <f t="shared" si="64"/>
        <v>1.0372645252588772</v>
      </c>
      <c r="D783" s="15">
        <f t="shared" si="68"/>
        <v>10</v>
      </c>
      <c r="E783" s="2">
        <f t="shared" si="65"/>
        <v>4.8136773737056142</v>
      </c>
      <c r="F783" s="2">
        <v>5</v>
      </c>
      <c r="G783" s="2">
        <f t="shared" si="66"/>
        <v>-0.18632262629438578</v>
      </c>
      <c r="H783" s="2" t="e">
        <f t="shared" si="67"/>
        <v>#NUM!</v>
      </c>
    </row>
    <row r="784" spans="1:8" x14ac:dyDescent="0.3">
      <c r="A784" s="2">
        <v>156320</v>
      </c>
      <c r="B784">
        <v>0.66255709365113591</v>
      </c>
      <c r="C784" s="15">
        <f t="shared" si="64"/>
        <v>1.0193186056171322</v>
      </c>
      <c r="D784" s="15">
        <f t="shared" si="68"/>
        <v>10</v>
      </c>
      <c r="E784" s="2">
        <f t="shared" si="65"/>
        <v>4.9034069719143396</v>
      </c>
      <c r="F784" s="2">
        <v>5</v>
      </c>
      <c r="G784" s="2">
        <f t="shared" si="66"/>
        <v>-9.6593028085660393E-2</v>
      </c>
      <c r="H784" s="2" t="e">
        <f t="shared" si="67"/>
        <v>#NUM!</v>
      </c>
    </row>
    <row r="785" spans="1:8" x14ac:dyDescent="0.3">
      <c r="A785" s="2">
        <v>156520</v>
      </c>
      <c r="B785">
        <v>0.64695521136880763</v>
      </c>
      <c r="C785" s="15">
        <f t="shared" si="64"/>
        <v>0.99531570979816553</v>
      </c>
      <c r="D785" s="15">
        <f t="shared" si="68"/>
        <v>10</v>
      </c>
      <c r="E785" s="2">
        <f t="shared" si="65"/>
        <v>5.0234214510091721</v>
      </c>
      <c r="F785" s="2">
        <v>5</v>
      </c>
      <c r="G785" s="2">
        <f t="shared" si="66"/>
        <v>2.3421451009172145E-2</v>
      </c>
      <c r="H785" s="2">
        <f t="shared" si="67"/>
        <v>4.6750670516771295</v>
      </c>
    </row>
    <row r="786" spans="1:8" x14ac:dyDescent="0.3">
      <c r="A786" s="2">
        <v>156720</v>
      </c>
      <c r="B786">
        <v>0.6554146301329008</v>
      </c>
      <c r="C786" s="15">
        <f t="shared" si="64"/>
        <v>1.0083302002044627</v>
      </c>
      <c r="D786" s="15">
        <f t="shared" si="68"/>
        <v>10</v>
      </c>
      <c r="E786" s="2">
        <f t="shared" si="65"/>
        <v>4.9583489989776863</v>
      </c>
      <c r="F786" s="2">
        <v>5</v>
      </c>
      <c r="G786" s="2">
        <f t="shared" si="66"/>
        <v>-4.1651001022313672E-2</v>
      </c>
      <c r="H786" s="2" t="e">
        <f t="shared" si="67"/>
        <v>#NUM!</v>
      </c>
    </row>
    <row r="787" spans="1:8" x14ac:dyDescent="0.3">
      <c r="A787" s="2">
        <v>156920</v>
      </c>
      <c r="B787">
        <v>0.66855979777420305</v>
      </c>
      <c r="C787" s="15">
        <f t="shared" si="64"/>
        <v>1.0285535350372355</v>
      </c>
      <c r="D787" s="15">
        <f t="shared" si="68"/>
        <v>10</v>
      </c>
      <c r="E787" s="2">
        <f t="shared" si="65"/>
        <v>4.8572323248138227</v>
      </c>
      <c r="F787" s="2">
        <v>5</v>
      </c>
      <c r="G787" s="2">
        <f t="shared" si="66"/>
        <v>-0.14276767518617728</v>
      </c>
      <c r="H787" s="2" t="e">
        <f t="shared" si="67"/>
        <v>#NUM!</v>
      </c>
    </row>
    <row r="788" spans="1:8" x14ac:dyDescent="0.3">
      <c r="A788" s="2">
        <v>157120</v>
      </c>
      <c r="B788">
        <v>0.65958710462764802</v>
      </c>
      <c r="C788" s="15">
        <f t="shared" si="64"/>
        <v>1.0147493917348431</v>
      </c>
      <c r="D788" s="15">
        <f t="shared" si="68"/>
        <v>10</v>
      </c>
      <c r="E788" s="2">
        <f t="shared" si="65"/>
        <v>4.9262530413257846</v>
      </c>
      <c r="F788" s="2">
        <v>5</v>
      </c>
      <c r="G788" s="2">
        <f t="shared" si="66"/>
        <v>-7.3746958674215435E-2</v>
      </c>
      <c r="H788" s="2" t="e">
        <f t="shared" si="67"/>
        <v>#NUM!</v>
      </c>
    </row>
    <row r="789" spans="1:8" x14ac:dyDescent="0.3">
      <c r="A789" s="2">
        <v>157320</v>
      </c>
      <c r="B789">
        <v>0.677367447903653</v>
      </c>
      <c r="C789" s="15">
        <f t="shared" si="64"/>
        <v>1.04210376600562</v>
      </c>
      <c r="D789" s="15">
        <f t="shared" si="68"/>
        <v>10</v>
      </c>
      <c r="E789" s="2">
        <f t="shared" si="65"/>
        <v>4.7894811699719</v>
      </c>
      <c r="F789" s="2">
        <v>5</v>
      </c>
      <c r="G789" s="2">
        <f t="shared" si="66"/>
        <v>-0.21051883002810001</v>
      </c>
      <c r="H789" s="2" t="e">
        <f t="shared" si="67"/>
        <v>#NUM!</v>
      </c>
    </row>
    <row r="790" spans="1:8" x14ac:dyDescent="0.3">
      <c r="A790" s="2">
        <v>157520</v>
      </c>
      <c r="B790">
        <v>0.64792580649193199</v>
      </c>
      <c r="C790" s="15">
        <f t="shared" si="64"/>
        <v>0.99680893306451068</v>
      </c>
      <c r="D790" s="15">
        <f t="shared" si="68"/>
        <v>10</v>
      </c>
      <c r="E790" s="2">
        <f t="shared" si="65"/>
        <v>5.0159553346774466</v>
      </c>
      <c r="F790" s="2">
        <v>5</v>
      </c>
      <c r="G790" s="2">
        <f t="shared" si="66"/>
        <v>1.5955334677446587E-2</v>
      </c>
      <c r="H790" s="2">
        <f t="shared" si="67"/>
        <v>5.057438761296714</v>
      </c>
    </row>
    <row r="791" spans="1:8" x14ac:dyDescent="0.3">
      <c r="A791" s="2">
        <v>157720</v>
      </c>
      <c r="B791">
        <v>0.65271166216137477</v>
      </c>
      <c r="C791" s="15">
        <f t="shared" si="64"/>
        <v>1.0041717879405765</v>
      </c>
      <c r="D791" s="15">
        <f t="shared" si="68"/>
        <v>10</v>
      </c>
      <c r="E791" s="2">
        <f t="shared" si="65"/>
        <v>4.9791410602971178</v>
      </c>
      <c r="F791" s="2">
        <v>5</v>
      </c>
      <c r="G791" s="2">
        <f t="shared" si="66"/>
        <v>-2.0858939702882218E-2</v>
      </c>
      <c r="H791" s="2" t="e">
        <f t="shared" si="67"/>
        <v>#NUM!</v>
      </c>
    </row>
    <row r="792" spans="1:8" x14ac:dyDescent="0.3">
      <c r="A792" s="2">
        <v>157920</v>
      </c>
      <c r="B792">
        <v>0.67143324406647997</v>
      </c>
      <c r="C792" s="15">
        <f t="shared" si="64"/>
        <v>1.0329742216407385</v>
      </c>
      <c r="D792" s="15">
        <f t="shared" si="68"/>
        <v>10</v>
      </c>
      <c r="E792" s="2">
        <f t="shared" si="65"/>
        <v>4.8351288917963071</v>
      </c>
      <c r="F792" s="2">
        <v>5</v>
      </c>
      <c r="G792" s="2">
        <f t="shared" si="66"/>
        <v>-0.16487110820369288</v>
      </c>
      <c r="H792" s="2" t="e">
        <f t="shared" si="67"/>
        <v>#NUM!</v>
      </c>
    </row>
    <row r="793" spans="1:8" x14ac:dyDescent="0.3">
      <c r="A793" s="2">
        <v>158120</v>
      </c>
      <c r="B793">
        <v>0.66808595852263486</v>
      </c>
      <c r="C793" s="15">
        <f t="shared" si="64"/>
        <v>1.0278245515732845</v>
      </c>
      <c r="D793" s="15">
        <f t="shared" si="68"/>
        <v>10</v>
      </c>
      <c r="E793" s="2">
        <f t="shared" si="65"/>
        <v>4.8608772421335775</v>
      </c>
      <c r="F793" s="2">
        <v>5</v>
      </c>
      <c r="G793" s="2">
        <f t="shared" si="66"/>
        <v>-0.13912275786642248</v>
      </c>
      <c r="H793" s="2" t="e">
        <f t="shared" si="67"/>
        <v>#NUM!</v>
      </c>
    </row>
    <row r="794" spans="1:8" x14ac:dyDescent="0.3">
      <c r="A794" s="2">
        <v>158320</v>
      </c>
      <c r="B794">
        <v>0.65613902078927411</v>
      </c>
      <c r="C794" s="15">
        <f t="shared" si="64"/>
        <v>1.009444647368114</v>
      </c>
      <c r="D794" s="15">
        <f t="shared" si="68"/>
        <v>10</v>
      </c>
      <c r="E794" s="2">
        <f t="shared" si="65"/>
        <v>4.9527767631594299</v>
      </c>
      <c r="F794" s="2">
        <v>5</v>
      </c>
      <c r="G794" s="2">
        <f t="shared" si="66"/>
        <v>-4.722323684057006E-2</v>
      </c>
      <c r="H794" s="2" t="e">
        <f t="shared" si="67"/>
        <v>#NUM!</v>
      </c>
    </row>
    <row r="795" spans="1:8" x14ac:dyDescent="0.3">
      <c r="A795" s="2">
        <v>158520</v>
      </c>
      <c r="B795">
        <v>0.6606517989771401</v>
      </c>
      <c r="C795" s="15">
        <f t="shared" si="64"/>
        <v>1.016387383041754</v>
      </c>
      <c r="D795" s="15">
        <f t="shared" si="68"/>
        <v>10</v>
      </c>
      <c r="E795" s="2">
        <f t="shared" si="65"/>
        <v>4.9180630847912301</v>
      </c>
      <c r="F795" s="2">
        <v>5</v>
      </c>
      <c r="G795" s="2">
        <f t="shared" si="66"/>
        <v>-8.1936915208769889E-2</v>
      </c>
      <c r="H795" s="2" t="e">
        <f t="shared" si="67"/>
        <v>#NUM!</v>
      </c>
    </row>
    <row r="796" spans="1:8" x14ac:dyDescent="0.3">
      <c r="A796" s="2">
        <v>158720</v>
      </c>
      <c r="B796">
        <v>0.6681868773929438</v>
      </c>
      <c r="C796" s="15">
        <f t="shared" si="64"/>
        <v>1.0279798113737597</v>
      </c>
      <c r="D796" s="15">
        <f t="shared" si="68"/>
        <v>10</v>
      </c>
      <c r="E796" s="2">
        <f t="shared" si="65"/>
        <v>4.8601009431312017</v>
      </c>
      <c r="F796" s="2">
        <v>5</v>
      </c>
      <c r="G796" s="2">
        <f t="shared" si="66"/>
        <v>-0.13989905686879833</v>
      </c>
      <c r="H796" s="2" t="e">
        <f t="shared" si="67"/>
        <v>#NUM!</v>
      </c>
    </row>
    <row r="797" spans="1:8" x14ac:dyDescent="0.3">
      <c r="A797" s="2">
        <v>158920</v>
      </c>
      <c r="B797">
        <v>0.66500873637391167</v>
      </c>
      <c r="C797" s="15">
        <f t="shared" si="64"/>
        <v>1.0230903636521718</v>
      </c>
      <c r="D797" s="15">
        <f t="shared" si="68"/>
        <v>10</v>
      </c>
      <c r="E797" s="2">
        <f t="shared" si="65"/>
        <v>4.8845481817391416</v>
      </c>
      <c r="F797" s="2">
        <v>5</v>
      </c>
      <c r="G797" s="2">
        <f t="shared" si="66"/>
        <v>-0.11545181826085837</v>
      </c>
      <c r="H797" s="2" t="e">
        <f t="shared" si="67"/>
        <v>#NUM!</v>
      </c>
    </row>
    <row r="798" spans="1:8" x14ac:dyDescent="0.3">
      <c r="A798" s="2">
        <v>159120</v>
      </c>
      <c r="B798">
        <v>0.66161837347863728</v>
      </c>
      <c r="C798" s="15">
        <f t="shared" si="64"/>
        <v>1.017874420736365</v>
      </c>
      <c r="D798" s="15">
        <f t="shared" si="68"/>
        <v>10</v>
      </c>
      <c r="E798" s="2">
        <f t="shared" si="65"/>
        <v>4.9106278963181751</v>
      </c>
      <c r="F798" s="2">
        <v>5</v>
      </c>
      <c r="G798" s="2">
        <f t="shared" si="66"/>
        <v>-8.937210368182491E-2</v>
      </c>
      <c r="H798" s="2" t="e">
        <f t="shared" si="67"/>
        <v>#NUM!</v>
      </c>
    </row>
    <row r="799" spans="1:8" x14ac:dyDescent="0.3">
      <c r="A799" s="2">
        <v>159320</v>
      </c>
      <c r="B799">
        <v>0.65025311097084604</v>
      </c>
      <c r="C799" s="15">
        <f t="shared" si="64"/>
        <v>1.0003894014936092</v>
      </c>
      <c r="D799" s="15">
        <f t="shared" si="68"/>
        <v>10</v>
      </c>
      <c r="E799" s="2">
        <f t="shared" si="65"/>
        <v>4.9980529925319539</v>
      </c>
      <c r="F799" s="2">
        <v>5</v>
      </c>
      <c r="G799" s="2">
        <f t="shared" si="66"/>
        <v>-1.9470074680461025E-3</v>
      </c>
      <c r="H799" s="2" t="e">
        <f t="shared" si="67"/>
        <v>#NUM!</v>
      </c>
    </row>
    <row r="800" spans="1:8" x14ac:dyDescent="0.3">
      <c r="A800" s="2">
        <v>159520</v>
      </c>
      <c r="B800">
        <v>0.67268729143814232</v>
      </c>
      <c r="C800" s="15">
        <f t="shared" si="64"/>
        <v>1.0349035252894496</v>
      </c>
      <c r="D800" s="15">
        <f t="shared" si="68"/>
        <v>10</v>
      </c>
      <c r="E800" s="2">
        <f t="shared" si="65"/>
        <v>4.8254823735527523</v>
      </c>
      <c r="F800" s="2">
        <v>5</v>
      </c>
      <c r="G800" s="2">
        <f t="shared" si="66"/>
        <v>-0.17451762644724766</v>
      </c>
      <c r="H800" s="2" t="e">
        <f t="shared" si="67"/>
        <v>#NUM!</v>
      </c>
    </row>
    <row r="801" spans="1:8" x14ac:dyDescent="0.3">
      <c r="A801" s="2">
        <v>159720</v>
      </c>
      <c r="B801">
        <v>0.6410123265068427</v>
      </c>
      <c r="C801" s="15">
        <f t="shared" si="64"/>
        <v>0.98617281001052715</v>
      </c>
      <c r="D801" s="15">
        <f t="shared" si="68"/>
        <v>10</v>
      </c>
      <c r="E801" s="2">
        <f t="shared" si="65"/>
        <v>5.0691359499473645</v>
      </c>
      <c r="F801" s="2">
        <v>5</v>
      </c>
      <c r="G801" s="2">
        <f t="shared" si="66"/>
        <v>6.9135949947364495E-2</v>
      </c>
      <c r="H801" s="2">
        <f t="shared" si="67"/>
        <v>3.6017036222121899</v>
      </c>
    </row>
    <row r="802" spans="1:8" x14ac:dyDescent="0.3">
      <c r="A802" s="2">
        <v>159920</v>
      </c>
      <c r="B802">
        <v>0.61510520946973823</v>
      </c>
      <c r="C802" s="15">
        <f t="shared" si="64"/>
        <v>0.94631570687652034</v>
      </c>
      <c r="D802" s="15">
        <f t="shared" si="68"/>
        <v>10</v>
      </c>
      <c r="E802" s="2">
        <f t="shared" si="65"/>
        <v>5.268421465617398</v>
      </c>
      <c r="F802" s="2">
        <v>5</v>
      </c>
      <c r="G802" s="2">
        <f t="shared" si="66"/>
        <v>0.26842146561739799</v>
      </c>
      <c r="H802" s="2">
        <f t="shared" si="67"/>
        <v>2.2837805058464267</v>
      </c>
    </row>
    <row r="803" spans="1:8" x14ac:dyDescent="0.3">
      <c r="A803" s="2">
        <v>160120</v>
      </c>
      <c r="B803">
        <v>0.65417280709358638</v>
      </c>
      <c r="C803" s="15">
        <f t="shared" si="64"/>
        <v>1.0064197032209021</v>
      </c>
      <c r="D803" s="15">
        <f t="shared" si="68"/>
        <v>10</v>
      </c>
      <c r="E803" s="2">
        <f t="shared" si="65"/>
        <v>4.9679014838954894</v>
      </c>
      <c r="F803" s="2">
        <v>5</v>
      </c>
      <c r="G803" s="2">
        <f t="shared" si="66"/>
        <v>-3.2098516104510644E-2</v>
      </c>
      <c r="H803" s="2" t="e">
        <f t="shared" si="67"/>
        <v>#NUM!</v>
      </c>
    </row>
    <row r="804" spans="1:8" x14ac:dyDescent="0.3">
      <c r="A804" s="2">
        <v>160320</v>
      </c>
      <c r="B804">
        <v>0.63611861871299447</v>
      </c>
      <c r="C804" s="15">
        <f t="shared" si="64"/>
        <v>0.97864402878922219</v>
      </c>
      <c r="D804" s="15">
        <f t="shared" si="68"/>
        <v>10</v>
      </c>
      <c r="E804" s="2">
        <f t="shared" si="65"/>
        <v>5.1067798560538886</v>
      </c>
      <c r="F804" s="2">
        <v>5</v>
      </c>
      <c r="G804" s="2">
        <f t="shared" si="66"/>
        <v>0.10677985605388862</v>
      </c>
      <c r="H804" s="2">
        <f t="shared" si="67"/>
        <v>3.1744078438358407</v>
      </c>
    </row>
    <row r="805" spans="1:8" x14ac:dyDescent="0.3">
      <c r="A805" s="2">
        <v>160520</v>
      </c>
      <c r="B805">
        <v>0.64229337229002437</v>
      </c>
      <c r="C805" s="15">
        <f t="shared" si="64"/>
        <v>0.98814364967696056</v>
      </c>
      <c r="D805" s="15">
        <f t="shared" si="68"/>
        <v>10</v>
      </c>
      <c r="E805" s="2">
        <f t="shared" si="65"/>
        <v>5.0592817516151971</v>
      </c>
      <c r="F805" s="2">
        <v>5</v>
      </c>
      <c r="G805" s="2">
        <f t="shared" si="66"/>
        <v>5.9281751615197109E-2</v>
      </c>
      <c r="H805" s="2">
        <f t="shared" si="67"/>
        <v>3.7535310966092394</v>
      </c>
    </row>
    <row r="806" spans="1:8" x14ac:dyDescent="0.3">
      <c r="A806" s="2">
        <v>160720</v>
      </c>
      <c r="B806">
        <v>0.68087423233730704</v>
      </c>
      <c r="C806" s="15">
        <f t="shared" si="64"/>
        <v>1.0474988189804724</v>
      </c>
      <c r="D806" s="15">
        <f t="shared" si="68"/>
        <v>10</v>
      </c>
      <c r="E806" s="2">
        <f t="shared" si="65"/>
        <v>4.7625059050976386</v>
      </c>
      <c r="F806" s="2">
        <v>5</v>
      </c>
      <c r="G806" s="2">
        <f t="shared" si="66"/>
        <v>-0.2374940949023614</v>
      </c>
      <c r="H806" s="2" t="e">
        <f t="shared" si="67"/>
        <v>#NUM!</v>
      </c>
    </row>
    <row r="807" spans="1:8" x14ac:dyDescent="0.3">
      <c r="A807" s="2">
        <v>160920</v>
      </c>
      <c r="B807">
        <v>0.65486038618707143</v>
      </c>
      <c r="C807" s="15">
        <f t="shared" si="64"/>
        <v>1.0074775172108792</v>
      </c>
      <c r="D807" s="15">
        <f t="shared" si="68"/>
        <v>10</v>
      </c>
      <c r="E807" s="2">
        <f t="shared" si="65"/>
        <v>4.962612413945604</v>
      </c>
      <c r="F807" s="2">
        <v>5</v>
      </c>
      <c r="G807" s="2">
        <f t="shared" si="66"/>
        <v>-3.738758605439596E-2</v>
      </c>
      <c r="H807" s="2" t="e">
        <f t="shared" si="67"/>
        <v>#NUM!</v>
      </c>
    </row>
    <row r="808" spans="1:8" x14ac:dyDescent="0.3">
      <c r="A808" s="2">
        <v>161120</v>
      </c>
      <c r="B808">
        <v>0.6617659787568162</v>
      </c>
      <c r="C808" s="15">
        <f t="shared" si="64"/>
        <v>1.0181015057797171</v>
      </c>
      <c r="D808" s="15">
        <f t="shared" si="68"/>
        <v>10</v>
      </c>
      <c r="E808" s="2">
        <f t="shared" si="65"/>
        <v>4.9094924711014141</v>
      </c>
      <c r="F808" s="2">
        <v>5</v>
      </c>
      <c r="G808" s="2">
        <f t="shared" si="66"/>
        <v>-9.0507528898585932E-2</v>
      </c>
      <c r="H808" s="2" t="e">
        <f t="shared" si="67"/>
        <v>#NUM!</v>
      </c>
    </row>
    <row r="809" spans="1:8" x14ac:dyDescent="0.3">
      <c r="A809" s="2">
        <v>161320</v>
      </c>
      <c r="B809">
        <v>0.6307552464134687</v>
      </c>
      <c r="C809" s="15">
        <f t="shared" si="64"/>
        <v>0.97039268678995183</v>
      </c>
      <c r="D809" s="15">
        <f t="shared" si="68"/>
        <v>10</v>
      </c>
      <c r="E809" s="2">
        <f t="shared" si="65"/>
        <v>5.1480365660502407</v>
      </c>
      <c r="F809" s="2">
        <v>5</v>
      </c>
      <c r="G809" s="2">
        <f t="shared" si="66"/>
        <v>0.14803656605024074</v>
      </c>
      <c r="H809" s="2">
        <f t="shared" si="67"/>
        <v>2.8557641799383102</v>
      </c>
    </row>
    <row r="810" spans="1:8" x14ac:dyDescent="0.3">
      <c r="A810" s="2">
        <v>161520</v>
      </c>
      <c r="B810">
        <v>0.64883300892559659</v>
      </c>
      <c r="C810" s="15">
        <f t="shared" si="64"/>
        <v>0.99820462911630237</v>
      </c>
      <c r="D810" s="15">
        <f t="shared" si="68"/>
        <v>10</v>
      </c>
      <c r="E810" s="2">
        <f t="shared" si="65"/>
        <v>5.0089768544184885</v>
      </c>
      <c r="F810" s="2">
        <v>5</v>
      </c>
      <c r="G810" s="2">
        <f t="shared" si="66"/>
        <v>8.9768544184885002E-3</v>
      </c>
      <c r="H810" s="2">
        <f t="shared" si="67"/>
        <v>5.6311902385124517</v>
      </c>
    </row>
    <row r="811" spans="1:8" x14ac:dyDescent="0.3">
      <c r="A811" s="2">
        <v>161720</v>
      </c>
      <c r="B811">
        <v>0.64446585693637948</v>
      </c>
      <c r="C811" s="15">
        <f t="shared" si="64"/>
        <v>0.99148593374827609</v>
      </c>
      <c r="D811" s="15">
        <f t="shared" si="68"/>
        <v>10</v>
      </c>
      <c r="E811" s="2">
        <f t="shared" si="65"/>
        <v>5.0425703312586192</v>
      </c>
      <c r="F811" s="2">
        <v>5</v>
      </c>
      <c r="G811" s="2">
        <f t="shared" si="66"/>
        <v>4.2570331258619198E-2</v>
      </c>
      <c r="H811" s="2">
        <f t="shared" si="67"/>
        <v>4.0813664755538159</v>
      </c>
    </row>
    <row r="812" spans="1:8" x14ac:dyDescent="0.3">
      <c r="A812" s="2">
        <v>161920</v>
      </c>
      <c r="B812">
        <v>0.64117785280550088</v>
      </c>
      <c r="C812" s="15">
        <f t="shared" si="64"/>
        <v>0.98642746585461671</v>
      </c>
      <c r="D812" s="15">
        <f t="shared" si="68"/>
        <v>10</v>
      </c>
      <c r="E812" s="2">
        <f t="shared" si="65"/>
        <v>5.0678626707269165</v>
      </c>
      <c r="F812" s="2">
        <v>5</v>
      </c>
      <c r="G812" s="2">
        <f t="shared" si="66"/>
        <v>6.7862670726916541E-2</v>
      </c>
      <c r="H812" s="2">
        <f t="shared" si="67"/>
        <v>3.6200411481776258</v>
      </c>
    </row>
    <row r="813" spans="1:8" x14ac:dyDescent="0.3">
      <c r="A813" s="2">
        <v>162120</v>
      </c>
      <c r="B813">
        <v>0.65848982438344006</v>
      </c>
      <c r="C813" s="15">
        <f t="shared" si="64"/>
        <v>1.0130612682822155</v>
      </c>
      <c r="D813" s="15">
        <f t="shared" si="68"/>
        <v>10</v>
      </c>
      <c r="E813" s="2">
        <f t="shared" si="65"/>
        <v>4.9346936585889223</v>
      </c>
      <c r="F813" s="2">
        <v>5</v>
      </c>
      <c r="G813" s="2">
        <f t="shared" si="66"/>
        <v>-6.5306341411077717E-2</v>
      </c>
      <c r="H813" s="2" t="e">
        <f t="shared" si="67"/>
        <v>#NUM!</v>
      </c>
    </row>
    <row r="814" spans="1:8" x14ac:dyDescent="0.3">
      <c r="A814" s="2">
        <v>162320</v>
      </c>
      <c r="B814">
        <v>0.64601030216667754</v>
      </c>
      <c r="C814" s="15">
        <f t="shared" si="64"/>
        <v>0.99386200333335006</v>
      </c>
      <c r="D814" s="15">
        <f t="shared" si="68"/>
        <v>10</v>
      </c>
      <c r="E814" s="2">
        <f t="shared" si="65"/>
        <v>5.0306899833332501</v>
      </c>
      <c r="F814" s="2">
        <v>5</v>
      </c>
      <c r="G814" s="2">
        <f t="shared" si="66"/>
        <v>3.0689983333250126E-2</v>
      </c>
      <c r="H814" s="2">
        <f t="shared" si="67"/>
        <v>4.406228921187572</v>
      </c>
    </row>
    <row r="815" spans="1:8" x14ac:dyDescent="0.3">
      <c r="A815" s="2">
        <v>162520</v>
      </c>
      <c r="B815">
        <v>0.68470517883616333</v>
      </c>
      <c r="C815" s="15">
        <f t="shared" si="64"/>
        <v>1.0533925828248667</v>
      </c>
      <c r="D815" s="15">
        <f t="shared" si="68"/>
        <v>10</v>
      </c>
      <c r="E815" s="2">
        <f t="shared" si="65"/>
        <v>4.733037085875667</v>
      </c>
      <c r="F815" s="2">
        <v>5</v>
      </c>
      <c r="G815" s="2">
        <f t="shared" si="66"/>
        <v>-0.26696291412433304</v>
      </c>
      <c r="H815" s="2" t="e">
        <f t="shared" si="67"/>
        <v>#NUM!</v>
      </c>
    </row>
    <row r="816" spans="1:8" x14ac:dyDescent="0.3">
      <c r="A816" s="2">
        <v>162720</v>
      </c>
      <c r="B816">
        <v>0.65902574457344776</v>
      </c>
      <c r="C816" s="15">
        <f t="shared" si="64"/>
        <v>1.0138857608822274</v>
      </c>
      <c r="D816" s="15">
        <f t="shared" si="68"/>
        <v>10</v>
      </c>
      <c r="E816" s="2">
        <f t="shared" si="65"/>
        <v>4.9305711955888629</v>
      </c>
      <c r="F816" s="2">
        <v>5</v>
      </c>
      <c r="G816" s="2">
        <f t="shared" si="66"/>
        <v>-6.9428804411137079E-2</v>
      </c>
      <c r="H816" s="2" t="e">
        <f t="shared" si="67"/>
        <v>#NUM!</v>
      </c>
    </row>
    <row r="817" spans="1:8" x14ac:dyDescent="0.3">
      <c r="A817" s="2">
        <v>162920</v>
      </c>
      <c r="B817">
        <v>0.64651690388049632</v>
      </c>
      <c r="C817" s="15">
        <f t="shared" si="64"/>
        <v>0.99464139058537893</v>
      </c>
      <c r="D817" s="15">
        <f t="shared" si="68"/>
        <v>10</v>
      </c>
      <c r="E817" s="2">
        <f t="shared" si="65"/>
        <v>5.026793047073105</v>
      </c>
      <c r="F817" s="2">
        <v>5</v>
      </c>
      <c r="G817" s="2">
        <f t="shared" si="66"/>
        <v>2.6793047073105036E-2</v>
      </c>
      <c r="H817" s="2">
        <f t="shared" si="67"/>
        <v>4.5412478977221529</v>
      </c>
    </row>
    <row r="818" spans="1:8" x14ac:dyDescent="0.3">
      <c r="A818" s="2">
        <v>163120</v>
      </c>
      <c r="B818">
        <v>0.66175923898374989</v>
      </c>
      <c r="C818" s="15">
        <f t="shared" si="64"/>
        <v>1.0180911368980767</v>
      </c>
      <c r="D818" s="15">
        <f t="shared" si="68"/>
        <v>10</v>
      </c>
      <c r="E818" s="2">
        <f t="shared" si="65"/>
        <v>4.9095443155096161</v>
      </c>
      <c r="F818" s="2">
        <v>5</v>
      </c>
      <c r="G818" s="2">
        <f t="shared" si="66"/>
        <v>-9.0455684490383881E-2</v>
      </c>
      <c r="H818" s="2" t="e">
        <f t="shared" si="67"/>
        <v>#NUM!</v>
      </c>
    </row>
    <row r="819" spans="1:8" x14ac:dyDescent="0.3">
      <c r="A819" s="2">
        <v>163320</v>
      </c>
      <c r="B819">
        <v>0.64826868657421599</v>
      </c>
      <c r="C819" s="15">
        <f t="shared" ref="C819:C882" si="69">B819/$J$27</f>
        <v>0.99733644088340923</v>
      </c>
      <c r="D819" s="15">
        <f t="shared" si="68"/>
        <v>10</v>
      </c>
      <c r="E819" s="2">
        <f t="shared" ref="E819:E882" si="70">D819-(F819*C819)</f>
        <v>5.013317795582954</v>
      </c>
      <c r="F819" s="2">
        <v>5</v>
      </c>
      <c r="G819" s="2">
        <f t="shared" ref="G819:G882" si="71">F819-(F819*C819)</f>
        <v>1.3317795582953984E-2</v>
      </c>
      <c r="H819" s="2">
        <f t="shared" ref="H819:H882" si="72">LN((F819*E819)/(D819*G819))</f>
        <v>5.2376048743447434</v>
      </c>
    </row>
    <row r="820" spans="1:8" x14ac:dyDescent="0.3">
      <c r="A820" s="2">
        <v>163520</v>
      </c>
      <c r="B820">
        <v>0.64494066137812722</v>
      </c>
      <c r="C820" s="15">
        <f t="shared" si="69"/>
        <v>0.99221640212019568</v>
      </c>
      <c r="D820" s="15">
        <f t="shared" si="68"/>
        <v>10</v>
      </c>
      <c r="E820" s="2">
        <f t="shared" si="70"/>
        <v>5.0389179893990219</v>
      </c>
      <c r="F820" s="2">
        <v>5</v>
      </c>
      <c r="G820" s="2">
        <f t="shared" si="71"/>
        <v>3.8917989399021913E-2</v>
      </c>
      <c r="H820" s="2">
        <f t="shared" si="72"/>
        <v>4.1703428766711177</v>
      </c>
    </row>
    <row r="821" spans="1:8" x14ac:dyDescent="0.3">
      <c r="A821" s="2">
        <v>163720</v>
      </c>
      <c r="B821">
        <v>0.65205213831735431</v>
      </c>
      <c r="C821" s="15">
        <f t="shared" si="69"/>
        <v>1.0031571358728528</v>
      </c>
      <c r="D821" s="15">
        <f t="shared" si="68"/>
        <v>10</v>
      </c>
      <c r="E821" s="2">
        <f t="shared" si="70"/>
        <v>4.9842143206357363</v>
      </c>
      <c r="F821" s="2">
        <v>5</v>
      </c>
      <c r="G821" s="2">
        <f t="shared" si="71"/>
        <v>-1.5785679364263672E-2</v>
      </c>
      <c r="H821" s="2" t="e">
        <f t="shared" si="72"/>
        <v>#NUM!</v>
      </c>
    </row>
    <row r="822" spans="1:8" x14ac:dyDescent="0.3">
      <c r="A822" s="2">
        <v>163920</v>
      </c>
      <c r="B822">
        <v>0.64446332440749365</v>
      </c>
      <c r="C822" s="15">
        <f t="shared" si="69"/>
        <v>0.9914820375499902</v>
      </c>
      <c r="D822" s="15">
        <f t="shared" si="68"/>
        <v>10</v>
      </c>
      <c r="E822" s="2">
        <f t="shared" si="70"/>
        <v>5.042589812250049</v>
      </c>
      <c r="F822" s="2">
        <v>5</v>
      </c>
      <c r="G822" s="2">
        <f t="shared" si="71"/>
        <v>4.2589812250048986E-2</v>
      </c>
      <c r="H822" s="2">
        <f t="shared" si="72"/>
        <v>4.0809128245510946</v>
      </c>
    </row>
    <row r="823" spans="1:8" x14ac:dyDescent="0.3">
      <c r="A823" s="2">
        <v>164120</v>
      </c>
      <c r="B823">
        <v>0.67285222307096793</v>
      </c>
      <c r="C823" s="15">
        <f t="shared" si="69"/>
        <v>1.0351572662630275</v>
      </c>
      <c r="D823" s="15">
        <f t="shared" si="68"/>
        <v>10</v>
      </c>
      <c r="E823" s="2">
        <f t="shared" si="70"/>
        <v>4.8242136686848625</v>
      </c>
      <c r="F823" s="2">
        <v>5</v>
      </c>
      <c r="G823" s="2">
        <f t="shared" si="71"/>
        <v>-0.17578633131513755</v>
      </c>
      <c r="H823" s="2" t="e">
        <f t="shared" si="72"/>
        <v>#NUM!</v>
      </c>
    </row>
    <row r="824" spans="1:8" x14ac:dyDescent="0.3">
      <c r="A824" s="2">
        <v>164320</v>
      </c>
      <c r="B824">
        <v>0.65026314361673265</v>
      </c>
      <c r="C824" s="15">
        <f t="shared" si="69"/>
        <v>1.0004048363334348</v>
      </c>
      <c r="D824" s="15">
        <f t="shared" si="68"/>
        <v>10</v>
      </c>
      <c r="E824" s="2">
        <f t="shared" si="70"/>
        <v>4.9979758183328258</v>
      </c>
      <c r="F824" s="2">
        <v>5</v>
      </c>
      <c r="G824" s="2">
        <f t="shared" si="71"/>
        <v>-2.0241816671742185E-3</v>
      </c>
      <c r="H824" s="2" t="e">
        <f t="shared" si="72"/>
        <v>#NUM!</v>
      </c>
    </row>
    <row r="825" spans="1:8" x14ac:dyDescent="0.3">
      <c r="A825" s="2">
        <v>164520</v>
      </c>
      <c r="B825">
        <v>0.66797314286151432</v>
      </c>
      <c r="C825" s="15">
        <f t="shared" si="69"/>
        <v>1.0276509890177143</v>
      </c>
      <c r="D825" s="15">
        <f t="shared" si="68"/>
        <v>10</v>
      </c>
      <c r="E825" s="2">
        <f t="shared" si="70"/>
        <v>4.8617450549114283</v>
      </c>
      <c r="F825" s="2">
        <v>5</v>
      </c>
      <c r="G825" s="2">
        <f t="shared" si="71"/>
        <v>-0.13825494508857172</v>
      </c>
      <c r="H825" s="2" t="e">
        <f t="shared" si="72"/>
        <v>#NUM!</v>
      </c>
    </row>
    <row r="826" spans="1:8" x14ac:dyDescent="0.3">
      <c r="A826" s="2">
        <v>164720</v>
      </c>
      <c r="B826">
        <v>0.6664829413579153</v>
      </c>
      <c r="C826" s="15">
        <f t="shared" si="69"/>
        <v>1.0253583713198697</v>
      </c>
      <c r="D826" s="15">
        <f t="shared" si="68"/>
        <v>10</v>
      </c>
      <c r="E826" s="2">
        <f t="shared" si="70"/>
        <v>4.8732081434006513</v>
      </c>
      <c r="F826" s="2">
        <v>5</v>
      </c>
      <c r="G826" s="2">
        <f t="shared" si="71"/>
        <v>-0.12679185659934866</v>
      </c>
      <c r="H826" s="2" t="e">
        <f t="shared" si="72"/>
        <v>#NUM!</v>
      </c>
    </row>
    <row r="827" spans="1:8" x14ac:dyDescent="0.3">
      <c r="A827" s="2">
        <v>164920</v>
      </c>
      <c r="B827">
        <v>0.62851897184822525</v>
      </c>
      <c r="C827" s="15">
        <f t="shared" si="69"/>
        <v>0.96695226438188497</v>
      </c>
      <c r="D827" s="15">
        <f t="shared" si="68"/>
        <v>10</v>
      </c>
      <c r="E827" s="2">
        <f t="shared" si="70"/>
        <v>5.1652386780905752</v>
      </c>
      <c r="F827" s="2">
        <v>5</v>
      </c>
      <c r="G827" s="2">
        <f t="shared" si="71"/>
        <v>0.16523867809057524</v>
      </c>
      <c r="H827" s="2">
        <f t="shared" si="72"/>
        <v>2.7491684480316829</v>
      </c>
    </row>
    <row r="828" spans="1:8" x14ac:dyDescent="0.3">
      <c r="A828" s="2">
        <v>165120</v>
      </c>
      <c r="B828">
        <v>0.61935975071724259</v>
      </c>
      <c r="C828" s="15">
        <f t="shared" si="69"/>
        <v>0.95286115494960399</v>
      </c>
      <c r="D828" s="15">
        <f t="shared" si="68"/>
        <v>10</v>
      </c>
      <c r="E828" s="2">
        <f t="shared" si="70"/>
        <v>5.2356942252519802</v>
      </c>
      <c r="F828" s="2">
        <v>5</v>
      </c>
      <c r="G828" s="2">
        <f t="shared" si="71"/>
        <v>0.23569422525198025</v>
      </c>
      <c r="H828" s="2">
        <f t="shared" si="72"/>
        <v>2.4075722369999224</v>
      </c>
    </row>
    <row r="829" spans="1:8" x14ac:dyDescent="0.3">
      <c r="A829" s="2">
        <v>165320</v>
      </c>
      <c r="B829">
        <v>0.65314988202640645</v>
      </c>
      <c r="C829" s="15">
        <f t="shared" si="69"/>
        <v>1.0048459723483176</v>
      </c>
      <c r="D829" s="15">
        <f t="shared" si="68"/>
        <v>10</v>
      </c>
      <c r="E829" s="2">
        <f t="shared" si="70"/>
        <v>4.9757701382584116</v>
      </c>
      <c r="F829" s="2">
        <v>5</v>
      </c>
      <c r="G829" s="2">
        <f t="shared" si="71"/>
        <v>-2.4229861741588365E-2</v>
      </c>
      <c r="H829" s="2" t="e">
        <f t="shared" si="72"/>
        <v>#NUM!</v>
      </c>
    </row>
    <row r="830" spans="1:8" x14ac:dyDescent="0.3">
      <c r="A830" s="2">
        <v>165520</v>
      </c>
      <c r="B830">
        <v>0.66307266556792921</v>
      </c>
      <c r="C830" s="15">
        <f t="shared" si="69"/>
        <v>1.0201117931814294</v>
      </c>
      <c r="D830" s="15">
        <f t="shared" si="68"/>
        <v>10</v>
      </c>
      <c r="E830" s="2">
        <f t="shared" si="70"/>
        <v>4.8994410340928525</v>
      </c>
      <c r="F830" s="2">
        <v>5</v>
      </c>
      <c r="G830" s="2">
        <f t="shared" si="71"/>
        <v>-0.10055896590714752</v>
      </c>
      <c r="H830" s="2" t="e">
        <f t="shared" si="72"/>
        <v>#NUM!</v>
      </c>
    </row>
    <row r="831" spans="1:8" x14ac:dyDescent="0.3">
      <c r="A831" s="2">
        <v>165720</v>
      </c>
      <c r="B831">
        <v>0.66108305210263185</v>
      </c>
      <c r="C831" s="15">
        <f t="shared" si="69"/>
        <v>1.0170508493886643</v>
      </c>
      <c r="D831" s="15">
        <f t="shared" si="68"/>
        <v>10</v>
      </c>
      <c r="E831" s="2">
        <f t="shared" si="70"/>
        <v>4.9147457530566783</v>
      </c>
      <c r="F831" s="2">
        <v>5</v>
      </c>
      <c r="G831" s="2">
        <f t="shared" si="71"/>
        <v>-8.5254246943321732E-2</v>
      </c>
      <c r="H831" s="2" t="e">
        <f t="shared" si="72"/>
        <v>#NUM!</v>
      </c>
    </row>
    <row r="832" spans="1:8" x14ac:dyDescent="0.3">
      <c r="A832" s="2">
        <v>165920</v>
      </c>
      <c r="B832">
        <v>0.66829858904443373</v>
      </c>
      <c r="C832" s="15">
        <f t="shared" si="69"/>
        <v>1.0281516754529749</v>
      </c>
      <c r="D832" s="15">
        <f t="shared" si="68"/>
        <v>10</v>
      </c>
      <c r="E832" s="2">
        <f t="shared" si="70"/>
        <v>4.8592416227351256</v>
      </c>
      <c r="F832" s="2">
        <v>5</v>
      </c>
      <c r="G832" s="2">
        <f t="shared" si="71"/>
        <v>-0.14075837726487439</v>
      </c>
      <c r="H832" s="2" t="e">
        <f t="shared" si="72"/>
        <v>#NUM!</v>
      </c>
    </row>
    <row r="833" spans="1:8" x14ac:dyDescent="0.3">
      <c r="A833" s="2">
        <v>166120</v>
      </c>
      <c r="B833">
        <v>0.68347845495565196</v>
      </c>
      <c r="C833" s="15">
        <f t="shared" si="69"/>
        <v>1.0515053153163876</v>
      </c>
      <c r="D833" s="15">
        <f t="shared" si="68"/>
        <v>10</v>
      </c>
      <c r="E833" s="2">
        <f t="shared" si="70"/>
        <v>4.7424734234180619</v>
      </c>
      <c r="F833" s="2">
        <v>5</v>
      </c>
      <c r="G833" s="2">
        <f t="shared" si="71"/>
        <v>-0.25752657658193812</v>
      </c>
      <c r="H833" s="2" t="e">
        <f t="shared" si="72"/>
        <v>#NUM!</v>
      </c>
    </row>
    <row r="834" spans="1:8" x14ac:dyDescent="0.3">
      <c r="A834" s="2">
        <v>166320</v>
      </c>
      <c r="B834">
        <v>0.66946727595759292</v>
      </c>
      <c r="C834" s="15">
        <f t="shared" si="69"/>
        <v>1.0299496553193737</v>
      </c>
      <c r="D834" s="15">
        <f t="shared" si="68"/>
        <v>10</v>
      </c>
      <c r="E834" s="2">
        <f t="shared" si="70"/>
        <v>4.8502517234031313</v>
      </c>
      <c r="F834" s="2">
        <v>5</v>
      </c>
      <c r="G834" s="2">
        <f t="shared" si="71"/>
        <v>-0.14974827659686873</v>
      </c>
      <c r="H834" s="2" t="e">
        <f t="shared" si="72"/>
        <v>#NUM!</v>
      </c>
    </row>
    <row r="835" spans="1:8" x14ac:dyDescent="0.3">
      <c r="A835" s="2">
        <v>166520</v>
      </c>
      <c r="B835">
        <v>0.65956345882419243</v>
      </c>
      <c r="C835" s="15">
        <f t="shared" si="69"/>
        <v>1.0147130135756806</v>
      </c>
      <c r="D835" s="15">
        <f t="shared" ref="D835:D898" si="73">$J$28</f>
        <v>10</v>
      </c>
      <c r="E835" s="2">
        <f t="shared" si="70"/>
        <v>4.9264349321215972</v>
      </c>
      <c r="F835" s="2">
        <v>5</v>
      </c>
      <c r="G835" s="2">
        <f t="shared" si="71"/>
        <v>-7.3565067878402779E-2</v>
      </c>
      <c r="H835" s="2" t="e">
        <f t="shared" si="72"/>
        <v>#NUM!</v>
      </c>
    </row>
    <row r="836" spans="1:8" x14ac:dyDescent="0.3">
      <c r="A836" s="2">
        <v>166720</v>
      </c>
      <c r="B836">
        <v>0.67128940294032458</v>
      </c>
      <c r="C836" s="15">
        <f t="shared" si="69"/>
        <v>1.0327529276004994</v>
      </c>
      <c r="D836" s="15">
        <f t="shared" si="73"/>
        <v>10</v>
      </c>
      <c r="E836" s="2">
        <f t="shared" si="70"/>
        <v>4.8362353619975025</v>
      </c>
      <c r="F836" s="2">
        <v>5</v>
      </c>
      <c r="G836" s="2">
        <f t="shared" si="71"/>
        <v>-0.16376463800249752</v>
      </c>
      <c r="H836" s="2" t="e">
        <f t="shared" si="72"/>
        <v>#NUM!</v>
      </c>
    </row>
    <row r="837" spans="1:8" x14ac:dyDescent="0.3">
      <c r="A837" s="2">
        <v>166920</v>
      </c>
      <c r="B837">
        <v>0.6469518792225859</v>
      </c>
      <c r="C837" s="15">
        <f t="shared" si="69"/>
        <v>0.99531058341936285</v>
      </c>
      <c r="D837" s="15">
        <f t="shared" si="73"/>
        <v>10</v>
      </c>
      <c r="E837" s="2">
        <f t="shared" si="70"/>
        <v>5.0234470829031856</v>
      </c>
      <c r="F837" s="2">
        <v>5</v>
      </c>
      <c r="G837" s="2">
        <f t="shared" si="71"/>
        <v>2.3447082903185645E-2</v>
      </c>
      <c r="H837" s="2">
        <f t="shared" si="72"/>
        <v>4.6739783756751851</v>
      </c>
    </row>
    <row r="838" spans="1:8" x14ac:dyDescent="0.3">
      <c r="A838" s="2">
        <v>167120</v>
      </c>
      <c r="B838">
        <v>0.67713682766076888</v>
      </c>
      <c r="C838" s="15">
        <f t="shared" si="69"/>
        <v>1.0417489656319521</v>
      </c>
      <c r="D838" s="15">
        <f t="shared" si="73"/>
        <v>10</v>
      </c>
      <c r="E838" s="2">
        <f t="shared" si="70"/>
        <v>4.7912551718402394</v>
      </c>
      <c r="F838" s="2">
        <v>5</v>
      </c>
      <c r="G838" s="2">
        <f t="shared" si="71"/>
        <v>-0.20874482815976059</v>
      </c>
      <c r="H838" s="2" t="e">
        <f t="shared" si="72"/>
        <v>#NUM!</v>
      </c>
    </row>
    <row r="839" spans="1:8" x14ac:dyDescent="0.3">
      <c r="A839" s="2">
        <v>167320</v>
      </c>
      <c r="B839">
        <v>0.65761861720410941</v>
      </c>
      <c r="C839" s="15">
        <f t="shared" si="69"/>
        <v>1.0117209495447836</v>
      </c>
      <c r="D839" s="15">
        <f t="shared" si="73"/>
        <v>10</v>
      </c>
      <c r="E839" s="2">
        <f t="shared" si="70"/>
        <v>4.9413952522760818</v>
      </c>
      <c r="F839" s="2">
        <v>5</v>
      </c>
      <c r="G839" s="2">
        <f t="shared" si="71"/>
        <v>-5.8604747723918216E-2</v>
      </c>
      <c r="H839" s="2" t="e">
        <f t="shared" si="72"/>
        <v>#NUM!</v>
      </c>
    </row>
    <row r="840" spans="1:8" x14ac:dyDescent="0.3">
      <c r="A840" s="2">
        <v>167520</v>
      </c>
      <c r="B840">
        <v>0.64365638921042478</v>
      </c>
      <c r="C840" s="15">
        <f t="shared" si="69"/>
        <v>0.99024059878526882</v>
      </c>
      <c r="D840" s="15">
        <f t="shared" si="73"/>
        <v>10</v>
      </c>
      <c r="E840" s="2">
        <f t="shared" si="70"/>
        <v>5.0487970060736558</v>
      </c>
      <c r="F840" s="2">
        <v>5</v>
      </c>
      <c r="G840" s="2">
        <f t="shared" si="71"/>
        <v>4.879700607365578E-2</v>
      </c>
      <c r="H840" s="2">
        <f t="shared" si="72"/>
        <v>3.9460891366849182</v>
      </c>
    </row>
    <row r="841" spans="1:8" x14ac:dyDescent="0.3">
      <c r="A841" s="2">
        <v>167720</v>
      </c>
      <c r="B841">
        <v>0.65730031416185475</v>
      </c>
      <c r="C841" s="15">
        <f t="shared" si="69"/>
        <v>1.0112312525566995</v>
      </c>
      <c r="D841" s="15">
        <f t="shared" si="73"/>
        <v>10</v>
      </c>
      <c r="E841" s="2">
        <f t="shared" si="70"/>
        <v>4.9438437372165023</v>
      </c>
      <c r="F841" s="2">
        <v>5</v>
      </c>
      <c r="G841" s="2">
        <f t="shared" si="71"/>
        <v>-5.6156262783497723E-2</v>
      </c>
      <c r="H841" s="2" t="e">
        <f t="shared" si="72"/>
        <v>#NUM!</v>
      </c>
    </row>
    <row r="842" spans="1:8" x14ac:dyDescent="0.3">
      <c r="A842" s="2">
        <v>167920</v>
      </c>
      <c r="B842">
        <v>0.65746027090164372</v>
      </c>
      <c r="C842" s="15">
        <f t="shared" si="69"/>
        <v>1.0114773398486827</v>
      </c>
      <c r="D842" s="15">
        <f t="shared" si="73"/>
        <v>10</v>
      </c>
      <c r="E842" s="2">
        <f t="shared" si="70"/>
        <v>4.9426133007565864</v>
      </c>
      <c r="F842" s="2">
        <v>5</v>
      </c>
      <c r="G842" s="2">
        <f t="shared" si="71"/>
        <v>-5.7386699243413553E-2</v>
      </c>
      <c r="H842" s="2" t="e">
        <f t="shared" si="72"/>
        <v>#NUM!</v>
      </c>
    </row>
    <row r="843" spans="1:8" x14ac:dyDescent="0.3">
      <c r="A843" s="2">
        <v>168120</v>
      </c>
      <c r="B843">
        <v>0.63515114924319349</v>
      </c>
      <c r="C843" s="15">
        <f t="shared" si="69"/>
        <v>0.97715561422029762</v>
      </c>
      <c r="D843" s="15">
        <f t="shared" si="73"/>
        <v>10</v>
      </c>
      <c r="E843" s="2">
        <f t="shared" si="70"/>
        <v>5.1142219288985116</v>
      </c>
      <c r="F843" s="2">
        <v>5</v>
      </c>
      <c r="G843" s="2">
        <f t="shared" si="71"/>
        <v>0.11422192889851157</v>
      </c>
      <c r="H843" s="2">
        <f t="shared" si="72"/>
        <v>3.1084900700262188</v>
      </c>
    </row>
    <row r="844" spans="1:8" x14ac:dyDescent="0.3">
      <c r="A844" s="2">
        <v>168320</v>
      </c>
      <c r="B844">
        <v>0.65136993125435894</v>
      </c>
      <c r="C844" s="15">
        <f t="shared" si="69"/>
        <v>1.0021075865451676</v>
      </c>
      <c r="D844" s="15">
        <f t="shared" si="73"/>
        <v>10</v>
      </c>
      <c r="E844" s="2">
        <f t="shared" si="70"/>
        <v>4.9894620672741619</v>
      </c>
      <c r="F844" s="2">
        <v>5</v>
      </c>
      <c r="G844" s="2">
        <f t="shared" si="71"/>
        <v>-1.0537932725838139E-2</v>
      </c>
      <c r="H844" s="2" t="e">
        <f t="shared" si="72"/>
        <v>#NUM!</v>
      </c>
    </row>
    <row r="845" spans="1:8" x14ac:dyDescent="0.3">
      <c r="A845" s="2">
        <v>168520</v>
      </c>
      <c r="B845">
        <v>0.66625527395884165</v>
      </c>
      <c r="C845" s="15">
        <f t="shared" si="69"/>
        <v>1.0250081137828333</v>
      </c>
      <c r="D845" s="15">
        <f t="shared" si="73"/>
        <v>10</v>
      </c>
      <c r="E845" s="2">
        <f t="shared" si="70"/>
        <v>4.8749594310858333</v>
      </c>
      <c r="F845" s="2">
        <v>5</v>
      </c>
      <c r="G845" s="2">
        <f t="shared" si="71"/>
        <v>-0.12504056891416671</v>
      </c>
      <c r="H845" s="2" t="e">
        <f t="shared" si="72"/>
        <v>#NUM!</v>
      </c>
    </row>
    <row r="846" spans="1:8" x14ac:dyDescent="0.3">
      <c r="A846" s="2">
        <v>168720</v>
      </c>
      <c r="B846">
        <v>0.66589611096002177</v>
      </c>
      <c r="C846" s="15">
        <f t="shared" si="69"/>
        <v>1.0244555553231103</v>
      </c>
      <c r="D846" s="15">
        <f t="shared" si="73"/>
        <v>10</v>
      </c>
      <c r="E846" s="2">
        <f t="shared" si="70"/>
        <v>4.8777222233844491</v>
      </c>
      <c r="F846" s="2">
        <v>5</v>
      </c>
      <c r="G846" s="2">
        <f t="shared" si="71"/>
        <v>-0.12227777661555095</v>
      </c>
      <c r="H846" s="2" t="e">
        <f t="shared" si="72"/>
        <v>#NUM!</v>
      </c>
    </row>
    <row r="847" spans="1:8" x14ac:dyDescent="0.3">
      <c r="A847" s="2">
        <v>168920</v>
      </c>
      <c r="B847">
        <v>0.6420211906465686</v>
      </c>
      <c r="C847" s="15">
        <f t="shared" si="69"/>
        <v>0.98772490868702856</v>
      </c>
      <c r="D847" s="15">
        <f t="shared" si="73"/>
        <v>10</v>
      </c>
      <c r="E847" s="2">
        <f t="shared" si="70"/>
        <v>5.061375456564857</v>
      </c>
      <c r="F847" s="2">
        <v>5</v>
      </c>
      <c r="G847" s="2">
        <f t="shared" si="71"/>
        <v>6.1375456564856989E-2</v>
      </c>
      <c r="H847" s="2">
        <f t="shared" si="72"/>
        <v>3.7192363491176801</v>
      </c>
    </row>
    <row r="848" spans="1:8" x14ac:dyDescent="0.3">
      <c r="A848" s="2">
        <v>169120</v>
      </c>
      <c r="B848">
        <v>0.6426229090492146</v>
      </c>
      <c r="C848" s="15">
        <f t="shared" si="69"/>
        <v>0.98865062930648395</v>
      </c>
      <c r="D848" s="15">
        <f t="shared" si="73"/>
        <v>10</v>
      </c>
      <c r="E848" s="2">
        <f t="shared" si="70"/>
        <v>5.0567468534675806</v>
      </c>
      <c r="F848" s="2">
        <v>5</v>
      </c>
      <c r="G848" s="2">
        <f t="shared" si="71"/>
        <v>5.6746853467580571E-2</v>
      </c>
      <c r="H848" s="2">
        <f t="shared" si="72"/>
        <v>3.7967312513098865</v>
      </c>
    </row>
    <row r="849" spans="1:8" x14ac:dyDescent="0.3">
      <c r="A849" s="2">
        <v>169320</v>
      </c>
      <c r="B849">
        <v>0.66702378511379945</v>
      </c>
      <c r="C849" s="15">
        <f t="shared" si="69"/>
        <v>1.0261904386366145</v>
      </c>
      <c r="D849" s="15">
        <f t="shared" si="73"/>
        <v>10</v>
      </c>
      <c r="E849" s="2">
        <f t="shared" si="70"/>
        <v>4.8690478068169272</v>
      </c>
      <c r="F849" s="2">
        <v>5</v>
      </c>
      <c r="G849" s="2">
        <f t="shared" si="71"/>
        <v>-0.13095219318307283</v>
      </c>
      <c r="H849" s="2" t="e">
        <f t="shared" si="72"/>
        <v>#NUM!</v>
      </c>
    </row>
    <row r="850" spans="1:8" x14ac:dyDescent="0.3">
      <c r="A850" s="2">
        <v>169520</v>
      </c>
      <c r="B850">
        <v>0.64077439141268933</v>
      </c>
      <c r="C850" s="15">
        <f t="shared" si="69"/>
        <v>0.98580675601952206</v>
      </c>
      <c r="D850" s="15">
        <f t="shared" si="73"/>
        <v>10</v>
      </c>
      <c r="E850" s="2">
        <f t="shared" si="70"/>
        <v>5.0709662199023899</v>
      </c>
      <c r="F850" s="2">
        <v>5</v>
      </c>
      <c r="G850" s="2">
        <f t="shared" si="71"/>
        <v>7.0966219902389938E-2</v>
      </c>
      <c r="H850" s="2">
        <f t="shared" si="72"/>
        <v>3.5759354859843167</v>
      </c>
    </row>
    <row r="851" spans="1:8" x14ac:dyDescent="0.3">
      <c r="A851" s="2">
        <v>169720</v>
      </c>
      <c r="B851">
        <v>0.6726702595740337</v>
      </c>
      <c r="C851" s="15">
        <f t="shared" si="69"/>
        <v>1.0348773224215904</v>
      </c>
      <c r="D851" s="15">
        <f t="shared" si="73"/>
        <v>10</v>
      </c>
      <c r="E851" s="2">
        <f t="shared" si="70"/>
        <v>4.825613387892048</v>
      </c>
      <c r="F851" s="2">
        <v>5</v>
      </c>
      <c r="G851" s="2">
        <f t="shared" si="71"/>
        <v>-0.17438661210795203</v>
      </c>
      <c r="H851" s="2" t="e">
        <f t="shared" si="72"/>
        <v>#NUM!</v>
      </c>
    </row>
    <row r="852" spans="1:8" x14ac:dyDescent="0.3">
      <c r="A852" s="2">
        <v>169920</v>
      </c>
      <c r="B852">
        <v>0.65102306109706543</v>
      </c>
      <c r="C852" s="15">
        <f t="shared" si="69"/>
        <v>1.0015739401493313</v>
      </c>
      <c r="D852" s="15">
        <f t="shared" si="73"/>
        <v>10</v>
      </c>
      <c r="E852" s="2">
        <f t="shared" si="70"/>
        <v>4.9921302992533434</v>
      </c>
      <c r="F852" s="2">
        <v>5</v>
      </c>
      <c r="G852" s="2">
        <f t="shared" si="71"/>
        <v>-7.8697007466566049E-3</v>
      </c>
      <c r="H852" s="2" t="e">
        <f t="shared" si="72"/>
        <v>#NUM!</v>
      </c>
    </row>
    <row r="853" spans="1:8" x14ac:dyDescent="0.3">
      <c r="A853" s="2">
        <v>170120</v>
      </c>
      <c r="B853">
        <v>0.63823397320902142</v>
      </c>
      <c r="C853" s="15">
        <f t="shared" si="69"/>
        <v>0.98189842032157137</v>
      </c>
      <c r="D853" s="15">
        <f t="shared" si="73"/>
        <v>10</v>
      </c>
      <c r="E853" s="2">
        <f t="shared" si="70"/>
        <v>5.0905078983921435</v>
      </c>
      <c r="F853" s="2">
        <v>5</v>
      </c>
      <c r="G853" s="2">
        <f t="shared" si="71"/>
        <v>9.050789839214346E-2</v>
      </c>
      <c r="H853" s="2">
        <f t="shared" si="72"/>
        <v>3.3365485856317245</v>
      </c>
    </row>
    <row r="854" spans="1:8" x14ac:dyDescent="0.3">
      <c r="A854" s="2">
        <v>170320</v>
      </c>
      <c r="B854">
        <v>0.7040270271703678</v>
      </c>
      <c r="C854" s="15">
        <f t="shared" si="69"/>
        <v>1.0831185033390274</v>
      </c>
      <c r="D854" s="15">
        <f t="shared" si="73"/>
        <v>10</v>
      </c>
      <c r="E854" s="2">
        <f t="shared" si="70"/>
        <v>4.5844074833048634</v>
      </c>
      <c r="F854" s="2">
        <v>5</v>
      </c>
      <c r="G854" s="2">
        <f t="shared" si="71"/>
        <v>-0.41559251669513664</v>
      </c>
      <c r="H854" s="2" t="e">
        <f t="shared" si="72"/>
        <v>#NUM!</v>
      </c>
    </row>
    <row r="855" spans="1:8" x14ac:dyDescent="0.3">
      <c r="A855" s="2">
        <v>170520</v>
      </c>
      <c r="B855">
        <v>0.65572425112843657</v>
      </c>
      <c r="C855" s="15">
        <f t="shared" si="69"/>
        <v>1.0088065401975947</v>
      </c>
      <c r="D855" s="15">
        <f t="shared" si="73"/>
        <v>10</v>
      </c>
      <c r="E855" s="2">
        <f t="shared" si="70"/>
        <v>4.955967299012026</v>
      </c>
      <c r="F855" s="2">
        <v>5</v>
      </c>
      <c r="G855" s="2">
        <f t="shared" si="71"/>
        <v>-4.4032700987973961E-2</v>
      </c>
      <c r="H855" s="2" t="e">
        <f t="shared" si="72"/>
        <v>#NUM!</v>
      </c>
    </row>
    <row r="856" spans="1:8" x14ac:dyDescent="0.3">
      <c r="A856" s="2">
        <v>170720</v>
      </c>
      <c r="B856">
        <v>0.63202203658432943</v>
      </c>
      <c r="C856" s="15">
        <f t="shared" si="69"/>
        <v>0.97234159474512216</v>
      </c>
      <c r="D856" s="15">
        <f t="shared" si="73"/>
        <v>10</v>
      </c>
      <c r="E856" s="2">
        <f t="shared" si="70"/>
        <v>5.1382920262743887</v>
      </c>
      <c r="F856" s="2">
        <v>5</v>
      </c>
      <c r="G856" s="2">
        <f t="shared" si="71"/>
        <v>0.13829202627438875</v>
      </c>
      <c r="H856" s="2">
        <f t="shared" si="72"/>
        <v>2.9219612503346299</v>
      </c>
    </row>
    <row r="857" spans="1:8" x14ac:dyDescent="0.3">
      <c r="A857" s="2">
        <v>170920</v>
      </c>
      <c r="B857">
        <v>0.65167316268127395</v>
      </c>
      <c r="C857" s="15">
        <f t="shared" si="69"/>
        <v>1.0025740964327292</v>
      </c>
      <c r="D857" s="15">
        <f t="shared" si="73"/>
        <v>10</v>
      </c>
      <c r="E857" s="2">
        <f t="shared" si="70"/>
        <v>4.9871295178363537</v>
      </c>
      <c r="F857" s="2">
        <v>5</v>
      </c>
      <c r="G857" s="2">
        <f t="shared" si="71"/>
        <v>-1.287048216364628E-2</v>
      </c>
      <c r="H857" s="2" t="e">
        <f t="shared" si="72"/>
        <v>#NUM!</v>
      </c>
    </row>
    <row r="858" spans="1:8" x14ac:dyDescent="0.3">
      <c r="A858" s="2">
        <v>171120</v>
      </c>
      <c r="B858">
        <v>0.66979905901548797</v>
      </c>
      <c r="C858" s="15">
        <f t="shared" si="69"/>
        <v>1.0304600907930583</v>
      </c>
      <c r="D858" s="15">
        <f t="shared" si="73"/>
        <v>10</v>
      </c>
      <c r="E858" s="2">
        <f t="shared" si="70"/>
        <v>4.8476995460347085</v>
      </c>
      <c r="F858" s="2">
        <v>5</v>
      </c>
      <c r="G858" s="2">
        <f t="shared" si="71"/>
        <v>-0.15230045396529146</v>
      </c>
      <c r="H858" s="2" t="e">
        <f t="shared" si="72"/>
        <v>#NUM!</v>
      </c>
    </row>
    <row r="859" spans="1:8" x14ac:dyDescent="0.3">
      <c r="A859" s="2">
        <v>171320</v>
      </c>
      <c r="B859">
        <v>0.68546904063104319</v>
      </c>
      <c r="C859" s="15">
        <f t="shared" si="69"/>
        <v>1.0545677548169894</v>
      </c>
      <c r="D859" s="15">
        <f t="shared" si="73"/>
        <v>10</v>
      </c>
      <c r="E859" s="2">
        <f t="shared" si="70"/>
        <v>4.7271612259150526</v>
      </c>
      <c r="F859" s="2">
        <v>5</v>
      </c>
      <c r="G859" s="2">
        <f t="shared" si="71"/>
        <v>-0.27283877408494739</v>
      </c>
      <c r="H859" s="2" t="e">
        <f t="shared" si="72"/>
        <v>#NUM!</v>
      </c>
    </row>
    <row r="860" spans="1:8" x14ac:dyDescent="0.3">
      <c r="A860" s="2">
        <v>171520</v>
      </c>
      <c r="B860">
        <v>0.67253177449128987</v>
      </c>
      <c r="C860" s="15">
        <f t="shared" si="69"/>
        <v>1.0346642684481382</v>
      </c>
      <c r="D860" s="15">
        <f t="shared" si="73"/>
        <v>10</v>
      </c>
      <c r="E860" s="2">
        <f t="shared" si="70"/>
        <v>4.8266786577593095</v>
      </c>
      <c r="F860" s="2">
        <v>5</v>
      </c>
      <c r="G860" s="2">
        <f t="shared" si="71"/>
        <v>-0.17332134224069051</v>
      </c>
      <c r="H860" s="2" t="e">
        <f t="shared" si="72"/>
        <v>#NUM!</v>
      </c>
    </row>
    <row r="861" spans="1:8" x14ac:dyDescent="0.3">
      <c r="A861" s="2">
        <v>171720</v>
      </c>
      <c r="B861">
        <v>0.63015236887941739</v>
      </c>
      <c r="C861" s="15">
        <f t="shared" si="69"/>
        <v>0.96946518289141137</v>
      </c>
      <c r="D861" s="15">
        <f t="shared" si="73"/>
        <v>10</v>
      </c>
      <c r="E861" s="2">
        <f t="shared" si="70"/>
        <v>5.1526740855429427</v>
      </c>
      <c r="F861" s="2">
        <v>5</v>
      </c>
      <c r="G861" s="2">
        <f t="shared" si="71"/>
        <v>0.15267408554294271</v>
      </c>
      <c r="H861" s="2">
        <f t="shared" si="72"/>
        <v>2.825818428725877</v>
      </c>
    </row>
    <row r="862" spans="1:8" x14ac:dyDescent="0.3">
      <c r="A862" s="2">
        <v>171920</v>
      </c>
      <c r="B862">
        <v>0.68093010066638304</v>
      </c>
      <c r="C862" s="15">
        <f t="shared" si="69"/>
        <v>1.047584770255974</v>
      </c>
      <c r="D862" s="15">
        <f t="shared" si="73"/>
        <v>10</v>
      </c>
      <c r="E862" s="2">
        <f t="shared" si="70"/>
        <v>4.76207614872013</v>
      </c>
      <c r="F862" s="2">
        <v>5</v>
      </c>
      <c r="G862" s="2">
        <f t="shared" si="71"/>
        <v>-0.23792385127987004</v>
      </c>
      <c r="H862" s="2" t="e">
        <f t="shared" si="72"/>
        <v>#NUM!</v>
      </c>
    </row>
    <row r="863" spans="1:8" x14ac:dyDescent="0.3">
      <c r="A863" s="2">
        <v>172120</v>
      </c>
      <c r="B863">
        <v>0.63356453475410734</v>
      </c>
      <c r="C863" s="15">
        <f t="shared" si="69"/>
        <v>0.97471466885247282</v>
      </c>
      <c r="D863" s="15">
        <f t="shared" si="73"/>
        <v>10</v>
      </c>
      <c r="E863" s="2">
        <f t="shared" si="70"/>
        <v>5.1264266557376361</v>
      </c>
      <c r="F863" s="2">
        <v>5</v>
      </c>
      <c r="G863" s="2">
        <f t="shared" si="71"/>
        <v>0.12642665573763612</v>
      </c>
      <c r="H863" s="2">
        <f t="shared" si="72"/>
        <v>3.009354613079517</v>
      </c>
    </row>
    <row r="864" spans="1:8" x14ac:dyDescent="0.3">
      <c r="A864" s="2">
        <v>172320</v>
      </c>
      <c r="B864">
        <v>0.66393547795802399</v>
      </c>
      <c r="C864" s="15">
        <f t="shared" si="69"/>
        <v>1.0214391968584984</v>
      </c>
      <c r="D864" s="15">
        <f t="shared" si="73"/>
        <v>10</v>
      </c>
      <c r="E864" s="2">
        <f t="shared" si="70"/>
        <v>4.8928040157075081</v>
      </c>
      <c r="F864" s="2">
        <v>5</v>
      </c>
      <c r="G864" s="2">
        <f t="shared" si="71"/>
        <v>-0.10719598429249189</v>
      </c>
      <c r="H864" s="2" t="e">
        <f t="shared" si="72"/>
        <v>#NUM!</v>
      </c>
    </row>
    <row r="865" spans="1:8" x14ac:dyDescent="0.3">
      <c r="A865" s="2">
        <v>172520</v>
      </c>
      <c r="B865">
        <v>0.67684524776097033</v>
      </c>
      <c r="C865" s="15">
        <f t="shared" si="69"/>
        <v>1.0413003811707235</v>
      </c>
      <c r="D865" s="15">
        <f t="shared" si="73"/>
        <v>10</v>
      </c>
      <c r="E865" s="2">
        <f t="shared" si="70"/>
        <v>4.7934980941463827</v>
      </c>
      <c r="F865" s="2">
        <v>5</v>
      </c>
      <c r="G865" s="2">
        <f t="shared" si="71"/>
        <v>-0.20650190585361727</v>
      </c>
      <c r="H865" s="2" t="e">
        <f t="shared" si="72"/>
        <v>#NUM!</v>
      </c>
    </row>
    <row r="866" spans="1:8" x14ac:dyDescent="0.3">
      <c r="A866" s="2">
        <v>172720</v>
      </c>
      <c r="B866">
        <v>0.65292107307460345</v>
      </c>
      <c r="C866" s="15">
        <f t="shared" si="69"/>
        <v>1.0044939585763131</v>
      </c>
      <c r="D866" s="15">
        <f t="shared" si="73"/>
        <v>10</v>
      </c>
      <c r="E866" s="2">
        <f t="shared" si="70"/>
        <v>4.9775302071184342</v>
      </c>
      <c r="F866" s="2">
        <v>5</v>
      </c>
      <c r="G866" s="2">
        <f t="shared" si="71"/>
        <v>-2.2469792881565809E-2</v>
      </c>
      <c r="H866" s="2" t="e">
        <f t="shared" si="72"/>
        <v>#NUM!</v>
      </c>
    </row>
    <row r="867" spans="1:8" x14ac:dyDescent="0.3">
      <c r="A867" s="2">
        <v>172920</v>
      </c>
      <c r="B867">
        <v>0.64045781453047979</v>
      </c>
      <c r="C867" s="15">
        <f t="shared" si="69"/>
        <v>0.98531971466227652</v>
      </c>
      <c r="D867" s="15">
        <f t="shared" si="73"/>
        <v>10</v>
      </c>
      <c r="E867" s="2">
        <f t="shared" si="70"/>
        <v>5.0734014266886174</v>
      </c>
      <c r="F867" s="2">
        <v>5</v>
      </c>
      <c r="G867" s="2">
        <f t="shared" si="71"/>
        <v>7.3401426688617377E-2</v>
      </c>
      <c r="H867" s="2">
        <f t="shared" si="72"/>
        <v>3.5426762113090859</v>
      </c>
    </row>
    <row r="868" spans="1:8" x14ac:dyDescent="0.3">
      <c r="A868" s="2">
        <v>173120</v>
      </c>
      <c r="B868">
        <v>0.6457922645517199</v>
      </c>
      <c r="C868" s="15">
        <f t="shared" si="69"/>
        <v>0.99352656084879976</v>
      </c>
      <c r="D868" s="15">
        <f t="shared" si="73"/>
        <v>10</v>
      </c>
      <c r="E868" s="2">
        <f t="shared" si="70"/>
        <v>5.0323671957560014</v>
      </c>
      <c r="F868" s="2">
        <v>5</v>
      </c>
      <c r="G868" s="2">
        <f t="shared" si="71"/>
        <v>3.2367195756001443E-2</v>
      </c>
      <c r="H868" s="2">
        <f t="shared" si="72"/>
        <v>4.3533531540566335</v>
      </c>
    </row>
    <row r="869" spans="1:8" x14ac:dyDescent="0.3">
      <c r="A869" s="2">
        <v>173320</v>
      </c>
      <c r="B869">
        <v>0.65654960966947129</v>
      </c>
      <c r="C869" s="15">
        <f t="shared" si="69"/>
        <v>1.0100763225684173</v>
      </c>
      <c r="D869" s="15">
        <f t="shared" si="73"/>
        <v>10</v>
      </c>
      <c r="E869" s="2">
        <f t="shared" si="70"/>
        <v>4.9496183871579138</v>
      </c>
      <c r="F869" s="2">
        <v>5</v>
      </c>
      <c r="G869" s="2">
        <f t="shared" si="71"/>
        <v>-5.0381612842086199E-2</v>
      </c>
      <c r="H869" s="2" t="e">
        <f t="shared" si="72"/>
        <v>#NUM!</v>
      </c>
    </row>
    <row r="870" spans="1:8" x14ac:dyDescent="0.3">
      <c r="A870" s="2">
        <v>173520</v>
      </c>
      <c r="B870">
        <v>0.64629768511574426</v>
      </c>
      <c r="C870" s="15">
        <f t="shared" si="69"/>
        <v>0.99430413094729886</v>
      </c>
      <c r="D870" s="15">
        <f t="shared" si="73"/>
        <v>10</v>
      </c>
      <c r="E870" s="2">
        <f t="shared" si="70"/>
        <v>5.0284793452635057</v>
      </c>
      <c r="F870" s="2">
        <v>5</v>
      </c>
      <c r="G870" s="2">
        <f t="shared" si="71"/>
        <v>2.8479345263505706E-2</v>
      </c>
      <c r="H870" s="2">
        <f t="shared" si="72"/>
        <v>4.4805466228454831</v>
      </c>
    </row>
    <row r="871" spans="1:8" x14ac:dyDescent="0.3">
      <c r="A871" s="2">
        <v>173720</v>
      </c>
      <c r="B871">
        <v>0.65517205643844978</v>
      </c>
      <c r="C871" s="15">
        <f t="shared" si="69"/>
        <v>1.0079570099053072</v>
      </c>
      <c r="D871" s="15">
        <f t="shared" si="73"/>
        <v>10</v>
      </c>
      <c r="E871" s="2">
        <f t="shared" si="70"/>
        <v>4.9602149504734641</v>
      </c>
      <c r="F871" s="2">
        <v>5</v>
      </c>
      <c r="G871" s="2">
        <f t="shared" si="71"/>
        <v>-3.9785049526535943E-2</v>
      </c>
      <c r="H871" s="2" t="e">
        <f t="shared" si="72"/>
        <v>#NUM!</v>
      </c>
    </row>
    <row r="872" spans="1:8" x14ac:dyDescent="0.3">
      <c r="A872" s="2">
        <v>173920</v>
      </c>
      <c r="B872">
        <v>0.69665013369467965</v>
      </c>
      <c r="C872" s="15">
        <f t="shared" si="69"/>
        <v>1.0717694364533532</v>
      </c>
      <c r="D872" s="15">
        <f t="shared" si="73"/>
        <v>10</v>
      </c>
      <c r="E872" s="2">
        <f t="shared" si="70"/>
        <v>4.641152817733234</v>
      </c>
      <c r="F872" s="2">
        <v>5</v>
      </c>
      <c r="G872" s="2">
        <f t="shared" si="71"/>
        <v>-0.35884718226676604</v>
      </c>
      <c r="H872" s="2" t="e">
        <f t="shared" si="72"/>
        <v>#NUM!</v>
      </c>
    </row>
    <row r="873" spans="1:8" x14ac:dyDescent="0.3">
      <c r="A873" s="2">
        <v>174120</v>
      </c>
      <c r="B873">
        <v>0.63215611475315459</v>
      </c>
      <c r="C873" s="15">
        <f t="shared" si="69"/>
        <v>0.97254786885100697</v>
      </c>
      <c r="D873" s="15">
        <f t="shared" si="73"/>
        <v>10</v>
      </c>
      <c r="E873" s="2">
        <f t="shared" si="70"/>
        <v>5.1372606557449654</v>
      </c>
      <c r="F873" s="2">
        <v>5</v>
      </c>
      <c r="G873" s="2">
        <f t="shared" si="71"/>
        <v>0.13726065574496538</v>
      </c>
      <c r="H873" s="2">
        <f t="shared" si="72"/>
        <v>2.9292463746076676</v>
      </c>
    </row>
    <row r="874" spans="1:8" x14ac:dyDescent="0.3">
      <c r="A874" s="2">
        <v>174320</v>
      </c>
      <c r="B874">
        <v>0.64923822804936859</v>
      </c>
      <c r="C874" s="15">
        <f t="shared" si="69"/>
        <v>0.99882804315287477</v>
      </c>
      <c r="D874" s="15">
        <f t="shared" si="73"/>
        <v>10</v>
      </c>
      <c r="E874" s="2">
        <f t="shared" si="70"/>
        <v>5.0058597842356258</v>
      </c>
      <c r="F874" s="2">
        <v>5</v>
      </c>
      <c r="G874" s="2">
        <f t="shared" si="71"/>
        <v>5.8597842356258312E-3</v>
      </c>
      <c r="H874" s="2">
        <f t="shared" si="72"/>
        <v>6.057104498446094</v>
      </c>
    </row>
    <row r="875" spans="1:8" x14ac:dyDescent="0.3">
      <c r="A875" s="2">
        <v>174520</v>
      </c>
      <c r="B875">
        <v>0.64209041761341368</v>
      </c>
      <c r="C875" s="15">
        <f t="shared" si="69"/>
        <v>0.98783141171294409</v>
      </c>
      <c r="D875" s="15">
        <f t="shared" si="73"/>
        <v>10</v>
      </c>
      <c r="E875" s="2">
        <f t="shared" si="70"/>
        <v>5.0608429414352791</v>
      </c>
      <c r="F875" s="2">
        <v>5</v>
      </c>
      <c r="G875" s="2">
        <f t="shared" si="71"/>
        <v>6.084294143527913E-2</v>
      </c>
      <c r="H875" s="2">
        <f t="shared" si="72"/>
        <v>3.7278453437787267</v>
      </c>
    </row>
    <row r="876" spans="1:8" x14ac:dyDescent="0.3">
      <c r="A876" s="2">
        <v>174720</v>
      </c>
      <c r="B876">
        <v>0.67769234106517151</v>
      </c>
      <c r="C876" s="15">
        <f t="shared" si="69"/>
        <v>1.0426036016387255</v>
      </c>
      <c r="D876" s="15">
        <f t="shared" si="73"/>
        <v>10</v>
      </c>
      <c r="E876" s="2">
        <f t="shared" si="70"/>
        <v>4.786981991806373</v>
      </c>
      <c r="F876" s="2">
        <v>5</v>
      </c>
      <c r="G876" s="2">
        <f t="shared" si="71"/>
        <v>-0.21301800819362704</v>
      </c>
      <c r="H876" s="2" t="e">
        <f t="shared" si="72"/>
        <v>#NUM!</v>
      </c>
    </row>
    <row r="877" spans="1:8" x14ac:dyDescent="0.3">
      <c r="A877" s="2">
        <v>174920</v>
      </c>
      <c r="B877">
        <v>0.68770736627057494</v>
      </c>
      <c r="C877" s="15">
        <f t="shared" si="69"/>
        <v>1.0580113327239613</v>
      </c>
      <c r="D877" s="15">
        <f t="shared" si="73"/>
        <v>10</v>
      </c>
      <c r="E877" s="2">
        <f t="shared" si="70"/>
        <v>4.7099433363801939</v>
      </c>
      <c r="F877" s="2">
        <v>5</v>
      </c>
      <c r="G877" s="2">
        <f t="shared" si="71"/>
        <v>-0.29005666361980609</v>
      </c>
      <c r="H877" s="2" t="e">
        <f t="shared" si="72"/>
        <v>#NUM!</v>
      </c>
    </row>
    <row r="878" spans="1:8" x14ac:dyDescent="0.3">
      <c r="A878" s="2">
        <v>175120</v>
      </c>
      <c r="B878">
        <v>0.67547208433549966</v>
      </c>
      <c r="C878" s="15">
        <f t="shared" si="69"/>
        <v>1.0391878220546149</v>
      </c>
      <c r="D878" s="15">
        <f t="shared" si="73"/>
        <v>10</v>
      </c>
      <c r="E878" s="2">
        <f t="shared" si="70"/>
        <v>4.8040608897269257</v>
      </c>
      <c r="F878" s="2">
        <v>5</v>
      </c>
      <c r="G878" s="2">
        <f t="shared" si="71"/>
        <v>-0.19593911027307431</v>
      </c>
      <c r="H878" s="2" t="e">
        <f t="shared" si="72"/>
        <v>#NUM!</v>
      </c>
    </row>
    <row r="879" spans="1:8" x14ac:dyDescent="0.3">
      <c r="A879" s="2">
        <v>175320</v>
      </c>
      <c r="B879">
        <v>0.66234850778208088</v>
      </c>
      <c r="C879" s="15">
        <f t="shared" si="69"/>
        <v>1.0189977042801244</v>
      </c>
      <c r="D879" s="15">
        <f t="shared" si="73"/>
        <v>10</v>
      </c>
      <c r="E879" s="2">
        <f t="shared" si="70"/>
        <v>4.9050114785993779</v>
      </c>
      <c r="F879" s="2">
        <v>5</v>
      </c>
      <c r="G879" s="2">
        <f t="shared" si="71"/>
        <v>-9.4988521400622083E-2</v>
      </c>
      <c r="H879" s="2" t="e">
        <f t="shared" si="72"/>
        <v>#NUM!</v>
      </c>
    </row>
    <row r="880" spans="1:8" x14ac:dyDescent="0.3">
      <c r="A880" s="2">
        <v>175520</v>
      </c>
      <c r="B880">
        <v>0.65896335590707622</v>
      </c>
      <c r="C880" s="15">
        <f t="shared" si="69"/>
        <v>1.0137897783185787</v>
      </c>
      <c r="D880" s="15">
        <f t="shared" si="73"/>
        <v>10</v>
      </c>
      <c r="E880" s="2">
        <f t="shared" si="70"/>
        <v>4.9310511084071065</v>
      </c>
      <c r="F880" s="2">
        <v>5</v>
      </c>
      <c r="G880" s="2">
        <f t="shared" si="71"/>
        <v>-6.8948891592893524E-2</v>
      </c>
      <c r="H880" s="2" t="e">
        <f t="shared" si="72"/>
        <v>#NUM!</v>
      </c>
    </row>
    <row r="881" spans="1:8" x14ac:dyDescent="0.3">
      <c r="A881" s="2">
        <v>175720</v>
      </c>
      <c r="B881">
        <v>0.65768829718615429</v>
      </c>
      <c r="C881" s="15">
        <f t="shared" si="69"/>
        <v>1.0118281495171604</v>
      </c>
      <c r="D881" s="15">
        <f t="shared" si="73"/>
        <v>10</v>
      </c>
      <c r="E881" s="2">
        <f t="shared" si="70"/>
        <v>4.9408592524141977</v>
      </c>
      <c r="F881" s="2">
        <v>5</v>
      </c>
      <c r="G881" s="2">
        <f t="shared" si="71"/>
        <v>-5.9140747585802345E-2</v>
      </c>
      <c r="H881" s="2" t="e">
        <f t="shared" si="72"/>
        <v>#NUM!</v>
      </c>
    </row>
    <row r="882" spans="1:8" x14ac:dyDescent="0.3">
      <c r="A882" s="2">
        <v>175920</v>
      </c>
      <c r="B882">
        <v>0.65729307412092475</v>
      </c>
      <c r="C882" s="15">
        <f t="shared" si="69"/>
        <v>1.0112201140321919</v>
      </c>
      <c r="D882" s="15">
        <f t="shared" si="73"/>
        <v>10</v>
      </c>
      <c r="E882" s="2">
        <f t="shared" si="70"/>
        <v>4.9438994298390408</v>
      </c>
      <c r="F882" s="2">
        <v>5</v>
      </c>
      <c r="G882" s="2">
        <f t="shared" si="71"/>
        <v>-5.6100570160959151E-2</v>
      </c>
      <c r="H882" s="2" t="e">
        <f t="shared" si="72"/>
        <v>#NUM!</v>
      </c>
    </row>
    <row r="883" spans="1:8" x14ac:dyDescent="0.3">
      <c r="A883" s="2">
        <v>176120</v>
      </c>
      <c r="B883">
        <v>0.68486423807559715</v>
      </c>
      <c r="C883" s="15">
        <f t="shared" ref="C883:C946" si="74">B883/$J$27</f>
        <v>1.0536372893470725</v>
      </c>
      <c r="D883" s="15">
        <f t="shared" si="73"/>
        <v>10</v>
      </c>
      <c r="E883" s="2">
        <f t="shared" ref="E883:E946" si="75">D883-(F883*C883)</f>
        <v>4.7318135532646375</v>
      </c>
      <c r="F883" s="2">
        <v>5</v>
      </c>
      <c r="G883" s="2">
        <f t="shared" ref="G883:G946" si="76">F883-(F883*C883)</f>
        <v>-0.26818644673536252</v>
      </c>
      <c r="H883" s="2" t="e">
        <f t="shared" ref="H883:H946" si="77">LN((F883*E883)/(D883*G883))</f>
        <v>#NUM!</v>
      </c>
    </row>
    <row r="884" spans="1:8" x14ac:dyDescent="0.3">
      <c r="A884" s="2">
        <v>176320</v>
      </c>
      <c r="B884">
        <v>0.64484675788733148</v>
      </c>
      <c r="C884" s="15">
        <f t="shared" si="74"/>
        <v>0.99207193521127912</v>
      </c>
      <c r="D884" s="15">
        <f t="shared" si="73"/>
        <v>10</v>
      </c>
      <c r="E884" s="2">
        <f t="shared" si="75"/>
        <v>5.0396403239436047</v>
      </c>
      <c r="F884" s="2">
        <v>5</v>
      </c>
      <c r="G884" s="2">
        <f t="shared" si="76"/>
        <v>3.9640323943604727E-2</v>
      </c>
      <c r="H884" s="2">
        <f t="shared" si="77"/>
        <v>4.1520959320942445</v>
      </c>
    </row>
    <row r="885" spans="1:8" x14ac:dyDescent="0.3">
      <c r="A885" s="2">
        <v>176520</v>
      </c>
      <c r="B885">
        <v>0.67278842117809234</v>
      </c>
      <c r="C885" s="15">
        <f t="shared" si="74"/>
        <v>1.0350591095047574</v>
      </c>
      <c r="D885" s="15">
        <f t="shared" si="73"/>
        <v>10</v>
      </c>
      <c r="E885" s="2">
        <f t="shared" si="75"/>
        <v>4.8247044524762126</v>
      </c>
      <c r="F885" s="2">
        <v>5</v>
      </c>
      <c r="G885" s="2">
        <f t="shared" si="76"/>
        <v>-0.1752955475237874</v>
      </c>
      <c r="H885" s="2" t="e">
        <f t="shared" si="77"/>
        <v>#NUM!</v>
      </c>
    </row>
    <row r="886" spans="1:8" x14ac:dyDescent="0.3">
      <c r="A886" s="2">
        <v>176720</v>
      </c>
      <c r="B886">
        <v>0.66912272320409061</v>
      </c>
      <c r="C886" s="15">
        <f t="shared" si="74"/>
        <v>1.0294195741601393</v>
      </c>
      <c r="D886" s="15">
        <f t="shared" si="73"/>
        <v>10</v>
      </c>
      <c r="E886" s="2">
        <f t="shared" si="75"/>
        <v>4.852902129199304</v>
      </c>
      <c r="F886" s="2">
        <v>5</v>
      </c>
      <c r="G886" s="2">
        <f t="shared" si="76"/>
        <v>-0.14709787080069603</v>
      </c>
      <c r="H886" s="2" t="e">
        <f t="shared" si="77"/>
        <v>#NUM!</v>
      </c>
    </row>
    <row r="887" spans="1:8" x14ac:dyDescent="0.3">
      <c r="A887" s="2">
        <v>176920</v>
      </c>
      <c r="B887">
        <v>0.68943112088229674</v>
      </c>
      <c r="C887" s="15">
        <f t="shared" si="74"/>
        <v>1.060663262895841</v>
      </c>
      <c r="D887" s="15">
        <f t="shared" si="73"/>
        <v>10</v>
      </c>
      <c r="E887" s="2">
        <f t="shared" si="75"/>
        <v>4.696683685520795</v>
      </c>
      <c r="F887" s="2">
        <v>5</v>
      </c>
      <c r="G887" s="2">
        <f t="shared" si="76"/>
        <v>-0.30331631447920504</v>
      </c>
      <c r="H887" s="2" t="e">
        <f t="shared" si="77"/>
        <v>#NUM!</v>
      </c>
    </row>
    <row r="888" spans="1:8" x14ac:dyDescent="0.3">
      <c r="A888" s="2">
        <v>177120</v>
      </c>
      <c r="B888">
        <v>0.65376921786632547</v>
      </c>
      <c r="C888" s="15">
        <f t="shared" si="74"/>
        <v>1.0057987967174238</v>
      </c>
      <c r="D888" s="15">
        <f t="shared" si="73"/>
        <v>10</v>
      </c>
      <c r="E888" s="2">
        <f t="shared" si="75"/>
        <v>4.9710060164128809</v>
      </c>
      <c r="F888" s="2">
        <v>5</v>
      </c>
      <c r="G888" s="2">
        <f t="shared" si="76"/>
        <v>-2.8993983587119132E-2</v>
      </c>
      <c r="H888" s="2" t="e">
        <f t="shared" si="77"/>
        <v>#NUM!</v>
      </c>
    </row>
    <row r="889" spans="1:8" x14ac:dyDescent="0.3">
      <c r="A889" s="2">
        <v>177320</v>
      </c>
      <c r="B889">
        <v>0.67257071680716141</v>
      </c>
      <c r="C889" s="15">
        <f t="shared" si="74"/>
        <v>1.0347241797033253</v>
      </c>
      <c r="D889" s="15">
        <f t="shared" si="73"/>
        <v>10</v>
      </c>
      <c r="E889" s="2">
        <f t="shared" si="75"/>
        <v>4.8263791014833739</v>
      </c>
      <c r="F889" s="2">
        <v>5</v>
      </c>
      <c r="G889" s="2">
        <f t="shared" si="76"/>
        <v>-0.1736208985166261</v>
      </c>
      <c r="H889" s="2" t="e">
        <f t="shared" si="77"/>
        <v>#NUM!</v>
      </c>
    </row>
    <row r="890" spans="1:8" x14ac:dyDescent="0.3">
      <c r="A890" s="2">
        <v>177520</v>
      </c>
      <c r="B890">
        <v>0.65513669886962267</v>
      </c>
      <c r="C890" s="15">
        <f t="shared" si="74"/>
        <v>1.0079026136455733</v>
      </c>
      <c r="D890" s="15">
        <f t="shared" si="73"/>
        <v>10</v>
      </c>
      <c r="E890" s="2">
        <f t="shared" si="75"/>
        <v>4.9604869317721336</v>
      </c>
      <c r="F890" s="2">
        <v>5</v>
      </c>
      <c r="G890" s="2">
        <f t="shared" si="76"/>
        <v>-3.9513068227866377E-2</v>
      </c>
      <c r="H890" s="2" t="e">
        <f t="shared" si="77"/>
        <v>#NUM!</v>
      </c>
    </row>
    <row r="891" spans="1:8" x14ac:dyDescent="0.3">
      <c r="A891" s="2">
        <v>177720</v>
      </c>
      <c r="B891">
        <v>0.62843193841981493</v>
      </c>
      <c r="C891" s="15">
        <f t="shared" si="74"/>
        <v>0.96681836679971522</v>
      </c>
      <c r="D891" s="15">
        <f t="shared" si="73"/>
        <v>10</v>
      </c>
      <c r="E891" s="2">
        <f t="shared" si="75"/>
        <v>5.1659081660014241</v>
      </c>
      <c r="F891" s="2">
        <v>5</v>
      </c>
      <c r="G891" s="2">
        <f t="shared" si="76"/>
        <v>0.16590816600142411</v>
      </c>
      <c r="H891" s="2">
        <f t="shared" si="77"/>
        <v>2.7452545979050273</v>
      </c>
    </row>
    <row r="892" spans="1:8" x14ac:dyDescent="0.3">
      <c r="A892" s="2">
        <v>177920</v>
      </c>
      <c r="B892">
        <v>0.66911688953907655</v>
      </c>
      <c r="C892" s="15">
        <f t="shared" si="74"/>
        <v>1.0294105992908871</v>
      </c>
      <c r="D892" s="15">
        <f t="shared" si="73"/>
        <v>10</v>
      </c>
      <c r="E892" s="2">
        <f t="shared" si="75"/>
        <v>4.8529470035455642</v>
      </c>
      <c r="F892" s="2">
        <v>5</v>
      </c>
      <c r="G892" s="2">
        <f t="shared" si="76"/>
        <v>-0.14705299645443581</v>
      </c>
      <c r="H892" s="2" t="e">
        <f t="shared" si="77"/>
        <v>#NUM!</v>
      </c>
    </row>
    <row r="893" spans="1:8" x14ac:dyDescent="0.3">
      <c r="A893" s="2">
        <v>178120</v>
      </c>
      <c r="B893">
        <v>0.65598812203447154</v>
      </c>
      <c r="C893" s="15">
        <f t="shared" si="74"/>
        <v>1.0092124954376485</v>
      </c>
      <c r="D893" s="15">
        <f t="shared" si="73"/>
        <v>10</v>
      </c>
      <c r="E893" s="2">
        <f t="shared" si="75"/>
        <v>4.9539375228117581</v>
      </c>
      <c r="F893" s="2">
        <v>5</v>
      </c>
      <c r="G893" s="2">
        <f t="shared" si="76"/>
        <v>-4.6062477188241857E-2</v>
      </c>
      <c r="H893" s="2" t="e">
        <f t="shared" si="77"/>
        <v>#NUM!</v>
      </c>
    </row>
    <row r="894" spans="1:8" x14ac:dyDescent="0.3">
      <c r="A894" s="2">
        <v>178320</v>
      </c>
      <c r="B894">
        <v>0.66225729172753167</v>
      </c>
      <c r="C894" s="15">
        <f t="shared" si="74"/>
        <v>1.0188573718885103</v>
      </c>
      <c r="D894" s="15">
        <f t="shared" si="73"/>
        <v>10</v>
      </c>
      <c r="E894" s="2">
        <f t="shared" si="75"/>
        <v>4.9057131405574488</v>
      </c>
      <c r="F894" s="2">
        <v>5</v>
      </c>
      <c r="G894" s="2">
        <f t="shared" si="76"/>
        <v>-9.4286859442551219E-2</v>
      </c>
      <c r="H894" s="2" t="e">
        <f t="shared" si="77"/>
        <v>#NUM!</v>
      </c>
    </row>
    <row r="895" spans="1:8" x14ac:dyDescent="0.3">
      <c r="A895" s="2">
        <v>178520</v>
      </c>
      <c r="B895">
        <v>0.64839855838416771</v>
      </c>
      <c r="C895" s="15">
        <f t="shared" si="74"/>
        <v>0.99753624366795024</v>
      </c>
      <c r="D895" s="15">
        <f t="shared" si="73"/>
        <v>10</v>
      </c>
      <c r="E895" s="2">
        <f t="shared" si="75"/>
        <v>5.012318781660249</v>
      </c>
      <c r="F895" s="2">
        <v>5</v>
      </c>
      <c r="G895" s="2">
        <f t="shared" si="76"/>
        <v>1.2318781660249023E-2</v>
      </c>
      <c r="H895" s="2">
        <f t="shared" si="77"/>
        <v>5.3153816751148328</v>
      </c>
    </row>
    <row r="896" spans="1:8" x14ac:dyDescent="0.3">
      <c r="A896" s="2">
        <v>178720</v>
      </c>
      <c r="B896">
        <v>0.65818112603818624</v>
      </c>
      <c r="C896" s="15">
        <f t="shared" si="74"/>
        <v>1.0125863477510557</v>
      </c>
      <c r="D896" s="15">
        <f t="shared" si="73"/>
        <v>10</v>
      </c>
      <c r="E896" s="2">
        <f t="shared" si="75"/>
        <v>4.9370682612447219</v>
      </c>
      <c r="F896" s="2">
        <v>5</v>
      </c>
      <c r="G896" s="2">
        <f t="shared" si="76"/>
        <v>-6.2931738755278133E-2</v>
      </c>
      <c r="H896" s="2" t="e">
        <f t="shared" si="77"/>
        <v>#NUM!</v>
      </c>
    </row>
    <row r="897" spans="1:8" x14ac:dyDescent="0.3">
      <c r="A897" s="2">
        <v>178920</v>
      </c>
      <c r="B897">
        <v>0.65670154207309672</v>
      </c>
      <c r="C897" s="15">
        <f t="shared" si="74"/>
        <v>1.0103100647278411</v>
      </c>
      <c r="D897" s="15">
        <f t="shared" si="73"/>
        <v>10</v>
      </c>
      <c r="E897" s="2">
        <f t="shared" si="75"/>
        <v>4.9484496763607941</v>
      </c>
      <c r="F897" s="2">
        <v>5</v>
      </c>
      <c r="G897" s="2">
        <f t="shared" si="76"/>
        <v>-5.1550323639205864E-2</v>
      </c>
      <c r="H897" s="2" t="e">
        <f t="shared" si="77"/>
        <v>#NUM!</v>
      </c>
    </row>
    <row r="898" spans="1:8" x14ac:dyDescent="0.3">
      <c r="A898" s="2">
        <v>179120</v>
      </c>
      <c r="B898">
        <v>0.66013058459862317</v>
      </c>
      <c r="C898" s="15">
        <f t="shared" si="74"/>
        <v>1.0155855147671125</v>
      </c>
      <c r="D898" s="15">
        <f t="shared" si="73"/>
        <v>10</v>
      </c>
      <c r="E898" s="2">
        <f t="shared" si="75"/>
        <v>4.922072426164438</v>
      </c>
      <c r="F898" s="2">
        <v>5</v>
      </c>
      <c r="G898" s="2">
        <f t="shared" si="76"/>
        <v>-7.7927573835562036E-2</v>
      </c>
      <c r="H898" s="2" t="e">
        <f t="shared" si="77"/>
        <v>#NUM!</v>
      </c>
    </row>
    <row r="899" spans="1:8" x14ac:dyDescent="0.3">
      <c r="A899" s="2">
        <v>179320</v>
      </c>
      <c r="B899">
        <v>0.65189025096152609</v>
      </c>
      <c r="C899" s="15">
        <f t="shared" si="74"/>
        <v>1.0029080784023479</v>
      </c>
      <c r="D899" s="15">
        <f t="shared" ref="D899:D962" si="78">$J$28</f>
        <v>10</v>
      </c>
      <c r="E899" s="2">
        <f t="shared" si="75"/>
        <v>4.9854596079882612</v>
      </c>
      <c r="F899" s="2">
        <v>5</v>
      </c>
      <c r="G899" s="2">
        <f t="shared" si="76"/>
        <v>-1.4540392011738845E-2</v>
      </c>
      <c r="H899" s="2" t="e">
        <f t="shared" si="77"/>
        <v>#NUM!</v>
      </c>
    </row>
    <row r="900" spans="1:8" x14ac:dyDescent="0.3">
      <c r="A900" s="2">
        <v>179520</v>
      </c>
      <c r="B900">
        <v>0.67278285101160196</v>
      </c>
      <c r="C900" s="15">
        <f t="shared" si="74"/>
        <v>1.0350505400178491</v>
      </c>
      <c r="D900" s="15">
        <f t="shared" si="78"/>
        <v>10</v>
      </c>
      <c r="E900" s="2">
        <f t="shared" si="75"/>
        <v>4.8247472999107544</v>
      </c>
      <c r="F900" s="2">
        <v>5</v>
      </c>
      <c r="G900" s="2">
        <f t="shared" si="76"/>
        <v>-0.17525270008924565</v>
      </c>
      <c r="H900" s="2" t="e">
        <f t="shared" si="77"/>
        <v>#NUM!</v>
      </c>
    </row>
    <row r="901" spans="1:8" x14ac:dyDescent="0.3">
      <c r="A901" s="2">
        <v>179720</v>
      </c>
      <c r="B901">
        <v>0.66508497305103542</v>
      </c>
      <c r="C901" s="15">
        <f t="shared" si="74"/>
        <v>1.0232076508477468</v>
      </c>
      <c r="D901" s="15">
        <f t="shared" si="78"/>
        <v>10</v>
      </c>
      <c r="E901" s="2">
        <f t="shared" si="75"/>
        <v>4.8839617457612663</v>
      </c>
      <c r="F901" s="2">
        <v>5</v>
      </c>
      <c r="G901" s="2">
        <f t="shared" si="76"/>
        <v>-0.11603825423873371</v>
      </c>
      <c r="H901" s="2" t="e">
        <f t="shared" si="77"/>
        <v>#NUM!</v>
      </c>
    </row>
    <row r="902" spans="1:8" x14ac:dyDescent="0.3">
      <c r="A902" s="2">
        <v>179920</v>
      </c>
      <c r="B902">
        <v>0.6456859061784308</v>
      </c>
      <c r="C902" s="15">
        <f t="shared" si="74"/>
        <v>0.99336293258220121</v>
      </c>
      <c r="D902" s="15">
        <f t="shared" si="78"/>
        <v>10</v>
      </c>
      <c r="E902" s="2">
        <f t="shared" si="75"/>
        <v>5.0331853370889936</v>
      </c>
      <c r="F902" s="2">
        <v>5</v>
      </c>
      <c r="G902" s="2">
        <f t="shared" si="76"/>
        <v>3.3185337088993627E-2</v>
      </c>
      <c r="H902" s="2">
        <f t="shared" si="77"/>
        <v>4.3285530254966869</v>
      </c>
    </row>
    <row r="903" spans="1:8" x14ac:dyDescent="0.3">
      <c r="A903" s="2">
        <v>180120</v>
      </c>
      <c r="B903">
        <v>0.65692016811040199</v>
      </c>
      <c r="C903" s="15">
        <f t="shared" si="74"/>
        <v>1.0106464124775414</v>
      </c>
      <c r="D903" s="15">
        <f t="shared" si="78"/>
        <v>10</v>
      </c>
      <c r="E903" s="2">
        <f t="shared" si="75"/>
        <v>4.9467679376122931</v>
      </c>
      <c r="F903" s="2">
        <v>5</v>
      </c>
      <c r="G903" s="2">
        <f t="shared" si="76"/>
        <v>-5.3232062387706947E-2</v>
      </c>
      <c r="H903" s="2" t="e">
        <f t="shared" si="77"/>
        <v>#NUM!</v>
      </c>
    </row>
    <row r="904" spans="1:8" x14ac:dyDescent="0.3">
      <c r="A904" s="2">
        <v>180320</v>
      </c>
      <c r="B904">
        <v>0.65465998279963122</v>
      </c>
      <c r="C904" s="15">
        <f t="shared" si="74"/>
        <v>1.007169204307125</v>
      </c>
      <c r="D904" s="15">
        <f t="shared" si="78"/>
        <v>10</v>
      </c>
      <c r="E904" s="2">
        <f t="shared" si="75"/>
        <v>4.9641539784643749</v>
      </c>
      <c r="F904" s="2">
        <v>5</v>
      </c>
      <c r="G904" s="2">
        <f t="shared" si="76"/>
        <v>-3.5846021535625106E-2</v>
      </c>
      <c r="H904" s="2" t="e">
        <f t="shared" si="77"/>
        <v>#NUM!</v>
      </c>
    </row>
    <row r="905" spans="1:8" x14ac:dyDescent="0.3">
      <c r="A905" s="2">
        <v>180520</v>
      </c>
      <c r="B905">
        <v>0.66165973792027222</v>
      </c>
      <c r="C905" s="15">
        <f t="shared" si="74"/>
        <v>1.0179380583388804</v>
      </c>
      <c r="D905" s="15">
        <f t="shared" si="78"/>
        <v>10</v>
      </c>
      <c r="E905" s="2">
        <f t="shared" si="75"/>
        <v>4.910309708305598</v>
      </c>
      <c r="F905" s="2">
        <v>5</v>
      </c>
      <c r="G905" s="2">
        <f t="shared" si="76"/>
        <v>-8.9690291694402013E-2</v>
      </c>
      <c r="H905" s="2" t="e">
        <f t="shared" si="77"/>
        <v>#NUM!</v>
      </c>
    </row>
    <row r="906" spans="1:8" x14ac:dyDescent="0.3">
      <c r="A906" s="2">
        <v>180720</v>
      </c>
      <c r="B906">
        <v>0.65899163843056685</v>
      </c>
      <c r="C906" s="15">
        <f t="shared" si="74"/>
        <v>1.0138332898931797</v>
      </c>
      <c r="D906" s="15">
        <f t="shared" si="78"/>
        <v>10</v>
      </c>
      <c r="E906" s="2">
        <f t="shared" si="75"/>
        <v>4.9308335505341017</v>
      </c>
      <c r="F906" s="2">
        <v>5</v>
      </c>
      <c r="G906" s="2">
        <f t="shared" si="76"/>
        <v>-6.9166449465898339E-2</v>
      </c>
      <c r="H906" s="2" t="e">
        <f t="shared" si="77"/>
        <v>#NUM!</v>
      </c>
    </row>
    <row r="907" spans="1:8" x14ac:dyDescent="0.3">
      <c r="A907" s="2">
        <v>180920</v>
      </c>
      <c r="B907">
        <v>0.66488772794015649</v>
      </c>
      <c r="C907" s="15">
        <f t="shared" si="74"/>
        <v>1.02290419683101</v>
      </c>
      <c r="D907" s="15">
        <f t="shared" si="78"/>
        <v>10</v>
      </c>
      <c r="E907" s="2">
        <f t="shared" si="75"/>
        <v>4.8854790158449504</v>
      </c>
      <c r="F907" s="2">
        <v>5</v>
      </c>
      <c r="G907" s="2">
        <f t="shared" si="76"/>
        <v>-0.11452098415504963</v>
      </c>
      <c r="H907" s="2" t="e">
        <f t="shared" si="77"/>
        <v>#NUM!</v>
      </c>
    </row>
    <row r="908" spans="1:8" x14ac:dyDescent="0.3">
      <c r="A908" s="2">
        <v>181120</v>
      </c>
      <c r="B908">
        <v>0.68564007967938778</v>
      </c>
      <c r="C908" s="15">
        <f t="shared" si="74"/>
        <v>1.0548308918144427</v>
      </c>
      <c r="D908" s="15">
        <f t="shared" si="78"/>
        <v>10</v>
      </c>
      <c r="E908" s="2">
        <f t="shared" si="75"/>
        <v>4.7258455409277866</v>
      </c>
      <c r="F908" s="2">
        <v>5</v>
      </c>
      <c r="G908" s="2">
        <f t="shared" si="76"/>
        <v>-0.27415445907221336</v>
      </c>
      <c r="H908" s="2" t="e">
        <f t="shared" si="77"/>
        <v>#NUM!</v>
      </c>
    </row>
    <row r="909" spans="1:8" x14ac:dyDescent="0.3">
      <c r="A909" s="2">
        <v>181320</v>
      </c>
      <c r="B909">
        <v>0.6436919948330333</v>
      </c>
      <c r="C909" s="15">
        <f t="shared" si="74"/>
        <v>0.99029537666620504</v>
      </c>
      <c r="D909" s="15">
        <f t="shared" si="78"/>
        <v>10</v>
      </c>
      <c r="E909" s="2">
        <f t="shared" si="75"/>
        <v>5.0485231166689744</v>
      </c>
      <c r="F909" s="2">
        <v>5</v>
      </c>
      <c r="G909" s="2">
        <f t="shared" si="76"/>
        <v>4.8523116668974353E-2</v>
      </c>
      <c r="H909" s="2">
        <f t="shared" si="77"/>
        <v>3.9516635300519285</v>
      </c>
    </row>
    <row r="910" spans="1:8" x14ac:dyDescent="0.3">
      <c r="A910" s="2">
        <v>181520</v>
      </c>
      <c r="B910">
        <v>0.63929904099450896</v>
      </c>
      <c r="C910" s="15">
        <f t="shared" si="74"/>
        <v>0.98353698614539842</v>
      </c>
      <c r="D910" s="15">
        <f t="shared" si="78"/>
        <v>10</v>
      </c>
      <c r="E910" s="2">
        <f t="shared" si="75"/>
        <v>5.0823150692730081</v>
      </c>
      <c r="F910" s="2">
        <v>5</v>
      </c>
      <c r="G910" s="2">
        <f t="shared" si="76"/>
        <v>8.2315069273008135E-2</v>
      </c>
      <c r="H910" s="2">
        <f t="shared" si="77"/>
        <v>3.4298207858409588</v>
      </c>
    </row>
    <row r="911" spans="1:8" x14ac:dyDescent="0.3">
      <c r="A911" s="2">
        <v>181720</v>
      </c>
      <c r="B911">
        <v>0.64141809492419255</v>
      </c>
      <c r="C911" s="15">
        <f t="shared" si="74"/>
        <v>0.98679706911414233</v>
      </c>
      <c r="D911" s="15">
        <f t="shared" si="78"/>
        <v>10</v>
      </c>
      <c r="E911" s="2">
        <f t="shared" si="75"/>
        <v>5.0660146544292886</v>
      </c>
      <c r="F911" s="2">
        <v>5</v>
      </c>
      <c r="G911" s="2">
        <f t="shared" si="76"/>
        <v>6.6014654429288555E-2</v>
      </c>
      <c r="H911" s="2">
        <f t="shared" si="77"/>
        <v>3.6472857885123759</v>
      </c>
    </row>
    <row r="912" spans="1:8" x14ac:dyDescent="0.3">
      <c r="A912" s="2">
        <v>181920</v>
      </c>
      <c r="B912">
        <v>0.63114654579303087</v>
      </c>
      <c r="C912" s="15">
        <f t="shared" si="74"/>
        <v>0.97099468583543203</v>
      </c>
      <c r="D912" s="15">
        <f t="shared" si="78"/>
        <v>10</v>
      </c>
      <c r="E912" s="2">
        <f t="shared" si="75"/>
        <v>5.1450265708228402</v>
      </c>
      <c r="F912" s="2">
        <v>5</v>
      </c>
      <c r="G912" s="2">
        <f t="shared" si="76"/>
        <v>0.14502657082284021</v>
      </c>
      <c r="H912" s="2">
        <f t="shared" si="77"/>
        <v>2.8757216594049684</v>
      </c>
    </row>
    <row r="913" spans="1:8" x14ac:dyDescent="0.3">
      <c r="A913" s="2">
        <v>182120</v>
      </c>
      <c r="B913">
        <v>0.67500989289467417</v>
      </c>
      <c r="C913" s="15">
        <f t="shared" si="74"/>
        <v>1.0384767582994987</v>
      </c>
      <c r="D913" s="15">
        <f t="shared" si="78"/>
        <v>10</v>
      </c>
      <c r="E913" s="2">
        <f t="shared" si="75"/>
        <v>4.8076162085025063</v>
      </c>
      <c r="F913" s="2">
        <v>5</v>
      </c>
      <c r="G913" s="2">
        <f t="shared" si="76"/>
        <v>-0.19238379149749374</v>
      </c>
      <c r="H913" s="2" t="e">
        <f t="shared" si="77"/>
        <v>#NUM!</v>
      </c>
    </row>
    <row r="914" spans="1:8" x14ac:dyDescent="0.3">
      <c r="A914" s="2">
        <v>182320</v>
      </c>
      <c r="B914">
        <v>0.64712559171406825</v>
      </c>
      <c r="C914" s="15">
        <f t="shared" si="74"/>
        <v>0.99557783340625883</v>
      </c>
      <c r="D914" s="15">
        <f t="shared" si="78"/>
        <v>10</v>
      </c>
      <c r="E914" s="2">
        <f t="shared" si="75"/>
        <v>5.0221108329687061</v>
      </c>
      <c r="F914" s="2">
        <v>5</v>
      </c>
      <c r="G914" s="2">
        <f t="shared" si="76"/>
        <v>2.2110832968706085E-2</v>
      </c>
      <c r="H914" s="2">
        <f t="shared" si="77"/>
        <v>4.7323907603976485</v>
      </c>
    </row>
    <row r="915" spans="1:8" x14ac:dyDescent="0.3">
      <c r="A915" s="2">
        <v>182520</v>
      </c>
      <c r="B915">
        <v>0.66887406805644734</v>
      </c>
      <c r="C915" s="15">
        <f t="shared" si="74"/>
        <v>1.0290370277791496</v>
      </c>
      <c r="D915" s="15">
        <f t="shared" si="78"/>
        <v>10</v>
      </c>
      <c r="E915" s="2">
        <f t="shared" si="75"/>
        <v>4.8548148611042521</v>
      </c>
      <c r="F915" s="2">
        <v>5</v>
      </c>
      <c r="G915" s="2">
        <f t="shared" si="76"/>
        <v>-0.14518513889574791</v>
      </c>
      <c r="H915" s="2" t="e">
        <f t="shared" si="77"/>
        <v>#NUM!</v>
      </c>
    </row>
    <row r="916" spans="1:8" x14ac:dyDescent="0.3">
      <c r="A916" s="2">
        <v>182720</v>
      </c>
      <c r="B916">
        <v>0.69270403848881001</v>
      </c>
      <c r="C916" s="15">
        <f t="shared" si="74"/>
        <v>1.0656985207520153</v>
      </c>
      <c r="D916" s="15">
        <f t="shared" si="78"/>
        <v>10</v>
      </c>
      <c r="E916" s="2">
        <f t="shared" si="75"/>
        <v>4.6715073962399236</v>
      </c>
      <c r="F916" s="2">
        <v>5</v>
      </c>
      <c r="G916" s="2">
        <f t="shared" si="76"/>
        <v>-0.32849260376007638</v>
      </c>
      <c r="H916" s="2" t="e">
        <f t="shared" si="77"/>
        <v>#NUM!</v>
      </c>
    </row>
    <row r="917" spans="1:8" x14ac:dyDescent="0.3">
      <c r="A917" s="2">
        <v>182920</v>
      </c>
      <c r="B917">
        <v>0.65225628165618088</v>
      </c>
      <c r="C917" s="15">
        <f t="shared" si="74"/>
        <v>1.0034712025479706</v>
      </c>
      <c r="D917" s="15">
        <f t="shared" si="78"/>
        <v>10</v>
      </c>
      <c r="E917" s="2">
        <f t="shared" si="75"/>
        <v>4.9826439872601469</v>
      </c>
      <c r="F917" s="2">
        <v>5</v>
      </c>
      <c r="G917" s="2">
        <f t="shared" si="76"/>
        <v>-1.7356012739853099E-2</v>
      </c>
      <c r="H917" s="2" t="e">
        <f t="shared" si="77"/>
        <v>#NUM!</v>
      </c>
    </row>
    <row r="918" spans="1:8" x14ac:dyDescent="0.3">
      <c r="A918" s="2">
        <v>183120</v>
      </c>
      <c r="B918">
        <v>0.61741144233079592</v>
      </c>
      <c r="C918" s="15">
        <f t="shared" si="74"/>
        <v>0.94986375743199369</v>
      </c>
      <c r="D918" s="15">
        <f t="shared" si="78"/>
        <v>10</v>
      </c>
      <c r="E918" s="2">
        <f t="shared" si="75"/>
        <v>5.250681212840032</v>
      </c>
      <c r="F918" s="2">
        <v>5</v>
      </c>
      <c r="G918" s="2">
        <f t="shared" si="76"/>
        <v>0.25068121284003198</v>
      </c>
      <c r="H918" s="2">
        <f t="shared" si="77"/>
        <v>2.3487838578899733</v>
      </c>
    </row>
    <row r="919" spans="1:8" x14ac:dyDescent="0.3">
      <c r="A919" s="2">
        <v>183320</v>
      </c>
      <c r="B919">
        <v>0.66344521823212954</v>
      </c>
      <c r="C919" s="15">
        <f t="shared" si="74"/>
        <v>1.0206849511263532</v>
      </c>
      <c r="D919" s="15">
        <f t="shared" si="78"/>
        <v>10</v>
      </c>
      <c r="E919" s="2">
        <f t="shared" si="75"/>
        <v>4.8965752443682344</v>
      </c>
      <c r="F919" s="2">
        <v>5</v>
      </c>
      <c r="G919" s="2">
        <f t="shared" si="76"/>
        <v>-0.10342475563176556</v>
      </c>
      <c r="H919" s="2" t="e">
        <f t="shared" si="77"/>
        <v>#NUM!</v>
      </c>
    </row>
    <row r="920" spans="1:8" x14ac:dyDescent="0.3">
      <c r="A920" s="2">
        <v>183520</v>
      </c>
      <c r="B920">
        <v>0.63096100160308422</v>
      </c>
      <c r="C920" s="15">
        <f t="shared" si="74"/>
        <v>0.97070923323551417</v>
      </c>
      <c r="D920" s="15">
        <f t="shared" si="78"/>
        <v>10</v>
      </c>
      <c r="E920" s="2">
        <f t="shared" si="75"/>
        <v>5.146453833822429</v>
      </c>
      <c r="F920" s="2">
        <v>5</v>
      </c>
      <c r="G920" s="2">
        <f t="shared" si="76"/>
        <v>0.14645383382242905</v>
      </c>
      <c r="H920" s="2">
        <f t="shared" si="77"/>
        <v>2.8662057486616517</v>
      </c>
    </row>
    <row r="921" spans="1:8" x14ac:dyDescent="0.3">
      <c r="A921" s="2">
        <v>183720</v>
      </c>
      <c r="B921">
        <v>0.66168223330258014</v>
      </c>
      <c r="C921" s="15">
        <f t="shared" si="74"/>
        <v>1.017972666619354</v>
      </c>
      <c r="D921" s="15">
        <f t="shared" si="78"/>
        <v>10</v>
      </c>
      <c r="E921" s="2">
        <f t="shared" si="75"/>
        <v>4.91013666690323</v>
      </c>
      <c r="F921" s="2">
        <v>5</v>
      </c>
      <c r="G921" s="2">
        <f t="shared" si="76"/>
        <v>-8.9863333096769971E-2</v>
      </c>
      <c r="H921" s="2" t="e">
        <f t="shared" si="77"/>
        <v>#NUM!</v>
      </c>
    </row>
    <row r="922" spans="1:8" x14ac:dyDescent="0.3">
      <c r="A922" s="2">
        <v>183920</v>
      </c>
      <c r="B922">
        <v>0.68329221693891684</v>
      </c>
      <c r="C922" s="15">
        <f t="shared" si="74"/>
        <v>1.0512187952906413</v>
      </c>
      <c r="D922" s="15">
        <f t="shared" si="78"/>
        <v>10</v>
      </c>
      <c r="E922" s="2">
        <f t="shared" si="75"/>
        <v>4.7439060235467938</v>
      </c>
      <c r="F922" s="2">
        <v>5</v>
      </c>
      <c r="G922" s="2">
        <f t="shared" si="76"/>
        <v>-0.2560939764532062</v>
      </c>
      <c r="H922" s="2" t="e">
        <f t="shared" si="77"/>
        <v>#NUM!</v>
      </c>
    </row>
    <row r="923" spans="1:8" x14ac:dyDescent="0.3">
      <c r="A923" s="2">
        <v>184120</v>
      </c>
      <c r="B923">
        <v>0.64520829783500466</v>
      </c>
      <c r="C923" s="15">
        <f t="shared" si="74"/>
        <v>0.99262815051539177</v>
      </c>
      <c r="D923" s="15">
        <f t="shared" si="78"/>
        <v>10</v>
      </c>
      <c r="E923" s="2">
        <f t="shared" si="75"/>
        <v>5.0368592474230409</v>
      </c>
      <c r="F923" s="2">
        <v>5</v>
      </c>
      <c r="G923" s="2">
        <f t="shared" si="76"/>
        <v>3.685924742304092E-2</v>
      </c>
      <c r="H923" s="2">
        <f t="shared" si="77"/>
        <v>4.224284286202229</v>
      </c>
    </row>
    <row r="924" spans="1:8" x14ac:dyDescent="0.3">
      <c r="A924" s="2">
        <v>184320</v>
      </c>
      <c r="B924">
        <v>0.64974348554883932</v>
      </c>
      <c r="C924" s="15">
        <f t="shared" si="74"/>
        <v>0.99960536238282971</v>
      </c>
      <c r="D924" s="15">
        <f t="shared" si="78"/>
        <v>10</v>
      </c>
      <c r="E924" s="2">
        <f t="shared" si="75"/>
        <v>5.0019731880858513</v>
      </c>
      <c r="F924" s="2">
        <v>5</v>
      </c>
      <c r="G924" s="2">
        <f t="shared" si="76"/>
        <v>1.9731880858513406E-3</v>
      </c>
      <c r="H924" s="2">
        <f t="shared" si="77"/>
        <v>7.1447900182486075</v>
      </c>
    </row>
    <row r="925" spans="1:8" x14ac:dyDescent="0.3">
      <c r="A925" s="2">
        <v>184520</v>
      </c>
      <c r="B925">
        <v>0.66787402509894234</v>
      </c>
      <c r="C925" s="15">
        <f t="shared" si="74"/>
        <v>1.027498500152219</v>
      </c>
      <c r="D925" s="15">
        <f t="shared" si="78"/>
        <v>10</v>
      </c>
      <c r="E925" s="2">
        <f t="shared" si="75"/>
        <v>4.8625074992389052</v>
      </c>
      <c r="F925" s="2">
        <v>5</v>
      </c>
      <c r="G925" s="2">
        <f t="shared" si="76"/>
        <v>-0.13749250076109476</v>
      </c>
      <c r="H925" s="2" t="e">
        <f t="shared" si="77"/>
        <v>#NUM!</v>
      </c>
    </row>
    <row r="926" spans="1:8" x14ac:dyDescent="0.3">
      <c r="A926" s="2">
        <v>184720</v>
      </c>
      <c r="B926">
        <v>0.67188474801026388</v>
      </c>
      <c r="C926" s="15">
        <f t="shared" si="74"/>
        <v>1.0336688430927137</v>
      </c>
      <c r="D926" s="15">
        <f t="shared" si="78"/>
        <v>10</v>
      </c>
      <c r="E926" s="2">
        <f t="shared" si="75"/>
        <v>4.8316557845364319</v>
      </c>
      <c r="F926" s="2">
        <v>5</v>
      </c>
      <c r="G926" s="2">
        <f t="shared" si="76"/>
        <v>-0.16834421546356815</v>
      </c>
      <c r="H926" s="2" t="e">
        <f t="shared" si="77"/>
        <v>#NUM!</v>
      </c>
    </row>
    <row r="927" spans="1:8" x14ac:dyDescent="0.3">
      <c r="A927" s="2">
        <v>184920</v>
      </c>
      <c r="B927">
        <v>0.66983878132267261</v>
      </c>
      <c r="C927" s="15">
        <f t="shared" si="74"/>
        <v>1.0305212020348808</v>
      </c>
      <c r="D927" s="15">
        <f t="shared" si="78"/>
        <v>10</v>
      </c>
      <c r="E927" s="2">
        <f t="shared" si="75"/>
        <v>4.847393989825596</v>
      </c>
      <c r="F927" s="2">
        <v>5</v>
      </c>
      <c r="G927" s="2">
        <f t="shared" si="76"/>
        <v>-0.15260601017440401</v>
      </c>
      <c r="H927" s="2" t="e">
        <f t="shared" si="77"/>
        <v>#NUM!</v>
      </c>
    </row>
    <row r="928" spans="1:8" x14ac:dyDescent="0.3">
      <c r="A928" s="2">
        <v>185120</v>
      </c>
      <c r="B928">
        <v>0.66518855666855004</v>
      </c>
      <c r="C928" s="15">
        <f t="shared" si="74"/>
        <v>1.0233670102593078</v>
      </c>
      <c r="D928" s="15">
        <f t="shared" si="78"/>
        <v>10</v>
      </c>
      <c r="E928" s="2">
        <f t="shared" si="75"/>
        <v>4.8831649487034614</v>
      </c>
      <c r="F928" s="2">
        <v>5</v>
      </c>
      <c r="G928" s="2">
        <f t="shared" si="76"/>
        <v>-0.11683505129653859</v>
      </c>
      <c r="H928" s="2" t="e">
        <f t="shared" si="77"/>
        <v>#NUM!</v>
      </c>
    </row>
    <row r="929" spans="1:8" x14ac:dyDescent="0.3">
      <c r="A929" s="2">
        <v>185320</v>
      </c>
      <c r="B929">
        <v>0.6507527322579405</v>
      </c>
      <c r="C929" s="15">
        <f t="shared" si="74"/>
        <v>1.0011580496276007</v>
      </c>
      <c r="D929" s="15">
        <f t="shared" si="78"/>
        <v>10</v>
      </c>
      <c r="E929" s="2">
        <f t="shared" si="75"/>
        <v>4.9942097518619963</v>
      </c>
      <c r="F929" s="2">
        <v>5</v>
      </c>
      <c r="G929" s="2">
        <f t="shared" si="76"/>
        <v>-5.7902481380036619E-3</v>
      </c>
      <c r="H929" s="2" t="e">
        <f t="shared" si="77"/>
        <v>#NUM!</v>
      </c>
    </row>
    <row r="930" spans="1:8" x14ac:dyDescent="0.3">
      <c r="A930" s="2">
        <v>185520</v>
      </c>
      <c r="B930">
        <v>0.67526703561253942</v>
      </c>
      <c r="C930" s="15">
        <f t="shared" si="74"/>
        <v>1.0388723624808298</v>
      </c>
      <c r="D930" s="15">
        <f t="shared" si="78"/>
        <v>10</v>
      </c>
      <c r="E930" s="2">
        <f t="shared" si="75"/>
        <v>4.8056381875958509</v>
      </c>
      <c r="F930" s="2">
        <v>5</v>
      </c>
      <c r="G930" s="2">
        <f t="shared" si="76"/>
        <v>-0.19436181240414907</v>
      </c>
      <c r="H930" s="2" t="e">
        <f t="shared" si="77"/>
        <v>#NUM!</v>
      </c>
    </row>
    <row r="931" spans="1:8" x14ac:dyDescent="0.3">
      <c r="A931" s="2">
        <v>185720</v>
      </c>
      <c r="B931">
        <v>0.6441040745178932</v>
      </c>
      <c r="C931" s="15">
        <f t="shared" si="74"/>
        <v>0.99092934541214339</v>
      </c>
      <c r="D931" s="15">
        <f t="shared" si="78"/>
        <v>10</v>
      </c>
      <c r="E931" s="2">
        <f t="shared" si="75"/>
        <v>5.0453532729392832</v>
      </c>
      <c r="F931" s="2">
        <v>5</v>
      </c>
      <c r="G931" s="2">
        <f t="shared" si="76"/>
        <v>4.5353272939283151E-2</v>
      </c>
      <c r="H931" s="2">
        <f t="shared" si="77"/>
        <v>4.0185934295310028</v>
      </c>
    </row>
    <row r="932" spans="1:8" x14ac:dyDescent="0.3">
      <c r="A932" s="2">
        <v>185920</v>
      </c>
      <c r="B932">
        <v>0.65088877362142006</v>
      </c>
      <c r="C932" s="15">
        <f t="shared" si="74"/>
        <v>1.0013673440329538</v>
      </c>
      <c r="D932" s="15">
        <f t="shared" si="78"/>
        <v>10</v>
      </c>
      <c r="E932" s="2">
        <f t="shared" si="75"/>
        <v>4.9931632798352314</v>
      </c>
      <c r="F932" s="2">
        <v>5</v>
      </c>
      <c r="G932" s="2">
        <f t="shared" si="76"/>
        <v>-6.8367201647685505E-3</v>
      </c>
      <c r="H932" s="2" t="e">
        <f t="shared" si="77"/>
        <v>#NUM!</v>
      </c>
    </row>
    <row r="933" spans="1:8" x14ac:dyDescent="0.3">
      <c r="A933" s="2">
        <v>186120</v>
      </c>
      <c r="B933">
        <v>0.7140072588612163</v>
      </c>
      <c r="C933" s="15">
        <f t="shared" si="74"/>
        <v>1.0984727059403327</v>
      </c>
      <c r="D933" s="15">
        <f t="shared" si="78"/>
        <v>10</v>
      </c>
      <c r="E933" s="2">
        <f t="shared" si="75"/>
        <v>4.507636470298336</v>
      </c>
      <c r="F933" s="2">
        <v>5</v>
      </c>
      <c r="G933" s="2">
        <f t="shared" si="76"/>
        <v>-0.49236352970166397</v>
      </c>
      <c r="H933" s="2" t="e">
        <f t="shared" si="77"/>
        <v>#NUM!</v>
      </c>
    </row>
    <row r="934" spans="1:8" x14ac:dyDescent="0.3">
      <c r="A934" s="2">
        <v>186320</v>
      </c>
      <c r="B934">
        <v>0.64193927142810459</v>
      </c>
      <c r="C934" s="15">
        <f t="shared" si="74"/>
        <v>0.98759887912016087</v>
      </c>
      <c r="D934" s="15">
        <f t="shared" si="78"/>
        <v>10</v>
      </c>
      <c r="E934" s="2">
        <f t="shared" si="75"/>
        <v>5.0620056043991957</v>
      </c>
      <c r="F934" s="2">
        <v>5</v>
      </c>
      <c r="G934" s="2">
        <f t="shared" si="76"/>
        <v>6.2005604399195668E-2</v>
      </c>
      <c r="H934" s="2">
        <f t="shared" si="77"/>
        <v>3.7091460932004199</v>
      </c>
    </row>
    <row r="935" spans="1:8" x14ac:dyDescent="0.3">
      <c r="A935" s="2">
        <v>186520</v>
      </c>
      <c r="B935">
        <v>0.6628531941031941</v>
      </c>
      <c r="C935" s="15">
        <f t="shared" si="74"/>
        <v>1.0197741447741446</v>
      </c>
      <c r="D935" s="15">
        <f t="shared" si="78"/>
        <v>10</v>
      </c>
      <c r="E935" s="2">
        <f t="shared" si="75"/>
        <v>4.9011292761292768</v>
      </c>
      <c r="F935" s="2">
        <v>5</v>
      </c>
      <c r="G935" s="2">
        <f t="shared" si="76"/>
        <v>-9.8870723870723154E-2</v>
      </c>
      <c r="H935" s="2" t="e">
        <f t="shared" si="77"/>
        <v>#NUM!</v>
      </c>
    </row>
    <row r="936" spans="1:8" x14ac:dyDescent="0.3">
      <c r="A936" s="2">
        <v>186720</v>
      </c>
      <c r="B936">
        <v>0.6638746270949899</v>
      </c>
      <c r="C936" s="15">
        <f t="shared" si="74"/>
        <v>1.0213455801461382</v>
      </c>
      <c r="D936" s="15">
        <f t="shared" si="78"/>
        <v>10</v>
      </c>
      <c r="E936" s="2">
        <f t="shared" si="75"/>
        <v>4.8932720992693088</v>
      </c>
      <c r="F936" s="2">
        <v>5</v>
      </c>
      <c r="G936" s="2">
        <f t="shared" si="76"/>
        <v>-0.10672790073069116</v>
      </c>
      <c r="H936" s="2" t="e">
        <f t="shared" si="77"/>
        <v>#NUM!</v>
      </c>
    </row>
    <row r="937" spans="1:8" x14ac:dyDescent="0.3">
      <c r="A937" s="2">
        <v>186920</v>
      </c>
      <c r="B937">
        <v>0.66462424801858855</v>
      </c>
      <c r="C937" s="15">
        <f t="shared" si="74"/>
        <v>1.0224988431055209</v>
      </c>
      <c r="D937" s="15">
        <f t="shared" si="78"/>
        <v>10</v>
      </c>
      <c r="E937" s="2">
        <f t="shared" si="75"/>
        <v>4.8875057844723955</v>
      </c>
      <c r="F937" s="2">
        <v>5</v>
      </c>
      <c r="G937" s="2">
        <f t="shared" si="76"/>
        <v>-0.11249421552760452</v>
      </c>
      <c r="H937" s="2" t="e">
        <f t="shared" si="77"/>
        <v>#NUM!</v>
      </c>
    </row>
    <row r="938" spans="1:8" x14ac:dyDescent="0.3">
      <c r="A938" s="2">
        <v>187120</v>
      </c>
      <c r="B938">
        <v>0.64344813468320572</v>
      </c>
      <c r="C938" s="15">
        <f t="shared" si="74"/>
        <v>0.98992020720493179</v>
      </c>
      <c r="D938" s="15">
        <f t="shared" si="78"/>
        <v>10</v>
      </c>
      <c r="E938" s="2">
        <f t="shared" si="75"/>
        <v>5.0503989639753408</v>
      </c>
      <c r="F938" s="2">
        <v>5</v>
      </c>
      <c r="G938" s="2">
        <f t="shared" si="76"/>
        <v>5.0398963975340827E-2</v>
      </c>
      <c r="H938" s="2">
        <f t="shared" si="77"/>
        <v>3.9141047225350802</v>
      </c>
    </row>
    <row r="939" spans="1:8" x14ac:dyDescent="0.3">
      <c r="A939" s="2">
        <v>187320</v>
      </c>
      <c r="B939">
        <v>0.65807896153955159</v>
      </c>
      <c r="C939" s="15">
        <f t="shared" si="74"/>
        <v>1.0124291715993101</v>
      </c>
      <c r="D939" s="15">
        <f t="shared" si="78"/>
        <v>10</v>
      </c>
      <c r="E939" s="2">
        <f t="shared" si="75"/>
        <v>4.9378541420034496</v>
      </c>
      <c r="F939" s="2">
        <v>5</v>
      </c>
      <c r="G939" s="2">
        <f t="shared" si="76"/>
        <v>-6.2145857996550369E-2</v>
      </c>
      <c r="H939" s="2" t="e">
        <f t="shared" si="77"/>
        <v>#NUM!</v>
      </c>
    </row>
    <row r="940" spans="1:8" x14ac:dyDescent="0.3">
      <c r="A940" s="2">
        <v>187520</v>
      </c>
      <c r="B940">
        <v>0.65977036339401041</v>
      </c>
      <c r="C940" s="15">
        <f t="shared" si="74"/>
        <v>1.0150313282984775</v>
      </c>
      <c r="D940" s="15">
        <f t="shared" si="78"/>
        <v>10</v>
      </c>
      <c r="E940" s="2">
        <f t="shared" si="75"/>
        <v>4.9248433585076121</v>
      </c>
      <c r="F940" s="2">
        <v>5</v>
      </c>
      <c r="G940" s="2">
        <f t="shared" si="76"/>
        <v>-7.5156641492387877E-2</v>
      </c>
      <c r="H940" s="2" t="e">
        <f t="shared" si="77"/>
        <v>#NUM!</v>
      </c>
    </row>
    <row r="941" spans="1:8" x14ac:dyDescent="0.3">
      <c r="A941" s="2">
        <v>187720</v>
      </c>
      <c r="B941">
        <v>0.62971615647007328</v>
      </c>
      <c r="C941" s="15">
        <f t="shared" si="74"/>
        <v>0.96879408687703583</v>
      </c>
      <c r="D941" s="15">
        <f t="shared" si="78"/>
        <v>10</v>
      </c>
      <c r="E941" s="2">
        <f t="shared" si="75"/>
        <v>5.156029565614821</v>
      </c>
      <c r="F941" s="2">
        <v>5</v>
      </c>
      <c r="G941" s="2">
        <f t="shared" si="76"/>
        <v>0.15602956561482095</v>
      </c>
      <c r="H941" s="2">
        <f t="shared" si="77"/>
        <v>2.8047294052339158</v>
      </c>
    </row>
    <row r="942" spans="1:8" x14ac:dyDescent="0.3">
      <c r="A942" s="2">
        <v>187920</v>
      </c>
      <c r="B942">
        <v>0.68574577826531791</v>
      </c>
      <c r="C942" s="15">
        <f t="shared" si="74"/>
        <v>1.0549935050235659</v>
      </c>
      <c r="D942" s="15">
        <f t="shared" si="78"/>
        <v>10</v>
      </c>
      <c r="E942" s="2">
        <f t="shared" si="75"/>
        <v>4.7250324748821706</v>
      </c>
      <c r="F942" s="2">
        <v>5</v>
      </c>
      <c r="G942" s="2">
        <f t="shared" si="76"/>
        <v>-0.2749675251178294</v>
      </c>
      <c r="H942" s="2" t="e">
        <f t="shared" si="77"/>
        <v>#NUM!</v>
      </c>
    </row>
    <row r="943" spans="1:8" x14ac:dyDescent="0.3">
      <c r="A943" s="2">
        <v>188120</v>
      </c>
      <c r="B943">
        <v>0.68797074857768914</v>
      </c>
      <c r="C943" s="15">
        <f t="shared" si="74"/>
        <v>1.058416536273368</v>
      </c>
      <c r="D943" s="15">
        <f t="shared" si="78"/>
        <v>10</v>
      </c>
      <c r="E943" s="2">
        <f t="shared" si="75"/>
        <v>4.70791731863316</v>
      </c>
      <c r="F943" s="2">
        <v>5</v>
      </c>
      <c r="G943" s="2">
        <f t="shared" si="76"/>
        <v>-0.29208268136684001</v>
      </c>
      <c r="H943" s="2" t="e">
        <f t="shared" si="77"/>
        <v>#NUM!</v>
      </c>
    </row>
    <row r="944" spans="1:8" x14ac:dyDescent="0.3">
      <c r="A944" s="2">
        <v>188320</v>
      </c>
      <c r="B944">
        <v>0.66817472979465165</v>
      </c>
      <c r="C944" s="15">
        <f t="shared" si="74"/>
        <v>1.0279611227610026</v>
      </c>
      <c r="D944" s="15">
        <f t="shared" si="78"/>
        <v>10</v>
      </c>
      <c r="E944" s="2">
        <f t="shared" si="75"/>
        <v>4.860194386194987</v>
      </c>
      <c r="F944" s="2">
        <v>5</v>
      </c>
      <c r="G944" s="2">
        <f t="shared" si="76"/>
        <v>-0.139805613805013</v>
      </c>
      <c r="H944" s="2" t="e">
        <f t="shared" si="77"/>
        <v>#NUM!</v>
      </c>
    </row>
    <row r="945" spans="1:8" x14ac:dyDescent="0.3">
      <c r="A945" s="2">
        <v>188520</v>
      </c>
      <c r="B945">
        <v>0.66537938673782793</v>
      </c>
      <c r="C945" s="15">
        <f t="shared" si="74"/>
        <v>1.0236605949812736</v>
      </c>
      <c r="D945" s="15">
        <f t="shared" si="78"/>
        <v>10</v>
      </c>
      <c r="E945" s="2">
        <f t="shared" si="75"/>
        <v>4.881697025093632</v>
      </c>
      <c r="F945" s="2">
        <v>5</v>
      </c>
      <c r="G945" s="2">
        <f t="shared" si="76"/>
        <v>-0.11830297490636799</v>
      </c>
      <c r="H945" s="2" t="e">
        <f t="shared" si="77"/>
        <v>#NUM!</v>
      </c>
    </row>
    <row r="946" spans="1:8" x14ac:dyDescent="0.3">
      <c r="A946" s="2">
        <v>188720</v>
      </c>
      <c r="B946">
        <v>0.64429921039581928</v>
      </c>
      <c r="C946" s="15">
        <f t="shared" si="74"/>
        <v>0.99122955445510652</v>
      </c>
      <c r="D946" s="15">
        <f t="shared" si="78"/>
        <v>10</v>
      </c>
      <c r="E946" s="2">
        <f t="shared" si="75"/>
        <v>5.0438522277244671</v>
      </c>
      <c r="F946" s="2">
        <v>5</v>
      </c>
      <c r="G946" s="2">
        <f t="shared" si="76"/>
        <v>4.3852227724467063E-2</v>
      </c>
      <c r="H946" s="2">
        <f t="shared" si="77"/>
        <v>4.051952698628754</v>
      </c>
    </row>
    <row r="947" spans="1:8" x14ac:dyDescent="0.3">
      <c r="A947" s="2">
        <v>188920</v>
      </c>
      <c r="B947">
        <v>0.69096375645716046</v>
      </c>
      <c r="C947" s="15">
        <f t="shared" ref="C947:C1002" si="79">B947/$J$27</f>
        <v>1.0630211637802469</v>
      </c>
      <c r="D947" s="15">
        <f t="shared" si="78"/>
        <v>10</v>
      </c>
      <c r="E947" s="2">
        <f t="shared" ref="E947:E1002" si="80">D947-(F947*C947)</f>
        <v>4.6848941810987652</v>
      </c>
      <c r="F947" s="2">
        <v>5</v>
      </c>
      <c r="G947" s="2">
        <f t="shared" ref="G947:G1002" si="81">F947-(F947*C947)</f>
        <v>-0.31510581890123479</v>
      </c>
      <c r="H947" s="2" t="e">
        <f t="shared" ref="H947:H1002" si="82">LN((F947*E947)/(D947*G947))</f>
        <v>#NUM!</v>
      </c>
    </row>
    <row r="948" spans="1:8" x14ac:dyDescent="0.3">
      <c r="A948" s="2">
        <v>189120</v>
      </c>
      <c r="B948">
        <v>0.64257201672399022</v>
      </c>
      <c r="C948" s="15">
        <f t="shared" si="79"/>
        <v>0.9885723334215234</v>
      </c>
      <c r="D948" s="15">
        <f t="shared" si="78"/>
        <v>10</v>
      </c>
      <c r="E948" s="2">
        <f t="shared" si="80"/>
        <v>5.0571383328923831</v>
      </c>
      <c r="F948" s="2">
        <v>5</v>
      </c>
      <c r="G948" s="2">
        <f t="shared" si="81"/>
        <v>5.7138332892383126E-2</v>
      </c>
      <c r="H948" s="2">
        <f t="shared" si="82"/>
        <v>3.7899336543454907</v>
      </c>
    </row>
    <row r="949" spans="1:8" x14ac:dyDescent="0.3">
      <c r="A949" s="2">
        <v>189320</v>
      </c>
      <c r="B949">
        <v>0.67277517378561691</v>
      </c>
      <c r="C949" s="15">
        <f t="shared" si="79"/>
        <v>1.0350387289009491</v>
      </c>
      <c r="D949" s="15">
        <f t="shared" si="78"/>
        <v>10</v>
      </c>
      <c r="E949" s="2">
        <f t="shared" si="80"/>
        <v>4.8248063554952552</v>
      </c>
      <c r="F949" s="2">
        <v>5</v>
      </c>
      <c r="G949" s="2">
        <f t="shared" si="81"/>
        <v>-0.17519364450474484</v>
      </c>
      <c r="H949" s="2" t="e">
        <f t="shared" si="82"/>
        <v>#NUM!</v>
      </c>
    </row>
    <row r="950" spans="1:8" x14ac:dyDescent="0.3">
      <c r="A950" s="2">
        <v>189520</v>
      </c>
      <c r="B950">
        <v>0.64140150883522573</v>
      </c>
      <c r="C950" s="15">
        <f t="shared" si="79"/>
        <v>0.98677155205419342</v>
      </c>
      <c r="D950" s="15">
        <f t="shared" si="78"/>
        <v>10</v>
      </c>
      <c r="E950" s="2">
        <f t="shared" si="80"/>
        <v>5.0661422397290332</v>
      </c>
      <c r="F950" s="2">
        <v>5</v>
      </c>
      <c r="G950" s="2">
        <f t="shared" si="81"/>
        <v>6.6142239729033214E-2</v>
      </c>
      <c r="H950" s="2">
        <f t="shared" si="82"/>
        <v>3.6453801564955297</v>
      </c>
    </row>
    <row r="951" spans="1:8" x14ac:dyDescent="0.3">
      <c r="A951" s="2">
        <v>189720</v>
      </c>
      <c r="B951">
        <v>0.67633178115001324</v>
      </c>
      <c r="C951" s="15">
        <f t="shared" si="79"/>
        <v>1.040510432538482</v>
      </c>
      <c r="D951" s="15">
        <f t="shared" si="78"/>
        <v>10</v>
      </c>
      <c r="E951" s="2">
        <f t="shared" si="80"/>
        <v>4.7974478373075904</v>
      </c>
      <c r="F951" s="2">
        <v>5</v>
      </c>
      <c r="G951" s="2">
        <f t="shared" si="81"/>
        <v>-0.20255216269240961</v>
      </c>
      <c r="H951" s="2" t="e">
        <f t="shared" si="82"/>
        <v>#NUM!</v>
      </c>
    </row>
    <row r="952" spans="1:8" x14ac:dyDescent="0.3">
      <c r="A952" s="2">
        <v>189920</v>
      </c>
      <c r="B952">
        <v>0.62269731747165835</v>
      </c>
      <c r="C952" s="15">
        <f t="shared" si="79"/>
        <v>0.95799587303332046</v>
      </c>
      <c r="D952" s="15">
        <f t="shared" si="78"/>
        <v>10</v>
      </c>
      <c r="E952" s="2">
        <f t="shared" si="80"/>
        <v>5.2100206348333975</v>
      </c>
      <c r="F952" s="2">
        <v>5</v>
      </c>
      <c r="G952" s="2">
        <f t="shared" si="81"/>
        <v>0.2100206348333975</v>
      </c>
      <c r="H952" s="2">
        <f t="shared" si="82"/>
        <v>2.5179861277986593</v>
      </c>
    </row>
    <row r="953" spans="1:8" x14ac:dyDescent="0.3">
      <c r="A953" s="2">
        <v>190120</v>
      </c>
      <c r="B953">
        <v>0.66084202378476287</v>
      </c>
      <c r="C953" s="15">
        <f t="shared" si="79"/>
        <v>1.0166800365919428</v>
      </c>
      <c r="D953" s="15">
        <f t="shared" si="78"/>
        <v>10</v>
      </c>
      <c r="E953" s="2">
        <f t="shared" si="80"/>
        <v>4.9165998170402858</v>
      </c>
      <c r="F953" s="2">
        <v>5</v>
      </c>
      <c r="G953" s="2">
        <f t="shared" si="81"/>
        <v>-8.3400182959714186E-2</v>
      </c>
      <c r="H953" s="2" t="e">
        <f t="shared" si="82"/>
        <v>#NUM!</v>
      </c>
    </row>
    <row r="954" spans="1:8" x14ac:dyDescent="0.3">
      <c r="A954" s="2">
        <v>190320</v>
      </c>
      <c r="B954">
        <v>0.64829269398457035</v>
      </c>
      <c r="C954" s="15">
        <f t="shared" si="79"/>
        <v>0.99737337536087745</v>
      </c>
      <c r="D954" s="15">
        <f t="shared" si="78"/>
        <v>10</v>
      </c>
      <c r="E954" s="2">
        <f t="shared" si="80"/>
        <v>5.0131331231956127</v>
      </c>
      <c r="F954" s="2">
        <v>5</v>
      </c>
      <c r="G954" s="2">
        <f t="shared" si="81"/>
        <v>1.3133123195612662E-2</v>
      </c>
      <c r="H954" s="2">
        <f t="shared" si="82"/>
        <v>5.2515316647718304</v>
      </c>
    </row>
    <row r="955" spans="1:8" x14ac:dyDescent="0.3">
      <c r="A955" s="2">
        <v>190520</v>
      </c>
      <c r="B955">
        <v>0.66309110530353266</v>
      </c>
      <c r="C955" s="15">
        <f t="shared" si="79"/>
        <v>1.0201401620054349</v>
      </c>
      <c r="D955" s="15">
        <f t="shared" si="78"/>
        <v>10</v>
      </c>
      <c r="E955" s="2">
        <f t="shared" si="80"/>
        <v>4.899299189972826</v>
      </c>
      <c r="F955" s="2">
        <v>5</v>
      </c>
      <c r="G955" s="2">
        <f t="shared" si="81"/>
        <v>-0.10070081002717401</v>
      </c>
      <c r="H955" s="2" t="e">
        <f t="shared" si="82"/>
        <v>#NUM!</v>
      </c>
    </row>
    <row r="956" spans="1:8" x14ac:dyDescent="0.3">
      <c r="A956" s="2">
        <v>190720</v>
      </c>
      <c r="B956">
        <v>0.68654781535525755</v>
      </c>
      <c r="C956" s="15">
        <f t="shared" si="79"/>
        <v>1.0562274082388576</v>
      </c>
      <c r="D956" s="15">
        <f t="shared" si="78"/>
        <v>10</v>
      </c>
      <c r="E956" s="2">
        <f t="shared" si="80"/>
        <v>4.7188629588057118</v>
      </c>
      <c r="F956" s="2">
        <v>5</v>
      </c>
      <c r="G956" s="2">
        <f t="shared" si="81"/>
        <v>-0.28113704119428817</v>
      </c>
      <c r="H956" s="2" t="e">
        <f t="shared" si="82"/>
        <v>#NUM!</v>
      </c>
    </row>
    <row r="957" spans="1:8" x14ac:dyDescent="0.3">
      <c r="A957" s="2">
        <v>190920</v>
      </c>
      <c r="B957">
        <v>0.67326584215751162</v>
      </c>
      <c r="C957" s="15">
        <f t="shared" si="79"/>
        <v>1.0357936033192485</v>
      </c>
      <c r="D957" s="15">
        <f t="shared" si="78"/>
        <v>10</v>
      </c>
      <c r="E957" s="2">
        <f t="shared" si="80"/>
        <v>4.8210319834037572</v>
      </c>
      <c r="F957" s="2">
        <v>5</v>
      </c>
      <c r="G957" s="2">
        <f t="shared" si="81"/>
        <v>-0.17896801659624284</v>
      </c>
      <c r="H957" s="2" t="e">
        <f t="shared" si="82"/>
        <v>#NUM!</v>
      </c>
    </row>
    <row r="958" spans="1:8" x14ac:dyDescent="0.3">
      <c r="A958" s="2">
        <v>191120</v>
      </c>
      <c r="B958">
        <v>0.66412169919632602</v>
      </c>
      <c r="C958" s="15">
        <f t="shared" si="79"/>
        <v>1.0217256910712709</v>
      </c>
      <c r="D958" s="15">
        <f t="shared" si="78"/>
        <v>10</v>
      </c>
      <c r="E958" s="2">
        <f t="shared" si="80"/>
        <v>4.8913715446436452</v>
      </c>
      <c r="F958" s="2">
        <v>5</v>
      </c>
      <c r="G958" s="2">
        <f t="shared" si="81"/>
        <v>-0.10862845535635479</v>
      </c>
      <c r="H958" s="2" t="e">
        <f t="shared" si="82"/>
        <v>#NUM!</v>
      </c>
    </row>
    <row r="959" spans="1:8" x14ac:dyDescent="0.3">
      <c r="A959" s="2">
        <v>191320</v>
      </c>
      <c r="B959">
        <v>0.65449461911795737</v>
      </c>
      <c r="C959" s="15">
        <f t="shared" si="79"/>
        <v>1.0069147986430114</v>
      </c>
      <c r="D959" s="15">
        <f t="shared" si="78"/>
        <v>10</v>
      </c>
      <c r="E959" s="2">
        <f t="shared" si="80"/>
        <v>4.9654260067849432</v>
      </c>
      <c r="F959" s="2">
        <v>5</v>
      </c>
      <c r="G959" s="2">
        <f t="shared" si="81"/>
        <v>-3.4573993215056831E-2</v>
      </c>
      <c r="H959" s="2" t="e">
        <f t="shared" si="82"/>
        <v>#NUM!</v>
      </c>
    </row>
    <row r="960" spans="1:8" x14ac:dyDescent="0.3">
      <c r="A960" s="2">
        <v>191520</v>
      </c>
      <c r="B960">
        <v>0.67256088917356627</v>
      </c>
      <c r="C960" s="15">
        <f t="shared" si="79"/>
        <v>1.034709060267025</v>
      </c>
      <c r="D960" s="15">
        <f t="shared" si="78"/>
        <v>10</v>
      </c>
      <c r="E960" s="2">
        <f t="shared" si="80"/>
        <v>4.8264546986648753</v>
      </c>
      <c r="F960" s="2">
        <v>5</v>
      </c>
      <c r="G960" s="2">
        <f t="shared" si="81"/>
        <v>-0.17354530133512469</v>
      </c>
      <c r="H960" s="2" t="e">
        <f t="shared" si="82"/>
        <v>#NUM!</v>
      </c>
    </row>
    <row r="961" spans="1:8" x14ac:dyDescent="0.3">
      <c r="A961" s="2">
        <v>191720</v>
      </c>
      <c r="B961">
        <v>0.67550187120369232</v>
      </c>
      <c r="C961" s="15">
        <f t="shared" si="79"/>
        <v>1.0392336480056805</v>
      </c>
      <c r="D961" s="15">
        <f t="shared" si="78"/>
        <v>10</v>
      </c>
      <c r="E961" s="2">
        <f t="shared" si="80"/>
        <v>4.8038317599715974</v>
      </c>
      <c r="F961" s="2">
        <v>5</v>
      </c>
      <c r="G961" s="2">
        <f t="shared" si="81"/>
        <v>-0.19616824002840261</v>
      </c>
      <c r="H961" s="2" t="e">
        <f t="shared" si="82"/>
        <v>#NUM!</v>
      </c>
    </row>
    <row r="962" spans="1:8" x14ac:dyDescent="0.3">
      <c r="A962" s="2">
        <v>191920</v>
      </c>
      <c r="B962">
        <v>0.67423584143950166</v>
      </c>
      <c r="C962" s="15">
        <f t="shared" si="79"/>
        <v>1.0372859099069256</v>
      </c>
      <c r="D962" s="15">
        <f t="shared" si="78"/>
        <v>10</v>
      </c>
      <c r="E962" s="2">
        <f t="shared" si="80"/>
        <v>4.813570450465372</v>
      </c>
      <c r="F962" s="2">
        <v>5</v>
      </c>
      <c r="G962" s="2">
        <f t="shared" si="81"/>
        <v>-0.18642954953462798</v>
      </c>
      <c r="H962" s="2" t="e">
        <f t="shared" si="82"/>
        <v>#NUM!</v>
      </c>
    </row>
    <row r="963" spans="1:8" x14ac:dyDescent="0.3">
      <c r="A963" s="2">
        <v>192120</v>
      </c>
      <c r="B963">
        <v>0.67129367107617333</v>
      </c>
      <c r="C963" s="15">
        <f t="shared" si="79"/>
        <v>1.0327594939633435</v>
      </c>
      <c r="D963" s="15">
        <f t="shared" ref="D963:D1002" si="83">$J$28</f>
        <v>10</v>
      </c>
      <c r="E963" s="2">
        <f t="shared" si="80"/>
        <v>4.8362025301832823</v>
      </c>
      <c r="F963" s="2">
        <v>5</v>
      </c>
      <c r="G963" s="2">
        <f t="shared" si="81"/>
        <v>-0.16379746981671772</v>
      </c>
      <c r="H963" s="2" t="e">
        <f t="shared" si="82"/>
        <v>#NUM!</v>
      </c>
    </row>
    <row r="964" spans="1:8" x14ac:dyDescent="0.3">
      <c r="A964" s="2">
        <v>192320</v>
      </c>
      <c r="B964">
        <v>0.66405369389447633</v>
      </c>
      <c r="C964" s="15">
        <f t="shared" si="79"/>
        <v>1.0216210675299635</v>
      </c>
      <c r="D964" s="15">
        <f t="shared" si="83"/>
        <v>10</v>
      </c>
      <c r="E964" s="2">
        <f t="shared" si="80"/>
        <v>4.8918946623501824</v>
      </c>
      <c r="F964" s="2">
        <v>5</v>
      </c>
      <c r="G964" s="2">
        <f t="shared" si="81"/>
        <v>-0.10810533764981756</v>
      </c>
      <c r="H964" s="2" t="e">
        <f t="shared" si="82"/>
        <v>#NUM!</v>
      </c>
    </row>
    <row r="965" spans="1:8" x14ac:dyDescent="0.3">
      <c r="A965" s="2">
        <v>192520</v>
      </c>
      <c r="B965">
        <v>0.66602728666299038</v>
      </c>
      <c r="C965" s="15">
        <f t="shared" si="79"/>
        <v>1.0246573640969083</v>
      </c>
      <c r="D965" s="15">
        <f t="shared" si="83"/>
        <v>10</v>
      </c>
      <c r="E965" s="2">
        <f t="shared" si="80"/>
        <v>4.8767131795154581</v>
      </c>
      <c r="F965" s="2">
        <v>5</v>
      </c>
      <c r="G965" s="2">
        <f t="shared" si="81"/>
        <v>-0.12328682048454187</v>
      </c>
      <c r="H965" s="2" t="e">
        <f t="shared" si="82"/>
        <v>#NUM!</v>
      </c>
    </row>
    <row r="966" spans="1:8" x14ac:dyDescent="0.3">
      <c r="A966" s="2">
        <v>192720</v>
      </c>
      <c r="B966">
        <v>0.6542442263621765</v>
      </c>
      <c r="C966" s="15">
        <f t="shared" si="79"/>
        <v>1.006529579018733</v>
      </c>
      <c r="D966" s="15">
        <f t="shared" si="83"/>
        <v>10</v>
      </c>
      <c r="E966" s="2">
        <f t="shared" si="80"/>
        <v>4.9673521049063352</v>
      </c>
      <c r="F966" s="2">
        <v>5</v>
      </c>
      <c r="G966" s="2">
        <f t="shared" si="81"/>
        <v>-3.2647895093664836E-2</v>
      </c>
      <c r="H966" s="2" t="e">
        <f t="shared" si="82"/>
        <v>#NUM!</v>
      </c>
    </row>
    <row r="967" spans="1:8" x14ac:dyDescent="0.3">
      <c r="A967" s="2">
        <v>192920</v>
      </c>
      <c r="B967">
        <v>0.66417228167525433</v>
      </c>
      <c r="C967" s="15">
        <f t="shared" si="79"/>
        <v>1.0218035102696219</v>
      </c>
      <c r="D967" s="15">
        <f t="shared" si="83"/>
        <v>10</v>
      </c>
      <c r="E967" s="2">
        <f t="shared" si="80"/>
        <v>4.89098244865189</v>
      </c>
      <c r="F967" s="2">
        <v>5</v>
      </c>
      <c r="G967" s="2">
        <f t="shared" si="81"/>
        <v>-0.10901755134810998</v>
      </c>
      <c r="H967" s="2" t="e">
        <f t="shared" si="82"/>
        <v>#NUM!</v>
      </c>
    </row>
    <row r="968" spans="1:8" x14ac:dyDescent="0.3">
      <c r="A968" s="2">
        <v>193120</v>
      </c>
      <c r="B968">
        <v>0.66141746348907415</v>
      </c>
      <c r="C968" s="15">
        <f t="shared" si="79"/>
        <v>1.0175653284447295</v>
      </c>
      <c r="D968" s="15">
        <f t="shared" si="83"/>
        <v>10</v>
      </c>
      <c r="E968" s="2">
        <f t="shared" si="80"/>
        <v>4.9121733577763527</v>
      </c>
      <c r="F968" s="2">
        <v>5</v>
      </c>
      <c r="G968" s="2">
        <f t="shared" si="81"/>
        <v>-8.7826642223647333E-2</v>
      </c>
      <c r="H968" s="2" t="e">
        <f t="shared" si="82"/>
        <v>#NUM!</v>
      </c>
    </row>
    <row r="969" spans="1:8" x14ac:dyDescent="0.3">
      <c r="A969" s="2">
        <v>193320</v>
      </c>
      <c r="B969">
        <v>0.66263588046919697</v>
      </c>
      <c r="C969" s="15">
        <f t="shared" si="79"/>
        <v>1.0194398161064568</v>
      </c>
      <c r="D969" s="15">
        <f t="shared" si="83"/>
        <v>10</v>
      </c>
      <c r="E969" s="2">
        <f t="shared" si="80"/>
        <v>4.9028009194677153</v>
      </c>
      <c r="F969" s="2">
        <v>5</v>
      </c>
      <c r="G969" s="2">
        <f t="shared" si="81"/>
        <v>-9.7199080532284654E-2</v>
      </c>
      <c r="H969" s="2" t="e">
        <f t="shared" si="82"/>
        <v>#NUM!</v>
      </c>
    </row>
    <row r="970" spans="1:8" x14ac:dyDescent="0.3">
      <c r="A970" s="2">
        <v>193520</v>
      </c>
      <c r="B970">
        <v>0.65564393508414442</v>
      </c>
      <c r="C970" s="15">
        <f t="shared" si="79"/>
        <v>1.0086829770525298</v>
      </c>
      <c r="D970" s="15">
        <f t="shared" si="83"/>
        <v>10</v>
      </c>
      <c r="E970" s="2">
        <f t="shared" si="80"/>
        <v>4.9565851147373508</v>
      </c>
      <c r="F970" s="2">
        <v>5</v>
      </c>
      <c r="G970" s="2">
        <f t="shared" si="81"/>
        <v>-4.341488526264925E-2</v>
      </c>
      <c r="H970" s="2" t="e">
        <f t="shared" si="82"/>
        <v>#NUM!</v>
      </c>
    </row>
    <row r="971" spans="1:8" x14ac:dyDescent="0.3">
      <c r="A971" s="2">
        <v>193720</v>
      </c>
      <c r="B971">
        <v>0.67461422266978643</v>
      </c>
      <c r="C971" s="15">
        <f t="shared" si="79"/>
        <v>1.0378680348765945</v>
      </c>
      <c r="D971" s="15">
        <f t="shared" si="83"/>
        <v>10</v>
      </c>
      <c r="E971" s="2">
        <f t="shared" si="80"/>
        <v>4.8106598256170274</v>
      </c>
      <c r="F971" s="2">
        <v>5</v>
      </c>
      <c r="G971" s="2">
        <f t="shared" si="81"/>
        <v>-0.18934017438297257</v>
      </c>
      <c r="H971" s="2" t="e">
        <f t="shared" si="82"/>
        <v>#NUM!</v>
      </c>
    </row>
    <row r="972" spans="1:8" x14ac:dyDescent="0.3">
      <c r="A972" s="2">
        <v>193920</v>
      </c>
      <c r="B972">
        <v>0.65801162216842057</v>
      </c>
      <c r="C972" s="15">
        <f t="shared" si="79"/>
        <v>1.0123255725668008</v>
      </c>
      <c r="D972" s="15">
        <f t="shared" si="83"/>
        <v>10</v>
      </c>
      <c r="E972" s="2">
        <f t="shared" si="80"/>
        <v>4.9383721371659961</v>
      </c>
      <c r="F972" s="2">
        <v>5</v>
      </c>
      <c r="G972" s="2">
        <f t="shared" si="81"/>
        <v>-6.1627862834003899E-2</v>
      </c>
      <c r="H972" s="2" t="e">
        <f t="shared" si="82"/>
        <v>#NUM!</v>
      </c>
    </row>
    <row r="973" spans="1:8" x14ac:dyDescent="0.3">
      <c r="A973" s="2">
        <v>194120</v>
      </c>
      <c r="B973">
        <v>0.67529489735380732</v>
      </c>
      <c r="C973" s="15">
        <f t="shared" si="79"/>
        <v>1.0389152266981652</v>
      </c>
      <c r="D973" s="15">
        <f t="shared" si="83"/>
        <v>10</v>
      </c>
      <c r="E973" s="2">
        <f t="shared" si="80"/>
        <v>4.805423866509174</v>
      </c>
      <c r="F973" s="2">
        <v>5</v>
      </c>
      <c r="G973" s="2">
        <f t="shared" si="81"/>
        <v>-0.19457613349082603</v>
      </c>
      <c r="H973" s="2" t="e">
        <f t="shared" si="82"/>
        <v>#NUM!</v>
      </c>
    </row>
    <row r="974" spans="1:8" x14ac:dyDescent="0.3">
      <c r="A974" s="2">
        <v>194320</v>
      </c>
      <c r="B974">
        <v>0.67177120371315169</v>
      </c>
      <c r="C974" s="15">
        <f t="shared" si="79"/>
        <v>1.0334941595586948</v>
      </c>
      <c r="D974" s="15">
        <f t="shared" si="83"/>
        <v>10</v>
      </c>
      <c r="E974" s="2">
        <f t="shared" si="80"/>
        <v>4.8325292022065263</v>
      </c>
      <c r="F974" s="2">
        <v>5</v>
      </c>
      <c r="G974" s="2">
        <f t="shared" si="81"/>
        <v>-0.16747079779347374</v>
      </c>
      <c r="H974" s="2" t="e">
        <f t="shared" si="82"/>
        <v>#NUM!</v>
      </c>
    </row>
    <row r="975" spans="1:8" x14ac:dyDescent="0.3">
      <c r="A975" s="2">
        <v>194520</v>
      </c>
      <c r="B975">
        <v>0.66587877764646297</v>
      </c>
      <c r="C975" s="15">
        <f t="shared" si="79"/>
        <v>1.024428888686866</v>
      </c>
      <c r="D975" s="15">
        <f t="shared" si="83"/>
        <v>10</v>
      </c>
      <c r="E975" s="2">
        <f t="shared" si="80"/>
        <v>4.8778555565656703</v>
      </c>
      <c r="F975" s="2">
        <v>5</v>
      </c>
      <c r="G975" s="2">
        <f t="shared" si="81"/>
        <v>-0.12214444343432973</v>
      </c>
      <c r="H975" s="2" t="e">
        <f t="shared" si="82"/>
        <v>#NUM!</v>
      </c>
    </row>
    <row r="976" spans="1:8" x14ac:dyDescent="0.3">
      <c r="A976" s="2">
        <v>194720</v>
      </c>
      <c r="B976">
        <v>0.65198292217624165</v>
      </c>
      <c r="C976" s="15">
        <f t="shared" si="79"/>
        <v>1.0030506495019103</v>
      </c>
      <c r="D976" s="15">
        <f t="shared" si="83"/>
        <v>10</v>
      </c>
      <c r="E976" s="2">
        <f t="shared" si="80"/>
        <v>4.984746752490449</v>
      </c>
      <c r="F976" s="2">
        <v>5</v>
      </c>
      <c r="G976" s="2">
        <f t="shared" si="81"/>
        <v>-1.5253247509551038E-2</v>
      </c>
      <c r="H976" s="2" t="e">
        <f t="shared" si="82"/>
        <v>#NUM!</v>
      </c>
    </row>
    <row r="977" spans="1:8" x14ac:dyDescent="0.3">
      <c r="A977" s="2">
        <v>194920</v>
      </c>
      <c r="B977">
        <v>0.67469090140547394</v>
      </c>
      <c r="C977" s="15">
        <f t="shared" si="79"/>
        <v>1.0379860021622676</v>
      </c>
      <c r="D977" s="15">
        <f t="shared" si="83"/>
        <v>10</v>
      </c>
      <c r="E977" s="2">
        <f t="shared" si="80"/>
        <v>4.810069989188662</v>
      </c>
      <c r="F977" s="2">
        <v>5</v>
      </c>
      <c r="G977" s="2">
        <f t="shared" si="81"/>
        <v>-0.18993001081133798</v>
      </c>
      <c r="H977" s="2" t="e">
        <f t="shared" si="82"/>
        <v>#NUM!</v>
      </c>
    </row>
    <row r="978" spans="1:8" x14ac:dyDescent="0.3">
      <c r="A978" s="2">
        <v>195120</v>
      </c>
      <c r="B978">
        <v>0.6408226531291612</v>
      </c>
      <c r="C978" s="15">
        <f t="shared" si="79"/>
        <v>0.98588100481409413</v>
      </c>
      <c r="D978" s="15">
        <f t="shared" si="83"/>
        <v>10</v>
      </c>
      <c r="E978" s="2">
        <f t="shared" si="80"/>
        <v>5.070594975929529</v>
      </c>
      <c r="F978" s="2">
        <v>5</v>
      </c>
      <c r="G978" s="2">
        <f t="shared" si="81"/>
        <v>7.0594975929529014E-2</v>
      </c>
      <c r="H978" s="2">
        <f t="shared" si="82"/>
        <v>3.5811072818986243</v>
      </c>
    </row>
    <row r="979" spans="1:8" x14ac:dyDescent="0.3">
      <c r="A979" s="2">
        <v>195320</v>
      </c>
      <c r="B979">
        <v>0.6573855878634639</v>
      </c>
      <c r="C979" s="15">
        <f t="shared" si="79"/>
        <v>1.0113624428668675</v>
      </c>
      <c r="D979" s="15">
        <f t="shared" si="83"/>
        <v>10</v>
      </c>
      <c r="E979" s="2">
        <f t="shared" si="80"/>
        <v>4.9431877856656623</v>
      </c>
      <c r="F979" s="2">
        <v>5</v>
      </c>
      <c r="G979" s="2">
        <f t="shared" si="81"/>
        <v>-5.6812214334337696E-2</v>
      </c>
      <c r="H979" s="2" t="e">
        <f t="shared" si="82"/>
        <v>#NUM!</v>
      </c>
    </row>
    <row r="980" spans="1:8" x14ac:dyDescent="0.3">
      <c r="A980" s="2">
        <v>195520</v>
      </c>
      <c r="B980">
        <v>0.67934665692849072</v>
      </c>
      <c r="C980" s="15">
        <f t="shared" si="79"/>
        <v>1.0451487029669089</v>
      </c>
      <c r="D980" s="15">
        <f t="shared" si="83"/>
        <v>10</v>
      </c>
      <c r="E980" s="2">
        <f t="shared" si="80"/>
        <v>4.7742564851654556</v>
      </c>
      <c r="F980" s="2">
        <v>5</v>
      </c>
      <c r="G980" s="2">
        <f t="shared" si="81"/>
        <v>-0.22574351483454436</v>
      </c>
      <c r="H980" s="2" t="e">
        <f t="shared" si="82"/>
        <v>#NUM!</v>
      </c>
    </row>
    <row r="981" spans="1:8" x14ac:dyDescent="0.3">
      <c r="A981" s="2">
        <v>195720</v>
      </c>
      <c r="B981">
        <v>0.66894524808923672</v>
      </c>
      <c r="C981" s="15">
        <f t="shared" si="79"/>
        <v>1.0291465355219027</v>
      </c>
      <c r="D981" s="15">
        <f t="shared" si="83"/>
        <v>10</v>
      </c>
      <c r="E981" s="2">
        <f t="shared" si="80"/>
        <v>4.854267322390486</v>
      </c>
      <c r="F981" s="2">
        <v>5</v>
      </c>
      <c r="G981" s="2">
        <f t="shared" si="81"/>
        <v>-0.14573267760951403</v>
      </c>
      <c r="H981" s="2" t="e">
        <f t="shared" si="82"/>
        <v>#NUM!</v>
      </c>
    </row>
    <row r="982" spans="1:8" x14ac:dyDescent="0.3">
      <c r="A982" s="2">
        <v>195920</v>
      </c>
      <c r="B982">
        <v>0.65955203938300655</v>
      </c>
      <c r="C982" s="15">
        <f t="shared" si="79"/>
        <v>1.0146954452046255</v>
      </c>
      <c r="D982" s="15">
        <f t="shared" si="83"/>
        <v>10</v>
      </c>
      <c r="E982" s="2">
        <f t="shared" si="80"/>
        <v>4.9265227739768722</v>
      </c>
      <c r="F982" s="2">
        <v>5</v>
      </c>
      <c r="G982" s="2">
        <f t="shared" si="81"/>
        <v>-7.3477226023127784E-2</v>
      </c>
      <c r="H982" s="2" t="e">
        <f t="shared" si="82"/>
        <v>#NUM!</v>
      </c>
    </row>
    <row r="983" spans="1:8" x14ac:dyDescent="0.3">
      <c r="A983" s="2">
        <v>196120</v>
      </c>
      <c r="B983">
        <v>0.65455062381697615</v>
      </c>
      <c r="C983" s="15">
        <f t="shared" si="79"/>
        <v>1.0070009597184248</v>
      </c>
      <c r="D983" s="15">
        <f t="shared" si="83"/>
        <v>10</v>
      </c>
      <c r="E983" s="2">
        <f t="shared" si="80"/>
        <v>4.9649952014078753</v>
      </c>
      <c r="F983" s="2">
        <v>5</v>
      </c>
      <c r="G983" s="2">
        <f t="shared" si="81"/>
        <v>-3.5004798592124686E-2</v>
      </c>
      <c r="H983" s="2" t="e">
        <f t="shared" si="82"/>
        <v>#NUM!</v>
      </c>
    </row>
    <row r="984" spans="1:8" x14ac:dyDescent="0.3">
      <c r="A984" s="2">
        <v>196320</v>
      </c>
      <c r="B984">
        <v>0.68342054024550891</v>
      </c>
      <c r="C984" s="15">
        <f t="shared" si="79"/>
        <v>1.0514162157623215</v>
      </c>
      <c r="D984" s="15">
        <f t="shared" si="83"/>
        <v>10</v>
      </c>
      <c r="E984" s="2">
        <f t="shared" si="80"/>
        <v>4.7429189211883926</v>
      </c>
      <c r="F984" s="2">
        <v>5</v>
      </c>
      <c r="G984" s="2">
        <f t="shared" si="81"/>
        <v>-0.25708107881160736</v>
      </c>
      <c r="H984" s="2" t="e">
        <f t="shared" si="82"/>
        <v>#NUM!</v>
      </c>
    </row>
    <row r="985" spans="1:8" x14ac:dyDescent="0.3">
      <c r="A985" s="2">
        <v>196520</v>
      </c>
      <c r="B985">
        <v>0.64901695512670998</v>
      </c>
      <c r="C985" s="15">
        <f t="shared" si="79"/>
        <v>0.99848762327186147</v>
      </c>
      <c r="D985" s="15">
        <f t="shared" si="83"/>
        <v>10</v>
      </c>
      <c r="E985" s="2">
        <f t="shared" si="80"/>
        <v>5.007561883640693</v>
      </c>
      <c r="F985" s="2">
        <v>5</v>
      </c>
      <c r="G985" s="2">
        <f t="shared" si="81"/>
        <v>7.5618836406929901E-3</v>
      </c>
      <c r="H985" s="2">
        <f t="shared" si="82"/>
        <v>5.8024369271161573</v>
      </c>
    </row>
    <row r="986" spans="1:8" x14ac:dyDescent="0.3">
      <c r="A986" s="2">
        <v>196720</v>
      </c>
      <c r="B986">
        <v>0.66529763888633742</v>
      </c>
      <c r="C986" s="15">
        <f t="shared" si="79"/>
        <v>1.0235348290559036</v>
      </c>
      <c r="D986" s="15">
        <f t="shared" si="83"/>
        <v>10</v>
      </c>
      <c r="E986" s="2">
        <f t="shared" si="80"/>
        <v>4.8823258547204818</v>
      </c>
      <c r="F986" s="2">
        <v>5</v>
      </c>
      <c r="G986" s="2">
        <f t="shared" si="81"/>
        <v>-0.11767414527951825</v>
      </c>
      <c r="H986" s="2" t="e">
        <f t="shared" si="82"/>
        <v>#NUM!</v>
      </c>
    </row>
    <row r="987" spans="1:8" x14ac:dyDescent="0.3">
      <c r="A987" s="2">
        <v>196920</v>
      </c>
      <c r="B987">
        <v>0.64369402421676958</v>
      </c>
      <c r="C987" s="15">
        <f t="shared" si="79"/>
        <v>0.99029849879503007</v>
      </c>
      <c r="D987" s="15">
        <f t="shared" si="83"/>
        <v>10</v>
      </c>
      <c r="E987" s="2">
        <f t="shared" si="80"/>
        <v>5.0485075060248494</v>
      </c>
      <c r="F987" s="2">
        <v>5</v>
      </c>
      <c r="G987" s="2">
        <f t="shared" si="81"/>
        <v>4.8507506024849434E-2</v>
      </c>
      <c r="H987" s="2">
        <f t="shared" si="82"/>
        <v>3.9519822052987226</v>
      </c>
    </row>
    <row r="988" spans="1:8" x14ac:dyDescent="0.3">
      <c r="A988" s="2">
        <v>197120</v>
      </c>
      <c r="B988">
        <v>0.64788170836358838</v>
      </c>
      <c r="C988" s="15">
        <f t="shared" si="79"/>
        <v>0.99674108979013598</v>
      </c>
      <c r="D988" s="15">
        <f t="shared" si="83"/>
        <v>10</v>
      </c>
      <c r="E988" s="2">
        <f t="shared" si="80"/>
        <v>5.0162945510493202</v>
      </c>
      <c r="F988" s="2">
        <v>5</v>
      </c>
      <c r="G988" s="2">
        <f t="shared" si="81"/>
        <v>1.6294551049320205E-2</v>
      </c>
      <c r="H988" s="2">
        <f t="shared" si="82"/>
        <v>5.0364688618551083</v>
      </c>
    </row>
    <row r="989" spans="1:8" x14ac:dyDescent="0.3">
      <c r="A989" s="2">
        <v>197320</v>
      </c>
      <c r="B989">
        <v>0.68781385264463601</v>
      </c>
      <c r="C989" s="15">
        <f t="shared" si="79"/>
        <v>1.0581751579148246</v>
      </c>
      <c r="D989" s="15">
        <f t="shared" si="83"/>
        <v>10</v>
      </c>
      <c r="E989" s="2">
        <f t="shared" si="80"/>
        <v>4.7091242104258768</v>
      </c>
      <c r="F989" s="2">
        <v>5</v>
      </c>
      <c r="G989" s="2">
        <f t="shared" si="81"/>
        <v>-0.29087578957412319</v>
      </c>
      <c r="H989" s="2" t="e">
        <f t="shared" si="82"/>
        <v>#NUM!</v>
      </c>
    </row>
    <row r="990" spans="1:8" x14ac:dyDescent="0.3">
      <c r="A990" s="2">
        <v>197520</v>
      </c>
      <c r="B990">
        <v>0.65963082178282861</v>
      </c>
      <c r="C990" s="15">
        <f t="shared" si="79"/>
        <v>1.0148166488966595</v>
      </c>
      <c r="D990" s="15">
        <f t="shared" si="83"/>
        <v>10</v>
      </c>
      <c r="E990" s="2">
        <f t="shared" si="80"/>
        <v>4.9259167555167025</v>
      </c>
      <c r="F990" s="2">
        <v>5</v>
      </c>
      <c r="G990" s="2">
        <f t="shared" si="81"/>
        <v>-7.4083244483297506E-2</v>
      </c>
      <c r="H990" s="2" t="e">
        <f t="shared" si="82"/>
        <v>#NUM!</v>
      </c>
    </row>
    <row r="991" spans="1:8" x14ac:dyDescent="0.3">
      <c r="A991" s="2">
        <v>197720</v>
      </c>
      <c r="B991">
        <v>0.64040930616669034</v>
      </c>
      <c r="C991" s="15">
        <f t="shared" si="79"/>
        <v>0.98524508641029285</v>
      </c>
      <c r="D991" s="15">
        <f t="shared" si="83"/>
        <v>10</v>
      </c>
      <c r="E991" s="2">
        <f t="shared" si="80"/>
        <v>5.0737745679485355</v>
      </c>
      <c r="F991" s="2">
        <v>5</v>
      </c>
      <c r="G991" s="2">
        <f t="shared" si="81"/>
        <v>7.3774567948535541E-2</v>
      </c>
      <c r="H991" s="2">
        <f t="shared" si="82"/>
        <v>3.5376790652770591</v>
      </c>
    </row>
    <row r="992" spans="1:8" x14ac:dyDescent="0.3">
      <c r="A992" s="2">
        <v>197920</v>
      </c>
      <c r="B992">
        <v>0.67778785722433776</v>
      </c>
      <c r="C992" s="15">
        <f t="shared" si="79"/>
        <v>1.0427505495759042</v>
      </c>
      <c r="D992" s="15">
        <f t="shared" si="83"/>
        <v>10</v>
      </c>
      <c r="E992" s="2">
        <f t="shared" si="80"/>
        <v>4.7862472521204786</v>
      </c>
      <c r="F992" s="2">
        <v>5</v>
      </c>
      <c r="G992" s="2">
        <f t="shared" si="81"/>
        <v>-0.21375274787952137</v>
      </c>
      <c r="H992" s="2" t="e">
        <f t="shared" si="82"/>
        <v>#NUM!</v>
      </c>
    </row>
    <row r="993" spans="1:8" x14ac:dyDescent="0.3">
      <c r="A993" s="2">
        <v>198120</v>
      </c>
      <c r="B993">
        <v>0.6376708803715776</v>
      </c>
      <c r="C993" s="15">
        <f t="shared" si="79"/>
        <v>0.98103212364858083</v>
      </c>
      <c r="D993" s="15">
        <f t="shared" si="83"/>
        <v>10</v>
      </c>
      <c r="E993" s="2">
        <f t="shared" si="80"/>
        <v>5.0948393817570956</v>
      </c>
      <c r="F993" s="2">
        <v>5</v>
      </c>
      <c r="G993" s="2">
        <f t="shared" si="81"/>
        <v>9.4839381757095609E-2</v>
      </c>
      <c r="H993" s="2">
        <f t="shared" si="82"/>
        <v>3.2906514975434185</v>
      </c>
    </row>
    <row r="994" spans="1:8" x14ac:dyDescent="0.3">
      <c r="A994" s="2">
        <v>198320</v>
      </c>
      <c r="B994">
        <v>0.63549004272317577</v>
      </c>
      <c r="C994" s="15">
        <f t="shared" si="79"/>
        <v>0.97767698880488574</v>
      </c>
      <c r="D994" s="15">
        <f t="shared" si="83"/>
        <v>10</v>
      </c>
      <c r="E994" s="2">
        <f t="shared" si="80"/>
        <v>5.1116150559755713</v>
      </c>
      <c r="F994" s="2">
        <v>5</v>
      </c>
      <c r="G994" s="2">
        <f t="shared" si="81"/>
        <v>0.11161505597557131</v>
      </c>
      <c r="H994" s="2">
        <f t="shared" si="82"/>
        <v>3.1310675595998556</v>
      </c>
    </row>
    <row r="995" spans="1:8" x14ac:dyDescent="0.3">
      <c r="A995" s="2">
        <v>198520</v>
      </c>
      <c r="B995">
        <v>0.64870799200154805</v>
      </c>
      <c r="C995" s="15">
        <f t="shared" si="79"/>
        <v>0.99801229538699698</v>
      </c>
      <c r="D995" s="15">
        <f t="shared" si="83"/>
        <v>10</v>
      </c>
      <c r="E995" s="2">
        <f t="shared" si="80"/>
        <v>5.0099385230650153</v>
      </c>
      <c r="F995" s="2">
        <v>5</v>
      </c>
      <c r="G995" s="2">
        <f t="shared" si="81"/>
        <v>9.9385230650153034E-3</v>
      </c>
      <c r="H995" s="2">
        <f t="shared" si="82"/>
        <v>5.5296133179782556</v>
      </c>
    </row>
    <row r="996" spans="1:8" x14ac:dyDescent="0.3">
      <c r="A996" s="2">
        <v>198720</v>
      </c>
      <c r="B996">
        <v>0.66461517359797007</v>
      </c>
      <c r="C996" s="15">
        <f t="shared" si="79"/>
        <v>1.0224848824584154</v>
      </c>
      <c r="D996" s="15">
        <f t="shared" si="83"/>
        <v>10</v>
      </c>
      <c r="E996" s="2">
        <f t="shared" si="80"/>
        <v>4.8875755877079232</v>
      </c>
      <c r="F996" s="2">
        <v>5</v>
      </c>
      <c r="G996" s="2">
        <f t="shared" si="81"/>
        <v>-0.11242441229207678</v>
      </c>
      <c r="H996" s="2" t="e">
        <f t="shared" si="82"/>
        <v>#NUM!</v>
      </c>
    </row>
    <row r="997" spans="1:8" x14ac:dyDescent="0.3">
      <c r="A997" s="2">
        <v>198920</v>
      </c>
      <c r="B997">
        <v>0.67870292854087333</v>
      </c>
      <c r="C997" s="15">
        <f t="shared" si="79"/>
        <v>1.0441583516013435</v>
      </c>
      <c r="D997" s="15">
        <f t="shared" si="83"/>
        <v>10</v>
      </c>
      <c r="E997" s="2">
        <f t="shared" si="80"/>
        <v>4.7792082419932829</v>
      </c>
      <c r="F997" s="2">
        <v>5</v>
      </c>
      <c r="G997" s="2">
        <f t="shared" si="81"/>
        <v>-0.22079175800671713</v>
      </c>
      <c r="H997" s="2" t="e">
        <f t="shared" si="82"/>
        <v>#NUM!</v>
      </c>
    </row>
    <row r="998" spans="1:8" x14ac:dyDescent="0.3">
      <c r="A998" s="2">
        <v>199120</v>
      </c>
      <c r="B998">
        <v>0.65425214100776741</v>
      </c>
      <c r="C998" s="15">
        <f t="shared" si="79"/>
        <v>1.0065417553965652</v>
      </c>
      <c r="D998" s="15">
        <f t="shared" si="83"/>
        <v>10</v>
      </c>
      <c r="E998" s="2">
        <f t="shared" si="80"/>
        <v>4.967291223017174</v>
      </c>
      <c r="F998" s="2">
        <v>5</v>
      </c>
      <c r="G998" s="2">
        <f t="shared" si="81"/>
        <v>-3.2708776982826038E-2</v>
      </c>
      <c r="H998" s="2" t="e">
        <f t="shared" si="82"/>
        <v>#NUM!</v>
      </c>
    </row>
    <row r="999" spans="1:8" x14ac:dyDescent="0.3">
      <c r="A999" s="2">
        <v>199320</v>
      </c>
      <c r="B999">
        <v>0.65881514684354392</v>
      </c>
      <c r="C999" s="15">
        <f t="shared" si="79"/>
        <v>1.0135617643746828</v>
      </c>
      <c r="D999" s="15">
        <f t="shared" si="83"/>
        <v>10</v>
      </c>
      <c r="E999" s="2">
        <f t="shared" si="80"/>
        <v>4.9321911781265859</v>
      </c>
      <c r="F999" s="2">
        <v>5</v>
      </c>
      <c r="G999" s="2">
        <f t="shared" si="81"/>
        <v>-6.7808821873414082E-2</v>
      </c>
      <c r="H999" s="2" t="e">
        <f t="shared" si="82"/>
        <v>#NUM!</v>
      </c>
    </row>
    <row r="1000" spans="1:8" x14ac:dyDescent="0.3">
      <c r="A1000" s="2">
        <v>199520</v>
      </c>
      <c r="B1000">
        <v>0.65555620549744487</v>
      </c>
      <c r="C1000" s="15">
        <f t="shared" si="79"/>
        <v>1.0085480084576075</v>
      </c>
      <c r="D1000" s="15">
        <f t="shared" si="83"/>
        <v>10</v>
      </c>
      <c r="E1000" s="2">
        <f t="shared" si="80"/>
        <v>4.9572599577119627</v>
      </c>
      <c r="F1000" s="2">
        <v>5</v>
      </c>
      <c r="G1000" s="2">
        <f t="shared" si="81"/>
        <v>-4.2740042288037294E-2</v>
      </c>
      <c r="H1000" s="2" t="e">
        <f t="shared" si="82"/>
        <v>#NUM!</v>
      </c>
    </row>
    <row r="1001" spans="1:8" x14ac:dyDescent="0.3">
      <c r="A1001" s="2">
        <v>199720</v>
      </c>
      <c r="B1001">
        <v>0.67056277942034026</v>
      </c>
      <c r="C1001" s="15">
        <f t="shared" si="79"/>
        <v>1.031635045262062</v>
      </c>
      <c r="D1001" s="15">
        <f t="shared" si="83"/>
        <v>10</v>
      </c>
      <c r="E1001" s="2">
        <f t="shared" si="80"/>
        <v>4.84182477368969</v>
      </c>
      <c r="F1001" s="2">
        <v>5</v>
      </c>
      <c r="G1001" s="2">
        <f t="shared" si="81"/>
        <v>-0.15817522631031</v>
      </c>
      <c r="H1001" s="2" t="e">
        <f t="shared" si="82"/>
        <v>#NUM!</v>
      </c>
    </row>
    <row r="1002" spans="1:8" x14ac:dyDescent="0.3">
      <c r="A1002" s="2">
        <v>199920</v>
      </c>
      <c r="B1002">
        <v>0.65630903489388082</v>
      </c>
      <c r="C1002" s="15">
        <f t="shared" si="79"/>
        <v>1.0097062075290473</v>
      </c>
      <c r="D1002" s="15">
        <f t="shared" si="83"/>
        <v>10</v>
      </c>
      <c r="E1002" s="2">
        <f t="shared" si="80"/>
        <v>4.9514689623547632</v>
      </c>
      <c r="F1002" s="2">
        <v>5</v>
      </c>
      <c r="G1002" s="2">
        <f t="shared" si="81"/>
        <v>-4.8531037645236808E-2</v>
      </c>
      <c r="H1002" s="2" t="e">
        <f t="shared" si="82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2022-05-24T14:55:22Z</dcterms:modified>
</cp:coreProperties>
</file>