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dw19_newcastle_ac_uk/Documents/Documents/Aom Paper/WetlandChapter/Data_Deposit/"/>
    </mc:Choice>
  </mc:AlternateContent>
  <xr:revisionPtr revIDLastSave="14" documentId="13_ncr:1_{98CF2DE1-20AD-4CA7-AEFF-B3093B80EEB3}" xr6:coauthVersionLast="47" xr6:coauthVersionMax="47" xr10:uidLastSave="{8EE4D10D-F263-417B-BAAD-9498323F0775}"/>
  <bookViews>
    <workbookView xWindow="-110" yWindow="-110" windowWidth="19420" windowHeight="10420" activeTab="1" xr2:uid="{68FDF3E4-FB45-422F-9241-539B3424559B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" i="2" l="1"/>
  <c r="D18" i="2" l="1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B18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B16" i="2"/>
  <c r="B17" i="2"/>
  <c r="B15" i="2"/>
</calcChain>
</file>

<file path=xl/sharedStrings.xml><?xml version="1.0" encoding="utf-8"?>
<sst xmlns="http://schemas.openxmlformats.org/spreadsheetml/2006/main" count="87" uniqueCount="47">
  <si>
    <t>pH</t>
  </si>
  <si>
    <t>Conductivity</t>
  </si>
  <si>
    <t>DO</t>
  </si>
  <si>
    <t>Alkalinity</t>
  </si>
  <si>
    <t>Fluoride</t>
  </si>
  <si>
    <t>Salinity</t>
  </si>
  <si>
    <t>TDS</t>
  </si>
  <si>
    <t>COD</t>
  </si>
  <si>
    <t>Parameter</t>
  </si>
  <si>
    <t>STPEffluent_Mar</t>
  </si>
  <si>
    <t>Minewater_Mar</t>
  </si>
  <si>
    <t>WLInfluent_Mar</t>
  </si>
  <si>
    <t>WLEffluent_Mar</t>
  </si>
  <si>
    <t>RiverUpstream_Mar</t>
  </si>
  <si>
    <t>RiverDownstream_Mar</t>
  </si>
  <si>
    <t>STPEffluent_May</t>
  </si>
  <si>
    <t>Minewater_May</t>
  </si>
  <si>
    <t>WLInfluent_May</t>
  </si>
  <si>
    <t>WLEffluent_May</t>
  </si>
  <si>
    <t>RiverUpstream_May</t>
  </si>
  <si>
    <t>RiverDownstream_May</t>
  </si>
  <si>
    <t>STPEffluent_Jul</t>
  </si>
  <si>
    <t>Minewater_Jul</t>
  </si>
  <si>
    <t>WLInfluent_Jul</t>
  </si>
  <si>
    <t>WLEffluent_Jul</t>
  </si>
  <si>
    <t>RiverUpstream_Jul</t>
  </si>
  <si>
    <t>RiverDownstream_Jul</t>
  </si>
  <si>
    <t>STPEffluent_Aug</t>
  </si>
  <si>
    <t>Minewater_Aug</t>
  </si>
  <si>
    <t>WLInfluent_Aug</t>
  </si>
  <si>
    <t>WLEffluent_Aug</t>
  </si>
  <si>
    <t>RiverUpstream_Aug</t>
  </si>
  <si>
    <t>RiverDownstream_Aug</t>
  </si>
  <si>
    <t>TOC</t>
  </si>
  <si>
    <t>Faecal coliform (Plate count)</t>
  </si>
  <si>
    <t>Ammonium-N</t>
  </si>
  <si>
    <t>Nitrite-N</t>
  </si>
  <si>
    <t>Nitrate-N</t>
  </si>
  <si>
    <t>Phosphate-P</t>
  </si>
  <si>
    <t>Temperature</t>
  </si>
  <si>
    <t>16S rRNA</t>
  </si>
  <si>
    <t>Bacteroides (HF183)</t>
  </si>
  <si>
    <t>TN</t>
  </si>
  <si>
    <t>TP</t>
  </si>
  <si>
    <t>Faecal coliform (rod A)</t>
  </si>
  <si>
    <t>DOC</t>
  </si>
  <si>
    <t>E.coli (rod 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</si>
</sst>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" fontId="0" fillId="0" borderId="0" xfId="0" applyNumberFormat="1"/>
    <xf numFmtId="2" fontId="1" fillId="0" borderId="0" xfId="0" applyNumberFormat="1" applyFont="1"/>
    <xf numFmtId="0" fontId="3" fillId="0" borderId="0" xfId="0" applyFont="1"/>
    <xf numFmtId="164" fontId="0" fillId="0" borderId="0" xfId="0" applyNumberFormat="1"/>
    <xf numFmtId="2" fontId="0" fillId="0" borderId="0" xfId="0" applyNumberFormat="1"/>
    <xf numFmtId="2" fontId="3" fillId="0" borderId="0" xfId="0" applyNumberFormat="1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CC61C-4B78-46B4-8C61-A4484C214241}">
  <dimension ref="A1:Y21"/>
  <sheetViews>
    <sheetView workbookViewId="0">
      <selection sqref="A1:Y1048576"/>
    </sheetView>
  </sheetViews>
  <sheetFormatPr defaultRowHeight="14.5" x14ac:dyDescent="0.35"/>
  <cols>
    <col min="1" max="1" width="24.6328125" bestFit="1" customWidth="1"/>
    <col min="2" max="2" width="14.81640625" bestFit="1" customWidth="1"/>
    <col min="3" max="3" width="14.453125" bestFit="1" customWidth="1"/>
    <col min="4" max="5" width="14.54296875" bestFit="1" customWidth="1"/>
    <col min="6" max="6" width="17.81640625" bestFit="1" customWidth="1"/>
    <col min="7" max="7" width="20.36328125" bestFit="1" customWidth="1"/>
    <col min="8" max="8" width="15" bestFit="1" customWidth="1"/>
    <col min="9" max="9" width="14.6328125" bestFit="1" customWidth="1"/>
    <col min="10" max="11" width="14.7265625" bestFit="1" customWidth="1"/>
    <col min="12" max="12" width="18" bestFit="1" customWidth="1"/>
    <col min="13" max="13" width="20.54296875" bestFit="1" customWidth="1"/>
    <col min="14" max="14" width="13.54296875" bestFit="1" customWidth="1"/>
    <col min="15" max="15" width="13.1796875" bestFit="1" customWidth="1"/>
    <col min="16" max="16" width="13.453125" bestFit="1" customWidth="1"/>
    <col min="17" max="17" width="13.26953125" bestFit="1" customWidth="1"/>
    <col min="18" max="18" width="16.453125" bestFit="1" customWidth="1"/>
    <col min="19" max="19" width="19.08984375" bestFit="1" customWidth="1"/>
    <col min="20" max="20" width="14.54296875" bestFit="1" customWidth="1"/>
    <col min="21" max="21" width="14.1796875" bestFit="1" customWidth="1"/>
    <col min="22" max="23" width="14.26953125" bestFit="1" customWidth="1"/>
    <col min="24" max="24" width="17.54296875" bestFit="1" customWidth="1"/>
    <col min="25" max="25" width="20.08984375" bestFit="1" customWidth="1"/>
  </cols>
  <sheetData>
    <row r="1" spans="1:25" x14ac:dyDescent="0.35">
      <c r="A1" t="s">
        <v>8</v>
      </c>
      <c r="B1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  <c r="O1" t="s">
        <v>22</v>
      </c>
      <c r="P1" t="s">
        <v>23</v>
      </c>
      <c r="Q1" t="s">
        <v>24</v>
      </c>
      <c r="R1" t="s">
        <v>25</v>
      </c>
      <c r="S1" t="s">
        <v>26</v>
      </c>
      <c r="T1" t="s">
        <v>27</v>
      </c>
      <c r="U1" t="s">
        <v>28</v>
      </c>
      <c r="V1" t="s">
        <v>29</v>
      </c>
      <c r="W1" t="s">
        <v>30</v>
      </c>
      <c r="X1" t="s">
        <v>31</v>
      </c>
      <c r="Y1" t="s">
        <v>32</v>
      </c>
    </row>
    <row r="2" spans="1:25" x14ac:dyDescent="0.35">
      <c r="A2" t="s">
        <v>35</v>
      </c>
      <c r="B2" s="6">
        <v>2.89</v>
      </c>
      <c r="C2" s="6">
        <v>2.8999999999999998E-2</v>
      </c>
      <c r="D2" s="6">
        <v>0.51333333333333331</v>
      </c>
      <c r="E2" s="6">
        <v>2.4000000000000004E-2</v>
      </c>
      <c r="F2" s="6">
        <v>1.0083333333333333</v>
      </c>
      <c r="G2" s="6">
        <v>0.41866666666666669</v>
      </c>
      <c r="H2" s="6">
        <v>1</v>
      </c>
      <c r="I2" s="6">
        <v>0.26466666666666666</v>
      </c>
      <c r="J2" s="6">
        <v>0.59233333333333327</v>
      </c>
      <c r="K2" s="6">
        <v>0.373</v>
      </c>
      <c r="L2" s="6">
        <v>0.48699999999999993</v>
      </c>
      <c r="M2" s="6">
        <v>0.43566666666666665</v>
      </c>
      <c r="N2" s="6">
        <v>5.6099999999999994</v>
      </c>
      <c r="O2" s="6">
        <v>0.39400000000000002</v>
      </c>
      <c r="P2" s="6">
        <v>1.61</v>
      </c>
      <c r="Q2" s="6">
        <v>4.3999999999999997E-2</v>
      </c>
      <c r="R2" s="6">
        <v>0.5665</v>
      </c>
      <c r="S2" s="6">
        <v>0.17899999999999999</v>
      </c>
      <c r="T2" s="6">
        <v>2.76</v>
      </c>
      <c r="U2" s="6">
        <v>2.5449999999999999</v>
      </c>
      <c r="V2" s="6">
        <v>0.92399999999999993</v>
      </c>
      <c r="W2" s="6">
        <v>7.4999999999999997E-2</v>
      </c>
      <c r="X2" s="6">
        <v>0.54849999999999999</v>
      </c>
      <c r="Y2" s="6">
        <v>0.26750000000000002</v>
      </c>
    </row>
    <row r="3" spans="1:25" x14ac:dyDescent="0.35">
      <c r="A3" t="s">
        <v>36</v>
      </c>
      <c r="B3" s="6">
        <v>0.37433333333333335</v>
      </c>
      <c r="C3" s="6">
        <v>3.6666666666666666E-3</v>
      </c>
      <c r="D3" s="6">
        <v>0.11733333333333333</v>
      </c>
      <c r="E3" s="6">
        <v>4.766666666666667E-2</v>
      </c>
      <c r="F3" s="6">
        <v>8.2333333333333328E-2</v>
      </c>
      <c r="G3" s="6">
        <v>6.133333333333333E-2</v>
      </c>
      <c r="H3" s="6">
        <v>0.17266666666666666</v>
      </c>
      <c r="I3" s="6">
        <v>2.9333333333333333E-2</v>
      </c>
      <c r="J3" s="6">
        <v>5.9333333333333328E-2</v>
      </c>
      <c r="K3" s="6">
        <v>0.15933333333333333</v>
      </c>
      <c r="L3" s="6">
        <v>0.109</v>
      </c>
      <c r="M3" s="6">
        <v>0.13600000000000001</v>
      </c>
      <c r="N3" s="6">
        <v>3.13</v>
      </c>
      <c r="O3" s="6">
        <v>4.5000000000000005E-3</v>
      </c>
      <c r="P3" s="7">
        <v>0.4385</v>
      </c>
      <c r="Q3" s="6">
        <v>2.8500000000000001E-2</v>
      </c>
      <c r="R3" s="6">
        <v>0.27250000000000002</v>
      </c>
      <c r="S3" s="6">
        <v>9.7000000000000003E-2</v>
      </c>
      <c r="T3" s="6">
        <v>0.2505</v>
      </c>
      <c r="U3" s="6">
        <v>0.254</v>
      </c>
      <c r="V3" s="6">
        <v>7.3499999999999996E-2</v>
      </c>
      <c r="W3" s="6">
        <v>2.3E-2</v>
      </c>
      <c r="X3" s="6">
        <v>0.21</v>
      </c>
      <c r="Y3" s="6">
        <v>9.6000000000000002E-2</v>
      </c>
    </row>
    <row r="4" spans="1:25" x14ac:dyDescent="0.35">
      <c r="A4" t="s">
        <v>37</v>
      </c>
      <c r="B4" s="6">
        <v>34.300000000000004</v>
      </c>
      <c r="C4" s="6">
        <v>0.12466666666666666</v>
      </c>
      <c r="D4" s="6">
        <v>9.8566666666666674</v>
      </c>
      <c r="E4" s="6">
        <v>7.4933333333333332</v>
      </c>
      <c r="F4" s="6">
        <v>6.02</v>
      </c>
      <c r="G4" s="6">
        <v>6.8866666666666667</v>
      </c>
      <c r="H4" s="6">
        <v>18.866666666666671</v>
      </c>
      <c r="I4" s="6">
        <v>0.26300000000000001</v>
      </c>
      <c r="J4" s="6">
        <v>6.5100000000000007</v>
      </c>
      <c r="K4" s="6">
        <v>6.6866666666666674</v>
      </c>
      <c r="L4" s="6">
        <v>5.5333333333333341</v>
      </c>
      <c r="M4" s="6">
        <v>5.916666666666667</v>
      </c>
      <c r="N4" s="6">
        <v>15.7</v>
      </c>
      <c r="O4" s="6">
        <v>0.45500000000000002</v>
      </c>
      <c r="P4" s="6">
        <v>4.3849999999999998</v>
      </c>
      <c r="Q4" s="6">
        <v>2.7800000000000002</v>
      </c>
      <c r="R4" s="6">
        <v>9.6050000000000004</v>
      </c>
      <c r="S4" s="6">
        <v>4.79</v>
      </c>
      <c r="T4" s="6">
        <v>31</v>
      </c>
      <c r="U4" s="6">
        <v>29</v>
      </c>
      <c r="V4" s="6">
        <v>6.4649999999999999</v>
      </c>
      <c r="W4" s="6">
        <v>3.5949999999999998</v>
      </c>
      <c r="X4" s="6">
        <v>5.585</v>
      </c>
      <c r="Y4" s="6">
        <v>4.5049999999999999</v>
      </c>
    </row>
    <row r="5" spans="1:25" x14ac:dyDescent="0.35">
      <c r="A5" t="s">
        <v>42</v>
      </c>
      <c r="B5" s="6">
        <v>46.066666666666663</v>
      </c>
      <c r="C5" s="6">
        <v>1.08</v>
      </c>
      <c r="D5" s="6">
        <v>14.333333333333334</v>
      </c>
      <c r="E5" s="6">
        <v>9.2766666666666655</v>
      </c>
      <c r="F5" s="6">
        <v>8.7900000000000009</v>
      </c>
      <c r="G5" s="6">
        <v>9.3966666666666665</v>
      </c>
      <c r="H5" s="6">
        <v>23.7</v>
      </c>
      <c r="I5" s="6">
        <v>0.84966666666666679</v>
      </c>
      <c r="J5" s="6">
        <v>8.32</v>
      </c>
      <c r="K5" s="6">
        <v>8.25</v>
      </c>
      <c r="L5" s="6">
        <v>6.8133333333333335</v>
      </c>
      <c r="M5" s="6">
        <v>7.5333333333333341</v>
      </c>
      <c r="N5" s="6">
        <v>35.200000000000003</v>
      </c>
      <c r="O5" s="6">
        <v>1.6850000000000001</v>
      </c>
      <c r="P5" s="6">
        <v>4.6199999999999992</v>
      </c>
      <c r="Q5" s="6">
        <v>3.9649999999999999</v>
      </c>
      <c r="R5" s="6">
        <v>13.3</v>
      </c>
      <c r="S5" s="6">
        <v>6.3949999999999996</v>
      </c>
      <c r="T5" s="6">
        <v>38.049999999999997</v>
      </c>
      <c r="U5" s="6">
        <v>40</v>
      </c>
      <c r="V5" s="6">
        <v>10.45</v>
      </c>
      <c r="W5" s="6">
        <v>4.24</v>
      </c>
      <c r="X5" s="6">
        <v>7.4700000000000006</v>
      </c>
      <c r="Y5" s="6">
        <v>5.4550000000000001</v>
      </c>
    </row>
    <row r="6" spans="1:25" x14ac:dyDescent="0.35">
      <c r="A6" t="s">
        <v>38</v>
      </c>
      <c r="B6" s="6">
        <v>1.9033333333333333</v>
      </c>
      <c r="C6" s="6">
        <v>0.49700000000000005</v>
      </c>
      <c r="D6" s="6">
        <v>0.71200000000000008</v>
      </c>
      <c r="E6" s="6">
        <v>0.28433333333333333</v>
      </c>
      <c r="F6" s="6">
        <v>0.69299999999999995</v>
      </c>
      <c r="G6" s="6">
        <v>0.27733333333333338</v>
      </c>
      <c r="H6" s="6">
        <v>1.91</v>
      </c>
      <c r="I6" s="6">
        <v>0.41399999999999998</v>
      </c>
      <c r="J6" s="6">
        <v>0.99</v>
      </c>
      <c r="K6" s="6">
        <v>0.25950000000000001</v>
      </c>
      <c r="L6" s="6">
        <v>0.51400000000000001</v>
      </c>
      <c r="M6" s="6">
        <v>0.4995</v>
      </c>
      <c r="N6" s="6">
        <v>3.34</v>
      </c>
      <c r="O6" s="6">
        <v>0</v>
      </c>
      <c r="P6" s="6">
        <v>0.76700000000000002</v>
      </c>
      <c r="Q6" s="6">
        <v>0.1235</v>
      </c>
      <c r="R6" s="6">
        <v>0.23499999999999999</v>
      </c>
      <c r="S6" s="6">
        <v>0.153</v>
      </c>
      <c r="T6" s="6">
        <v>3.66</v>
      </c>
      <c r="U6" s="6">
        <v>2.5649999999999999</v>
      </c>
      <c r="V6" s="6">
        <v>0.95</v>
      </c>
      <c r="W6" s="6">
        <v>0.253</v>
      </c>
      <c r="X6" s="6">
        <v>0.40900000000000003</v>
      </c>
      <c r="Y6" s="6">
        <v>0.30049999999999999</v>
      </c>
    </row>
    <row r="7" spans="1:25" x14ac:dyDescent="0.35">
      <c r="A7" t="s">
        <v>43</v>
      </c>
      <c r="B7" s="6">
        <v>2.0366666666666666</v>
      </c>
      <c r="C7" s="6">
        <v>0.46566666666666667</v>
      </c>
      <c r="D7" s="6">
        <v>0.79800000000000004</v>
      </c>
      <c r="E7" s="6">
        <v>0.31966666666666671</v>
      </c>
      <c r="F7" s="6">
        <v>0.70799999999999985</v>
      </c>
      <c r="G7" s="6">
        <v>0.29599999999999999</v>
      </c>
      <c r="H7" s="6">
        <v>2.0233333333333334</v>
      </c>
      <c r="I7" s="3">
        <v>0.41566666666666663</v>
      </c>
      <c r="J7" s="6">
        <v>1.23</v>
      </c>
      <c r="K7" s="6">
        <v>0.307</v>
      </c>
      <c r="L7" s="6">
        <v>0.57299999999999995</v>
      </c>
      <c r="M7" s="6">
        <v>0.53299999999999992</v>
      </c>
      <c r="N7" s="6">
        <v>3.6100000000000003</v>
      </c>
      <c r="O7" s="6">
        <v>1.5E-3</v>
      </c>
      <c r="P7" s="6">
        <v>0.92149999999999999</v>
      </c>
      <c r="Q7" s="6">
        <v>0.14200000000000002</v>
      </c>
      <c r="R7" s="6">
        <v>0.26950000000000002</v>
      </c>
      <c r="S7" s="6">
        <v>0.17649999999999999</v>
      </c>
      <c r="T7" s="6">
        <v>3.77</v>
      </c>
      <c r="U7" s="6">
        <v>2.38</v>
      </c>
      <c r="V7" s="6">
        <v>1.04</v>
      </c>
      <c r="W7" s="6">
        <v>0.26450000000000001</v>
      </c>
      <c r="X7" s="6">
        <v>0.4365</v>
      </c>
      <c r="Y7" s="6">
        <v>0.32150000000000001</v>
      </c>
    </row>
    <row r="8" spans="1:25" x14ac:dyDescent="0.35">
      <c r="A8" t="s">
        <v>4</v>
      </c>
      <c r="B8" s="6">
        <v>0.58933333333333326</v>
      </c>
      <c r="C8" s="6">
        <v>0.51500000000000001</v>
      </c>
      <c r="D8" s="6">
        <v>0.50700000000000001</v>
      </c>
      <c r="E8" s="6">
        <v>0.50900000000000001</v>
      </c>
      <c r="F8" s="6">
        <v>0.32500000000000001</v>
      </c>
      <c r="G8" s="6">
        <v>0.40966666666666668</v>
      </c>
      <c r="H8" s="6">
        <v>0.45500000000000002</v>
      </c>
      <c r="I8" s="3">
        <v>0.43133333333333335</v>
      </c>
      <c r="J8" s="6">
        <v>0.45133333333333331</v>
      </c>
      <c r="K8" s="6">
        <v>0.47133333333333333</v>
      </c>
      <c r="L8" s="6">
        <v>0.23866666666666667</v>
      </c>
      <c r="M8" s="6">
        <v>0.39500000000000002</v>
      </c>
      <c r="N8" s="6">
        <v>0.88050000000000006</v>
      </c>
      <c r="O8" s="6">
        <v>0.66549999999999998</v>
      </c>
      <c r="P8" s="6">
        <v>0.79549999999999998</v>
      </c>
      <c r="Q8" s="6">
        <v>0.80600000000000005</v>
      </c>
      <c r="R8" s="6">
        <v>0.59099999999999997</v>
      </c>
      <c r="S8" s="6">
        <v>0.82800000000000007</v>
      </c>
      <c r="T8" s="6">
        <v>0.62</v>
      </c>
      <c r="U8" s="6">
        <v>0.61450000000000005</v>
      </c>
      <c r="V8" s="6">
        <v>0.60099999999999998</v>
      </c>
      <c r="W8" s="6">
        <v>0.58749999999999991</v>
      </c>
      <c r="X8" s="6">
        <v>0.40200000000000002</v>
      </c>
      <c r="Y8" s="6">
        <v>0.4945</v>
      </c>
    </row>
    <row r="9" spans="1:25" x14ac:dyDescent="0.35">
      <c r="A9" t="s">
        <v>3</v>
      </c>
      <c r="B9" s="6">
        <v>58</v>
      </c>
      <c r="C9" s="6">
        <v>550</v>
      </c>
      <c r="D9" s="6">
        <v>398</v>
      </c>
      <c r="E9" s="6">
        <v>399</v>
      </c>
      <c r="F9" s="6">
        <v>166</v>
      </c>
      <c r="G9" s="6">
        <v>286</v>
      </c>
      <c r="H9" s="6">
        <v>37</v>
      </c>
      <c r="I9" s="3">
        <v>496</v>
      </c>
      <c r="J9" s="6">
        <v>311</v>
      </c>
      <c r="K9" s="6">
        <v>336</v>
      </c>
      <c r="L9" s="6">
        <v>83</v>
      </c>
      <c r="M9" s="6">
        <v>215</v>
      </c>
      <c r="N9" s="6">
        <v>75</v>
      </c>
      <c r="O9" s="6">
        <v>540</v>
      </c>
      <c r="P9" s="6">
        <v>462</v>
      </c>
      <c r="Q9" s="6">
        <v>515</v>
      </c>
      <c r="R9" s="6">
        <v>137</v>
      </c>
      <c r="S9" s="6">
        <v>387</v>
      </c>
      <c r="T9" s="6">
        <v>34</v>
      </c>
      <c r="U9" s="6">
        <v>32</v>
      </c>
      <c r="V9" s="6">
        <v>462</v>
      </c>
      <c r="W9" s="6">
        <v>496</v>
      </c>
      <c r="X9" s="6">
        <v>137</v>
      </c>
      <c r="Y9" s="6">
        <v>360</v>
      </c>
    </row>
    <row r="10" spans="1:25" x14ac:dyDescent="0.35">
      <c r="A10" t="s">
        <v>5</v>
      </c>
      <c r="B10" s="6">
        <v>471</v>
      </c>
      <c r="C10" s="6">
        <v>1550</v>
      </c>
      <c r="D10" s="6">
        <v>780</v>
      </c>
      <c r="E10" s="6">
        <v>1260</v>
      </c>
      <c r="F10" s="6">
        <v>442</v>
      </c>
      <c r="G10" s="6">
        <v>979</v>
      </c>
      <c r="H10" s="6">
        <v>320</v>
      </c>
      <c r="I10" s="3">
        <v>1730</v>
      </c>
      <c r="J10" s="6">
        <v>1350</v>
      </c>
      <c r="K10" s="6">
        <v>1140</v>
      </c>
      <c r="L10" s="6">
        <v>340</v>
      </c>
      <c r="M10" s="6">
        <v>770</v>
      </c>
      <c r="N10" s="6">
        <v>397</v>
      </c>
      <c r="O10" s="6">
        <v>1500</v>
      </c>
      <c r="P10" s="6">
        <v>1340</v>
      </c>
      <c r="Q10" s="6">
        <v>1380</v>
      </c>
      <c r="R10" s="6">
        <v>470</v>
      </c>
      <c r="S10" s="6">
        <v>1180</v>
      </c>
      <c r="T10" s="6">
        <v>399</v>
      </c>
      <c r="U10" s="6">
        <v>374</v>
      </c>
      <c r="V10" s="6">
        <v>1350</v>
      </c>
      <c r="W10" s="6">
        <v>1500</v>
      </c>
      <c r="X10" s="6">
        <v>404</v>
      </c>
      <c r="Y10" s="6">
        <v>1020</v>
      </c>
    </row>
    <row r="11" spans="1:25" x14ac:dyDescent="0.35">
      <c r="A11" t="s">
        <v>0</v>
      </c>
      <c r="B11" s="6">
        <v>7.25</v>
      </c>
      <c r="C11" s="6">
        <v>7.41</v>
      </c>
      <c r="D11" s="6">
        <v>7.01</v>
      </c>
      <c r="E11" s="6">
        <v>7.58</v>
      </c>
      <c r="F11" s="6">
        <v>7.72</v>
      </c>
      <c r="G11" s="6">
        <v>7.61</v>
      </c>
      <c r="H11" s="6">
        <v>6.8</v>
      </c>
      <c r="I11" s="3">
        <v>6.9</v>
      </c>
      <c r="J11" s="6">
        <v>7.01</v>
      </c>
      <c r="K11" s="6">
        <v>7.3</v>
      </c>
      <c r="L11" s="6">
        <v>7.87</v>
      </c>
      <c r="M11" s="6">
        <v>7.4</v>
      </c>
      <c r="N11" s="6">
        <v>7.55</v>
      </c>
      <c r="O11" s="6">
        <v>7.09</v>
      </c>
      <c r="P11" s="6">
        <v>7.14</v>
      </c>
      <c r="Q11" s="6">
        <v>7.53</v>
      </c>
      <c r="R11" s="6">
        <v>8.1</v>
      </c>
      <c r="S11" s="6">
        <v>7.64</v>
      </c>
      <c r="T11" s="6">
        <v>7.18</v>
      </c>
      <c r="U11" s="6">
        <v>7.2</v>
      </c>
      <c r="V11" s="6">
        <v>7.3</v>
      </c>
      <c r="W11" s="6">
        <v>7.75</v>
      </c>
      <c r="X11" s="6">
        <v>8.4</v>
      </c>
      <c r="Y11" s="6">
        <v>7.9</v>
      </c>
    </row>
    <row r="12" spans="1:25" x14ac:dyDescent="0.35">
      <c r="A12" t="s">
        <v>1</v>
      </c>
      <c r="B12" s="6">
        <v>929</v>
      </c>
      <c r="C12" s="6">
        <v>2950</v>
      </c>
      <c r="D12" s="6">
        <v>1560</v>
      </c>
      <c r="E12" s="6">
        <v>2480</v>
      </c>
      <c r="F12" s="6">
        <v>906</v>
      </c>
      <c r="G12" s="6">
        <v>1947</v>
      </c>
      <c r="H12" s="6">
        <v>670</v>
      </c>
      <c r="I12" s="3">
        <v>3500</v>
      </c>
      <c r="J12" s="6">
        <v>2670</v>
      </c>
      <c r="K12" s="6">
        <v>2330</v>
      </c>
      <c r="L12" s="6">
        <v>695</v>
      </c>
      <c r="M12" s="6">
        <v>1575</v>
      </c>
      <c r="N12" s="6">
        <v>810</v>
      </c>
      <c r="O12" s="6">
        <v>3020</v>
      </c>
      <c r="P12" s="6">
        <v>2480</v>
      </c>
      <c r="Q12" s="6">
        <v>2700</v>
      </c>
      <c r="R12" s="6">
        <v>950</v>
      </c>
      <c r="S12" s="6">
        <v>2320</v>
      </c>
      <c r="T12" s="6">
        <v>807</v>
      </c>
      <c r="U12" s="6">
        <v>707</v>
      </c>
      <c r="V12" s="6">
        <v>2630</v>
      </c>
      <c r="W12" s="6">
        <v>2870</v>
      </c>
      <c r="X12" s="6">
        <v>858</v>
      </c>
      <c r="Y12" s="6">
        <v>2000</v>
      </c>
    </row>
    <row r="13" spans="1:25" x14ac:dyDescent="0.35">
      <c r="A13" t="s">
        <v>6</v>
      </c>
      <c r="B13" s="6">
        <v>680</v>
      </c>
      <c r="C13" s="6">
        <v>2080</v>
      </c>
      <c r="D13" s="6">
        <v>1095</v>
      </c>
      <c r="E13" s="6">
        <v>1720</v>
      </c>
      <c r="F13" s="6">
        <v>636</v>
      </c>
      <c r="G13" s="6">
        <v>1367</v>
      </c>
      <c r="H13" s="6">
        <v>473</v>
      </c>
      <c r="I13" s="6">
        <v>2450</v>
      </c>
      <c r="J13" s="6">
        <v>1860</v>
      </c>
      <c r="K13" s="6">
        <v>1650</v>
      </c>
      <c r="L13" s="6">
        <v>470</v>
      </c>
      <c r="M13" s="6">
        <v>1100</v>
      </c>
      <c r="N13" s="6">
        <v>580</v>
      </c>
      <c r="O13" s="6">
        <v>2120</v>
      </c>
      <c r="P13" s="6">
        <v>1840</v>
      </c>
      <c r="Q13" s="6">
        <v>1920</v>
      </c>
      <c r="R13" s="6">
        <v>675</v>
      </c>
      <c r="S13" s="6">
        <v>1600</v>
      </c>
      <c r="T13" s="6">
        <v>582</v>
      </c>
      <c r="U13" s="6">
        <v>555</v>
      </c>
      <c r="V13" s="6">
        <v>1830</v>
      </c>
      <c r="W13" s="6">
        <v>1970</v>
      </c>
      <c r="X13" s="6">
        <v>600</v>
      </c>
      <c r="Y13" s="6">
        <v>1420</v>
      </c>
    </row>
    <row r="14" spans="1:25" x14ac:dyDescent="0.35">
      <c r="A14" t="s">
        <v>2</v>
      </c>
      <c r="B14" s="6">
        <v>6.48</v>
      </c>
      <c r="C14" s="6">
        <v>9.4</v>
      </c>
      <c r="D14" s="6">
        <v>7.87</v>
      </c>
      <c r="E14" s="6">
        <v>8.9600000000000009</v>
      </c>
      <c r="F14" s="6">
        <v>9.4600000000000009</v>
      </c>
      <c r="G14" s="6">
        <v>8.83</v>
      </c>
      <c r="H14" s="6">
        <v>8.11</v>
      </c>
      <c r="I14" s="6">
        <v>4.21</v>
      </c>
      <c r="J14" s="6">
        <v>6.13</v>
      </c>
      <c r="K14" s="6">
        <v>5.26</v>
      </c>
      <c r="L14" s="6">
        <v>9.64</v>
      </c>
      <c r="M14" s="6">
        <v>8.16</v>
      </c>
      <c r="N14" s="6">
        <v>2.79</v>
      </c>
      <c r="O14" s="6">
        <v>4.87</v>
      </c>
      <c r="P14" s="6">
        <v>4.8499999999999996</v>
      </c>
      <c r="Q14" s="6">
        <v>5.07</v>
      </c>
      <c r="R14" s="6">
        <v>8.16</v>
      </c>
      <c r="S14" s="6">
        <v>6.45</v>
      </c>
      <c r="T14" s="6">
        <v>4.9800000000000004</v>
      </c>
      <c r="U14" s="6">
        <v>4.57</v>
      </c>
      <c r="V14" s="6">
        <v>7.02</v>
      </c>
      <c r="W14" s="6">
        <v>6.95</v>
      </c>
      <c r="X14" s="6">
        <v>8.69</v>
      </c>
      <c r="Y14" s="6">
        <v>7.95</v>
      </c>
    </row>
    <row r="15" spans="1:25" x14ac:dyDescent="0.35">
      <c r="A15" t="s">
        <v>7</v>
      </c>
      <c r="B15" s="6">
        <v>53.433333333333337</v>
      </c>
      <c r="C15" s="6">
        <v>12.839999999999998</v>
      </c>
      <c r="D15" s="6">
        <v>17.7</v>
      </c>
      <c r="E15" s="6">
        <v>13.866666666666665</v>
      </c>
      <c r="F15" s="6">
        <v>14.766666666666666</v>
      </c>
      <c r="G15" s="6">
        <v>24.899999999999995</v>
      </c>
      <c r="H15" s="6">
        <v>50.133333333333333</v>
      </c>
      <c r="I15" s="6">
        <v>14.966666666666669</v>
      </c>
      <c r="J15" s="6">
        <v>24.3</v>
      </c>
      <c r="K15" s="6">
        <v>22.533333333333331</v>
      </c>
      <c r="L15" s="6">
        <v>26.066666666666663</v>
      </c>
      <c r="M15" s="6">
        <v>17.633333333333336</v>
      </c>
      <c r="N15" s="6">
        <v>101</v>
      </c>
      <c r="O15" s="6">
        <v>12.15</v>
      </c>
      <c r="P15" s="6">
        <v>27.950000000000003</v>
      </c>
      <c r="Q15" s="6">
        <v>16.2</v>
      </c>
      <c r="R15" s="6">
        <v>23.6</v>
      </c>
      <c r="S15" s="6">
        <v>18.5</v>
      </c>
      <c r="T15" s="6">
        <v>59</v>
      </c>
      <c r="U15" s="6">
        <v>59</v>
      </c>
      <c r="V15" s="6">
        <v>18.450000000000003</v>
      </c>
      <c r="W15" s="6">
        <v>12.899999999999999</v>
      </c>
      <c r="X15" s="6">
        <v>37.700000000000003</v>
      </c>
      <c r="Y15" s="6">
        <v>20.2</v>
      </c>
    </row>
    <row r="16" spans="1:25" x14ac:dyDescent="0.35">
      <c r="A16" t="s">
        <v>33</v>
      </c>
      <c r="B16" s="6">
        <v>17.5105</v>
      </c>
      <c r="C16" s="6">
        <v>1.6595</v>
      </c>
      <c r="D16" s="3">
        <v>3.8825000000000003</v>
      </c>
      <c r="E16" s="3">
        <v>3.952</v>
      </c>
      <c r="F16" s="6">
        <v>6.9954999999999998</v>
      </c>
      <c r="G16" s="6">
        <v>5.891</v>
      </c>
      <c r="H16" s="6">
        <v>16.424500000000002</v>
      </c>
      <c r="I16" s="6">
        <v>4.0934999999999997</v>
      </c>
      <c r="J16" s="6">
        <v>11.347000000000001</v>
      </c>
      <c r="K16" s="6">
        <v>8.7050000000000001</v>
      </c>
      <c r="L16" s="6">
        <v>12.156500000000001</v>
      </c>
      <c r="M16" s="6">
        <v>7.83</v>
      </c>
      <c r="N16" s="6">
        <v>15.71</v>
      </c>
      <c r="O16" s="6">
        <v>5.2155000000000005</v>
      </c>
      <c r="P16" s="6">
        <v>6.2639999999999993</v>
      </c>
      <c r="Q16" s="6">
        <v>7.3460000000000001</v>
      </c>
      <c r="R16" s="6">
        <v>9.7579999999999991</v>
      </c>
      <c r="S16" s="6">
        <v>6.7930000000000001</v>
      </c>
      <c r="T16" s="6">
        <v>12.8005</v>
      </c>
      <c r="U16" s="6">
        <v>14.815</v>
      </c>
      <c r="V16" s="6">
        <v>7.5674999999999999</v>
      </c>
      <c r="W16" s="6">
        <v>6.8855000000000004</v>
      </c>
      <c r="X16" s="6">
        <v>8.0474999999999994</v>
      </c>
      <c r="Y16" s="6">
        <v>8.3460000000000001</v>
      </c>
    </row>
    <row r="17" spans="1:25" x14ac:dyDescent="0.35">
      <c r="A17" t="s">
        <v>39</v>
      </c>
      <c r="B17" s="6">
        <v>5.2</v>
      </c>
      <c r="C17" s="6">
        <v>5</v>
      </c>
      <c r="D17" s="6">
        <v>4.8</v>
      </c>
      <c r="E17" s="6">
        <v>5.4</v>
      </c>
      <c r="F17" s="6">
        <v>4.2</v>
      </c>
      <c r="G17" s="6">
        <v>4.4000000000000004</v>
      </c>
      <c r="H17" s="6">
        <v>12</v>
      </c>
      <c r="I17" s="6">
        <v>13.5</v>
      </c>
      <c r="J17" s="6">
        <v>13.8</v>
      </c>
      <c r="K17" s="6">
        <v>13.2</v>
      </c>
      <c r="L17" s="6">
        <v>11.2</v>
      </c>
      <c r="M17" s="6">
        <v>12</v>
      </c>
      <c r="N17" s="6">
        <v>20</v>
      </c>
      <c r="O17" s="6">
        <v>18.2</v>
      </c>
      <c r="P17" s="6">
        <v>17.3</v>
      </c>
      <c r="Q17" s="6">
        <v>18.8</v>
      </c>
      <c r="R17" s="6">
        <v>17.5</v>
      </c>
      <c r="S17" s="6">
        <v>17</v>
      </c>
      <c r="T17" s="6">
        <v>18.899999999999999</v>
      </c>
      <c r="U17" s="6">
        <v>18.3</v>
      </c>
      <c r="V17" s="6">
        <v>17.7</v>
      </c>
      <c r="W17" s="6">
        <v>17.5</v>
      </c>
      <c r="X17" s="6">
        <v>15</v>
      </c>
      <c r="Y17" s="6">
        <v>15.2</v>
      </c>
    </row>
    <row r="18" spans="1:25" x14ac:dyDescent="0.35">
      <c r="A18" t="s">
        <v>41</v>
      </c>
      <c r="B18" s="6">
        <v>44113915</v>
      </c>
      <c r="C18" s="6">
        <v>40.337499999999999</v>
      </c>
      <c r="D18" s="6">
        <v>6217097.6666666679</v>
      </c>
      <c r="E18" s="6">
        <v>390287.57999999996</v>
      </c>
      <c r="F18" s="6">
        <v>23385.098749999997</v>
      </c>
      <c r="G18" s="6">
        <v>206322.31875000003</v>
      </c>
      <c r="H18" s="6">
        <v>18037068.59472008</v>
      </c>
      <c r="I18" s="6">
        <v>520.32622100526555</v>
      </c>
      <c r="J18" s="6">
        <v>5672367.7232125774</v>
      </c>
      <c r="K18" s="6">
        <v>2161134.2006385271</v>
      </c>
      <c r="L18" s="6">
        <v>5189770.736088885</v>
      </c>
      <c r="M18" s="6">
        <v>352866.99372560455</v>
      </c>
      <c r="N18" s="6">
        <v>13641260</v>
      </c>
      <c r="O18" s="6">
        <v>343.36111111111109</v>
      </c>
      <c r="P18" s="6">
        <v>1948693.333333333</v>
      </c>
      <c r="Q18" s="6">
        <v>21140</v>
      </c>
      <c r="R18" s="6">
        <v>26440.815999999999</v>
      </c>
      <c r="S18" s="6">
        <v>52100.673333333332</v>
      </c>
      <c r="T18" s="6">
        <v>1801896.0799999998</v>
      </c>
      <c r="U18" s="6">
        <v>468728.375</v>
      </c>
      <c r="V18" s="6">
        <v>476578.21200000006</v>
      </c>
      <c r="W18" s="6">
        <v>35556.037499999991</v>
      </c>
      <c r="X18" s="6">
        <v>130002.04999999999</v>
      </c>
      <c r="Y18" s="6">
        <v>213666.56333333335</v>
      </c>
    </row>
    <row r="19" spans="1:25" x14ac:dyDescent="0.35">
      <c r="A19" t="s">
        <v>44</v>
      </c>
      <c r="B19" s="6">
        <v>2955813.3650000002</v>
      </c>
      <c r="C19" s="6">
        <v>1.9962499999999999</v>
      </c>
      <c r="D19" s="6">
        <v>1155437.9841666669</v>
      </c>
      <c r="E19" s="6">
        <v>144399.86309999999</v>
      </c>
      <c r="F19" s="6">
        <v>16476.499</v>
      </c>
      <c r="G19" s="6">
        <v>91744.338250000001</v>
      </c>
      <c r="H19" s="6">
        <v>2719966.8018749999</v>
      </c>
      <c r="I19" s="6">
        <v>213.09375</v>
      </c>
      <c r="J19" s="6">
        <v>1072049.915</v>
      </c>
      <c r="K19" s="6">
        <v>346853.54812500003</v>
      </c>
      <c r="L19" s="6">
        <v>1137272.90625</v>
      </c>
      <c r="M19" s="6">
        <v>110824.75125</v>
      </c>
      <c r="N19" s="6">
        <v>2364488</v>
      </c>
      <c r="O19" s="6">
        <v>329.36013888888886</v>
      </c>
      <c r="P19" s="6">
        <v>393675.33333333326</v>
      </c>
      <c r="Q19" s="6">
        <v>2548.5</v>
      </c>
      <c r="R19" s="6">
        <v>2392.8703999999998</v>
      </c>
      <c r="S19" s="6">
        <v>8690.8053333333319</v>
      </c>
      <c r="T19" s="6">
        <v>795103.30499999993</v>
      </c>
      <c r="U19" s="6">
        <v>244651.375</v>
      </c>
      <c r="V19" s="6">
        <v>139460.24919999999</v>
      </c>
      <c r="W19" s="6">
        <v>10593.565466666665</v>
      </c>
      <c r="X19" s="6">
        <v>14791.348333333333</v>
      </c>
      <c r="Y19" s="6">
        <v>20257.693033333329</v>
      </c>
    </row>
    <row r="20" spans="1:25" x14ac:dyDescent="0.35">
      <c r="A20" t="s">
        <v>34</v>
      </c>
      <c r="B20" s="6">
        <v>160000</v>
      </c>
      <c r="C20" s="6">
        <v>0</v>
      </c>
      <c r="D20" s="6">
        <v>6400</v>
      </c>
      <c r="E20" s="6">
        <v>900</v>
      </c>
      <c r="F20" s="6">
        <v>966.66666666666663</v>
      </c>
      <c r="G20" s="6">
        <v>600</v>
      </c>
      <c r="H20" s="6">
        <v>27500</v>
      </c>
      <c r="I20" s="6">
        <v>0</v>
      </c>
      <c r="J20" s="6">
        <v>11733.333333333334</v>
      </c>
      <c r="K20" s="6">
        <v>5166.666666666667</v>
      </c>
      <c r="L20" s="6">
        <v>16200</v>
      </c>
      <c r="M20" s="6">
        <v>7500</v>
      </c>
      <c r="N20" s="6">
        <v>262500</v>
      </c>
      <c r="O20" s="6">
        <v>0</v>
      </c>
      <c r="P20" s="6">
        <v>27166.666666666668</v>
      </c>
      <c r="Q20" s="6">
        <v>1711.1111111111113</v>
      </c>
      <c r="R20" s="6">
        <v>1344.4444444444446</v>
      </c>
      <c r="S20" s="6">
        <v>1722.2222222222226</v>
      </c>
      <c r="T20" s="6">
        <v>70833.333333333328</v>
      </c>
      <c r="U20" s="8">
        <v>0</v>
      </c>
      <c r="V20" s="6">
        <v>1500</v>
      </c>
      <c r="W20" s="6">
        <v>1644.4444444444446</v>
      </c>
      <c r="X20" s="6">
        <v>1700</v>
      </c>
      <c r="Y20" s="6">
        <v>2300</v>
      </c>
    </row>
    <row r="21" spans="1:25" x14ac:dyDescent="0.35">
      <c r="A21" t="s">
        <v>40</v>
      </c>
      <c r="B21" s="6">
        <v>2542634933.5931249</v>
      </c>
      <c r="C21" s="6">
        <v>522972.57182661246</v>
      </c>
      <c r="D21" s="6">
        <v>666591268.57376087</v>
      </c>
      <c r="E21" s="6">
        <v>206011713.89066625</v>
      </c>
      <c r="F21" s="6">
        <v>75066168.515336424</v>
      </c>
      <c r="G21" s="6">
        <v>165938332.25934735</v>
      </c>
      <c r="H21" s="6">
        <v>4365843337.5</v>
      </c>
      <c r="I21" s="6">
        <v>17643.75</v>
      </c>
      <c r="J21" s="6">
        <v>1772337825</v>
      </c>
      <c r="K21" s="6">
        <v>323961853.125</v>
      </c>
      <c r="L21" s="6">
        <v>1009842187.4999999</v>
      </c>
      <c r="M21" s="6">
        <v>54596990.625</v>
      </c>
      <c r="N21" s="6">
        <v>9385670000</v>
      </c>
      <c r="O21" s="6">
        <v>6645000</v>
      </c>
      <c r="P21" s="6">
        <v>2154220000</v>
      </c>
      <c r="Q21" s="6">
        <v>44149166.666666672</v>
      </c>
      <c r="R21" s="6">
        <v>237048960</v>
      </c>
      <c r="S21" s="6">
        <v>146059866.66666666</v>
      </c>
      <c r="T21" s="6">
        <v>7107624080</v>
      </c>
      <c r="U21" s="6">
        <v>5452613125</v>
      </c>
      <c r="V21" s="6">
        <v>1301392722</v>
      </c>
      <c r="W21" s="6">
        <v>139488791.66666666</v>
      </c>
      <c r="X21" s="6">
        <v>392608416.66666669</v>
      </c>
      <c r="Y21" s="6">
        <v>662126686.66666663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20DD4-D491-4DC1-B1AC-2980E6E5A3A4}">
  <dimension ref="A1:Y18"/>
  <sheetViews>
    <sheetView tabSelected="1" workbookViewId="0">
      <selection activeCell="A20" sqref="A20"/>
    </sheetView>
  </sheetViews>
  <sheetFormatPr defaultRowHeight="14.5" x14ac:dyDescent="0.35"/>
  <cols>
    <col min="1" max="1" width="39.26953125" customWidth="1"/>
    <col min="2" max="2" width="14.81640625" bestFit="1" customWidth="1"/>
    <col min="3" max="3" width="14.453125" bestFit="1" customWidth="1"/>
    <col min="4" max="5" width="14.54296875" bestFit="1" customWidth="1"/>
    <col min="6" max="6" width="17.81640625" bestFit="1" customWidth="1"/>
    <col min="7" max="7" width="20.36328125" bestFit="1" customWidth="1"/>
    <col min="8" max="8" width="15" bestFit="1" customWidth="1"/>
    <col min="9" max="9" width="14.6328125" bestFit="1" customWidth="1"/>
    <col min="10" max="11" width="14.7265625" bestFit="1" customWidth="1"/>
    <col min="12" max="12" width="18" bestFit="1" customWidth="1"/>
    <col min="13" max="13" width="20.54296875" bestFit="1" customWidth="1"/>
    <col min="14" max="14" width="13.54296875" bestFit="1" customWidth="1"/>
    <col min="15" max="15" width="13.1796875" bestFit="1" customWidth="1"/>
    <col min="16" max="17" width="13.26953125" bestFit="1" customWidth="1"/>
    <col min="18" max="18" width="16.453125" bestFit="1" customWidth="1"/>
    <col min="19" max="19" width="19.08984375" bestFit="1" customWidth="1"/>
    <col min="20" max="20" width="14.54296875" bestFit="1" customWidth="1"/>
    <col min="21" max="21" width="14.1796875" bestFit="1" customWidth="1"/>
    <col min="22" max="23" width="14.26953125" bestFit="1" customWidth="1"/>
    <col min="24" max="24" width="17.54296875" bestFit="1" customWidth="1"/>
    <col min="25" max="25" width="20.08984375" bestFit="1" customWidth="1"/>
  </cols>
  <sheetData>
    <row r="1" spans="1:25" x14ac:dyDescent="0.35">
      <c r="A1" t="s">
        <v>8</v>
      </c>
      <c r="B1" t="s">
        <v>9</v>
      </c>
      <c r="C1" t="s">
        <v>10</v>
      </c>
      <c r="D1" t="s">
        <v>11</v>
      </c>
      <c r="E1" t="s">
        <v>12</v>
      </c>
      <c r="F1" t="s">
        <v>13</v>
      </c>
      <c r="G1" t="s">
        <v>14</v>
      </c>
      <c r="H1" t="s">
        <v>15</v>
      </c>
      <c r="I1" t="s">
        <v>16</v>
      </c>
      <c r="J1" t="s">
        <v>17</v>
      </c>
      <c r="K1" t="s">
        <v>18</v>
      </c>
      <c r="L1" t="s">
        <v>19</v>
      </c>
      <c r="M1" t="s">
        <v>20</v>
      </c>
      <c r="N1" t="s">
        <v>21</v>
      </c>
      <c r="O1" t="s">
        <v>22</v>
      </c>
      <c r="P1" t="s">
        <v>23</v>
      </c>
      <c r="Q1" t="s">
        <v>24</v>
      </c>
      <c r="R1" t="s">
        <v>25</v>
      </c>
      <c r="S1" t="s">
        <v>26</v>
      </c>
      <c r="T1" t="s">
        <v>27</v>
      </c>
      <c r="U1" t="s">
        <v>28</v>
      </c>
      <c r="V1" t="s">
        <v>29</v>
      </c>
      <c r="W1" t="s">
        <v>30</v>
      </c>
      <c r="X1" t="s">
        <v>31</v>
      </c>
      <c r="Y1" t="s">
        <v>32</v>
      </c>
    </row>
    <row r="2" spans="1:25" x14ac:dyDescent="0.35">
      <c r="A2" t="s">
        <v>35</v>
      </c>
      <c r="B2">
        <v>2.89</v>
      </c>
      <c r="C2">
        <v>2.8999999999999998E-2</v>
      </c>
      <c r="D2">
        <v>0.51333333333333331</v>
      </c>
      <c r="E2">
        <v>2.4000000000000004E-2</v>
      </c>
      <c r="F2">
        <v>1.0083333333333333</v>
      </c>
      <c r="G2">
        <v>0.41866666666666669</v>
      </c>
      <c r="H2">
        <v>1</v>
      </c>
      <c r="I2">
        <v>0.26466666666666666</v>
      </c>
      <c r="J2">
        <v>0.59233333333333327</v>
      </c>
      <c r="K2">
        <v>0.373</v>
      </c>
      <c r="L2">
        <v>0.48699999999999993</v>
      </c>
      <c r="M2">
        <v>0.43566666666666665</v>
      </c>
      <c r="N2">
        <v>5.6099999999999994</v>
      </c>
      <c r="O2">
        <v>0.39400000000000002</v>
      </c>
      <c r="P2">
        <v>1.61</v>
      </c>
      <c r="Q2">
        <v>4.3999999999999997E-2</v>
      </c>
      <c r="R2">
        <v>0.5665</v>
      </c>
      <c r="S2">
        <v>0.17899999999999999</v>
      </c>
      <c r="T2">
        <v>2.76</v>
      </c>
      <c r="U2">
        <v>2.5449999999999999</v>
      </c>
      <c r="V2">
        <v>0.92399999999999993</v>
      </c>
      <c r="W2">
        <v>7.4999999999999997E-2</v>
      </c>
      <c r="X2">
        <v>0.54849999999999999</v>
      </c>
      <c r="Y2">
        <v>0.26750000000000002</v>
      </c>
    </row>
    <row r="3" spans="1:25" x14ac:dyDescent="0.35">
      <c r="A3" t="s">
        <v>36</v>
      </c>
      <c r="B3">
        <v>0.37433333333333335</v>
      </c>
      <c r="C3">
        <v>3.6666666666666666E-3</v>
      </c>
      <c r="D3">
        <v>0.11733333333333333</v>
      </c>
      <c r="E3">
        <v>4.766666666666667E-2</v>
      </c>
      <c r="F3">
        <v>8.2333333333333328E-2</v>
      </c>
      <c r="G3">
        <v>6.133333333333333E-2</v>
      </c>
      <c r="H3">
        <v>0.17266666666666666</v>
      </c>
      <c r="I3">
        <v>2.9333333333333333E-2</v>
      </c>
      <c r="J3">
        <v>5.9333333333333328E-2</v>
      </c>
      <c r="K3">
        <v>0.15933333333333333</v>
      </c>
      <c r="L3">
        <v>0.109</v>
      </c>
      <c r="M3">
        <v>0.13600000000000001</v>
      </c>
      <c r="N3">
        <v>3.13</v>
      </c>
      <c r="O3">
        <v>4.5000000000000005E-3</v>
      </c>
      <c r="P3" s="4">
        <v>0.4385</v>
      </c>
      <c r="Q3">
        <v>2.8500000000000001E-2</v>
      </c>
      <c r="R3">
        <v>0.27250000000000002</v>
      </c>
      <c r="S3">
        <v>9.7000000000000003E-2</v>
      </c>
      <c r="T3">
        <v>0.2505</v>
      </c>
      <c r="U3">
        <v>0.254</v>
      </c>
      <c r="V3">
        <v>7.3499999999999996E-2</v>
      </c>
      <c r="W3">
        <v>2.3E-2</v>
      </c>
      <c r="X3">
        <v>0.21</v>
      </c>
      <c r="Y3">
        <v>9.6000000000000002E-2</v>
      </c>
    </row>
    <row r="4" spans="1:25" x14ac:dyDescent="0.35">
      <c r="A4" t="s">
        <v>37</v>
      </c>
      <c r="B4">
        <v>34.300000000000004</v>
      </c>
      <c r="C4">
        <v>0.12466666666666666</v>
      </c>
      <c r="D4">
        <v>9.8566666666666674</v>
      </c>
      <c r="E4">
        <v>7.4933333333333332</v>
      </c>
      <c r="F4">
        <v>6.02</v>
      </c>
      <c r="G4">
        <v>6.8866666666666667</v>
      </c>
      <c r="H4">
        <v>18.866666666666671</v>
      </c>
      <c r="I4">
        <v>0.26300000000000001</v>
      </c>
      <c r="J4">
        <v>6.5100000000000007</v>
      </c>
      <c r="K4">
        <v>6.6866666666666674</v>
      </c>
      <c r="L4">
        <v>5.5333333333333341</v>
      </c>
      <c r="M4">
        <v>5.916666666666667</v>
      </c>
      <c r="N4">
        <v>15.7</v>
      </c>
      <c r="O4">
        <v>0.45500000000000002</v>
      </c>
      <c r="P4">
        <v>4.3849999999999998</v>
      </c>
      <c r="Q4">
        <v>2.7800000000000002</v>
      </c>
      <c r="R4">
        <v>9.6050000000000004</v>
      </c>
      <c r="S4">
        <v>4.79</v>
      </c>
      <c r="T4">
        <v>31</v>
      </c>
      <c r="U4">
        <v>29</v>
      </c>
      <c r="V4">
        <v>6.4649999999999999</v>
      </c>
      <c r="W4">
        <v>3.5949999999999998</v>
      </c>
      <c r="X4">
        <v>5.585</v>
      </c>
      <c r="Y4">
        <v>4.5049999999999999</v>
      </c>
    </row>
    <row r="5" spans="1:25" x14ac:dyDescent="0.35">
      <c r="A5" t="s">
        <v>42</v>
      </c>
      <c r="B5">
        <v>46.066666666666663</v>
      </c>
      <c r="C5">
        <v>1.08</v>
      </c>
      <c r="D5">
        <v>14.333333333333334</v>
      </c>
      <c r="E5">
        <v>9.2766666666666655</v>
      </c>
      <c r="F5">
        <v>8.7900000000000009</v>
      </c>
      <c r="G5">
        <v>9.3966666666666665</v>
      </c>
      <c r="H5">
        <v>23.7</v>
      </c>
      <c r="I5">
        <v>0.84966666666666679</v>
      </c>
      <c r="J5">
        <v>8.32</v>
      </c>
      <c r="K5">
        <v>8.25</v>
      </c>
      <c r="L5">
        <v>6.8133333333333335</v>
      </c>
      <c r="M5">
        <v>7.5333333333333341</v>
      </c>
      <c r="N5">
        <v>35.200000000000003</v>
      </c>
      <c r="O5">
        <v>1.6850000000000001</v>
      </c>
      <c r="P5">
        <v>4.6199999999999992</v>
      </c>
      <c r="Q5">
        <v>3.9649999999999999</v>
      </c>
      <c r="R5">
        <v>13.3</v>
      </c>
      <c r="S5">
        <v>6.3949999999999996</v>
      </c>
      <c r="T5">
        <v>38.049999999999997</v>
      </c>
      <c r="U5">
        <v>40</v>
      </c>
      <c r="V5">
        <v>10.45</v>
      </c>
      <c r="W5">
        <v>4.24</v>
      </c>
      <c r="X5">
        <v>7.4700000000000006</v>
      </c>
      <c r="Y5">
        <v>5.4550000000000001</v>
      </c>
    </row>
    <row r="6" spans="1:25" x14ac:dyDescent="0.35">
      <c r="A6" t="s">
        <v>38</v>
      </c>
      <c r="B6">
        <v>1.9033333333333333</v>
      </c>
      <c r="C6">
        <v>0.49700000000000005</v>
      </c>
      <c r="D6">
        <v>0.71200000000000008</v>
      </c>
      <c r="E6">
        <v>0.28433333333333333</v>
      </c>
      <c r="F6">
        <v>0.69299999999999995</v>
      </c>
      <c r="G6">
        <v>0.27733333333333338</v>
      </c>
      <c r="H6">
        <v>1.91</v>
      </c>
      <c r="I6">
        <v>0.41399999999999998</v>
      </c>
      <c r="J6">
        <v>0.99</v>
      </c>
      <c r="K6">
        <v>0.25950000000000001</v>
      </c>
      <c r="L6">
        <v>0.51400000000000001</v>
      </c>
      <c r="M6">
        <v>0.4995</v>
      </c>
      <c r="N6">
        <v>3.34</v>
      </c>
      <c r="O6">
        <v>0</v>
      </c>
      <c r="P6">
        <v>0.76700000000000002</v>
      </c>
      <c r="Q6">
        <v>0.1235</v>
      </c>
      <c r="R6">
        <v>0.23499999999999999</v>
      </c>
      <c r="S6">
        <v>0.153</v>
      </c>
      <c r="T6">
        <v>3.66</v>
      </c>
      <c r="U6">
        <v>2.5649999999999999</v>
      </c>
      <c r="V6">
        <v>0.95</v>
      </c>
      <c r="W6">
        <v>0.253</v>
      </c>
      <c r="X6">
        <v>0.40900000000000003</v>
      </c>
      <c r="Y6">
        <v>0.30049999999999999</v>
      </c>
    </row>
    <row r="7" spans="1:25" x14ac:dyDescent="0.35">
      <c r="A7" t="s">
        <v>43</v>
      </c>
      <c r="B7">
        <v>2.0366666666666666</v>
      </c>
      <c r="C7">
        <v>0.46566666666666667</v>
      </c>
      <c r="D7">
        <v>0.79800000000000004</v>
      </c>
      <c r="E7">
        <v>0.31966666666666671</v>
      </c>
      <c r="F7">
        <v>0.70799999999999985</v>
      </c>
      <c r="G7">
        <v>0.29599999999999999</v>
      </c>
      <c r="H7">
        <v>2.0233333333333334</v>
      </c>
      <c r="I7" s="1">
        <v>0.41566666666666663</v>
      </c>
      <c r="J7">
        <v>1.23</v>
      </c>
      <c r="K7">
        <v>0.307</v>
      </c>
      <c r="L7">
        <v>0.57299999999999995</v>
      </c>
      <c r="M7">
        <v>0.53299999999999992</v>
      </c>
      <c r="N7">
        <v>3.6100000000000003</v>
      </c>
      <c r="O7">
        <v>1.5E-3</v>
      </c>
      <c r="P7">
        <v>0.92149999999999999</v>
      </c>
      <c r="Q7">
        <v>0.14200000000000002</v>
      </c>
      <c r="R7">
        <v>0.26950000000000002</v>
      </c>
      <c r="S7">
        <v>0.17649999999999999</v>
      </c>
      <c r="T7">
        <v>3.77</v>
      </c>
      <c r="U7">
        <v>2.38</v>
      </c>
      <c r="V7">
        <v>1.04</v>
      </c>
      <c r="W7">
        <v>0.26450000000000001</v>
      </c>
      <c r="X7">
        <v>0.4365</v>
      </c>
      <c r="Y7">
        <v>0.32150000000000001</v>
      </c>
    </row>
    <row r="8" spans="1:25" x14ac:dyDescent="0.35">
      <c r="A8" t="s">
        <v>3</v>
      </c>
      <c r="B8">
        <v>58</v>
      </c>
      <c r="C8">
        <v>550</v>
      </c>
      <c r="D8">
        <v>398</v>
      </c>
      <c r="E8">
        <v>399</v>
      </c>
      <c r="F8">
        <v>166</v>
      </c>
      <c r="G8">
        <v>286</v>
      </c>
      <c r="H8">
        <v>37</v>
      </c>
      <c r="I8" s="1">
        <v>496</v>
      </c>
      <c r="J8">
        <v>311</v>
      </c>
      <c r="K8">
        <v>336</v>
      </c>
      <c r="L8">
        <v>83</v>
      </c>
      <c r="M8">
        <v>215</v>
      </c>
      <c r="N8">
        <v>75</v>
      </c>
      <c r="O8">
        <v>540</v>
      </c>
      <c r="P8">
        <v>462</v>
      </c>
      <c r="Q8">
        <v>515</v>
      </c>
      <c r="R8">
        <v>137</v>
      </c>
      <c r="S8">
        <v>387</v>
      </c>
      <c r="T8">
        <v>34</v>
      </c>
      <c r="U8">
        <v>32</v>
      </c>
      <c r="V8">
        <v>462</v>
      </c>
      <c r="W8">
        <v>496</v>
      </c>
      <c r="X8">
        <v>137</v>
      </c>
      <c r="Y8">
        <v>360</v>
      </c>
    </row>
    <row r="9" spans="1:25" x14ac:dyDescent="0.35">
      <c r="A9" t="s">
        <v>0</v>
      </c>
      <c r="B9">
        <v>7.25</v>
      </c>
      <c r="C9">
        <v>7.41</v>
      </c>
      <c r="D9">
        <v>7.01</v>
      </c>
      <c r="E9">
        <v>7.58</v>
      </c>
      <c r="F9">
        <v>7.72</v>
      </c>
      <c r="G9">
        <v>7.61</v>
      </c>
      <c r="H9">
        <v>6.8</v>
      </c>
      <c r="I9" s="1">
        <v>6.9</v>
      </c>
      <c r="J9">
        <v>7.01</v>
      </c>
      <c r="K9">
        <v>7.3</v>
      </c>
      <c r="L9">
        <v>7.87</v>
      </c>
      <c r="M9">
        <v>7.4</v>
      </c>
      <c r="N9">
        <v>7.55</v>
      </c>
      <c r="O9">
        <v>7.09</v>
      </c>
      <c r="P9">
        <v>7.14</v>
      </c>
      <c r="Q9">
        <v>7.53</v>
      </c>
      <c r="R9">
        <v>8.1</v>
      </c>
      <c r="S9">
        <v>7.64</v>
      </c>
      <c r="T9">
        <v>7.18</v>
      </c>
      <c r="U9">
        <v>7.2</v>
      </c>
      <c r="V9">
        <v>7.3</v>
      </c>
      <c r="W9">
        <v>7.75</v>
      </c>
      <c r="X9">
        <v>8.4</v>
      </c>
      <c r="Y9">
        <v>7.9</v>
      </c>
    </row>
    <row r="10" spans="1:25" x14ac:dyDescent="0.35">
      <c r="A10" t="s">
        <v>1</v>
      </c>
      <c r="B10">
        <v>929</v>
      </c>
      <c r="C10">
        <v>2950</v>
      </c>
      <c r="D10">
        <v>1560</v>
      </c>
      <c r="E10">
        <v>2480</v>
      </c>
      <c r="F10">
        <v>906</v>
      </c>
      <c r="G10">
        <v>1947</v>
      </c>
      <c r="H10">
        <v>670</v>
      </c>
      <c r="I10" s="1">
        <v>3500</v>
      </c>
      <c r="J10">
        <v>2670</v>
      </c>
      <c r="K10">
        <v>2330</v>
      </c>
      <c r="L10">
        <v>695</v>
      </c>
      <c r="M10">
        <v>1575</v>
      </c>
      <c r="N10">
        <v>810</v>
      </c>
      <c r="O10">
        <v>3020</v>
      </c>
      <c r="P10">
        <v>2480</v>
      </c>
      <c r="Q10">
        <v>2700</v>
      </c>
      <c r="R10">
        <v>950</v>
      </c>
      <c r="S10">
        <v>2320</v>
      </c>
      <c r="T10">
        <v>807</v>
      </c>
      <c r="U10">
        <v>707</v>
      </c>
      <c r="V10">
        <v>2630</v>
      </c>
      <c r="W10">
        <v>2870</v>
      </c>
      <c r="X10">
        <v>858</v>
      </c>
      <c r="Y10">
        <v>2000</v>
      </c>
    </row>
    <row r="11" spans="1:25" x14ac:dyDescent="0.35">
      <c r="A11" t="s">
        <v>2</v>
      </c>
      <c r="B11">
        <v>6.48</v>
      </c>
      <c r="C11">
        <v>9.4</v>
      </c>
      <c r="D11">
        <v>7.87</v>
      </c>
      <c r="E11">
        <v>8.9600000000000009</v>
      </c>
      <c r="F11">
        <v>9.4600000000000009</v>
      </c>
      <c r="G11">
        <v>8.83</v>
      </c>
      <c r="H11">
        <v>8.11</v>
      </c>
      <c r="I11">
        <v>4.21</v>
      </c>
      <c r="J11">
        <v>6.13</v>
      </c>
      <c r="K11">
        <v>5.26</v>
      </c>
      <c r="L11">
        <v>9.64</v>
      </c>
      <c r="M11">
        <v>8.16</v>
      </c>
      <c r="N11">
        <v>2.79</v>
      </c>
      <c r="O11">
        <v>4.87</v>
      </c>
      <c r="P11">
        <v>4.8499999999999996</v>
      </c>
      <c r="Q11">
        <v>5.07</v>
      </c>
      <c r="R11">
        <v>8.16</v>
      </c>
      <c r="S11">
        <v>6.45</v>
      </c>
      <c r="T11">
        <v>4.9800000000000004</v>
      </c>
      <c r="U11">
        <v>4.57</v>
      </c>
      <c r="V11">
        <v>7.02</v>
      </c>
      <c r="W11">
        <v>6.95</v>
      </c>
      <c r="X11">
        <v>8.69</v>
      </c>
      <c r="Y11">
        <v>7.95</v>
      </c>
    </row>
    <row r="12" spans="1:25" x14ac:dyDescent="0.35">
      <c r="A12" t="s">
        <v>7</v>
      </c>
      <c r="B12">
        <v>53.433333333333337</v>
      </c>
      <c r="C12">
        <v>12.839999999999998</v>
      </c>
      <c r="D12">
        <v>17.7</v>
      </c>
      <c r="E12">
        <v>13.866666666666665</v>
      </c>
      <c r="F12">
        <v>14.766666666666666</v>
      </c>
      <c r="G12">
        <v>24.899999999999995</v>
      </c>
      <c r="H12">
        <v>50.133333333333333</v>
      </c>
      <c r="I12">
        <v>14.966666666666669</v>
      </c>
      <c r="J12">
        <v>24.3</v>
      </c>
      <c r="K12">
        <v>22.533333333333331</v>
      </c>
      <c r="L12">
        <v>26.066666666666663</v>
      </c>
      <c r="M12">
        <v>17.633333333333336</v>
      </c>
      <c r="N12">
        <v>101</v>
      </c>
      <c r="O12">
        <v>12.15</v>
      </c>
      <c r="P12">
        <v>27.950000000000003</v>
      </c>
      <c r="Q12">
        <v>16.2</v>
      </c>
      <c r="R12">
        <v>23.6</v>
      </c>
      <c r="S12">
        <v>18.5</v>
      </c>
      <c r="T12">
        <v>59</v>
      </c>
      <c r="U12">
        <v>59</v>
      </c>
      <c r="V12">
        <v>18.450000000000003</v>
      </c>
      <c r="W12">
        <v>12.899999999999999</v>
      </c>
      <c r="X12">
        <v>37.700000000000003</v>
      </c>
      <c r="Y12">
        <v>20.2</v>
      </c>
    </row>
    <row r="13" spans="1:25" x14ac:dyDescent="0.35">
      <c r="A13" t="s">
        <v>45</v>
      </c>
      <c r="B13">
        <v>17.5105</v>
      </c>
      <c r="C13" s="2">
        <v>1.6595</v>
      </c>
      <c r="D13" s="3">
        <v>3.8825000000000003</v>
      </c>
      <c r="E13" s="3">
        <v>3.952</v>
      </c>
      <c r="F13">
        <v>6.9954999999999998</v>
      </c>
      <c r="G13">
        <v>5.891</v>
      </c>
      <c r="H13">
        <v>16.424500000000002</v>
      </c>
      <c r="I13">
        <v>4.0934999999999997</v>
      </c>
      <c r="J13">
        <v>11.347000000000001</v>
      </c>
      <c r="K13">
        <v>8.7050000000000001</v>
      </c>
      <c r="L13">
        <v>12.156500000000001</v>
      </c>
      <c r="M13">
        <v>7.83</v>
      </c>
      <c r="N13">
        <v>15.71</v>
      </c>
      <c r="O13">
        <v>5.2155000000000005</v>
      </c>
      <c r="P13">
        <v>6.2639999999999993</v>
      </c>
      <c r="Q13">
        <v>7.3460000000000001</v>
      </c>
      <c r="R13">
        <v>9.7579999999999991</v>
      </c>
      <c r="S13">
        <v>6.7930000000000001</v>
      </c>
      <c r="T13">
        <v>12.8005</v>
      </c>
      <c r="U13">
        <v>14.815</v>
      </c>
      <c r="V13">
        <v>7.5674999999999999</v>
      </c>
      <c r="W13">
        <v>6.8855000000000004</v>
      </c>
      <c r="X13">
        <v>8.0474999999999994</v>
      </c>
      <c r="Y13">
        <v>8.3460000000000001</v>
      </c>
    </row>
    <row r="14" spans="1:25" x14ac:dyDescent="0.35">
      <c r="A14" t="s">
        <v>39</v>
      </c>
      <c r="B14">
        <v>5.2</v>
      </c>
      <c r="C14">
        <v>5</v>
      </c>
      <c r="D14">
        <v>4.8</v>
      </c>
      <c r="E14">
        <v>5.4</v>
      </c>
      <c r="F14">
        <v>4.2</v>
      </c>
      <c r="G14">
        <v>4.4000000000000004</v>
      </c>
      <c r="H14">
        <v>12</v>
      </c>
      <c r="I14">
        <v>13.5</v>
      </c>
      <c r="J14">
        <v>13.8</v>
      </c>
      <c r="K14">
        <v>13.2</v>
      </c>
      <c r="L14">
        <v>11.2</v>
      </c>
      <c r="M14">
        <v>12</v>
      </c>
      <c r="N14">
        <v>20</v>
      </c>
      <c r="O14">
        <v>18.2</v>
      </c>
      <c r="P14">
        <v>17.3</v>
      </c>
      <c r="Q14">
        <v>18.8</v>
      </c>
      <c r="R14">
        <v>17.5</v>
      </c>
      <c r="S14">
        <v>17</v>
      </c>
      <c r="T14">
        <v>18.899999999999999</v>
      </c>
      <c r="U14">
        <v>18.3</v>
      </c>
      <c r="V14">
        <v>17.7</v>
      </c>
      <c r="W14">
        <v>17.5</v>
      </c>
      <c r="X14">
        <v>15</v>
      </c>
      <c r="Y14">
        <v>15.2</v>
      </c>
    </row>
    <row r="15" spans="1:25" x14ac:dyDescent="0.35">
      <c r="A15" t="s">
        <v>41</v>
      </c>
      <c r="B15" s="5">
        <f>LOG(Sheet1!B18+1)</f>
        <v>7.6445756118863946</v>
      </c>
      <c r="C15" s="5">
        <f>LOG(Sheet1!C18+1)</f>
        <v>1.6163442079217591</v>
      </c>
      <c r="D15" s="5">
        <f>LOG(Sheet1!D18+1)</f>
        <v>6.7935877597678438</v>
      </c>
      <c r="E15" s="5">
        <f>LOG(Sheet1!E18+1)</f>
        <v>5.5913858438368642</v>
      </c>
      <c r="F15" s="5">
        <f>LOG(Sheet1!F18+1)</f>
        <v>4.3689577791986434</v>
      </c>
      <c r="G15" s="5">
        <f>LOG(Sheet1!G18+1)</f>
        <v>5.3145483148957782</v>
      </c>
      <c r="H15" s="5">
        <f>LOG(Sheet1!H18+1)</f>
        <v>7.2561659809764931</v>
      </c>
      <c r="I15" s="5">
        <f>LOG(Sheet1!I18+1)</f>
        <v>2.7171095690695695</v>
      </c>
      <c r="J15" s="5">
        <f>LOG(Sheet1!J18+1)</f>
        <v>6.7537644537074177</v>
      </c>
      <c r="K15" s="5">
        <f>LOG(Sheet1!K18+1)</f>
        <v>6.3346819372000205</v>
      </c>
      <c r="L15" s="5">
        <f>LOG(Sheet1!L18+1)</f>
        <v>6.7151482565118288</v>
      </c>
      <c r="M15" s="5">
        <f>LOG(Sheet1!M18+1)</f>
        <v>5.5476122682247144</v>
      </c>
      <c r="N15" s="5">
        <f>LOG(Sheet1!N18+1)</f>
        <v>7.1348545184164056</v>
      </c>
      <c r="O15" s="5">
        <f>LOG(Sheet1!O18+1)</f>
        <v>2.5370141004370441</v>
      </c>
      <c r="P15" s="5">
        <f>LOG(Sheet1!P18+1)</f>
        <v>6.2897437222590096</v>
      </c>
      <c r="Q15" s="5">
        <f>LOG(Sheet1!Q18+1)</f>
        <v>4.3251255262169304</v>
      </c>
      <c r="R15" s="5">
        <f>LOG(Sheet1!R18+1)</f>
        <v>4.4222912787899888</v>
      </c>
      <c r="S15" s="5">
        <f>LOG(Sheet1!S18+1)</f>
        <v>4.7168516716251103</v>
      </c>
      <c r="T15" s="5">
        <f>LOG(Sheet1!T18+1)</f>
        <v>6.2557299815017773</v>
      </c>
      <c r="U15" s="5">
        <f>LOG(Sheet1!U18+1)</f>
        <v>5.6709221713581623</v>
      </c>
      <c r="V15" s="5">
        <f>LOG(Sheet1!V18+1)</f>
        <v>5.6781350948493241</v>
      </c>
      <c r="W15" s="5">
        <f>LOG(Sheet1!W18+1)</f>
        <v>4.5509255697616524</v>
      </c>
      <c r="X15" s="5">
        <f>LOG(Sheet1!X18+1)</f>
        <v>5.113953541404002</v>
      </c>
      <c r="Y15" s="5">
        <f>LOG(Sheet1!Y18+1)</f>
        <v>5.3297385973415965</v>
      </c>
    </row>
    <row r="16" spans="1:25" x14ac:dyDescent="0.35">
      <c r="A16" t="s">
        <v>46</v>
      </c>
      <c r="B16" s="5">
        <f>LOG(Sheet1!B19+1)</f>
        <v>6.4706771554373672</v>
      </c>
      <c r="C16" s="5">
        <f>LOG(Sheet1!C19+1)</f>
        <v>0.47657804704171025</v>
      </c>
      <c r="D16" s="5">
        <f>LOG(Sheet1!D19+1)</f>
        <v>6.0627470164188653</v>
      </c>
      <c r="E16" s="5">
        <f>LOG(Sheet1!E19+1)</f>
        <v>5.1595697890677412</v>
      </c>
      <c r="F16" s="5">
        <f>LOG(Sheet1!F19+1)</f>
        <v>4.2168912939553911</v>
      </c>
      <c r="G16" s="5">
        <f>LOG(Sheet1!G19+1)</f>
        <v>4.962584006180407</v>
      </c>
      <c r="H16" s="5">
        <f>LOG(Sheet1!H19+1)</f>
        <v>6.434563763022882</v>
      </c>
      <c r="I16" s="5">
        <f>LOG(Sheet1!I19+1)</f>
        <v>2.3306039891994774</v>
      </c>
      <c r="J16" s="5">
        <f>LOG(Sheet1!J19+1)</f>
        <v>6.0302154118291877</v>
      </c>
      <c r="K16" s="5">
        <f>LOG(Sheet1!K19+1)</f>
        <v>5.5401473935526919</v>
      </c>
      <c r="L16" s="5">
        <f>LOG(Sheet1!L19+1)</f>
        <v>6.0558650747553102</v>
      </c>
      <c r="M16" s="5">
        <f>LOG(Sheet1!M19+1)</f>
        <v>5.0446406839156417</v>
      </c>
      <c r="N16" s="5">
        <f>LOG(Sheet1!N19+1)</f>
        <v>6.3737372979452651</v>
      </c>
      <c r="O16" s="5">
        <f>LOG(Sheet1!O19+1)</f>
        <v>2.5189876400256064</v>
      </c>
      <c r="P16" s="5">
        <f>LOG(Sheet1!P19+1)</f>
        <v>5.5951393070643398</v>
      </c>
      <c r="Q16" s="5">
        <f>LOG(Sheet1!Q19+1)</f>
        <v>3.4064550163034926</v>
      </c>
      <c r="R16" s="5">
        <f>LOG(Sheet1!R19+1)</f>
        <v>3.3791006347552699</v>
      </c>
      <c r="S16" s="5">
        <f>LOG(Sheet1!S19+1)</f>
        <v>3.9391099910486398</v>
      </c>
      <c r="T16" s="5">
        <f>LOG(Sheet1!T19+1)</f>
        <v>5.900424104901183</v>
      </c>
      <c r="U16" s="5">
        <f>LOG(Sheet1!U19+1)</f>
        <v>5.3885494360959081</v>
      </c>
      <c r="V16" s="5">
        <f>LOG(Sheet1!V19+1)</f>
        <v>5.1444535510039708</v>
      </c>
      <c r="W16" s="5">
        <f>LOG(Sheet1!W19+1)</f>
        <v>4.0250831489374344</v>
      </c>
      <c r="X16" s="5">
        <f>LOG(Sheet1!X19+1)</f>
        <v>4.1700371251294381</v>
      </c>
      <c r="Y16" s="5">
        <f>LOG(Sheet1!Y19+1)</f>
        <v>4.3066114239107236</v>
      </c>
    </row>
    <row r="17" spans="1:25" x14ac:dyDescent="0.35">
      <c r="A17" t="s">
        <v>34</v>
      </c>
      <c r="B17" s="5">
        <f>LOG(Sheet1!B20+1)</f>
        <v>5.2041226969879544</v>
      </c>
      <c r="C17" s="5">
        <f>LOG(Sheet1!C20+1)</f>
        <v>0</v>
      </c>
      <c r="D17" s="5">
        <f>LOG(Sheet1!D20+1)</f>
        <v>3.8062478271957905</v>
      </c>
      <c r="E17" s="5">
        <f>LOG(Sheet1!E20+1)</f>
        <v>2.9547247909790628</v>
      </c>
      <c r="F17" s="5">
        <f>LOG(Sheet1!F20+1)</f>
        <v>2.9857257811120115</v>
      </c>
      <c r="G17" s="5">
        <f>LOG(Sheet1!G20+1)</f>
        <v>2.7788744720027396</v>
      </c>
      <c r="H17" s="5">
        <f>LOG(Sheet1!H20+1)</f>
        <v>4.4393484860697479</v>
      </c>
      <c r="I17" s="5">
        <f>LOG(Sheet1!I20+1)</f>
        <v>0</v>
      </c>
      <c r="J17" s="5">
        <f>LOG(Sheet1!J20+1)</f>
        <v>4.0694584209155211</v>
      </c>
      <c r="K17" s="5">
        <f>LOG(Sheet1!K20+1)</f>
        <v>3.713294492313628</v>
      </c>
      <c r="L17" s="5">
        <f>LOG(Sheet1!L20+1)</f>
        <v>4.2095418220166003</v>
      </c>
      <c r="M17" s="5">
        <f>LOG(Sheet1!M20+1)</f>
        <v>3.8751191654625683</v>
      </c>
      <c r="N17" s="5">
        <f>LOG(Sheet1!N20+1)</f>
        <v>5.4191309621939938</v>
      </c>
      <c r="O17" s="5">
        <f>LOG(Sheet1!O20+1)</f>
        <v>0</v>
      </c>
      <c r="P17" s="5">
        <f>LOG(Sheet1!P20+1)</f>
        <v>4.4340523400260423</v>
      </c>
      <c r="Q17" s="5">
        <f>LOG(Sheet1!Q20+1)</f>
        <v>3.2335319457246601</v>
      </c>
      <c r="R17" s="5">
        <f>LOG(Sheet1!R20+1)</f>
        <v>3.1288657697554099</v>
      </c>
      <c r="S17" s="5">
        <f>LOG(Sheet1!S20+1)</f>
        <v>3.2363412865378538</v>
      </c>
      <c r="T17" s="5">
        <f>LOG(Sheet1!T20+1)</f>
        <v>4.8502438108396042</v>
      </c>
      <c r="U17" s="5">
        <f>LOG(Sheet1!U20+1)</f>
        <v>0</v>
      </c>
      <c r="V17" s="5">
        <f>LOG(Sheet1!V20+1)</f>
        <v>3.1763806922432702</v>
      </c>
      <c r="W17" s="5">
        <f>LOG(Sheet1!W20+1)</f>
        <v>3.2162832236838574</v>
      </c>
      <c r="X17" s="5">
        <f>LOG(Sheet1!X20+1)</f>
        <v>3.230704313612569</v>
      </c>
      <c r="Y17" s="5">
        <f>LOG(Sheet1!Y20+1)</f>
        <v>3.3619166186686433</v>
      </c>
    </row>
    <row r="18" spans="1:25" x14ac:dyDescent="0.35">
      <c r="A18" t="s">
        <v>40</v>
      </c>
      <c r="B18" s="5">
        <f>LOG(Sheet1!B21+1)</f>
        <v>9.4052840096947747</v>
      </c>
      <c r="C18" s="5">
        <f>LOG(Sheet1!C21+1)</f>
        <v>5.7184797425960099</v>
      </c>
      <c r="D18" s="5">
        <f>LOG(Sheet1!D21+1)</f>
        <v>8.8238596213545595</v>
      </c>
      <c r="E18" s="5">
        <f>LOG(Sheet1!E21+1)</f>
        <v>8.3138919172997987</v>
      </c>
      <c r="F18" s="5">
        <f>LOG(Sheet1!F21+1)</f>
        <v>7.8754442552057249</v>
      </c>
      <c r="G18" s="5">
        <f>LOG(Sheet1!G21+1)</f>
        <v>8.2199467235767969</v>
      </c>
      <c r="H18" s="5">
        <f>LOG(Sheet1!H21+1)</f>
        <v>9.6400681476704939</v>
      </c>
      <c r="I18" s="5">
        <f>LOG(Sheet1!I21+1)</f>
        <v>4.2466155094293612</v>
      </c>
      <c r="J18" s="5">
        <f>LOG(Sheet1!J21+1)</f>
        <v>9.2485465064810324</v>
      </c>
      <c r="K18" s="5">
        <f>LOG(Sheet1!K21+1)</f>
        <v>8.5104938758908073</v>
      </c>
      <c r="L18" s="5">
        <f>LOG(Sheet1!L21+1)</f>
        <v>9.0042535103979091</v>
      </c>
      <c r="M18" s="5">
        <f>LOG(Sheet1!M21+1)</f>
        <v>7.7371687130956355</v>
      </c>
      <c r="N18" s="5">
        <f>LOG(Sheet1!N21+1)</f>
        <v>9.9724652804044744</v>
      </c>
      <c r="O18" s="5">
        <f>LOG(Sheet1!O21+1)</f>
        <v>6.822495050635327</v>
      </c>
      <c r="P18" s="5">
        <f>LOG(Sheet1!P21+1)</f>
        <v>9.3332900538093817</v>
      </c>
      <c r="Q18" s="5">
        <f>LOG(Sheet1!Q21+1)</f>
        <v>7.6449225203443651</v>
      </c>
      <c r="R18" s="5">
        <f>LOG(Sheet1!R21+1)</f>
        <v>8.3748380561200442</v>
      </c>
      <c r="S18" s="5">
        <f>LOG(Sheet1!S21+1)</f>
        <v>8.1645309028256108</v>
      </c>
      <c r="T18" s="5">
        <f>LOG(Sheet1!T21+1)</f>
        <v>9.8517244501033492</v>
      </c>
      <c r="U18" s="5">
        <f>LOG(Sheet1!U21+1)</f>
        <v>9.7366046847024403</v>
      </c>
      <c r="V18" s="5">
        <f>LOG(Sheet1!V21+1)</f>
        <v>9.1144083739594013</v>
      </c>
      <c r="W18" s="5">
        <f>LOG(Sheet1!W21+1)</f>
        <v>8.1445393152902543</v>
      </c>
      <c r="X18" s="5">
        <f>LOG(Sheet1!X21+1)</f>
        <v>8.5939596067947903</v>
      </c>
      <c r="Y18" s="5">
        <f>LOG(Sheet1!Y21+1)</f>
        <v>8.8209410928998739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Werner</dc:creator>
  <cp:lastModifiedBy>David Werner</cp:lastModifiedBy>
  <dcterms:created xsi:type="dcterms:W3CDTF">2022-02-12T15:48:10Z</dcterms:created>
  <dcterms:modified xsi:type="dcterms:W3CDTF">2024-01-03T16:09:48Z</dcterms:modified>
</cp:coreProperties>
</file>