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Desktop\Data - to upload\Figure 3\Platereader HRP\"/>
    </mc:Choice>
  </mc:AlternateContent>
  <bookViews>
    <workbookView xWindow="1170" yWindow="1170" windowWidth="21600" windowHeight="11385"/>
  </bookViews>
  <sheets>
    <sheet name="Sheet4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2" i="4" l="1"/>
  <c r="V31" i="4"/>
  <c r="V33" i="4" s="1"/>
  <c r="Q29" i="4"/>
  <c r="Q30" i="4"/>
  <c r="Q31" i="4"/>
  <c r="Q32" i="4"/>
  <c r="Q33" i="4"/>
  <c r="Q34" i="4"/>
  <c r="Q35" i="4"/>
  <c r="Q28" i="4"/>
  <c r="P28" i="4"/>
  <c r="P29" i="4"/>
  <c r="P30" i="4"/>
  <c r="P31" i="4"/>
  <c r="P32" i="4"/>
  <c r="P33" i="4"/>
  <c r="P34" i="4"/>
  <c r="P35" i="4"/>
</calcChain>
</file>

<file path=xl/comments1.xml><?xml version="1.0" encoding="utf-8"?>
<comments xmlns="http://schemas.openxmlformats.org/spreadsheetml/2006/main">
  <authors>
    <author>C L Johnson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CUV, V_2.11_04/08_InfiniTe (Apr  4 2008/14.37.11)
HCP, V_2.02_05/06_HCP (May 23 2006/14.05.27)
LUM, V_2.00_04/06_LUMINESCENCE (Apr  5 2006/08.57.29)
MEM, V_2.12_03/08_MCR (Apr  3 2008/16.03.31)
MEX, V_2.12_03/08_MCR (Apr  4 2008/14.29.44)
</t>
        </r>
      </text>
    </comment>
  </commentList>
</comments>
</file>

<file path=xl/sharedStrings.xml><?xml version="1.0" encoding="utf-8"?>
<sst xmlns="http://schemas.openxmlformats.org/spreadsheetml/2006/main" count="51" uniqueCount="50">
  <si>
    <t>Application: Tecan i-control</t>
  </si>
  <si>
    <t>Tecan i-control , 2.0.10.0</t>
  </si>
  <si>
    <t>Device: infinite 200</t>
  </si>
  <si>
    <t>Serial number: 910009610</t>
  </si>
  <si>
    <t>Serial number of connected stacker:</t>
  </si>
  <si>
    <t>Firmware: V_2.11_04/08_InfiniTe (Apr  4 2008/14.37.11)</t>
  </si>
  <si>
    <t>MAI, V_2.11_04/08_InfiniTe (Apr  4 2008/14.37.11)</t>
  </si>
  <si>
    <t>Date:</t>
  </si>
  <si>
    <t>21/07/2022</t>
  </si>
  <si>
    <t>Time:</t>
  </si>
  <si>
    <t>System</t>
  </si>
  <si>
    <t>FMS-ICM-500040</t>
  </si>
  <si>
    <t>User</t>
  </si>
  <si>
    <t>CAMPUS\nclj1</t>
  </si>
  <si>
    <t>Plate</t>
  </si>
  <si>
    <t>Greiner 96 Flat Bottom Transparent Polystyrene Cat. No.: 655101/655161/655192 [GRE96ft.pdfx]</t>
  </si>
  <si>
    <t>Plate-ID (Stacker)</t>
  </si>
  <si>
    <t>Shaking (Linear) Duration:</t>
  </si>
  <si>
    <t>s</t>
  </si>
  <si>
    <t>Shaking (Linear) Amplitude:</t>
  </si>
  <si>
    <t>mm</t>
  </si>
  <si>
    <t>Label: TMB</t>
  </si>
  <si>
    <t>Mode</t>
  </si>
  <si>
    <t>Absorbance</t>
  </si>
  <si>
    <t>Measurement Wavelength</t>
  </si>
  <si>
    <t>nm</t>
  </si>
  <si>
    <t>Bandwidth</t>
  </si>
  <si>
    <t>Number of Flashes</t>
  </si>
  <si>
    <t>Settle Time</t>
  </si>
  <si>
    <t>ms</t>
  </si>
  <si>
    <t>Part of Plate</t>
  </si>
  <si>
    <t>A1-H3; A5-H5; A7-H9; A11-H11</t>
  </si>
  <si>
    <t>Start Time: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</si>
  <si>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</si>
  <si>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</si>
  <si>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</si>
  <si>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</si>
  <si>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</si>
  <si>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</si>
  <si>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</si>
  <si>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</si>
  <si>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</si>
  <si>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</si>
  <si>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14:09:48</t>
  </si>
  <si>
    <t>21/07/2022 14:09:49</t>
  </si>
  <si>
    <t>Temperature: 28.6 °C</t>
  </si>
  <si>
    <t>21/07/2022 14:10:47</t>
  </si>
  <si>
    <t>Avg</t>
  </si>
  <si>
    <t>SD</t>
  </si>
  <si>
    <t>LOD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</si>
</sst>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6">
    <xf numFmtId="0" fontId="0" fillId="0" borderId="0" xfId="0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11" fontId="0" fillId="0" borderId="0" xfId="0" applyNumberFormat="1"/>
    <xf numFmtId="164" fontId="0" fillId="0" borderId="0" xfId="0" applyNumberFormat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1"/>
  <sheetViews>
    <sheetView tabSelected="1" topLeftCell="A19" workbookViewId="0">
      <selection activeCell="W39" sqref="W39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t="s">
        <v>8</v>
      </c>
    </row>
    <row r="6" spans="1:12" x14ac:dyDescent="0.25">
      <c r="A6" t="s">
        <v>9</v>
      </c>
      <c r="B6" s="1" t="s">
        <v>43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2" t="s">
        <v>17</v>
      </c>
      <c r="B14" s="2"/>
      <c r="C14" s="2"/>
      <c r="D14" s="2"/>
      <c r="E14" s="2">
        <v>1</v>
      </c>
      <c r="F14" s="2" t="s">
        <v>18</v>
      </c>
      <c r="G14" s="2"/>
      <c r="H14" s="2"/>
      <c r="I14" s="2"/>
      <c r="J14" s="2"/>
      <c r="K14" s="2"/>
      <c r="L14" s="2"/>
    </row>
    <row r="15" spans="1:12" x14ac:dyDescent="0.25">
      <c r="A15" s="2" t="s">
        <v>19</v>
      </c>
      <c r="B15" s="2"/>
      <c r="C15" s="2"/>
      <c r="D15" s="2"/>
      <c r="E15" s="2">
        <v>1</v>
      </c>
      <c r="F15" s="2" t="s">
        <v>20</v>
      </c>
      <c r="G15" s="2"/>
      <c r="H15" s="2"/>
      <c r="I15" s="2"/>
      <c r="J15" s="2"/>
      <c r="K15" s="2"/>
      <c r="L15" s="2"/>
    </row>
    <row r="18" spans="1:22" x14ac:dyDescent="0.25">
      <c r="A18" t="s">
        <v>21</v>
      </c>
    </row>
    <row r="19" spans="1:22" x14ac:dyDescent="0.25">
      <c r="A19" t="s">
        <v>22</v>
      </c>
      <c r="E19" t="s">
        <v>23</v>
      </c>
    </row>
    <row r="20" spans="1:22" x14ac:dyDescent="0.25">
      <c r="A20" t="s">
        <v>24</v>
      </c>
      <c r="E20">
        <v>630</v>
      </c>
      <c r="F20" t="s">
        <v>25</v>
      </c>
    </row>
    <row r="21" spans="1:22" x14ac:dyDescent="0.25">
      <c r="A21" t="s">
        <v>26</v>
      </c>
      <c r="E21">
        <v>9</v>
      </c>
      <c r="F21" t="s">
        <v>25</v>
      </c>
    </row>
    <row r="22" spans="1:22" x14ac:dyDescent="0.25">
      <c r="A22" t="s">
        <v>27</v>
      </c>
      <c r="E22">
        <v>25</v>
      </c>
    </row>
    <row r="23" spans="1:22" x14ac:dyDescent="0.25">
      <c r="A23" t="s">
        <v>28</v>
      </c>
      <c r="E23">
        <v>0</v>
      </c>
      <c r="F23" t="s">
        <v>29</v>
      </c>
    </row>
    <row r="24" spans="1:22" x14ac:dyDescent="0.25">
      <c r="A24" t="s">
        <v>30</v>
      </c>
      <c r="E24" t="s">
        <v>31</v>
      </c>
    </row>
    <row r="25" spans="1:22" x14ac:dyDescent="0.25">
      <c r="A25" t="s">
        <v>32</v>
      </c>
      <c r="B25" s="1" t="s">
        <v>44</v>
      </c>
    </row>
    <row r="27" spans="1:22" x14ac:dyDescent="0.25">
      <c r="B27" t="s">
        <v>45</v>
      </c>
    </row>
    <row r="28" spans="1:22" x14ac:dyDescent="0.25">
      <c r="A28" s="3" t="s">
        <v>33</v>
      </c>
      <c r="B28" s="3">
        <v>1</v>
      </c>
      <c r="C28" s="3">
        <v>2</v>
      </c>
      <c r="D28" s="3">
        <v>3</v>
      </c>
      <c r="E28" s="3">
        <v>5</v>
      </c>
      <c r="F28" s="3">
        <v>7</v>
      </c>
      <c r="G28" s="3">
        <v>8</v>
      </c>
      <c r="H28" s="3">
        <v>9</v>
      </c>
      <c r="I28" s="3">
        <v>11</v>
      </c>
      <c r="L28">
        <v>426.6</v>
      </c>
      <c r="M28">
        <v>2.6475000381469727</v>
      </c>
      <c r="N28">
        <v>2.3933999538421631</v>
      </c>
      <c r="O28">
        <v>2.8324999809265137</v>
      </c>
      <c r="P28">
        <f t="shared" ref="P28:P35" si="0">AVERAGE(M28:O28)</f>
        <v>2.6244666576385498</v>
      </c>
      <c r="Q28">
        <f>STDEV(M28:O28)</f>
        <v>0.22045432839843199</v>
      </c>
      <c r="V28">
        <v>4.7200001776218414E-2</v>
      </c>
    </row>
    <row r="29" spans="1:22" x14ac:dyDescent="0.25">
      <c r="A29" s="3" t="s">
        <v>34</v>
      </c>
      <c r="B29">
        <v>2.6475000381469727</v>
      </c>
      <c r="C29">
        <v>2.3933999538421631</v>
      </c>
      <c r="D29">
        <v>2.8324999809265137</v>
      </c>
      <c r="E29">
        <v>4.7200001776218414E-2</v>
      </c>
      <c r="F29">
        <v>2.6103000640869141</v>
      </c>
      <c r="G29">
        <v>3.0436000823974609</v>
      </c>
      <c r="H29">
        <v>2.8101000785827637</v>
      </c>
      <c r="I29">
        <v>4.5699998736381531E-2</v>
      </c>
      <c r="L29">
        <v>42.66</v>
      </c>
      <c r="M29">
        <v>1.2489000558853149</v>
      </c>
      <c r="N29">
        <v>1.0111000537872314</v>
      </c>
      <c r="O29">
        <v>1.2734999656677246</v>
      </c>
      <c r="P29">
        <f t="shared" si="0"/>
        <v>1.1778333584467571</v>
      </c>
      <c r="Q29">
        <f t="shared" ref="Q29:Q35" si="1">STDEV(M29:O29)</f>
        <v>0.14491820124587629</v>
      </c>
      <c r="V29">
        <v>4.4500000774860382E-2</v>
      </c>
    </row>
    <row r="30" spans="1:22" x14ac:dyDescent="0.25">
      <c r="A30" s="3" t="s">
        <v>35</v>
      </c>
      <c r="B30">
        <v>1.2489000558853149</v>
      </c>
      <c r="C30">
        <v>1.0111000537872314</v>
      </c>
      <c r="D30">
        <v>1.2734999656677246</v>
      </c>
      <c r="E30">
        <v>4.4500000774860382E-2</v>
      </c>
      <c r="F30">
        <v>1.2106000185012817</v>
      </c>
      <c r="G30">
        <v>1.2929999828338623</v>
      </c>
      <c r="H30">
        <v>1.3797999620437622</v>
      </c>
      <c r="I30">
        <v>4.439999908208847E-2</v>
      </c>
      <c r="L30">
        <v>4.266</v>
      </c>
      <c r="M30">
        <v>0.28529998660087585</v>
      </c>
      <c r="N30">
        <v>0.23420000076293945</v>
      </c>
      <c r="O30">
        <v>0.26559999585151672</v>
      </c>
      <c r="P30">
        <f t="shared" si="0"/>
        <v>0.26169999440511066</v>
      </c>
      <c r="Q30">
        <f t="shared" si="1"/>
        <v>2.5772265065779572E-2</v>
      </c>
      <c r="V30">
        <v>4.9400001764297485E-2</v>
      </c>
    </row>
    <row r="31" spans="1:22" x14ac:dyDescent="0.25">
      <c r="A31" s="3" t="s">
        <v>36</v>
      </c>
      <c r="B31">
        <v>0.28529998660087585</v>
      </c>
      <c r="C31">
        <v>0.23420000076293945</v>
      </c>
      <c r="D31">
        <v>0.26559999585151672</v>
      </c>
      <c r="E31">
        <v>4.9400001764297485E-2</v>
      </c>
      <c r="F31">
        <v>0.20790000259876251</v>
      </c>
      <c r="G31">
        <v>0.25589999556541443</v>
      </c>
      <c r="H31">
        <v>0.28450000286102295</v>
      </c>
      <c r="I31">
        <v>4.6399999409914017E-2</v>
      </c>
      <c r="L31">
        <v>0.42659999999999998</v>
      </c>
      <c r="M31">
        <v>5.9999998658895493E-2</v>
      </c>
      <c r="N31">
        <v>6.719999760389328E-2</v>
      </c>
      <c r="O31">
        <v>6.9600000977516174E-2</v>
      </c>
      <c r="P31">
        <f t="shared" si="0"/>
        <v>6.5599999080101654E-2</v>
      </c>
      <c r="Q31">
        <f t="shared" si="1"/>
        <v>4.9959991579745251E-3</v>
      </c>
      <c r="U31" t="s">
        <v>47</v>
      </c>
      <c r="V31">
        <f>AVERAGE(V28:V30)</f>
        <v>4.7033334771792092E-2</v>
      </c>
    </row>
    <row r="32" spans="1:22" x14ac:dyDescent="0.25">
      <c r="A32" s="3" t="s">
        <v>37</v>
      </c>
      <c r="B32">
        <v>5.9999998658895493E-2</v>
      </c>
      <c r="C32">
        <v>6.719999760389328E-2</v>
      </c>
      <c r="D32">
        <v>6.9600000977516174E-2</v>
      </c>
      <c r="E32">
        <v>4.6100001782178879E-2</v>
      </c>
      <c r="F32">
        <v>6.1700001358985901E-2</v>
      </c>
      <c r="G32">
        <v>6.379999965429306E-2</v>
      </c>
      <c r="H32">
        <v>6.4599998295307159E-2</v>
      </c>
      <c r="I32">
        <v>4.5299999415874481E-2</v>
      </c>
      <c r="L32">
        <v>4.2659999999999997E-2</v>
      </c>
      <c r="M32">
        <v>4.4700000435113907E-2</v>
      </c>
      <c r="N32">
        <v>4.6500001102685928E-2</v>
      </c>
      <c r="O32">
        <v>4.3999999761581421E-2</v>
      </c>
      <c r="P32">
        <f t="shared" si="0"/>
        <v>4.5066667099793754E-2</v>
      </c>
      <c r="Q32">
        <f t="shared" si="1"/>
        <v>1.2897034576295691E-3</v>
      </c>
      <c r="U32" t="s">
        <v>48</v>
      </c>
      <c r="V32">
        <f>STDEV(V28:V30)</f>
        <v>2.4542485289584023E-3</v>
      </c>
    </row>
    <row r="33" spans="1:22" x14ac:dyDescent="0.25">
      <c r="A33" s="3" t="s">
        <v>38</v>
      </c>
      <c r="B33">
        <v>4.4700000435113907E-2</v>
      </c>
      <c r="C33">
        <v>4.6500001102685928E-2</v>
      </c>
      <c r="D33">
        <v>4.3999999761581421E-2</v>
      </c>
      <c r="E33">
        <v>5.1800001412630081E-2</v>
      </c>
      <c r="F33">
        <v>4.3400000780820847E-2</v>
      </c>
      <c r="G33">
        <v>4.4900000095367432E-2</v>
      </c>
      <c r="H33">
        <v>4.1900001466274261E-2</v>
      </c>
      <c r="I33">
        <v>4.4100001454353333E-2</v>
      </c>
      <c r="L33">
        <v>4.2700000000000004E-3</v>
      </c>
      <c r="M33">
        <v>4.5899998396635056E-2</v>
      </c>
      <c r="N33">
        <v>4.479999840259552E-2</v>
      </c>
      <c r="O33">
        <v>4.6500001102685928E-2</v>
      </c>
      <c r="P33">
        <f t="shared" si="0"/>
        <v>4.5733332633972168E-2</v>
      </c>
      <c r="Q33">
        <f t="shared" si="1"/>
        <v>8.6216901035218794E-4</v>
      </c>
      <c r="U33" t="s">
        <v>49</v>
      </c>
      <c r="V33" s="5">
        <f>V31+3*V32</f>
        <v>5.4396080358667297E-2</v>
      </c>
    </row>
    <row r="34" spans="1:22" x14ac:dyDescent="0.25">
      <c r="A34" s="3" t="s">
        <v>39</v>
      </c>
      <c r="B34">
        <v>4.5899998396635056E-2</v>
      </c>
      <c r="C34">
        <v>4.479999840259552E-2</v>
      </c>
      <c r="D34">
        <v>4.6500001102685928E-2</v>
      </c>
      <c r="E34">
        <v>4.5800000429153442E-2</v>
      </c>
      <c r="F34">
        <v>4.4599998742341995E-2</v>
      </c>
      <c r="G34">
        <v>4.2300000786781311E-2</v>
      </c>
      <c r="H34">
        <v>4.3999999761581421E-2</v>
      </c>
      <c r="I34">
        <v>4.5200001448392868E-2</v>
      </c>
      <c r="L34" s="4">
        <v>4.2660000000000002E-4</v>
      </c>
      <c r="M34">
        <v>4.7699999064207077E-2</v>
      </c>
      <c r="N34">
        <v>4.6300001442432404E-2</v>
      </c>
      <c r="O34">
        <v>4.3999999761581421E-2</v>
      </c>
      <c r="P34">
        <f t="shared" si="0"/>
        <v>4.6000000089406967E-2</v>
      </c>
      <c r="Q34">
        <f t="shared" si="1"/>
        <v>1.8681539868866284E-3</v>
      </c>
    </row>
    <row r="35" spans="1:22" x14ac:dyDescent="0.25">
      <c r="A35" s="3" t="s">
        <v>40</v>
      </c>
      <c r="B35">
        <v>4.7699999064207077E-2</v>
      </c>
      <c r="C35">
        <v>4.6300001442432404E-2</v>
      </c>
      <c r="D35">
        <v>4.3999999761581421E-2</v>
      </c>
      <c r="E35">
        <v>4.6999998390674591E-2</v>
      </c>
      <c r="F35">
        <v>4.4300001114606857E-2</v>
      </c>
      <c r="G35">
        <v>4.4700000435113907E-2</v>
      </c>
      <c r="H35">
        <v>3.840000182390213E-2</v>
      </c>
      <c r="I35">
        <v>4.6399999409914017E-2</v>
      </c>
      <c r="L35" s="4">
        <v>4.2660000000000002E-5</v>
      </c>
      <c r="M35">
        <v>4.8000000417232513E-2</v>
      </c>
      <c r="N35">
        <v>4.7600001096725464E-2</v>
      </c>
      <c r="O35">
        <v>4.5099999755620956E-2</v>
      </c>
      <c r="P35">
        <f t="shared" si="0"/>
        <v>4.6900000423192978E-2</v>
      </c>
      <c r="Q35">
        <f t="shared" si="1"/>
        <v>1.5716238947490961E-3</v>
      </c>
    </row>
    <row r="36" spans="1:22" x14ac:dyDescent="0.25">
      <c r="A36" s="3" t="s">
        <v>41</v>
      </c>
      <c r="B36">
        <v>4.8000000417232513E-2</v>
      </c>
      <c r="C36">
        <v>4.7600001096725464E-2</v>
      </c>
      <c r="D36">
        <v>4.5099999755620956E-2</v>
      </c>
      <c r="E36">
        <v>4.6399999409914017E-2</v>
      </c>
      <c r="F36">
        <v>4.3800000101327896E-2</v>
      </c>
      <c r="G36">
        <v>4.309999942779541E-2</v>
      </c>
      <c r="H36">
        <v>4.4599998742341995E-2</v>
      </c>
      <c r="I36">
        <v>4.5000001788139343E-2</v>
      </c>
    </row>
    <row r="41" spans="1:22" x14ac:dyDescent="0.25">
      <c r="A41" t="s">
        <v>42</v>
      </c>
      <c r="B41" s="1" t="s">
        <v>46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L Johnson</dc:creator>
  <cp:lastModifiedBy>C L Johnson</cp:lastModifiedBy>
  <dcterms:created xsi:type="dcterms:W3CDTF">2022-07-21T13:07:29Z</dcterms:created>
  <dcterms:modified xsi:type="dcterms:W3CDTF">2023-09-26T14:51:08Z</dcterms:modified>
</cp:coreProperties>
</file>