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Desktop\Data - to upload\Figure 3\Platereader HRP\"/>
    </mc:Choice>
  </mc:AlternateContent>
  <bookViews>
    <workbookView xWindow="1170" yWindow="1170" windowWidth="21600" windowHeight="11385"/>
  </bookViews>
  <sheets>
    <sheet name="Sheet1" sheetId="4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34" i="4" l="1"/>
  <c r="S33" i="4"/>
  <c r="S32" i="4"/>
  <c r="O30" i="4" l="1"/>
  <c r="O31" i="4"/>
  <c r="O32" i="4"/>
  <c r="O33" i="4"/>
  <c r="O34" i="4"/>
  <c r="O35" i="4"/>
  <c r="O36" i="4"/>
  <c r="O29" i="4"/>
  <c r="N29" i="4"/>
  <c r="N30" i="4"/>
  <c r="N31" i="4"/>
  <c r="N32" i="4"/>
  <c r="N33" i="4"/>
  <c r="N34" i="4"/>
  <c r="N35" i="4"/>
  <c r="N36" i="4"/>
</calcChain>
</file>

<file path=xl/comments1.xml><?xml version="1.0" encoding="utf-8"?>
<comments xmlns="http://schemas.openxmlformats.org/spreadsheetml/2006/main">
  <authors>
    <author>C L Johnson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EHC, V_2.11_04/08_InfiniTe (Apr  4 2008/14.37.11)
MTP, V_2.11_04/08_InfiniTe (Apr  4 2008/14.37.11)
CUV, V_2.11_04/08_InfiniTe (Apr  4 2008/14.37.11)
HCP, V_2.02_05/06_HCP (May 23 2006/14.05.27)
LUM, V_2.00_04/06_LUMINESCENCE (Apr  5 2006/08.57.29)
MEM, V_2.12_03/08_MCR (Apr  3 2008/16.03.31)
MEX, V_2.12_03/08_MCR (Apr  4 2008/14.29.44)
</t>
        </r>
      </text>
    </comment>
  </commentList>
</comments>
</file>

<file path=xl/sharedStrings.xml><?xml version="1.0" encoding="utf-8"?>
<sst xmlns="http://schemas.openxmlformats.org/spreadsheetml/2006/main" count="53" uniqueCount="51">
  <si>
    <t>Application: Tecan i-control</t>
  </si>
  <si>
    <t>Tecan i-control , 2.0.10.0</t>
  </si>
  <si>
    <t>Device: infinite 200</t>
  </si>
  <si>
    <t>Serial number: 910009610</t>
  </si>
  <si>
    <t>Serial number of connected stacker:</t>
  </si>
  <si>
    <t>Firmware: V_2.11_04/08_InfiniTe (Apr  4 2008/14.37.11)</t>
  </si>
  <si>
    <t>MAI, V_2.11_04/08_InfiniTe (Apr  4 2008/14.37.11)</t>
  </si>
  <si>
    <t>Date:</t>
  </si>
  <si>
    <t>14/07/2022</t>
  </si>
  <si>
    <t>Time:</t>
  </si>
  <si>
    <t>System</t>
  </si>
  <si>
    <t>FMS-ICM-500040</t>
  </si>
  <si>
    <t>User</t>
  </si>
  <si>
    <t>CAMPUS\nclj1</t>
  </si>
  <si>
    <t>Plate</t>
  </si>
  <si>
    <t>Greiner 96 Flat Bottom Transparent Polystyrene Cat. No.: 655101/655161/655192 [GRE96ft.pdfx]</t>
  </si>
  <si>
    <t>Plate-ID (Stacker)</t>
  </si>
  <si>
    <t>Shaking (Linear) Duration:</t>
  </si>
  <si>
    <t>s</t>
  </si>
  <si>
    <t>Shaking (Linear) Amplitude:</t>
  </si>
  <si>
    <t>mm</t>
  </si>
  <si>
    <t>Label: TMB</t>
  </si>
  <si>
    <t>Mode</t>
  </si>
  <si>
    <t>Absorbance</t>
  </si>
  <si>
    <t>Measurement Wavelength</t>
  </si>
  <si>
    <t>nm</t>
  </si>
  <si>
    <t>Bandwidth</t>
  </si>
  <si>
    <t>Number of Flashes</t>
  </si>
  <si>
    <t>Settle Time</t>
  </si>
  <si>
    <t>ms</t>
  </si>
  <si>
    <t>Part of Plate</t>
  </si>
  <si>
    <t>A2-H2; A4-H4; A6-H6; A10-H10</t>
  </si>
  <si>
    <t>Start Time: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</si>
  <si>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</si>
  <si>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</si>
  <si>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</si>
  <si>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</si>
  <si>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</si>
  <si>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</si>
  <si>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</si>
  <si>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</si>
  <si>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</si>
  <si>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</si>
  <si>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13:44:34</t>
  </si>
  <si>
    <t>14/07/2022 13:44:35</t>
  </si>
  <si>
    <t>Temperature: 26.2 °C</t>
  </si>
  <si>
    <t>14/07/2022 13:45:10</t>
  </si>
  <si>
    <t>Avg</t>
  </si>
  <si>
    <t>SD</t>
  </si>
  <si>
    <t>LOD</t>
  </si>
  <si>
    <t>Mean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</si>
</sst>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5">
    <xf numFmtId="0" fontId="0" fillId="0" borderId="0" xfId="0"/>
    <xf numFmtId="0" fontId="0" fillId="0" borderId="0" xfId="0" quotePrefix="1"/>
    <xf numFmtId="0" fontId="0" fillId="6" borderId="0" xfId="0" applyFill="1"/>
    <xf numFmtId="0" fontId="1" fillId="9" borderId="0" xfId="0" applyFont="1" applyFill="1"/>
    <xf numFmtId="11" fontId="0" fillId="0" borderId="0" xfId="0" applyNumberFormat="1"/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S41"/>
  <sheetViews>
    <sheetView tabSelected="1" topLeftCell="A4" workbookViewId="0">
      <selection activeCell="R33" sqref="R33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t="s">
        <v>8</v>
      </c>
    </row>
    <row r="6" spans="1:12" x14ac:dyDescent="0.25">
      <c r="A6" t="s">
        <v>9</v>
      </c>
      <c r="B6" s="1" t="s">
        <v>43</v>
      </c>
    </row>
    <row r="9" spans="1:12" x14ac:dyDescent="0.25">
      <c r="A9" t="s">
        <v>10</v>
      </c>
      <c r="E9" t="s">
        <v>11</v>
      </c>
    </row>
    <row r="10" spans="1:12" x14ac:dyDescent="0.25">
      <c r="A10" t="s">
        <v>12</v>
      </c>
      <c r="E10" t="s">
        <v>13</v>
      </c>
    </row>
    <row r="11" spans="1:12" x14ac:dyDescent="0.25">
      <c r="A11" t="s">
        <v>14</v>
      </c>
      <c r="E11" t="s">
        <v>15</v>
      </c>
    </row>
    <row r="12" spans="1:12" x14ac:dyDescent="0.25">
      <c r="A12" t="s">
        <v>16</v>
      </c>
    </row>
    <row r="14" spans="1:12" x14ac:dyDescent="0.25">
      <c r="A14" s="2" t="s">
        <v>17</v>
      </c>
      <c r="B14" s="2"/>
      <c r="C14" s="2"/>
      <c r="D14" s="2"/>
      <c r="E14" s="2">
        <v>1</v>
      </c>
      <c r="F14" s="2" t="s">
        <v>18</v>
      </c>
      <c r="G14" s="2"/>
      <c r="H14" s="2"/>
      <c r="I14" s="2"/>
      <c r="J14" s="2"/>
      <c r="K14" s="2"/>
      <c r="L14" s="2"/>
    </row>
    <row r="15" spans="1:12" x14ac:dyDescent="0.25">
      <c r="A15" s="2" t="s">
        <v>19</v>
      </c>
      <c r="B15" s="2"/>
      <c r="C15" s="2"/>
      <c r="D15" s="2"/>
      <c r="E15" s="2">
        <v>1</v>
      </c>
      <c r="F15" s="2" t="s">
        <v>20</v>
      </c>
      <c r="G15" s="2"/>
      <c r="H15" s="2"/>
      <c r="I15" s="2"/>
      <c r="J15" s="2"/>
      <c r="K15" s="2"/>
      <c r="L15" s="2"/>
    </row>
    <row r="18" spans="1:19" x14ac:dyDescent="0.25">
      <c r="A18" t="s">
        <v>21</v>
      </c>
    </row>
    <row r="19" spans="1:19" x14ac:dyDescent="0.25">
      <c r="A19" t="s">
        <v>22</v>
      </c>
      <c r="E19" t="s">
        <v>23</v>
      </c>
    </row>
    <row r="20" spans="1:19" x14ac:dyDescent="0.25">
      <c r="A20" t="s">
        <v>24</v>
      </c>
      <c r="E20">
        <v>630</v>
      </c>
      <c r="F20" t="s">
        <v>25</v>
      </c>
    </row>
    <row r="21" spans="1:19" x14ac:dyDescent="0.25">
      <c r="A21" t="s">
        <v>26</v>
      </c>
      <c r="E21">
        <v>9</v>
      </c>
      <c r="F21" t="s">
        <v>25</v>
      </c>
    </row>
    <row r="22" spans="1:19" x14ac:dyDescent="0.25">
      <c r="A22" t="s">
        <v>27</v>
      </c>
      <c r="E22">
        <v>25</v>
      </c>
    </row>
    <row r="23" spans="1:19" x14ac:dyDescent="0.25">
      <c r="A23" t="s">
        <v>28</v>
      </c>
      <c r="E23">
        <v>0</v>
      </c>
      <c r="F23" t="s">
        <v>29</v>
      </c>
    </row>
    <row r="24" spans="1:19" x14ac:dyDescent="0.25">
      <c r="A24" t="s">
        <v>30</v>
      </c>
      <c r="E24" t="s">
        <v>31</v>
      </c>
    </row>
    <row r="25" spans="1:19" x14ac:dyDescent="0.25">
      <c r="A25" t="s">
        <v>32</v>
      </c>
      <c r="B25" s="1" t="s">
        <v>44</v>
      </c>
    </row>
    <row r="27" spans="1:19" x14ac:dyDescent="0.25">
      <c r="B27" t="s">
        <v>45</v>
      </c>
    </row>
    <row r="28" spans="1:19" x14ac:dyDescent="0.25">
      <c r="A28" s="3" t="s">
        <v>33</v>
      </c>
      <c r="B28" s="3">
        <v>2</v>
      </c>
      <c r="C28" s="3">
        <v>4</v>
      </c>
      <c r="D28" s="3">
        <v>6</v>
      </c>
      <c r="E28" s="3">
        <v>10</v>
      </c>
      <c r="N28" t="s">
        <v>47</v>
      </c>
      <c r="O28" t="s">
        <v>48</v>
      </c>
    </row>
    <row r="29" spans="1:19" x14ac:dyDescent="0.25">
      <c r="A29" s="3" t="s">
        <v>34</v>
      </c>
      <c r="B29">
        <v>2.9779000282287598</v>
      </c>
      <c r="C29">
        <v>2.6668999195098877</v>
      </c>
      <c r="D29">
        <v>2.1149001121520996</v>
      </c>
      <c r="E29">
        <v>0.11699999868869781</v>
      </c>
      <c r="J29">
        <v>416.94</v>
      </c>
      <c r="K29">
        <v>2.9779000282287598</v>
      </c>
      <c r="L29">
        <v>2.6668999195098877</v>
      </c>
      <c r="M29">
        <v>2.5149001121520902</v>
      </c>
      <c r="N29">
        <f t="shared" ref="N29:N36" si="0">AVERAGE(K29:M29)</f>
        <v>2.7199000199635797</v>
      </c>
      <c r="O29">
        <f>STDEV(K29:M29)</f>
        <v>0.23600633160537624</v>
      </c>
      <c r="S29">
        <v>0.11699999868869781</v>
      </c>
    </row>
    <row r="30" spans="1:19" x14ac:dyDescent="0.25">
      <c r="A30" s="3" t="s">
        <v>35</v>
      </c>
      <c r="B30">
        <v>2.4022998809814453</v>
      </c>
      <c r="C30">
        <v>2.1005001068115234</v>
      </c>
      <c r="D30">
        <v>1.5806000232696533</v>
      </c>
      <c r="E30">
        <v>8.7999999523162842E-2</v>
      </c>
      <c r="J30">
        <v>41.694000000000003</v>
      </c>
      <c r="K30">
        <v>2.1022998809814402</v>
      </c>
      <c r="L30">
        <v>2.1005001068115234</v>
      </c>
      <c r="M30">
        <v>2.0806000232696502</v>
      </c>
      <c r="N30">
        <f t="shared" si="0"/>
        <v>2.0944666703542048</v>
      </c>
      <c r="O30">
        <f t="shared" ref="O30:O36" si="1">STDEV(K30:M30)</f>
        <v>1.2042538054387059E-2</v>
      </c>
      <c r="S30">
        <v>8.7999999523162842E-2</v>
      </c>
    </row>
    <row r="31" spans="1:19" x14ac:dyDescent="0.25">
      <c r="A31" s="3" t="s">
        <v>36</v>
      </c>
      <c r="B31">
        <v>1.250499963760376</v>
      </c>
      <c r="C31">
        <v>0.79009997844696045</v>
      </c>
      <c r="D31">
        <v>0.63969999551773071</v>
      </c>
      <c r="E31">
        <v>9.2699997127056122E-2</v>
      </c>
      <c r="J31">
        <v>4.1694000000000004</v>
      </c>
      <c r="K31">
        <v>0.85049996376036996</v>
      </c>
      <c r="L31">
        <v>0.79009997844696045</v>
      </c>
      <c r="M31">
        <v>0.63969999551773071</v>
      </c>
      <c r="N31">
        <f t="shared" si="0"/>
        <v>0.76009997924168704</v>
      </c>
      <c r="O31">
        <f t="shared" si="1"/>
        <v>0.10855485533596285</v>
      </c>
      <c r="S31">
        <v>9.2699997127056122E-2</v>
      </c>
    </row>
    <row r="32" spans="1:19" x14ac:dyDescent="0.25">
      <c r="A32" s="3" t="s">
        <v>37</v>
      </c>
      <c r="B32">
        <v>0.25020000338554382</v>
      </c>
      <c r="C32">
        <v>0.25780001282691956</v>
      </c>
      <c r="D32">
        <v>0.21109999716281891</v>
      </c>
      <c r="E32">
        <v>0.1331000030040741</v>
      </c>
      <c r="J32">
        <v>0.41693999999999998</v>
      </c>
      <c r="K32">
        <v>0.25020000338554382</v>
      </c>
      <c r="L32">
        <v>0.25780001282691956</v>
      </c>
      <c r="M32">
        <v>0.21109999716281891</v>
      </c>
      <c r="N32">
        <f t="shared" si="0"/>
        <v>0.23970000445842743</v>
      </c>
      <c r="O32">
        <f t="shared" si="1"/>
        <v>2.5058139373443023E-2</v>
      </c>
      <c r="R32" t="s">
        <v>47</v>
      </c>
      <c r="S32">
        <f>AVERAGE(S29:S31)</f>
        <v>9.9233331779638931E-2</v>
      </c>
    </row>
    <row r="33" spans="1:19" x14ac:dyDescent="0.25">
      <c r="A33" s="3" t="s">
        <v>38</v>
      </c>
      <c r="B33">
        <v>0.20819999277591705</v>
      </c>
      <c r="C33">
        <v>0.28169998526573181</v>
      </c>
      <c r="D33">
        <v>0.10750000178813934</v>
      </c>
      <c r="E33">
        <v>4.5400001108646393E-2</v>
      </c>
      <c r="J33">
        <v>4.1689999999999998E-2</v>
      </c>
      <c r="K33">
        <v>0.20819999277591705</v>
      </c>
      <c r="L33">
        <v>0.28169998526573181</v>
      </c>
      <c r="M33">
        <v>0.10750000178813934</v>
      </c>
      <c r="N33">
        <f t="shared" si="0"/>
        <v>0.19913332660992941</v>
      </c>
      <c r="O33">
        <f t="shared" si="1"/>
        <v>8.7453198268688109E-2</v>
      </c>
      <c r="R33" t="s">
        <v>50</v>
      </c>
      <c r="S33">
        <f>STDEV(S29:S31)</f>
        <v>1.5564810765384759E-2</v>
      </c>
    </row>
    <row r="34" spans="1:19" x14ac:dyDescent="0.25">
      <c r="A34" s="3" t="s">
        <v>39</v>
      </c>
      <c r="B34">
        <v>8.0700002610683441E-2</v>
      </c>
      <c r="C34">
        <v>9.3900002539157867E-2</v>
      </c>
      <c r="D34">
        <v>0.11249999701976776</v>
      </c>
      <c r="E34">
        <v>4.5800000429153442E-2</v>
      </c>
      <c r="J34">
        <v>4.1700000000000001E-3</v>
      </c>
      <c r="K34">
        <v>8.0700002610683441E-2</v>
      </c>
      <c r="L34">
        <v>9.3900002539157867E-2</v>
      </c>
      <c r="M34">
        <v>0.11249999701976776</v>
      </c>
      <c r="N34">
        <f t="shared" si="0"/>
        <v>9.5700000723203019E-2</v>
      </c>
      <c r="O34">
        <f t="shared" si="1"/>
        <v>1.5976229411265145E-2</v>
      </c>
      <c r="R34" t="s">
        <v>49</v>
      </c>
      <c r="S34">
        <f>S32+3*S33</f>
        <v>0.14592776407579322</v>
      </c>
    </row>
    <row r="35" spans="1:19" x14ac:dyDescent="0.25">
      <c r="A35" s="3" t="s">
        <v>40</v>
      </c>
      <c r="B35">
        <v>9.0099997818470001E-2</v>
      </c>
      <c r="C35">
        <v>0.10970000177621841</v>
      </c>
      <c r="D35">
        <v>9.8700001835823059E-2</v>
      </c>
      <c r="E35">
        <v>0.23090000450611115</v>
      </c>
      <c r="J35" s="4">
        <v>4.1693999999999998E-4</v>
      </c>
      <c r="K35">
        <v>9.0099997818470001E-2</v>
      </c>
      <c r="L35">
        <v>0.10970000177621841</v>
      </c>
      <c r="M35">
        <v>9.8700001835823059E-2</v>
      </c>
      <c r="N35">
        <f t="shared" si="0"/>
        <v>9.9500000476837158E-2</v>
      </c>
      <c r="O35">
        <f t="shared" si="1"/>
        <v>9.8244611636036649E-3</v>
      </c>
    </row>
    <row r="36" spans="1:19" x14ac:dyDescent="0.25">
      <c r="A36" s="3" t="s">
        <v>41</v>
      </c>
      <c r="B36">
        <v>6.4400002360343933E-2</v>
      </c>
      <c r="C36">
        <v>7.2800002992153168E-2</v>
      </c>
      <c r="D36">
        <v>8.2000002264976501E-2</v>
      </c>
      <c r="E36">
        <v>0.1371999979019165</v>
      </c>
      <c r="J36" s="4">
        <v>4.1693999999999998E-5</v>
      </c>
      <c r="K36">
        <v>6.4400002360343933E-2</v>
      </c>
      <c r="L36">
        <v>7.2800002992153168E-2</v>
      </c>
      <c r="M36">
        <v>8.2000002264976501E-2</v>
      </c>
      <c r="N36">
        <f t="shared" si="0"/>
        <v>7.3066669205824539E-2</v>
      </c>
      <c r="O36">
        <f t="shared" si="1"/>
        <v>8.8030297235044009E-3</v>
      </c>
    </row>
    <row r="41" spans="1:19" x14ac:dyDescent="0.25">
      <c r="A41" t="s">
        <v>42</v>
      </c>
      <c r="B41" s="1" t="s">
        <v>46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L Johnson</dc:creator>
  <cp:lastModifiedBy>C L Johnson</cp:lastModifiedBy>
  <dcterms:created xsi:type="dcterms:W3CDTF">2022-07-14T12:42:53Z</dcterms:created>
  <dcterms:modified xsi:type="dcterms:W3CDTF">2023-09-26T14:51:55Z</dcterms:modified>
</cp:coreProperties>
</file>