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2 ir/"/>
    </mc:Choice>
  </mc:AlternateContent>
  <xr:revisionPtr revIDLastSave="468" documentId="8_{145BCB12-EDD8-4D1E-82B1-01B77E3C163D}" xr6:coauthVersionLast="47" xr6:coauthVersionMax="47" xr10:uidLastSave="{FF886949-AE1B-4686-A849-897FFE08C7F5}"/>
  <bookViews>
    <workbookView xWindow="-103" yWindow="-103" windowWidth="25920" windowHeight="16749" xr2:uid="{E6276692-E9CF-45FD-836A-8AF2E31089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F3" i="1" l="1"/>
  <c r="FF4" i="1"/>
  <c r="FF5" i="1"/>
  <c r="FF6" i="1"/>
  <c r="FF7" i="1"/>
  <c r="FF8" i="1"/>
  <c r="FF9" i="1"/>
  <c r="FF10" i="1"/>
  <c r="FF11" i="1"/>
  <c r="FF12" i="1"/>
  <c r="FF13" i="1"/>
  <c r="FF14" i="1"/>
  <c r="FF15" i="1"/>
  <c r="FF16" i="1"/>
  <c r="FF17" i="1"/>
  <c r="FF18" i="1"/>
  <c r="FF19" i="1"/>
  <c r="FF20" i="1"/>
  <c r="FF21" i="1"/>
  <c r="FF22" i="1"/>
  <c r="FF23" i="1"/>
  <c r="FF24" i="1"/>
  <c r="FF25" i="1"/>
  <c r="FF26" i="1"/>
  <c r="FF27" i="1"/>
  <c r="FF28" i="1"/>
  <c r="FF29" i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2" i="1"/>
  <c r="FE3" i="1"/>
  <c r="FE4" i="1"/>
  <c r="FE5" i="1"/>
  <c r="FE6" i="1"/>
  <c r="FE7" i="1"/>
  <c r="FE8" i="1"/>
  <c r="FE9" i="1"/>
  <c r="FE10" i="1"/>
  <c r="FE11" i="1"/>
  <c r="FE12" i="1"/>
  <c r="FE13" i="1"/>
  <c r="FE14" i="1"/>
  <c r="FE15" i="1"/>
  <c r="FE16" i="1"/>
  <c r="FE17" i="1"/>
  <c r="FE18" i="1"/>
  <c r="FE19" i="1"/>
  <c r="FE20" i="1"/>
  <c r="FE21" i="1"/>
  <c r="FE22" i="1"/>
  <c r="FE23" i="1"/>
  <c r="FE24" i="1"/>
  <c r="FE25" i="1"/>
  <c r="FE26" i="1"/>
  <c r="FE27" i="1"/>
  <c r="FE28" i="1"/>
  <c r="FE29" i="1"/>
  <c r="FE30" i="1"/>
  <c r="FE31" i="1"/>
  <c r="FE32" i="1"/>
  <c r="FE33" i="1"/>
  <c r="FE34" i="1"/>
  <c r="FE35" i="1"/>
  <c r="FE36" i="1"/>
  <c r="FE37" i="1"/>
  <c r="FE38" i="1"/>
  <c r="FE39" i="1"/>
  <c r="FE40" i="1"/>
  <c r="FE41" i="1"/>
  <c r="FE42" i="1"/>
  <c r="FE43" i="1"/>
  <c r="FE44" i="1"/>
  <c r="FE45" i="1"/>
  <c r="FE46" i="1"/>
  <c r="FE47" i="1"/>
  <c r="FE48" i="1"/>
  <c r="FE49" i="1"/>
  <c r="FE50" i="1"/>
  <c r="FE51" i="1"/>
  <c r="FE52" i="1"/>
  <c r="FE53" i="1"/>
  <c r="FE54" i="1"/>
  <c r="FE55" i="1"/>
  <c r="FE56" i="1"/>
  <c r="FE57" i="1"/>
  <c r="FE58" i="1"/>
  <c r="FE59" i="1"/>
  <c r="FE60" i="1"/>
  <c r="FE61" i="1"/>
  <c r="FE62" i="1"/>
  <c r="FE63" i="1"/>
  <c r="FE64" i="1"/>
  <c r="FE65" i="1"/>
  <c r="FE66" i="1"/>
  <c r="FE67" i="1"/>
  <c r="FE68" i="1"/>
  <c r="FE69" i="1"/>
  <c r="FE70" i="1"/>
  <c r="FE71" i="1"/>
  <c r="FE72" i="1"/>
  <c r="FE73" i="1"/>
  <c r="FE74" i="1"/>
  <c r="FE75" i="1"/>
  <c r="FE76" i="1"/>
  <c r="FE77" i="1"/>
  <c r="FE78" i="1"/>
  <c r="FE79" i="1"/>
  <c r="FE80" i="1"/>
  <c r="FE81" i="1"/>
  <c r="FE82" i="1"/>
  <c r="FE83" i="1"/>
  <c r="FE84" i="1"/>
  <c r="FE85" i="1"/>
  <c r="FE86" i="1"/>
  <c r="FE87" i="1"/>
  <c r="FE88" i="1"/>
  <c r="FE89" i="1"/>
  <c r="FE90" i="1"/>
  <c r="FE91" i="1"/>
  <c r="FE92" i="1"/>
  <c r="FE93" i="1"/>
  <c r="FE94" i="1"/>
  <c r="FE95" i="1"/>
  <c r="FE96" i="1"/>
  <c r="FE2" i="1"/>
  <c r="FD3" i="1"/>
  <c r="FD4" i="1"/>
  <c r="FD5" i="1"/>
  <c r="FD6" i="1"/>
  <c r="FD7" i="1"/>
  <c r="FD8" i="1"/>
  <c r="FD9" i="1"/>
  <c r="FD10" i="1"/>
  <c r="FD11" i="1"/>
  <c r="FD12" i="1"/>
  <c r="FD13" i="1"/>
  <c r="FD14" i="1"/>
  <c r="FD15" i="1"/>
  <c r="FD16" i="1"/>
  <c r="FD17" i="1"/>
  <c r="FD18" i="1"/>
  <c r="FD19" i="1"/>
  <c r="FD20" i="1"/>
  <c r="FD21" i="1"/>
  <c r="FD22" i="1"/>
  <c r="FD23" i="1"/>
  <c r="FD24" i="1"/>
  <c r="FD25" i="1"/>
  <c r="FD26" i="1"/>
  <c r="FD27" i="1"/>
  <c r="FD28" i="1"/>
  <c r="FD29" i="1"/>
  <c r="FD30" i="1"/>
  <c r="FD31" i="1"/>
  <c r="FD32" i="1"/>
  <c r="FD33" i="1"/>
  <c r="FD34" i="1"/>
  <c r="FD35" i="1"/>
  <c r="FD36" i="1"/>
  <c r="FD37" i="1"/>
  <c r="FD38" i="1"/>
  <c r="FD39" i="1"/>
  <c r="FD40" i="1"/>
  <c r="FD41" i="1"/>
  <c r="FD42" i="1"/>
  <c r="FD43" i="1"/>
  <c r="FD44" i="1"/>
  <c r="FD45" i="1"/>
  <c r="FD46" i="1"/>
  <c r="FD47" i="1"/>
  <c r="FD48" i="1"/>
  <c r="FD49" i="1"/>
  <c r="FD50" i="1"/>
  <c r="FD51" i="1"/>
  <c r="FD52" i="1"/>
  <c r="FD53" i="1"/>
  <c r="FD54" i="1"/>
  <c r="FD55" i="1"/>
  <c r="FD56" i="1"/>
  <c r="FD57" i="1"/>
  <c r="FD58" i="1"/>
  <c r="FD59" i="1"/>
  <c r="FD60" i="1"/>
  <c r="FD61" i="1"/>
  <c r="FD62" i="1"/>
  <c r="FD63" i="1"/>
  <c r="FD64" i="1"/>
  <c r="FD65" i="1"/>
  <c r="FD66" i="1"/>
  <c r="FD67" i="1"/>
  <c r="FD68" i="1"/>
  <c r="FD69" i="1"/>
  <c r="FD70" i="1"/>
  <c r="FD71" i="1"/>
  <c r="FD72" i="1"/>
  <c r="FD73" i="1"/>
  <c r="FD74" i="1"/>
  <c r="FD75" i="1"/>
  <c r="FD76" i="1"/>
  <c r="FD77" i="1"/>
  <c r="FD78" i="1"/>
  <c r="FD79" i="1"/>
  <c r="FD80" i="1"/>
  <c r="FD81" i="1"/>
  <c r="FD82" i="1"/>
  <c r="FD83" i="1"/>
  <c r="FD84" i="1"/>
  <c r="FD85" i="1"/>
  <c r="FD86" i="1"/>
  <c r="FD87" i="1"/>
  <c r="FD88" i="1"/>
  <c r="FD89" i="1"/>
  <c r="FD90" i="1"/>
  <c r="FD91" i="1"/>
  <c r="FD92" i="1"/>
  <c r="FD93" i="1"/>
  <c r="FD94" i="1"/>
  <c r="FD95" i="1"/>
  <c r="FD96" i="1"/>
  <c r="FD2" i="1"/>
  <c r="FC3" i="1"/>
  <c r="FC4" i="1"/>
  <c r="FC5" i="1"/>
  <c r="FC6" i="1"/>
  <c r="FC7" i="1"/>
  <c r="FC8" i="1"/>
  <c r="FC9" i="1"/>
  <c r="FC10" i="1"/>
  <c r="FC11" i="1"/>
  <c r="FC12" i="1"/>
  <c r="FC13" i="1"/>
  <c r="FC14" i="1"/>
  <c r="FC15" i="1"/>
  <c r="FC16" i="1"/>
  <c r="FC17" i="1"/>
  <c r="FC18" i="1"/>
  <c r="FC19" i="1"/>
  <c r="FC20" i="1"/>
  <c r="FC21" i="1"/>
  <c r="FC22" i="1"/>
  <c r="FC23" i="1"/>
  <c r="FC24" i="1"/>
  <c r="FC25" i="1"/>
  <c r="FC26" i="1"/>
  <c r="FC27" i="1"/>
  <c r="FC28" i="1"/>
  <c r="FC29" i="1"/>
  <c r="FC30" i="1"/>
  <c r="FC31" i="1"/>
  <c r="FC32" i="1"/>
  <c r="FC33" i="1"/>
  <c r="FC34" i="1"/>
  <c r="FC35" i="1"/>
  <c r="FC36" i="1"/>
  <c r="FC37" i="1"/>
  <c r="FC38" i="1"/>
  <c r="FC39" i="1"/>
  <c r="FC40" i="1"/>
  <c r="FC41" i="1"/>
  <c r="FC42" i="1"/>
  <c r="FC43" i="1"/>
  <c r="FC44" i="1"/>
  <c r="FC45" i="1"/>
  <c r="FC46" i="1"/>
  <c r="FC47" i="1"/>
  <c r="FC48" i="1"/>
  <c r="FC49" i="1"/>
  <c r="FC50" i="1"/>
  <c r="FC51" i="1"/>
  <c r="FC52" i="1"/>
  <c r="FC53" i="1"/>
  <c r="FC54" i="1"/>
  <c r="FC55" i="1"/>
  <c r="FC56" i="1"/>
  <c r="FC57" i="1"/>
  <c r="FC58" i="1"/>
  <c r="FC59" i="1"/>
  <c r="FC60" i="1"/>
  <c r="FC61" i="1"/>
  <c r="FC62" i="1"/>
  <c r="FC63" i="1"/>
  <c r="FC64" i="1"/>
  <c r="FC65" i="1"/>
  <c r="FC66" i="1"/>
  <c r="FC67" i="1"/>
  <c r="FC68" i="1"/>
  <c r="FC69" i="1"/>
  <c r="FC70" i="1"/>
  <c r="FC71" i="1"/>
  <c r="FC72" i="1"/>
  <c r="FC73" i="1"/>
  <c r="FC74" i="1"/>
  <c r="FC75" i="1"/>
  <c r="FC76" i="1"/>
  <c r="FC77" i="1"/>
  <c r="FC78" i="1"/>
  <c r="FC79" i="1"/>
  <c r="FC80" i="1"/>
  <c r="FC81" i="1"/>
  <c r="FC82" i="1"/>
  <c r="FC83" i="1"/>
  <c r="FC84" i="1"/>
  <c r="FC85" i="1"/>
  <c r="FC86" i="1"/>
  <c r="FC87" i="1"/>
  <c r="FC88" i="1"/>
  <c r="FC89" i="1"/>
  <c r="FC90" i="1"/>
  <c r="FC91" i="1"/>
  <c r="FC92" i="1"/>
  <c r="FC93" i="1"/>
  <c r="FC94" i="1"/>
  <c r="FC95" i="1"/>
  <c r="FC96" i="1"/>
  <c r="FC2" i="1"/>
  <c r="FB3" i="1"/>
  <c r="FB4" i="1"/>
  <c r="FB5" i="1"/>
  <c r="FB6" i="1"/>
  <c r="FB7" i="1"/>
  <c r="FB8" i="1"/>
  <c r="FB9" i="1"/>
  <c r="FB10" i="1"/>
  <c r="FB11" i="1"/>
  <c r="FB12" i="1"/>
  <c r="FB13" i="1"/>
  <c r="FB14" i="1"/>
  <c r="FB15" i="1"/>
  <c r="FB16" i="1"/>
  <c r="FB17" i="1"/>
  <c r="FB18" i="1"/>
  <c r="FB19" i="1"/>
  <c r="FB20" i="1"/>
  <c r="FB21" i="1"/>
  <c r="FB22" i="1"/>
  <c r="FB23" i="1"/>
  <c r="FB24" i="1"/>
  <c r="FB25" i="1"/>
  <c r="FB26" i="1"/>
  <c r="FB27" i="1"/>
  <c r="FB28" i="1"/>
  <c r="FB29" i="1"/>
  <c r="FB30" i="1"/>
  <c r="FB31" i="1"/>
  <c r="FB32" i="1"/>
  <c r="FB33" i="1"/>
  <c r="FB34" i="1"/>
  <c r="FB35" i="1"/>
  <c r="FB36" i="1"/>
  <c r="FB37" i="1"/>
  <c r="FB38" i="1"/>
  <c r="FB39" i="1"/>
  <c r="FB40" i="1"/>
  <c r="FB41" i="1"/>
  <c r="FB42" i="1"/>
  <c r="FB43" i="1"/>
  <c r="FB44" i="1"/>
  <c r="FB45" i="1"/>
  <c r="FB46" i="1"/>
  <c r="FB47" i="1"/>
  <c r="FB48" i="1"/>
  <c r="FB49" i="1"/>
  <c r="FB50" i="1"/>
  <c r="FB51" i="1"/>
  <c r="FB52" i="1"/>
  <c r="FB53" i="1"/>
  <c r="FB54" i="1"/>
  <c r="FB55" i="1"/>
  <c r="FB56" i="1"/>
  <c r="FB57" i="1"/>
  <c r="FB58" i="1"/>
  <c r="FB59" i="1"/>
  <c r="FB60" i="1"/>
  <c r="FB61" i="1"/>
  <c r="FB62" i="1"/>
  <c r="FB63" i="1"/>
  <c r="FB64" i="1"/>
  <c r="FB65" i="1"/>
  <c r="FB66" i="1"/>
  <c r="FB67" i="1"/>
  <c r="FB68" i="1"/>
  <c r="FB69" i="1"/>
  <c r="FB70" i="1"/>
  <c r="FB71" i="1"/>
  <c r="FB72" i="1"/>
  <c r="FB73" i="1"/>
  <c r="FB74" i="1"/>
  <c r="FB75" i="1"/>
  <c r="FB76" i="1"/>
  <c r="FB77" i="1"/>
  <c r="FB78" i="1"/>
  <c r="FB79" i="1"/>
  <c r="FB80" i="1"/>
  <c r="FB81" i="1"/>
  <c r="FB82" i="1"/>
  <c r="FB83" i="1"/>
  <c r="FB84" i="1"/>
  <c r="FB85" i="1"/>
  <c r="FB86" i="1"/>
  <c r="FB87" i="1"/>
  <c r="FB88" i="1"/>
  <c r="FB89" i="1"/>
  <c r="FB90" i="1"/>
  <c r="FB91" i="1"/>
  <c r="FB92" i="1"/>
  <c r="FB93" i="1"/>
  <c r="FB94" i="1"/>
  <c r="FB95" i="1"/>
  <c r="FB96" i="1"/>
  <c r="FB2" i="1"/>
  <c r="FA3" i="1"/>
  <c r="FA4" i="1"/>
  <c r="FA5" i="1"/>
  <c r="FA6" i="1"/>
  <c r="FA7" i="1"/>
  <c r="FA8" i="1"/>
  <c r="FA9" i="1"/>
  <c r="FA10" i="1"/>
  <c r="FA11" i="1"/>
  <c r="FA12" i="1"/>
  <c r="FA13" i="1"/>
  <c r="FA14" i="1"/>
  <c r="FA15" i="1"/>
  <c r="FA16" i="1"/>
  <c r="FA17" i="1"/>
  <c r="FA18" i="1"/>
  <c r="FA19" i="1"/>
  <c r="FA20" i="1"/>
  <c r="FA21" i="1"/>
  <c r="FA22" i="1"/>
  <c r="FA23" i="1"/>
  <c r="FA24" i="1"/>
  <c r="FA25" i="1"/>
  <c r="FA26" i="1"/>
  <c r="FA27" i="1"/>
  <c r="FA28" i="1"/>
  <c r="FA29" i="1"/>
  <c r="FA30" i="1"/>
  <c r="FA31" i="1"/>
  <c r="FA32" i="1"/>
  <c r="FA33" i="1"/>
  <c r="FA34" i="1"/>
  <c r="FA35" i="1"/>
  <c r="FA36" i="1"/>
  <c r="FA37" i="1"/>
  <c r="FA38" i="1"/>
  <c r="FA39" i="1"/>
  <c r="FA40" i="1"/>
  <c r="FA41" i="1"/>
  <c r="FA42" i="1"/>
  <c r="FA43" i="1"/>
  <c r="FA44" i="1"/>
  <c r="FA45" i="1"/>
  <c r="FA46" i="1"/>
  <c r="FA47" i="1"/>
  <c r="FA48" i="1"/>
  <c r="FA49" i="1"/>
  <c r="FA50" i="1"/>
  <c r="FA51" i="1"/>
  <c r="FA52" i="1"/>
  <c r="FA53" i="1"/>
  <c r="FA54" i="1"/>
  <c r="FA55" i="1"/>
  <c r="FA56" i="1"/>
  <c r="FA57" i="1"/>
  <c r="FA58" i="1"/>
  <c r="FA59" i="1"/>
  <c r="FA60" i="1"/>
  <c r="FA61" i="1"/>
  <c r="FA62" i="1"/>
  <c r="FA63" i="1"/>
  <c r="FA64" i="1"/>
  <c r="FA65" i="1"/>
  <c r="FA66" i="1"/>
  <c r="FA67" i="1"/>
  <c r="FA68" i="1"/>
  <c r="FA69" i="1"/>
  <c r="FA70" i="1"/>
  <c r="FA71" i="1"/>
  <c r="FA72" i="1"/>
  <c r="FA73" i="1"/>
  <c r="FA74" i="1"/>
  <c r="FA75" i="1"/>
  <c r="FA76" i="1"/>
  <c r="FA77" i="1"/>
  <c r="FA78" i="1"/>
  <c r="FA79" i="1"/>
  <c r="FA80" i="1"/>
  <c r="FA81" i="1"/>
  <c r="FA82" i="1"/>
  <c r="FA83" i="1"/>
  <c r="FA84" i="1"/>
  <c r="FA85" i="1"/>
  <c r="FA86" i="1"/>
  <c r="FA87" i="1"/>
  <c r="FA88" i="1"/>
  <c r="FA89" i="1"/>
  <c r="FA90" i="1"/>
  <c r="FA91" i="1"/>
  <c r="FA92" i="1"/>
  <c r="FA93" i="1"/>
  <c r="FA94" i="1"/>
  <c r="FA95" i="1"/>
  <c r="FA96" i="1"/>
  <c r="FA2" i="1"/>
  <c r="EZ3" i="1"/>
  <c r="EZ4" i="1"/>
  <c r="EZ5" i="1"/>
  <c r="EZ6" i="1"/>
  <c r="EZ7" i="1"/>
  <c r="EZ8" i="1"/>
  <c r="EZ9" i="1"/>
  <c r="EZ10" i="1"/>
  <c r="EZ11" i="1"/>
  <c r="EZ12" i="1"/>
  <c r="EZ13" i="1"/>
  <c r="EZ14" i="1"/>
  <c r="EZ15" i="1"/>
  <c r="EZ16" i="1"/>
  <c r="EZ17" i="1"/>
  <c r="EZ18" i="1"/>
  <c r="EZ19" i="1"/>
  <c r="EZ20" i="1"/>
  <c r="EZ21" i="1"/>
  <c r="EZ22" i="1"/>
  <c r="EZ23" i="1"/>
  <c r="EZ24" i="1"/>
  <c r="EZ25" i="1"/>
  <c r="EZ26" i="1"/>
  <c r="EZ27" i="1"/>
  <c r="EZ28" i="1"/>
  <c r="EZ29" i="1"/>
  <c r="EZ30" i="1"/>
  <c r="EZ31" i="1"/>
  <c r="EZ32" i="1"/>
  <c r="EZ33" i="1"/>
  <c r="EZ34" i="1"/>
  <c r="EZ35" i="1"/>
  <c r="EZ36" i="1"/>
  <c r="EZ37" i="1"/>
  <c r="EZ38" i="1"/>
  <c r="EZ39" i="1"/>
  <c r="EZ40" i="1"/>
  <c r="EZ41" i="1"/>
  <c r="EZ42" i="1"/>
  <c r="EZ43" i="1"/>
  <c r="EZ44" i="1"/>
  <c r="EZ45" i="1"/>
  <c r="EZ46" i="1"/>
  <c r="EZ47" i="1"/>
  <c r="EZ48" i="1"/>
  <c r="EZ49" i="1"/>
  <c r="EZ50" i="1"/>
  <c r="EZ51" i="1"/>
  <c r="EZ52" i="1"/>
  <c r="EZ53" i="1"/>
  <c r="EZ54" i="1"/>
  <c r="EZ55" i="1"/>
  <c r="EZ56" i="1"/>
  <c r="EZ57" i="1"/>
  <c r="EZ58" i="1"/>
  <c r="EZ59" i="1"/>
  <c r="EZ60" i="1"/>
  <c r="EZ61" i="1"/>
  <c r="EZ62" i="1"/>
  <c r="EZ63" i="1"/>
  <c r="EZ64" i="1"/>
  <c r="EZ65" i="1"/>
  <c r="EZ66" i="1"/>
  <c r="EZ67" i="1"/>
  <c r="EZ68" i="1"/>
  <c r="EZ69" i="1"/>
  <c r="EZ70" i="1"/>
  <c r="EZ71" i="1"/>
  <c r="EZ72" i="1"/>
  <c r="EZ73" i="1"/>
  <c r="EZ74" i="1"/>
  <c r="EZ75" i="1"/>
  <c r="EZ76" i="1"/>
  <c r="EZ77" i="1"/>
  <c r="EZ78" i="1"/>
  <c r="EZ79" i="1"/>
  <c r="EZ80" i="1"/>
  <c r="EZ81" i="1"/>
  <c r="EZ82" i="1"/>
  <c r="EZ83" i="1"/>
  <c r="EZ84" i="1"/>
  <c r="EZ85" i="1"/>
  <c r="EZ86" i="1"/>
  <c r="EZ87" i="1"/>
  <c r="EZ88" i="1"/>
  <c r="EZ89" i="1"/>
  <c r="EZ90" i="1"/>
  <c r="EZ91" i="1"/>
  <c r="EZ92" i="1"/>
  <c r="EZ93" i="1"/>
  <c r="EZ94" i="1"/>
  <c r="EZ95" i="1"/>
  <c r="EZ96" i="1"/>
  <c r="EZ2" i="1"/>
  <c r="EY3" i="1"/>
  <c r="EY4" i="1"/>
  <c r="EY5" i="1"/>
  <c r="EY6" i="1"/>
  <c r="EY7" i="1"/>
  <c r="EY8" i="1"/>
  <c r="EY9" i="1"/>
  <c r="EY10" i="1"/>
  <c r="EY11" i="1"/>
  <c r="EY12" i="1"/>
  <c r="EY13" i="1"/>
  <c r="EY14" i="1"/>
  <c r="EY15" i="1"/>
  <c r="EY16" i="1"/>
  <c r="EY17" i="1"/>
  <c r="EY18" i="1"/>
  <c r="EY19" i="1"/>
  <c r="EY20" i="1"/>
  <c r="EY21" i="1"/>
  <c r="EY22" i="1"/>
  <c r="EY23" i="1"/>
  <c r="EY24" i="1"/>
  <c r="EY25" i="1"/>
  <c r="EY26" i="1"/>
  <c r="EY27" i="1"/>
  <c r="EY28" i="1"/>
  <c r="EY29" i="1"/>
  <c r="EY30" i="1"/>
  <c r="EY31" i="1"/>
  <c r="EY32" i="1"/>
  <c r="EY33" i="1"/>
  <c r="EY34" i="1"/>
  <c r="EY35" i="1"/>
  <c r="EY36" i="1"/>
  <c r="EY37" i="1"/>
  <c r="EY38" i="1"/>
  <c r="EY39" i="1"/>
  <c r="EY40" i="1"/>
  <c r="EY41" i="1"/>
  <c r="EY42" i="1"/>
  <c r="EY43" i="1"/>
  <c r="EY44" i="1"/>
  <c r="EY45" i="1"/>
  <c r="EY46" i="1"/>
  <c r="EY47" i="1"/>
  <c r="EY48" i="1"/>
  <c r="EY49" i="1"/>
  <c r="EY50" i="1"/>
  <c r="EY51" i="1"/>
  <c r="EY52" i="1"/>
  <c r="EY53" i="1"/>
  <c r="EY54" i="1"/>
  <c r="EY55" i="1"/>
  <c r="EY56" i="1"/>
  <c r="EY57" i="1"/>
  <c r="EY58" i="1"/>
  <c r="EY59" i="1"/>
  <c r="EY60" i="1"/>
  <c r="EY61" i="1"/>
  <c r="EY62" i="1"/>
  <c r="EY63" i="1"/>
  <c r="EY64" i="1"/>
  <c r="EY65" i="1"/>
  <c r="EY66" i="1"/>
  <c r="EY67" i="1"/>
  <c r="EY68" i="1"/>
  <c r="EY69" i="1"/>
  <c r="EY70" i="1"/>
  <c r="EY71" i="1"/>
  <c r="EY72" i="1"/>
  <c r="EY73" i="1"/>
  <c r="EY74" i="1"/>
  <c r="EY75" i="1"/>
  <c r="EY76" i="1"/>
  <c r="EY77" i="1"/>
  <c r="EY78" i="1"/>
  <c r="EY79" i="1"/>
  <c r="EY80" i="1"/>
  <c r="EY81" i="1"/>
  <c r="EY82" i="1"/>
  <c r="EY83" i="1"/>
  <c r="EY84" i="1"/>
  <c r="EY85" i="1"/>
  <c r="EY86" i="1"/>
  <c r="EY87" i="1"/>
  <c r="EY88" i="1"/>
  <c r="EY89" i="1"/>
  <c r="EY90" i="1"/>
  <c r="EY91" i="1"/>
  <c r="EY92" i="1"/>
  <c r="EY93" i="1"/>
  <c r="EY94" i="1"/>
  <c r="EY95" i="1"/>
  <c r="EY96" i="1"/>
  <c r="EY2" i="1"/>
  <c r="EX3" i="1"/>
  <c r="EX4" i="1"/>
  <c r="EX5" i="1"/>
  <c r="EX6" i="1"/>
  <c r="EX7" i="1"/>
  <c r="EX8" i="1"/>
  <c r="EX9" i="1"/>
  <c r="EX10" i="1"/>
  <c r="EX11" i="1"/>
  <c r="EX12" i="1"/>
  <c r="EX13" i="1"/>
  <c r="EX14" i="1"/>
  <c r="EX15" i="1"/>
  <c r="EX16" i="1"/>
  <c r="EX17" i="1"/>
  <c r="EX18" i="1"/>
  <c r="EX19" i="1"/>
  <c r="EX20" i="1"/>
  <c r="EX21" i="1"/>
  <c r="EX22" i="1"/>
  <c r="EX23" i="1"/>
  <c r="EX24" i="1"/>
  <c r="EX25" i="1"/>
  <c r="EX26" i="1"/>
  <c r="EX27" i="1"/>
  <c r="EX28" i="1"/>
  <c r="EX29" i="1"/>
  <c r="EX30" i="1"/>
  <c r="EX31" i="1"/>
  <c r="EX32" i="1"/>
  <c r="EX33" i="1"/>
  <c r="EX34" i="1"/>
  <c r="EX35" i="1"/>
  <c r="EX36" i="1"/>
  <c r="EX37" i="1"/>
  <c r="EX38" i="1"/>
  <c r="EX39" i="1"/>
  <c r="EX40" i="1"/>
  <c r="EX41" i="1"/>
  <c r="EX42" i="1"/>
  <c r="EX43" i="1"/>
  <c r="EX44" i="1"/>
  <c r="EX45" i="1"/>
  <c r="EX46" i="1"/>
  <c r="EX47" i="1"/>
  <c r="EX48" i="1"/>
  <c r="EX49" i="1"/>
  <c r="EX50" i="1"/>
  <c r="EX51" i="1"/>
  <c r="EX52" i="1"/>
  <c r="EX53" i="1"/>
  <c r="EX54" i="1"/>
  <c r="EX55" i="1"/>
  <c r="EX56" i="1"/>
  <c r="EX57" i="1"/>
  <c r="EX58" i="1"/>
  <c r="EX59" i="1"/>
  <c r="EX60" i="1"/>
  <c r="EX61" i="1"/>
  <c r="EX62" i="1"/>
  <c r="EX63" i="1"/>
  <c r="EX64" i="1"/>
  <c r="EX65" i="1"/>
  <c r="EX66" i="1"/>
  <c r="EX67" i="1"/>
  <c r="EX68" i="1"/>
  <c r="EX69" i="1"/>
  <c r="EX70" i="1"/>
  <c r="EX71" i="1"/>
  <c r="EX72" i="1"/>
  <c r="EX73" i="1"/>
  <c r="EX74" i="1"/>
  <c r="EX75" i="1"/>
  <c r="EX76" i="1"/>
  <c r="EX77" i="1"/>
  <c r="EX78" i="1"/>
  <c r="EX79" i="1"/>
  <c r="EX80" i="1"/>
  <c r="EX81" i="1"/>
  <c r="EX82" i="1"/>
  <c r="EX83" i="1"/>
  <c r="EX84" i="1"/>
  <c r="EX85" i="1"/>
  <c r="EX86" i="1"/>
  <c r="EX87" i="1"/>
  <c r="EX88" i="1"/>
  <c r="EX89" i="1"/>
  <c r="EX90" i="1"/>
  <c r="EX91" i="1"/>
  <c r="EX92" i="1"/>
  <c r="EX93" i="1"/>
  <c r="EX94" i="1"/>
  <c r="EX95" i="1"/>
  <c r="EX96" i="1"/>
  <c r="EX2" i="1"/>
  <c r="EW3" i="1"/>
  <c r="EW4" i="1"/>
  <c r="EW5" i="1"/>
  <c r="EW6" i="1"/>
  <c r="EW7" i="1"/>
  <c r="EW8" i="1"/>
  <c r="EW9" i="1"/>
  <c r="EW10" i="1"/>
  <c r="EW11" i="1"/>
  <c r="EW12" i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W49" i="1"/>
  <c r="EW50" i="1"/>
  <c r="EW51" i="1"/>
  <c r="EW52" i="1"/>
  <c r="EW53" i="1"/>
  <c r="EW54" i="1"/>
  <c r="EW55" i="1"/>
  <c r="EW56" i="1"/>
  <c r="EW57" i="1"/>
  <c r="EW58" i="1"/>
  <c r="EW59" i="1"/>
  <c r="EW60" i="1"/>
  <c r="EW61" i="1"/>
  <c r="EW62" i="1"/>
  <c r="EW63" i="1"/>
  <c r="EW64" i="1"/>
  <c r="EW65" i="1"/>
  <c r="EW66" i="1"/>
  <c r="EW67" i="1"/>
  <c r="EW68" i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W85" i="1"/>
  <c r="EW86" i="1"/>
  <c r="EW87" i="1"/>
  <c r="EW88" i="1"/>
  <c r="EW89" i="1"/>
  <c r="EW90" i="1"/>
  <c r="EW91" i="1"/>
  <c r="EW92" i="1"/>
  <c r="EW93" i="1"/>
  <c r="EW94" i="1"/>
  <c r="EW95" i="1"/>
  <c r="EW96" i="1"/>
  <c r="EW2" i="1"/>
  <c r="EV3" i="1"/>
  <c r="EV4" i="1"/>
  <c r="EV5" i="1"/>
  <c r="EV6" i="1"/>
  <c r="EV7" i="1"/>
  <c r="EV8" i="1"/>
  <c r="EV9" i="1"/>
  <c r="EV10" i="1"/>
  <c r="EV11" i="1"/>
  <c r="EV12" i="1"/>
  <c r="EV13" i="1"/>
  <c r="EV14" i="1"/>
  <c r="EV15" i="1"/>
  <c r="EV16" i="1"/>
  <c r="EV17" i="1"/>
  <c r="EV18" i="1"/>
  <c r="EV19" i="1"/>
  <c r="EV20" i="1"/>
  <c r="EV21" i="1"/>
  <c r="EV22" i="1"/>
  <c r="EV23" i="1"/>
  <c r="EV24" i="1"/>
  <c r="EV25" i="1"/>
  <c r="EV26" i="1"/>
  <c r="EV27" i="1"/>
  <c r="EV28" i="1"/>
  <c r="EV29" i="1"/>
  <c r="EV30" i="1"/>
  <c r="EV31" i="1"/>
  <c r="EV32" i="1"/>
  <c r="EV33" i="1"/>
  <c r="EV34" i="1"/>
  <c r="EV35" i="1"/>
  <c r="EV36" i="1"/>
  <c r="EV37" i="1"/>
  <c r="EV38" i="1"/>
  <c r="EV39" i="1"/>
  <c r="EV40" i="1"/>
  <c r="EV41" i="1"/>
  <c r="EV42" i="1"/>
  <c r="EV43" i="1"/>
  <c r="EV44" i="1"/>
  <c r="EV45" i="1"/>
  <c r="EV46" i="1"/>
  <c r="EV47" i="1"/>
  <c r="EV48" i="1"/>
  <c r="EV49" i="1"/>
  <c r="EV50" i="1"/>
  <c r="EV51" i="1"/>
  <c r="EV52" i="1"/>
  <c r="EV53" i="1"/>
  <c r="EV54" i="1"/>
  <c r="EV55" i="1"/>
  <c r="EV56" i="1"/>
  <c r="EV57" i="1"/>
  <c r="EV58" i="1"/>
  <c r="EV59" i="1"/>
  <c r="EV60" i="1"/>
  <c r="EV61" i="1"/>
  <c r="EV62" i="1"/>
  <c r="EV63" i="1"/>
  <c r="EV64" i="1"/>
  <c r="EV65" i="1"/>
  <c r="EV66" i="1"/>
  <c r="EV67" i="1"/>
  <c r="EV68" i="1"/>
  <c r="EV69" i="1"/>
  <c r="EV70" i="1"/>
  <c r="EV71" i="1"/>
  <c r="EV72" i="1"/>
  <c r="EV73" i="1"/>
  <c r="EV74" i="1"/>
  <c r="EV75" i="1"/>
  <c r="EV76" i="1"/>
  <c r="EV77" i="1"/>
  <c r="EV78" i="1"/>
  <c r="EV79" i="1"/>
  <c r="EV80" i="1"/>
  <c r="EV81" i="1"/>
  <c r="EV82" i="1"/>
  <c r="EV83" i="1"/>
  <c r="EV84" i="1"/>
  <c r="EV85" i="1"/>
  <c r="EV86" i="1"/>
  <c r="EV87" i="1"/>
  <c r="EV88" i="1"/>
  <c r="EV89" i="1"/>
  <c r="EV90" i="1"/>
  <c r="EV91" i="1"/>
  <c r="EV92" i="1"/>
  <c r="EV93" i="1"/>
  <c r="EV94" i="1"/>
  <c r="EV95" i="1"/>
  <c r="EV96" i="1"/>
  <c r="EV2" i="1"/>
  <c r="EU3" i="1"/>
  <c r="EU4" i="1"/>
  <c r="EU5" i="1"/>
  <c r="EU6" i="1"/>
  <c r="EU7" i="1"/>
  <c r="EU8" i="1"/>
  <c r="EU9" i="1"/>
  <c r="EU10" i="1"/>
  <c r="EU11" i="1"/>
  <c r="EU12" i="1"/>
  <c r="EU13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U46" i="1"/>
  <c r="EU47" i="1"/>
  <c r="EU48" i="1"/>
  <c r="EU49" i="1"/>
  <c r="EU50" i="1"/>
  <c r="EU51" i="1"/>
  <c r="EU52" i="1"/>
  <c r="EU53" i="1"/>
  <c r="EU54" i="1"/>
  <c r="EU55" i="1"/>
  <c r="EU56" i="1"/>
  <c r="EU57" i="1"/>
  <c r="EU58" i="1"/>
  <c r="EU59" i="1"/>
  <c r="EU60" i="1"/>
  <c r="EU61" i="1"/>
  <c r="EU62" i="1"/>
  <c r="EU63" i="1"/>
  <c r="EU64" i="1"/>
  <c r="EU65" i="1"/>
  <c r="EU66" i="1"/>
  <c r="EU67" i="1"/>
  <c r="EU68" i="1"/>
  <c r="EU69" i="1"/>
  <c r="EU70" i="1"/>
  <c r="EU71" i="1"/>
  <c r="EU72" i="1"/>
  <c r="EU73" i="1"/>
  <c r="EU74" i="1"/>
  <c r="EU75" i="1"/>
  <c r="EU76" i="1"/>
  <c r="EU77" i="1"/>
  <c r="EU78" i="1"/>
  <c r="EU79" i="1"/>
  <c r="EU80" i="1"/>
  <c r="EU81" i="1"/>
  <c r="EU82" i="1"/>
  <c r="EU83" i="1"/>
  <c r="EU84" i="1"/>
  <c r="EU85" i="1"/>
  <c r="EU86" i="1"/>
  <c r="EU87" i="1"/>
  <c r="EU88" i="1"/>
  <c r="EU89" i="1"/>
  <c r="EU90" i="1"/>
  <c r="EU91" i="1"/>
  <c r="EU92" i="1"/>
  <c r="EU93" i="1"/>
  <c r="EU94" i="1"/>
  <c r="EU95" i="1"/>
  <c r="EU96" i="1"/>
  <c r="EU2" i="1"/>
  <c r="ET3" i="1"/>
  <c r="ET4" i="1"/>
  <c r="ET5" i="1"/>
  <c r="ET6" i="1"/>
  <c r="ET7" i="1"/>
  <c r="ET8" i="1"/>
  <c r="ET9" i="1"/>
  <c r="ET10" i="1"/>
  <c r="ET11" i="1"/>
  <c r="ET12" i="1"/>
  <c r="ET13" i="1"/>
  <c r="ET14" i="1"/>
  <c r="ET15" i="1"/>
  <c r="ET16" i="1"/>
  <c r="ET17" i="1"/>
  <c r="ET18" i="1"/>
  <c r="ET19" i="1"/>
  <c r="ET20" i="1"/>
  <c r="ET21" i="1"/>
  <c r="ET22" i="1"/>
  <c r="ET23" i="1"/>
  <c r="ET24" i="1"/>
  <c r="ET25" i="1"/>
  <c r="ET26" i="1"/>
  <c r="ET27" i="1"/>
  <c r="ET28" i="1"/>
  <c r="ET29" i="1"/>
  <c r="ET30" i="1"/>
  <c r="ET31" i="1"/>
  <c r="ET32" i="1"/>
  <c r="ET33" i="1"/>
  <c r="ET34" i="1"/>
  <c r="ET35" i="1"/>
  <c r="ET36" i="1"/>
  <c r="ET37" i="1"/>
  <c r="ET38" i="1"/>
  <c r="ET39" i="1"/>
  <c r="ET40" i="1"/>
  <c r="ET41" i="1"/>
  <c r="ET42" i="1"/>
  <c r="ET43" i="1"/>
  <c r="ET44" i="1"/>
  <c r="ET45" i="1"/>
  <c r="ET46" i="1"/>
  <c r="ET47" i="1"/>
  <c r="ET48" i="1"/>
  <c r="ET49" i="1"/>
  <c r="ET50" i="1"/>
  <c r="ET51" i="1"/>
  <c r="ET52" i="1"/>
  <c r="ET53" i="1"/>
  <c r="ET54" i="1"/>
  <c r="ET55" i="1"/>
  <c r="ET56" i="1"/>
  <c r="ET57" i="1"/>
  <c r="ET58" i="1"/>
  <c r="ET59" i="1"/>
  <c r="ET60" i="1"/>
  <c r="ET61" i="1"/>
  <c r="ET62" i="1"/>
  <c r="ET63" i="1"/>
  <c r="ET64" i="1"/>
  <c r="ET65" i="1"/>
  <c r="ET66" i="1"/>
  <c r="ET67" i="1"/>
  <c r="ET68" i="1"/>
  <c r="ET69" i="1"/>
  <c r="ET70" i="1"/>
  <c r="ET71" i="1"/>
  <c r="ET72" i="1"/>
  <c r="ET73" i="1"/>
  <c r="ET74" i="1"/>
  <c r="ET75" i="1"/>
  <c r="ET76" i="1"/>
  <c r="ET77" i="1"/>
  <c r="ET78" i="1"/>
  <c r="ET79" i="1"/>
  <c r="ET80" i="1"/>
  <c r="ET81" i="1"/>
  <c r="ET82" i="1"/>
  <c r="ET83" i="1"/>
  <c r="ET84" i="1"/>
  <c r="ET85" i="1"/>
  <c r="ET86" i="1"/>
  <c r="ET87" i="1"/>
  <c r="ET88" i="1"/>
  <c r="ET89" i="1"/>
  <c r="ET90" i="1"/>
  <c r="ET91" i="1"/>
  <c r="ET92" i="1"/>
  <c r="ET93" i="1"/>
  <c r="ET94" i="1"/>
  <c r="ET95" i="1"/>
  <c r="ET96" i="1"/>
  <c r="ET2" i="1"/>
  <c r="ES3" i="1"/>
  <c r="ES4" i="1"/>
  <c r="ES5" i="1"/>
  <c r="ES6" i="1"/>
  <c r="ES7" i="1"/>
  <c r="ES8" i="1"/>
  <c r="ES9" i="1"/>
  <c r="ES10" i="1"/>
  <c r="ES11" i="1"/>
  <c r="ES12" i="1"/>
  <c r="ES13" i="1"/>
  <c r="ES14" i="1"/>
  <c r="ES15" i="1"/>
  <c r="ES16" i="1"/>
  <c r="ES17" i="1"/>
  <c r="ES18" i="1"/>
  <c r="ES19" i="1"/>
  <c r="ES20" i="1"/>
  <c r="ES21" i="1"/>
  <c r="ES22" i="1"/>
  <c r="ES23" i="1"/>
  <c r="ES24" i="1"/>
  <c r="ES25" i="1"/>
  <c r="ES26" i="1"/>
  <c r="ES27" i="1"/>
  <c r="ES28" i="1"/>
  <c r="ES29" i="1"/>
  <c r="ES30" i="1"/>
  <c r="ES31" i="1"/>
  <c r="ES32" i="1"/>
  <c r="ES33" i="1"/>
  <c r="ES34" i="1"/>
  <c r="ES35" i="1"/>
  <c r="ES36" i="1"/>
  <c r="ES37" i="1"/>
  <c r="ES38" i="1"/>
  <c r="ES39" i="1"/>
  <c r="ES40" i="1"/>
  <c r="ES41" i="1"/>
  <c r="ES42" i="1"/>
  <c r="ES43" i="1"/>
  <c r="ES44" i="1"/>
  <c r="ES45" i="1"/>
  <c r="ES46" i="1"/>
  <c r="ES47" i="1"/>
  <c r="ES48" i="1"/>
  <c r="ES49" i="1"/>
  <c r="ES50" i="1"/>
  <c r="ES51" i="1"/>
  <c r="ES52" i="1"/>
  <c r="ES53" i="1"/>
  <c r="ES54" i="1"/>
  <c r="ES55" i="1"/>
  <c r="ES56" i="1"/>
  <c r="ES57" i="1"/>
  <c r="ES58" i="1"/>
  <c r="ES59" i="1"/>
  <c r="ES60" i="1"/>
  <c r="ES61" i="1"/>
  <c r="ES62" i="1"/>
  <c r="ES63" i="1"/>
  <c r="ES64" i="1"/>
  <c r="ES65" i="1"/>
  <c r="ES66" i="1"/>
  <c r="ES67" i="1"/>
  <c r="ES68" i="1"/>
  <c r="ES69" i="1"/>
  <c r="ES70" i="1"/>
  <c r="ES71" i="1"/>
  <c r="ES72" i="1"/>
  <c r="ES73" i="1"/>
  <c r="ES74" i="1"/>
  <c r="ES75" i="1"/>
  <c r="ES76" i="1"/>
  <c r="ES77" i="1"/>
  <c r="ES78" i="1"/>
  <c r="ES79" i="1"/>
  <c r="ES80" i="1"/>
  <c r="ES81" i="1"/>
  <c r="ES82" i="1"/>
  <c r="ES83" i="1"/>
  <c r="ES84" i="1"/>
  <c r="ES85" i="1"/>
  <c r="ES86" i="1"/>
  <c r="ES87" i="1"/>
  <c r="ES88" i="1"/>
  <c r="ES89" i="1"/>
  <c r="ES90" i="1"/>
  <c r="ES91" i="1"/>
  <c r="ES92" i="1"/>
  <c r="ES93" i="1"/>
  <c r="ES94" i="1"/>
  <c r="ES95" i="1"/>
  <c r="ES96" i="1"/>
  <c r="ES2" i="1"/>
  <c r="ER3" i="1"/>
  <c r="ER4" i="1"/>
  <c r="ER5" i="1"/>
  <c r="ER6" i="1"/>
  <c r="ER7" i="1"/>
  <c r="ER8" i="1"/>
  <c r="ER9" i="1"/>
  <c r="ER10" i="1"/>
  <c r="ER11" i="1"/>
  <c r="ER12" i="1"/>
  <c r="ER13" i="1"/>
  <c r="ER14" i="1"/>
  <c r="ER15" i="1"/>
  <c r="ER16" i="1"/>
  <c r="ER17" i="1"/>
  <c r="ER18" i="1"/>
  <c r="ER19" i="1"/>
  <c r="ER20" i="1"/>
  <c r="ER21" i="1"/>
  <c r="ER22" i="1"/>
  <c r="ER23" i="1"/>
  <c r="ER24" i="1"/>
  <c r="ER25" i="1"/>
  <c r="ER26" i="1"/>
  <c r="ER27" i="1"/>
  <c r="ER28" i="1"/>
  <c r="ER29" i="1"/>
  <c r="ER30" i="1"/>
  <c r="ER31" i="1"/>
  <c r="ER32" i="1"/>
  <c r="ER33" i="1"/>
  <c r="ER34" i="1"/>
  <c r="ER35" i="1"/>
  <c r="ER36" i="1"/>
  <c r="ER37" i="1"/>
  <c r="ER38" i="1"/>
  <c r="ER39" i="1"/>
  <c r="ER40" i="1"/>
  <c r="ER41" i="1"/>
  <c r="ER42" i="1"/>
  <c r="ER43" i="1"/>
  <c r="ER44" i="1"/>
  <c r="ER45" i="1"/>
  <c r="ER46" i="1"/>
  <c r="ER47" i="1"/>
  <c r="ER48" i="1"/>
  <c r="ER49" i="1"/>
  <c r="ER50" i="1"/>
  <c r="ER51" i="1"/>
  <c r="ER52" i="1"/>
  <c r="ER53" i="1"/>
  <c r="ER54" i="1"/>
  <c r="ER55" i="1"/>
  <c r="ER56" i="1"/>
  <c r="ER57" i="1"/>
  <c r="ER58" i="1"/>
  <c r="ER59" i="1"/>
  <c r="ER60" i="1"/>
  <c r="ER61" i="1"/>
  <c r="ER62" i="1"/>
  <c r="ER63" i="1"/>
  <c r="ER64" i="1"/>
  <c r="ER65" i="1"/>
  <c r="ER66" i="1"/>
  <c r="ER67" i="1"/>
  <c r="ER68" i="1"/>
  <c r="ER69" i="1"/>
  <c r="ER70" i="1"/>
  <c r="ER71" i="1"/>
  <c r="ER72" i="1"/>
  <c r="ER73" i="1"/>
  <c r="ER74" i="1"/>
  <c r="ER75" i="1"/>
  <c r="ER76" i="1"/>
  <c r="ER77" i="1"/>
  <c r="ER78" i="1"/>
  <c r="ER79" i="1"/>
  <c r="ER80" i="1"/>
  <c r="ER81" i="1"/>
  <c r="ER82" i="1"/>
  <c r="ER83" i="1"/>
  <c r="ER84" i="1"/>
  <c r="ER85" i="1"/>
  <c r="ER86" i="1"/>
  <c r="ER87" i="1"/>
  <c r="ER88" i="1"/>
  <c r="ER89" i="1"/>
  <c r="ER90" i="1"/>
  <c r="ER91" i="1"/>
  <c r="ER92" i="1"/>
  <c r="ER93" i="1"/>
  <c r="ER94" i="1"/>
  <c r="ER95" i="1"/>
  <c r="ER96" i="1"/>
  <c r="ER2" i="1"/>
  <c r="EQ3" i="1"/>
  <c r="EQ4" i="1"/>
  <c r="EQ5" i="1"/>
  <c r="EQ6" i="1"/>
  <c r="EQ7" i="1"/>
  <c r="EQ8" i="1"/>
  <c r="EQ9" i="1"/>
  <c r="EQ10" i="1"/>
  <c r="EQ11" i="1"/>
  <c r="EQ12" i="1"/>
  <c r="EQ13" i="1"/>
  <c r="EQ14" i="1"/>
  <c r="EQ15" i="1"/>
  <c r="EQ16" i="1"/>
  <c r="EQ17" i="1"/>
  <c r="EQ18" i="1"/>
  <c r="EQ19" i="1"/>
  <c r="EQ20" i="1"/>
  <c r="EQ21" i="1"/>
  <c r="EQ22" i="1"/>
  <c r="EQ23" i="1"/>
  <c r="EQ24" i="1"/>
  <c r="EQ25" i="1"/>
  <c r="EQ26" i="1"/>
  <c r="EQ27" i="1"/>
  <c r="EQ28" i="1"/>
  <c r="EQ29" i="1"/>
  <c r="EQ30" i="1"/>
  <c r="EQ31" i="1"/>
  <c r="EQ32" i="1"/>
  <c r="EQ33" i="1"/>
  <c r="EQ34" i="1"/>
  <c r="EQ35" i="1"/>
  <c r="EQ36" i="1"/>
  <c r="EQ37" i="1"/>
  <c r="EQ38" i="1"/>
  <c r="EQ39" i="1"/>
  <c r="EQ40" i="1"/>
  <c r="EQ41" i="1"/>
  <c r="EQ42" i="1"/>
  <c r="EQ43" i="1"/>
  <c r="EQ44" i="1"/>
  <c r="EQ45" i="1"/>
  <c r="EQ46" i="1"/>
  <c r="EQ47" i="1"/>
  <c r="EQ48" i="1"/>
  <c r="EQ49" i="1"/>
  <c r="EQ50" i="1"/>
  <c r="EQ51" i="1"/>
  <c r="EQ52" i="1"/>
  <c r="EQ53" i="1"/>
  <c r="EQ54" i="1"/>
  <c r="EQ55" i="1"/>
  <c r="EQ56" i="1"/>
  <c r="EQ57" i="1"/>
  <c r="EQ58" i="1"/>
  <c r="EQ59" i="1"/>
  <c r="EQ60" i="1"/>
  <c r="EQ61" i="1"/>
  <c r="EQ62" i="1"/>
  <c r="EQ63" i="1"/>
  <c r="EQ64" i="1"/>
  <c r="EQ65" i="1"/>
  <c r="EQ66" i="1"/>
  <c r="EQ67" i="1"/>
  <c r="EQ68" i="1"/>
  <c r="EQ69" i="1"/>
  <c r="EQ70" i="1"/>
  <c r="EQ71" i="1"/>
  <c r="EQ72" i="1"/>
  <c r="EQ73" i="1"/>
  <c r="EQ74" i="1"/>
  <c r="EQ75" i="1"/>
  <c r="EQ76" i="1"/>
  <c r="EQ77" i="1"/>
  <c r="EQ78" i="1"/>
  <c r="EQ79" i="1"/>
  <c r="EQ80" i="1"/>
  <c r="EQ81" i="1"/>
  <c r="EQ82" i="1"/>
  <c r="EQ83" i="1"/>
  <c r="EQ84" i="1"/>
  <c r="EQ85" i="1"/>
  <c r="EQ86" i="1"/>
  <c r="EQ87" i="1"/>
  <c r="EQ88" i="1"/>
  <c r="EQ89" i="1"/>
  <c r="EQ90" i="1"/>
  <c r="EQ91" i="1"/>
  <c r="EQ92" i="1"/>
  <c r="EQ93" i="1"/>
  <c r="EQ94" i="1"/>
  <c r="EQ95" i="1"/>
  <c r="EQ96" i="1"/>
  <c r="EQ2" i="1"/>
  <c r="EP3" i="1"/>
  <c r="EP4" i="1"/>
  <c r="EP5" i="1"/>
  <c r="EP6" i="1"/>
  <c r="EP7" i="1"/>
  <c r="EP8" i="1"/>
  <c r="EP9" i="1"/>
  <c r="EP10" i="1"/>
  <c r="EP11" i="1"/>
  <c r="EP12" i="1"/>
  <c r="EP13" i="1"/>
  <c r="EP14" i="1"/>
  <c r="EP15" i="1"/>
  <c r="EP16" i="1"/>
  <c r="EP17" i="1"/>
  <c r="EP18" i="1"/>
  <c r="EP19" i="1"/>
  <c r="EP20" i="1"/>
  <c r="EP21" i="1"/>
  <c r="EP22" i="1"/>
  <c r="EP23" i="1"/>
  <c r="EP24" i="1"/>
  <c r="EP25" i="1"/>
  <c r="EP26" i="1"/>
  <c r="EP27" i="1"/>
  <c r="EP28" i="1"/>
  <c r="EP29" i="1"/>
  <c r="EP30" i="1"/>
  <c r="EP31" i="1"/>
  <c r="EP32" i="1"/>
  <c r="EP33" i="1"/>
  <c r="EP34" i="1"/>
  <c r="EP35" i="1"/>
  <c r="EP36" i="1"/>
  <c r="EP37" i="1"/>
  <c r="EP38" i="1"/>
  <c r="EP39" i="1"/>
  <c r="EP40" i="1"/>
  <c r="EP41" i="1"/>
  <c r="EP42" i="1"/>
  <c r="EP43" i="1"/>
  <c r="EP44" i="1"/>
  <c r="EP45" i="1"/>
  <c r="EP46" i="1"/>
  <c r="EP47" i="1"/>
  <c r="EP48" i="1"/>
  <c r="EP49" i="1"/>
  <c r="EP50" i="1"/>
  <c r="EP51" i="1"/>
  <c r="EP52" i="1"/>
  <c r="EP53" i="1"/>
  <c r="EP54" i="1"/>
  <c r="EP55" i="1"/>
  <c r="EP56" i="1"/>
  <c r="EP57" i="1"/>
  <c r="EP58" i="1"/>
  <c r="EP59" i="1"/>
  <c r="EP60" i="1"/>
  <c r="EP61" i="1"/>
  <c r="EP62" i="1"/>
  <c r="EP63" i="1"/>
  <c r="EP64" i="1"/>
  <c r="EP65" i="1"/>
  <c r="EP66" i="1"/>
  <c r="EP67" i="1"/>
  <c r="EP68" i="1"/>
  <c r="EP69" i="1"/>
  <c r="EP70" i="1"/>
  <c r="EP71" i="1"/>
  <c r="EP72" i="1"/>
  <c r="EP73" i="1"/>
  <c r="EP74" i="1"/>
  <c r="EP75" i="1"/>
  <c r="EP76" i="1"/>
  <c r="EP77" i="1"/>
  <c r="EP78" i="1"/>
  <c r="EP79" i="1"/>
  <c r="EP80" i="1"/>
  <c r="EP81" i="1"/>
  <c r="EP82" i="1"/>
  <c r="EP83" i="1"/>
  <c r="EP84" i="1"/>
  <c r="EP85" i="1"/>
  <c r="EP86" i="1"/>
  <c r="EP87" i="1"/>
  <c r="EP88" i="1"/>
  <c r="EP89" i="1"/>
  <c r="EP90" i="1"/>
  <c r="EP91" i="1"/>
  <c r="EP92" i="1"/>
  <c r="EP93" i="1"/>
  <c r="EP94" i="1"/>
  <c r="EP95" i="1"/>
  <c r="EP96" i="1"/>
  <c r="EP2" i="1"/>
  <c r="EO3" i="1"/>
  <c r="EO4" i="1"/>
  <c r="EO5" i="1"/>
  <c r="EO6" i="1"/>
  <c r="EO7" i="1"/>
  <c r="EO8" i="1"/>
  <c r="EO9" i="1"/>
  <c r="EO10" i="1"/>
  <c r="EO11" i="1"/>
  <c r="EO12" i="1"/>
  <c r="EO13" i="1"/>
  <c r="EO14" i="1"/>
  <c r="EO15" i="1"/>
  <c r="EO16" i="1"/>
  <c r="EO17" i="1"/>
  <c r="EO18" i="1"/>
  <c r="EO19" i="1"/>
  <c r="EO20" i="1"/>
  <c r="EO21" i="1"/>
  <c r="EO22" i="1"/>
  <c r="EO23" i="1"/>
  <c r="EO24" i="1"/>
  <c r="EO25" i="1"/>
  <c r="EO26" i="1"/>
  <c r="EO27" i="1"/>
  <c r="EO28" i="1"/>
  <c r="EO29" i="1"/>
  <c r="EO30" i="1"/>
  <c r="EO31" i="1"/>
  <c r="EO32" i="1"/>
  <c r="EO33" i="1"/>
  <c r="EO34" i="1"/>
  <c r="EO35" i="1"/>
  <c r="EO36" i="1"/>
  <c r="EO37" i="1"/>
  <c r="EO38" i="1"/>
  <c r="EO39" i="1"/>
  <c r="EO40" i="1"/>
  <c r="EO41" i="1"/>
  <c r="EO42" i="1"/>
  <c r="EO43" i="1"/>
  <c r="EO44" i="1"/>
  <c r="EO45" i="1"/>
  <c r="EO46" i="1"/>
  <c r="EO47" i="1"/>
  <c r="EO48" i="1"/>
  <c r="EO49" i="1"/>
  <c r="EO50" i="1"/>
  <c r="EO51" i="1"/>
  <c r="EO52" i="1"/>
  <c r="EO53" i="1"/>
  <c r="EO54" i="1"/>
  <c r="EO55" i="1"/>
  <c r="EO56" i="1"/>
  <c r="EO57" i="1"/>
  <c r="EO58" i="1"/>
  <c r="EO59" i="1"/>
  <c r="EO60" i="1"/>
  <c r="EO61" i="1"/>
  <c r="EO62" i="1"/>
  <c r="EO63" i="1"/>
  <c r="EO64" i="1"/>
  <c r="EO65" i="1"/>
  <c r="EO66" i="1"/>
  <c r="EO67" i="1"/>
  <c r="EO68" i="1"/>
  <c r="EO69" i="1"/>
  <c r="EO70" i="1"/>
  <c r="EO71" i="1"/>
  <c r="EO72" i="1"/>
  <c r="EO73" i="1"/>
  <c r="EO74" i="1"/>
  <c r="EO75" i="1"/>
  <c r="EO76" i="1"/>
  <c r="EO77" i="1"/>
  <c r="EO78" i="1"/>
  <c r="EO79" i="1"/>
  <c r="EO80" i="1"/>
  <c r="EO81" i="1"/>
  <c r="EO82" i="1"/>
  <c r="EO83" i="1"/>
  <c r="EO84" i="1"/>
  <c r="EO85" i="1"/>
  <c r="EO86" i="1"/>
  <c r="EO87" i="1"/>
  <c r="EO88" i="1"/>
  <c r="EO89" i="1"/>
  <c r="EO90" i="1"/>
  <c r="EO91" i="1"/>
  <c r="EO92" i="1"/>
  <c r="EO93" i="1"/>
  <c r="EO94" i="1"/>
  <c r="EO95" i="1"/>
  <c r="EO96" i="1"/>
  <c r="EO2" i="1"/>
  <c r="EN3" i="1"/>
  <c r="EN4" i="1"/>
  <c r="EN5" i="1"/>
  <c r="EN6" i="1"/>
  <c r="EN7" i="1"/>
  <c r="EN8" i="1"/>
  <c r="EN9" i="1"/>
  <c r="EN10" i="1"/>
  <c r="EN11" i="1"/>
  <c r="EN12" i="1"/>
  <c r="EN13" i="1"/>
  <c r="EN14" i="1"/>
  <c r="EN15" i="1"/>
  <c r="EN16" i="1"/>
  <c r="EN17" i="1"/>
  <c r="EN18" i="1"/>
  <c r="EN19" i="1"/>
  <c r="EN20" i="1"/>
  <c r="EN21" i="1"/>
  <c r="EN22" i="1"/>
  <c r="EN23" i="1"/>
  <c r="EN24" i="1"/>
  <c r="EN25" i="1"/>
  <c r="EN26" i="1"/>
  <c r="EN27" i="1"/>
  <c r="EN28" i="1"/>
  <c r="EN29" i="1"/>
  <c r="EN30" i="1"/>
  <c r="EN31" i="1"/>
  <c r="EN32" i="1"/>
  <c r="EN33" i="1"/>
  <c r="EN34" i="1"/>
  <c r="EN35" i="1"/>
  <c r="EN36" i="1"/>
  <c r="EN37" i="1"/>
  <c r="EN38" i="1"/>
  <c r="EN39" i="1"/>
  <c r="EN40" i="1"/>
  <c r="EN41" i="1"/>
  <c r="EN42" i="1"/>
  <c r="EN43" i="1"/>
  <c r="EN44" i="1"/>
  <c r="EN45" i="1"/>
  <c r="EN46" i="1"/>
  <c r="EN47" i="1"/>
  <c r="EN48" i="1"/>
  <c r="EN49" i="1"/>
  <c r="EN50" i="1"/>
  <c r="EN51" i="1"/>
  <c r="EN52" i="1"/>
  <c r="EN53" i="1"/>
  <c r="EN54" i="1"/>
  <c r="EN55" i="1"/>
  <c r="EN56" i="1"/>
  <c r="EN57" i="1"/>
  <c r="EN58" i="1"/>
  <c r="EN59" i="1"/>
  <c r="EN60" i="1"/>
  <c r="EN61" i="1"/>
  <c r="EN62" i="1"/>
  <c r="EN63" i="1"/>
  <c r="EN64" i="1"/>
  <c r="EN65" i="1"/>
  <c r="EN66" i="1"/>
  <c r="EN67" i="1"/>
  <c r="EN68" i="1"/>
  <c r="EN69" i="1"/>
  <c r="EN70" i="1"/>
  <c r="EN71" i="1"/>
  <c r="EN72" i="1"/>
  <c r="EN73" i="1"/>
  <c r="EN74" i="1"/>
  <c r="EN75" i="1"/>
  <c r="EN76" i="1"/>
  <c r="EN77" i="1"/>
  <c r="EN78" i="1"/>
  <c r="EN79" i="1"/>
  <c r="EN80" i="1"/>
  <c r="EN81" i="1"/>
  <c r="EN82" i="1"/>
  <c r="EN83" i="1"/>
  <c r="EN84" i="1"/>
  <c r="EN85" i="1"/>
  <c r="EN86" i="1"/>
  <c r="EN87" i="1"/>
  <c r="EN88" i="1"/>
  <c r="EN89" i="1"/>
  <c r="EN90" i="1"/>
  <c r="EN91" i="1"/>
  <c r="EN92" i="1"/>
  <c r="EN93" i="1"/>
  <c r="EN94" i="1"/>
  <c r="EN95" i="1"/>
  <c r="EN96" i="1"/>
  <c r="EN2" i="1"/>
  <c r="EM3" i="1"/>
  <c r="EM4" i="1"/>
  <c r="EM5" i="1"/>
  <c r="EM6" i="1"/>
  <c r="EM7" i="1"/>
  <c r="EM8" i="1"/>
  <c r="EM9" i="1"/>
  <c r="EM10" i="1"/>
  <c r="EM11" i="1"/>
  <c r="EM12" i="1"/>
  <c r="EM13" i="1"/>
  <c r="EM14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M96" i="1"/>
  <c r="EM2" i="1"/>
  <c r="EL3" i="1"/>
  <c r="EL4" i="1"/>
  <c r="EL5" i="1"/>
  <c r="EL6" i="1"/>
  <c r="EL7" i="1"/>
  <c r="EL8" i="1"/>
  <c r="EL9" i="1"/>
  <c r="EL10" i="1"/>
  <c r="EL11" i="1"/>
  <c r="EL12" i="1"/>
  <c r="EL13" i="1"/>
  <c r="EL14" i="1"/>
  <c r="EL15" i="1"/>
  <c r="EL16" i="1"/>
  <c r="EL17" i="1"/>
  <c r="EL18" i="1"/>
  <c r="EL19" i="1"/>
  <c r="EL20" i="1"/>
  <c r="EL21" i="1"/>
  <c r="EL22" i="1"/>
  <c r="EL23" i="1"/>
  <c r="EL24" i="1"/>
  <c r="EL25" i="1"/>
  <c r="EL26" i="1"/>
  <c r="EL27" i="1"/>
  <c r="EL28" i="1"/>
  <c r="EL29" i="1"/>
  <c r="EL30" i="1"/>
  <c r="EL31" i="1"/>
  <c r="EL32" i="1"/>
  <c r="EL33" i="1"/>
  <c r="EL34" i="1"/>
  <c r="EL35" i="1"/>
  <c r="EL36" i="1"/>
  <c r="EL37" i="1"/>
  <c r="EL38" i="1"/>
  <c r="EL39" i="1"/>
  <c r="EL40" i="1"/>
  <c r="EL41" i="1"/>
  <c r="EL42" i="1"/>
  <c r="EL43" i="1"/>
  <c r="EL44" i="1"/>
  <c r="EL45" i="1"/>
  <c r="EL46" i="1"/>
  <c r="EL47" i="1"/>
  <c r="EL48" i="1"/>
  <c r="EL49" i="1"/>
  <c r="EL50" i="1"/>
  <c r="EL51" i="1"/>
  <c r="EL52" i="1"/>
  <c r="EL53" i="1"/>
  <c r="EL54" i="1"/>
  <c r="EL55" i="1"/>
  <c r="EL56" i="1"/>
  <c r="EL57" i="1"/>
  <c r="EL58" i="1"/>
  <c r="EL59" i="1"/>
  <c r="EL60" i="1"/>
  <c r="EL61" i="1"/>
  <c r="EL62" i="1"/>
  <c r="EL63" i="1"/>
  <c r="EL64" i="1"/>
  <c r="EL65" i="1"/>
  <c r="EL66" i="1"/>
  <c r="EL67" i="1"/>
  <c r="EL68" i="1"/>
  <c r="EL69" i="1"/>
  <c r="EL70" i="1"/>
  <c r="EL71" i="1"/>
  <c r="EL72" i="1"/>
  <c r="EL73" i="1"/>
  <c r="EL74" i="1"/>
  <c r="EL75" i="1"/>
  <c r="EL76" i="1"/>
  <c r="EL77" i="1"/>
  <c r="EL78" i="1"/>
  <c r="EL79" i="1"/>
  <c r="EL80" i="1"/>
  <c r="EL81" i="1"/>
  <c r="EL82" i="1"/>
  <c r="EL83" i="1"/>
  <c r="EL84" i="1"/>
  <c r="EL85" i="1"/>
  <c r="EL86" i="1"/>
  <c r="EL87" i="1"/>
  <c r="EL88" i="1"/>
  <c r="EL89" i="1"/>
  <c r="EL90" i="1"/>
  <c r="EL91" i="1"/>
  <c r="EL92" i="1"/>
  <c r="EL93" i="1"/>
  <c r="EL94" i="1"/>
  <c r="EL95" i="1"/>
  <c r="EL96" i="1"/>
  <c r="EL2" i="1"/>
  <c r="EK3" i="1"/>
  <c r="EK4" i="1"/>
  <c r="EK5" i="1"/>
  <c r="EK6" i="1"/>
  <c r="EK7" i="1"/>
  <c r="EK8" i="1"/>
  <c r="EK9" i="1"/>
  <c r="EK10" i="1"/>
  <c r="EK11" i="1"/>
  <c r="EK12" i="1"/>
  <c r="EK13" i="1"/>
  <c r="EK14" i="1"/>
  <c r="EK15" i="1"/>
  <c r="EK16" i="1"/>
  <c r="EK17" i="1"/>
  <c r="EK18" i="1"/>
  <c r="EK19" i="1"/>
  <c r="EK20" i="1"/>
  <c r="EK21" i="1"/>
  <c r="EK22" i="1"/>
  <c r="EK23" i="1"/>
  <c r="EK24" i="1"/>
  <c r="EK25" i="1"/>
  <c r="EK26" i="1"/>
  <c r="EK27" i="1"/>
  <c r="EK28" i="1"/>
  <c r="EK29" i="1"/>
  <c r="EK30" i="1"/>
  <c r="EK31" i="1"/>
  <c r="EK32" i="1"/>
  <c r="EK33" i="1"/>
  <c r="EK34" i="1"/>
  <c r="EK35" i="1"/>
  <c r="EK36" i="1"/>
  <c r="EK37" i="1"/>
  <c r="EK38" i="1"/>
  <c r="EK39" i="1"/>
  <c r="EK40" i="1"/>
  <c r="EK41" i="1"/>
  <c r="EK42" i="1"/>
  <c r="EK43" i="1"/>
  <c r="EK44" i="1"/>
  <c r="EK45" i="1"/>
  <c r="EK46" i="1"/>
  <c r="EK47" i="1"/>
  <c r="EK48" i="1"/>
  <c r="EK49" i="1"/>
  <c r="EK50" i="1"/>
  <c r="EK51" i="1"/>
  <c r="EK52" i="1"/>
  <c r="EK53" i="1"/>
  <c r="EK54" i="1"/>
  <c r="EK55" i="1"/>
  <c r="EK56" i="1"/>
  <c r="EK57" i="1"/>
  <c r="EK58" i="1"/>
  <c r="EK59" i="1"/>
  <c r="EK60" i="1"/>
  <c r="EK61" i="1"/>
  <c r="EK62" i="1"/>
  <c r="EK63" i="1"/>
  <c r="EK64" i="1"/>
  <c r="EK65" i="1"/>
  <c r="EK66" i="1"/>
  <c r="EK67" i="1"/>
  <c r="EK68" i="1"/>
  <c r="EK69" i="1"/>
  <c r="EK70" i="1"/>
  <c r="EK71" i="1"/>
  <c r="EK72" i="1"/>
  <c r="EK73" i="1"/>
  <c r="EK74" i="1"/>
  <c r="EK75" i="1"/>
  <c r="EK76" i="1"/>
  <c r="EK77" i="1"/>
  <c r="EK78" i="1"/>
  <c r="EK79" i="1"/>
  <c r="EK80" i="1"/>
  <c r="EK81" i="1"/>
  <c r="EK82" i="1"/>
  <c r="EK83" i="1"/>
  <c r="EK84" i="1"/>
  <c r="EK85" i="1"/>
  <c r="EK86" i="1"/>
  <c r="EK87" i="1"/>
  <c r="EK88" i="1"/>
  <c r="EK89" i="1"/>
  <c r="EK90" i="1"/>
  <c r="EK91" i="1"/>
  <c r="EK92" i="1"/>
  <c r="EK93" i="1"/>
  <c r="EK94" i="1"/>
  <c r="EK95" i="1"/>
  <c r="EK96" i="1"/>
  <c r="EK2" i="1"/>
  <c r="EJ3" i="1"/>
  <c r="EJ4" i="1"/>
  <c r="EJ5" i="1"/>
  <c r="EJ6" i="1"/>
  <c r="EJ7" i="1"/>
  <c r="EJ8" i="1"/>
  <c r="EJ9" i="1"/>
  <c r="EJ10" i="1"/>
  <c r="EJ11" i="1"/>
  <c r="EJ12" i="1"/>
  <c r="EJ13" i="1"/>
  <c r="EJ14" i="1"/>
  <c r="EJ15" i="1"/>
  <c r="EJ16" i="1"/>
  <c r="EJ17" i="1"/>
  <c r="EJ18" i="1"/>
  <c r="EJ19" i="1"/>
  <c r="EJ20" i="1"/>
  <c r="EJ21" i="1"/>
  <c r="EJ22" i="1"/>
  <c r="EJ23" i="1"/>
  <c r="EJ24" i="1"/>
  <c r="EJ25" i="1"/>
  <c r="EJ26" i="1"/>
  <c r="EJ27" i="1"/>
  <c r="EJ28" i="1"/>
  <c r="EJ29" i="1"/>
  <c r="EJ30" i="1"/>
  <c r="EJ31" i="1"/>
  <c r="EJ32" i="1"/>
  <c r="EJ33" i="1"/>
  <c r="EJ34" i="1"/>
  <c r="EJ35" i="1"/>
  <c r="EJ36" i="1"/>
  <c r="EJ37" i="1"/>
  <c r="EJ38" i="1"/>
  <c r="EJ39" i="1"/>
  <c r="EJ40" i="1"/>
  <c r="EJ41" i="1"/>
  <c r="EJ42" i="1"/>
  <c r="EJ43" i="1"/>
  <c r="EJ44" i="1"/>
  <c r="EJ45" i="1"/>
  <c r="EJ46" i="1"/>
  <c r="EJ47" i="1"/>
  <c r="EJ48" i="1"/>
  <c r="EJ49" i="1"/>
  <c r="EJ50" i="1"/>
  <c r="EJ51" i="1"/>
  <c r="EJ52" i="1"/>
  <c r="EJ53" i="1"/>
  <c r="EJ54" i="1"/>
  <c r="EJ55" i="1"/>
  <c r="EJ56" i="1"/>
  <c r="EJ57" i="1"/>
  <c r="EJ58" i="1"/>
  <c r="EJ59" i="1"/>
  <c r="EJ60" i="1"/>
  <c r="EJ61" i="1"/>
  <c r="EJ62" i="1"/>
  <c r="EJ63" i="1"/>
  <c r="EJ64" i="1"/>
  <c r="EJ65" i="1"/>
  <c r="EJ66" i="1"/>
  <c r="EJ67" i="1"/>
  <c r="EJ68" i="1"/>
  <c r="EJ69" i="1"/>
  <c r="EJ70" i="1"/>
  <c r="EJ71" i="1"/>
  <c r="EJ72" i="1"/>
  <c r="EJ73" i="1"/>
  <c r="EJ74" i="1"/>
  <c r="EJ75" i="1"/>
  <c r="EJ76" i="1"/>
  <c r="EJ77" i="1"/>
  <c r="EJ78" i="1"/>
  <c r="EJ79" i="1"/>
  <c r="EJ80" i="1"/>
  <c r="EJ81" i="1"/>
  <c r="EJ82" i="1"/>
  <c r="EJ83" i="1"/>
  <c r="EJ84" i="1"/>
  <c r="EJ85" i="1"/>
  <c r="EJ86" i="1"/>
  <c r="EJ87" i="1"/>
  <c r="EJ88" i="1"/>
  <c r="EJ89" i="1"/>
  <c r="EJ90" i="1"/>
  <c r="EJ91" i="1"/>
  <c r="EJ92" i="1"/>
  <c r="EJ93" i="1"/>
  <c r="EJ94" i="1"/>
  <c r="EJ95" i="1"/>
  <c r="EJ96" i="1"/>
  <c r="EJ2" i="1"/>
  <c r="EI3" i="1"/>
  <c r="EI4" i="1"/>
  <c r="EI5" i="1"/>
  <c r="EI6" i="1"/>
  <c r="EI7" i="1"/>
  <c r="EI8" i="1"/>
  <c r="EI9" i="1"/>
  <c r="EI10" i="1"/>
  <c r="EI11" i="1"/>
  <c r="EI12" i="1"/>
  <c r="EI13" i="1"/>
  <c r="EI14" i="1"/>
  <c r="EI15" i="1"/>
  <c r="EI16" i="1"/>
  <c r="EI17" i="1"/>
  <c r="EI18" i="1"/>
  <c r="EI19" i="1"/>
  <c r="EI20" i="1"/>
  <c r="EI21" i="1"/>
  <c r="EI22" i="1"/>
  <c r="EI23" i="1"/>
  <c r="EI24" i="1"/>
  <c r="EI25" i="1"/>
  <c r="EI26" i="1"/>
  <c r="EI27" i="1"/>
  <c r="EI28" i="1"/>
  <c r="EI29" i="1"/>
  <c r="EI30" i="1"/>
  <c r="EI31" i="1"/>
  <c r="EI32" i="1"/>
  <c r="EI33" i="1"/>
  <c r="EI34" i="1"/>
  <c r="EI35" i="1"/>
  <c r="EI36" i="1"/>
  <c r="EI37" i="1"/>
  <c r="EI38" i="1"/>
  <c r="EI39" i="1"/>
  <c r="EI40" i="1"/>
  <c r="EI41" i="1"/>
  <c r="EI42" i="1"/>
  <c r="EI43" i="1"/>
  <c r="EI44" i="1"/>
  <c r="EI45" i="1"/>
  <c r="EI46" i="1"/>
  <c r="EI47" i="1"/>
  <c r="EI48" i="1"/>
  <c r="EI49" i="1"/>
  <c r="EI50" i="1"/>
  <c r="EI51" i="1"/>
  <c r="EI52" i="1"/>
  <c r="EI53" i="1"/>
  <c r="EI54" i="1"/>
  <c r="EI55" i="1"/>
  <c r="EI56" i="1"/>
  <c r="EI57" i="1"/>
  <c r="EI58" i="1"/>
  <c r="EI59" i="1"/>
  <c r="EI60" i="1"/>
  <c r="EI61" i="1"/>
  <c r="EI62" i="1"/>
  <c r="EI63" i="1"/>
  <c r="EI64" i="1"/>
  <c r="EI65" i="1"/>
  <c r="EI66" i="1"/>
  <c r="EI67" i="1"/>
  <c r="EI68" i="1"/>
  <c r="EI69" i="1"/>
  <c r="EI70" i="1"/>
  <c r="EI71" i="1"/>
  <c r="EI72" i="1"/>
  <c r="EI73" i="1"/>
  <c r="EI74" i="1"/>
  <c r="EI75" i="1"/>
  <c r="EI76" i="1"/>
  <c r="EI77" i="1"/>
  <c r="EI78" i="1"/>
  <c r="EI79" i="1"/>
  <c r="EI80" i="1"/>
  <c r="EI81" i="1"/>
  <c r="EI82" i="1"/>
  <c r="EI83" i="1"/>
  <c r="EI84" i="1"/>
  <c r="EI85" i="1"/>
  <c r="EI86" i="1"/>
  <c r="EI87" i="1"/>
  <c r="EI88" i="1"/>
  <c r="EI89" i="1"/>
  <c r="EI90" i="1"/>
  <c r="EI91" i="1"/>
  <c r="EI92" i="1"/>
  <c r="EI93" i="1"/>
  <c r="EI94" i="1"/>
  <c r="EI95" i="1"/>
  <c r="EI96" i="1"/>
  <c r="EI2" i="1"/>
  <c r="EH3" i="1"/>
  <c r="EH4" i="1"/>
  <c r="EH5" i="1"/>
  <c r="EH6" i="1"/>
  <c r="EH7" i="1"/>
  <c r="EH8" i="1"/>
  <c r="EH9" i="1"/>
  <c r="EH10" i="1"/>
  <c r="EH11" i="1"/>
  <c r="EH12" i="1"/>
  <c r="EH13" i="1"/>
  <c r="EH14" i="1"/>
  <c r="EH15" i="1"/>
  <c r="EH16" i="1"/>
  <c r="EH17" i="1"/>
  <c r="EH18" i="1"/>
  <c r="EH19" i="1"/>
  <c r="EH20" i="1"/>
  <c r="EH21" i="1"/>
  <c r="EH22" i="1"/>
  <c r="EH23" i="1"/>
  <c r="EH24" i="1"/>
  <c r="EH25" i="1"/>
  <c r="EH26" i="1"/>
  <c r="EH27" i="1"/>
  <c r="EH28" i="1"/>
  <c r="EH29" i="1"/>
  <c r="EH30" i="1"/>
  <c r="EH31" i="1"/>
  <c r="EH32" i="1"/>
  <c r="EH33" i="1"/>
  <c r="EH34" i="1"/>
  <c r="EH35" i="1"/>
  <c r="EH36" i="1"/>
  <c r="EH37" i="1"/>
  <c r="EH38" i="1"/>
  <c r="EH39" i="1"/>
  <c r="EH40" i="1"/>
  <c r="EH41" i="1"/>
  <c r="EH42" i="1"/>
  <c r="EH43" i="1"/>
  <c r="EH44" i="1"/>
  <c r="EH45" i="1"/>
  <c r="EH46" i="1"/>
  <c r="EH47" i="1"/>
  <c r="EH48" i="1"/>
  <c r="EH49" i="1"/>
  <c r="EH50" i="1"/>
  <c r="EH51" i="1"/>
  <c r="EH52" i="1"/>
  <c r="EH53" i="1"/>
  <c r="EH54" i="1"/>
  <c r="EH55" i="1"/>
  <c r="EH56" i="1"/>
  <c r="EH57" i="1"/>
  <c r="EH58" i="1"/>
  <c r="EH59" i="1"/>
  <c r="EH60" i="1"/>
  <c r="EH61" i="1"/>
  <c r="EH62" i="1"/>
  <c r="EH63" i="1"/>
  <c r="EH64" i="1"/>
  <c r="EH65" i="1"/>
  <c r="EH66" i="1"/>
  <c r="EH67" i="1"/>
  <c r="EH68" i="1"/>
  <c r="EH69" i="1"/>
  <c r="EH70" i="1"/>
  <c r="EH71" i="1"/>
  <c r="EH72" i="1"/>
  <c r="EH73" i="1"/>
  <c r="EH74" i="1"/>
  <c r="EH75" i="1"/>
  <c r="EH76" i="1"/>
  <c r="EH77" i="1"/>
  <c r="EH78" i="1"/>
  <c r="EH79" i="1"/>
  <c r="EH80" i="1"/>
  <c r="EH81" i="1"/>
  <c r="EH82" i="1"/>
  <c r="EH83" i="1"/>
  <c r="EH84" i="1"/>
  <c r="EH85" i="1"/>
  <c r="EH86" i="1"/>
  <c r="EH87" i="1"/>
  <c r="EH88" i="1"/>
  <c r="EH89" i="1"/>
  <c r="EH90" i="1"/>
  <c r="EH91" i="1"/>
  <c r="EH92" i="1"/>
  <c r="EH93" i="1"/>
  <c r="EH94" i="1"/>
  <c r="EH95" i="1"/>
  <c r="EH96" i="1"/>
  <c r="EH2" i="1"/>
  <c r="EG3" i="1"/>
  <c r="EG4" i="1"/>
  <c r="EG5" i="1"/>
  <c r="EG6" i="1"/>
  <c r="EG7" i="1"/>
  <c r="EG8" i="1"/>
  <c r="EG9" i="1"/>
  <c r="EG10" i="1"/>
  <c r="EG11" i="1"/>
  <c r="EG12" i="1"/>
  <c r="EG13" i="1"/>
  <c r="EG14" i="1"/>
  <c r="EG15" i="1"/>
  <c r="EG16" i="1"/>
  <c r="EG17" i="1"/>
  <c r="EG18" i="1"/>
  <c r="EG19" i="1"/>
  <c r="EG20" i="1"/>
  <c r="EG21" i="1"/>
  <c r="EG22" i="1"/>
  <c r="EG23" i="1"/>
  <c r="EG24" i="1"/>
  <c r="EG25" i="1"/>
  <c r="EG26" i="1"/>
  <c r="EG27" i="1"/>
  <c r="EG28" i="1"/>
  <c r="EG29" i="1"/>
  <c r="EG30" i="1"/>
  <c r="EG31" i="1"/>
  <c r="EG32" i="1"/>
  <c r="EG33" i="1"/>
  <c r="EG34" i="1"/>
  <c r="EG35" i="1"/>
  <c r="EG36" i="1"/>
  <c r="EG37" i="1"/>
  <c r="EG38" i="1"/>
  <c r="EG39" i="1"/>
  <c r="EG40" i="1"/>
  <c r="EG41" i="1"/>
  <c r="EG42" i="1"/>
  <c r="EG43" i="1"/>
  <c r="EG44" i="1"/>
  <c r="EG45" i="1"/>
  <c r="EG46" i="1"/>
  <c r="EG47" i="1"/>
  <c r="EG48" i="1"/>
  <c r="EG49" i="1"/>
  <c r="EG50" i="1"/>
  <c r="EG51" i="1"/>
  <c r="EG52" i="1"/>
  <c r="EG53" i="1"/>
  <c r="EG54" i="1"/>
  <c r="EG55" i="1"/>
  <c r="EG56" i="1"/>
  <c r="EG57" i="1"/>
  <c r="EG58" i="1"/>
  <c r="EG59" i="1"/>
  <c r="EG60" i="1"/>
  <c r="EG61" i="1"/>
  <c r="EG62" i="1"/>
  <c r="EG63" i="1"/>
  <c r="EG64" i="1"/>
  <c r="EG65" i="1"/>
  <c r="EG66" i="1"/>
  <c r="EG67" i="1"/>
  <c r="EG68" i="1"/>
  <c r="EG69" i="1"/>
  <c r="EG70" i="1"/>
  <c r="EG71" i="1"/>
  <c r="EG72" i="1"/>
  <c r="EG73" i="1"/>
  <c r="EG74" i="1"/>
  <c r="EG75" i="1"/>
  <c r="EG76" i="1"/>
  <c r="EG77" i="1"/>
  <c r="EG78" i="1"/>
  <c r="EG79" i="1"/>
  <c r="EG80" i="1"/>
  <c r="EG81" i="1"/>
  <c r="EG82" i="1"/>
  <c r="EG83" i="1"/>
  <c r="EG84" i="1"/>
  <c r="EG85" i="1"/>
  <c r="EG86" i="1"/>
  <c r="EG87" i="1"/>
  <c r="EG88" i="1"/>
  <c r="EG89" i="1"/>
  <c r="EG90" i="1"/>
  <c r="EG91" i="1"/>
  <c r="EG92" i="1"/>
  <c r="EG93" i="1"/>
  <c r="EG94" i="1"/>
  <c r="EG95" i="1"/>
  <c r="EG96" i="1"/>
  <c r="EG2" i="1"/>
  <c r="EF3" i="1"/>
  <c r="EF4" i="1"/>
  <c r="EF5" i="1"/>
  <c r="EF6" i="1"/>
  <c r="EF7" i="1"/>
  <c r="EF8" i="1"/>
  <c r="EF9" i="1"/>
  <c r="EF10" i="1"/>
  <c r="EF11" i="1"/>
  <c r="EF12" i="1"/>
  <c r="EF13" i="1"/>
  <c r="EF14" i="1"/>
  <c r="EF15" i="1"/>
  <c r="EF16" i="1"/>
  <c r="EF17" i="1"/>
  <c r="EF18" i="1"/>
  <c r="EF19" i="1"/>
  <c r="EF20" i="1"/>
  <c r="EF21" i="1"/>
  <c r="EF22" i="1"/>
  <c r="EF23" i="1"/>
  <c r="EF24" i="1"/>
  <c r="EF25" i="1"/>
  <c r="EF26" i="1"/>
  <c r="EF27" i="1"/>
  <c r="EF28" i="1"/>
  <c r="EF29" i="1"/>
  <c r="EF30" i="1"/>
  <c r="EF31" i="1"/>
  <c r="EF32" i="1"/>
  <c r="EF33" i="1"/>
  <c r="EF34" i="1"/>
  <c r="EF35" i="1"/>
  <c r="EF36" i="1"/>
  <c r="EF37" i="1"/>
  <c r="EF38" i="1"/>
  <c r="EF39" i="1"/>
  <c r="EF40" i="1"/>
  <c r="EF41" i="1"/>
  <c r="EF42" i="1"/>
  <c r="EF43" i="1"/>
  <c r="EF44" i="1"/>
  <c r="EF45" i="1"/>
  <c r="EF46" i="1"/>
  <c r="EF47" i="1"/>
  <c r="EF48" i="1"/>
  <c r="EF49" i="1"/>
  <c r="EF50" i="1"/>
  <c r="EF51" i="1"/>
  <c r="EF52" i="1"/>
  <c r="EF53" i="1"/>
  <c r="EF54" i="1"/>
  <c r="EF55" i="1"/>
  <c r="EF56" i="1"/>
  <c r="EF57" i="1"/>
  <c r="EF58" i="1"/>
  <c r="EF59" i="1"/>
  <c r="EF60" i="1"/>
  <c r="EF61" i="1"/>
  <c r="EF62" i="1"/>
  <c r="EF63" i="1"/>
  <c r="EF64" i="1"/>
  <c r="EF65" i="1"/>
  <c r="EF66" i="1"/>
  <c r="EF67" i="1"/>
  <c r="EF68" i="1"/>
  <c r="EF69" i="1"/>
  <c r="EF70" i="1"/>
  <c r="EF71" i="1"/>
  <c r="EF72" i="1"/>
  <c r="EF73" i="1"/>
  <c r="EF74" i="1"/>
  <c r="EF75" i="1"/>
  <c r="EF76" i="1"/>
  <c r="EF77" i="1"/>
  <c r="EF78" i="1"/>
  <c r="EF79" i="1"/>
  <c r="EF80" i="1"/>
  <c r="EF81" i="1"/>
  <c r="EF82" i="1"/>
  <c r="EF83" i="1"/>
  <c r="EF84" i="1"/>
  <c r="EF85" i="1"/>
  <c r="EF86" i="1"/>
  <c r="EF87" i="1"/>
  <c r="EF88" i="1"/>
  <c r="EF89" i="1"/>
  <c r="EF90" i="1"/>
  <c r="EF91" i="1"/>
  <c r="EF92" i="1"/>
  <c r="EF93" i="1"/>
  <c r="EF94" i="1"/>
  <c r="EF95" i="1"/>
  <c r="EF96" i="1"/>
  <c r="EF2" i="1"/>
  <c r="EE3" i="1"/>
  <c r="EE4" i="1"/>
  <c r="EE5" i="1"/>
  <c r="EE6" i="1"/>
  <c r="EE7" i="1"/>
  <c r="EE8" i="1"/>
  <c r="EE9" i="1"/>
  <c r="EE10" i="1"/>
  <c r="EE11" i="1"/>
  <c r="EE12" i="1"/>
  <c r="EE13" i="1"/>
  <c r="EE14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E46" i="1"/>
  <c r="EE47" i="1"/>
  <c r="EE48" i="1"/>
  <c r="EE49" i="1"/>
  <c r="EE50" i="1"/>
  <c r="EE51" i="1"/>
  <c r="EE52" i="1"/>
  <c r="EE53" i="1"/>
  <c r="EE54" i="1"/>
  <c r="EE55" i="1"/>
  <c r="EE56" i="1"/>
  <c r="EE57" i="1"/>
  <c r="EE58" i="1"/>
  <c r="EE59" i="1"/>
  <c r="EE60" i="1"/>
  <c r="EE61" i="1"/>
  <c r="EE62" i="1"/>
  <c r="EE63" i="1"/>
  <c r="EE64" i="1"/>
  <c r="EE65" i="1"/>
  <c r="EE66" i="1"/>
  <c r="EE67" i="1"/>
  <c r="EE68" i="1"/>
  <c r="EE69" i="1"/>
  <c r="EE70" i="1"/>
  <c r="EE71" i="1"/>
  <c r="EE72" i="1"/>
  <c r="EE73" i="1"/>
  <c r="EE74" i="1"/>
  <c r="EE75" i="1"/>
  <c r="EE76" i="1"/>
  <c r="EE77" i="1"/>
  <c r="EE78" i="1"/>
  <c r="EE79" i="1"/>
  <c r="EE80" i="1"/>
  <c r="EE81" i="1"/>
  <c r="EE82" i="1"/>
  <c r="EE83" i="1"/>
  <c r="EE84" i="1"/>
  <c r="EE85" i="1"/>
  <c r="EE86" i="1"/>
  <c r="EE87" i="1"/>
  <c r="EE88" i="1"/>
  <c r="EE89" i="1"/>
  <c r="EE90" i="1"/>
  <c r="EE91" i="1"/>
  <c r="EE92" i="1"/>
  <c r="EE93" i="1"/>
  <c r="EE94" i="1"/>
  <c r="EE95" i="1"/>
  <c r="EE96" i="1"/>
  <c r="EE2" i="1"/>
  <c r="ED3" i="1"/>
  <c r="ED4" i="1"/>
  <c r="ED5" i="1"/>
  <c r="ED6" i="1"/>
  <c r="ED7" i="1"/>
  <c r="ED8" i="1"/>
  <c r="ED9" i="1"/>
  <c r="ED10" i="1"/>
  <c r="ED11" i="1"/>
  <c r="ED12" i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66" i="1"/>
  <c r="ED67" i="1"/>
  <c r="ED68" i="1"/>
  <c r="ED69" i="1"/>
  <c r="ED70" i="1"/>
  <c r="ED71" i="1"/>
  <c r="ED72" i="1"/>
  <c r="ED73" i="1"/>
  <c r="ED74" i="1"/>
  <c r="ED75" i="1"/>
  <c r="ED76" i="1"/>
  <c r="ED77" i="1"/>
  <c r="ED78" i="1"/>
  <c r="ED79" i="1"/>
  <c r="ED80" i="1"/>
  <c r="ED81" i="1"/>
  <c r="ED82" i="1"/>
  <c r="ED83" i="1"/>
  <c r="ED84" i="1"/>
  <c r="ED85" i="1"/>
  <c r="ED86" i="1"/>
  <c r="ED87" i="1"/>
  <c r="ED88" i="1"/>
  <c r="ED89" i="1"/>
  <c r="ED90" i="1"/>
  <c r="ED91" i="1"/>
  <c r="ED92" i="1"/>
  <c r="ED93" i="1"/>
  <c r="ED94" i="1"/>
  <c r="ED95" i="1"/>
  <c r="ED96" i="1"/>
  <c r="ED2" i="1"/>
  <c r="EC3" i="1"/>
  <c r="EC4" i="1"/>
  <c r="EC5" i="1"/>
  <c r="EC6" i="1"/>
  <c r="EC7" i="1"/>
  <c r="EC8" i="1"/>
  <c r="EC9" i="1"/>
  <c r="EC10" i="1"/>
  <c r="EC11" i="1"/>
  <c r="EC12" i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C32" i="1"/>
  <c r="EC33" i="1"/>
  <c r="EC34" i="1"/>
  <c r="EC35" i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C49" i="1"/>
  <c r="EC50" i="1"/>
  <c r="EC51" i="1"/>
  <c r="EC52" i="1"/>
  <c r="EC53" i="1"/>
  <c r="EC54" i="1"/>
  <c r="EC55" i="1"/>
  <c r="EC56" i="1"/>
  <c r="EC57" i="1"/>
  <c r="EC58" i="1"/>
  <c r="EC59" i="1"/>
  <c r="EC60" i="1"/>
  <c r="EC61" i="1"/>
  <c r="EC62" i="1"/>
  <c r="EC63" i="1"/>
  <c r="EC64" i="1"/>
  <c r="EC65" i="1"/>
  <c r="EC66" i="1"/>
  <c r="EC67" i="1"/>
  <c r="EC68" i="1"/>
  <c r="EC69" i="1"/>
  <c r="EC70" i="1"/>
  <c r="EC71" i="1"/>
  <c r="EC72" i="1"/>
  <c r="EC73" i="1"/>
  <c r="EC74" i="1"/>
  <c r="EC75" i="1"/>
  <c r="EC76" i="1"/>
  <c r="EC77" i="1"/>
  <c r="EC78" i="1"/>
  <c r="EC79" i="1"/>
  <c r="EC80" i="1"/>
  <c r="EC81" i="1"/>
  <c r="EC82" i="1"/>
  <c r="EC83" i="1"/>
  <c r="EC84" i="1"/>
  <c r="EC85" i="1"/>
  <c r="EC86" i="1"/>
  <c r="EC87" i="1"/>
  <c r="EC88" i="1"/>
  <c r="EC89" i="1"/>
  <c r="EC90" i="1"/>
  <c r="EC91" i="1"/>
  <c r="EC92" i="1"/>
  <c r="EC93" i="1"/>
  <c r="EC94" i="1"/>
  <c r="EC95" i="1"/>
  <c r="EC96" i="1"/>
  <c r="EC2" i="1"/>
  <c r="EB4" i="1"/>
  <c r="EB5" i="1"/>
  <c r="EB6" i="1"/>
  <c r="EB7" i="1"/>
  <c r="EB8" i="1"/>
  <c r="EB9" i="1"/>
  <c r="EB10" i="1"/>
  <c r="EB11" i="1"/>
  <c r="EB12" i="1"/>
  <c r="EB13" i="1"/>
  <c r="EB14" i="1"/>
  <c r="EB15" i="1"/>
  <c r="EB16" i="1"/>
  <c r="EB17" i="1"/>
  <c r="EB18" i="1"/>
  <c r="EB19" i="1"/>
  <c r="EB20" i="1"/>
  <c r="EB21" i="1"/>
  <c r="EB22" i="1"/>
  <c r="EB23" i="1"/>
  <c r="EB24" i="1"/>
  <c r="EB25" i="1"/>
  <c r="EB26" i="1"/>
  <c r="EB27" i="1"/>
  <c r="EB28" i="1"/>
  <c r="EB29" i="1"/>
  <c r="EB30" i="1"/>
  <c r="EB31" i="1"/>
  <c r="EB32" i="1"/>
  <c r="EB33" i="1"/>
  <c r="EB34" i="1"/>
  <c r="EB35" i="1"/>
  <c r="EB36" i="1"/>
  <c r="EB37" i="1"/>
  <c r="EB38" i="1"/>
  <c r="EB39" i="1"/>
  <c r="EB40" i="1"/>
  <c r="EB41" i="1"/>
  <c r="EB42" i="1"/>
  <c r="EB43" i="1"/>
  <c r="EB44" i="1"/>
  <c r="EB45" i="1"/>
  <c r="EB46" i="1"/>
  <c r="EB47" i="1"/>
  <c r="EB48" i="1"/>
  <c r="EB49" i="1"/>
  <c r="EB50" i="1"/>
  <c r="EB51" i="1"/>
  <c r="EB52" i="1"/>
  <c r="EB53" i="1"/>
  <c r="EB54" i="1"/>
  <c r="EB55" i="1"/>
  <c r="EB56" i="1"/>
  <c r="EB57" i="1"/>
  <c r="EB58" i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3" i="1"/>
  <c r="EB2" i="1"/>
  <c r="EA4" i="1"/>
  <c r="EA5" i="1"/>
  <c r="EA6" i="1"/>
  <c r="EA7" i="1"/>
  <c r="EA8" i="1"/>
  <c r="EA9" i="1"/>
  <c r="EA10" i="1"/>
  <c r="EA11" i="1"/>
  <c r="EA12" i="1"/>
  <c r="EA13" i="1"/>
  <c r="EA14" i="1"/>
  <c r="EA15" i="1"/>
  <c r="EA16" i="1"/>
  <c r="EA17" i="1"/>
  <c r="EA18" i="1"/>
  <c r="EA19" i="1"/>
  <c r="EA20" i="1"/>
  <c r="EA21" i="1"/>
  <c r="EA22" i="1"/>
  <c r="EA23" i="1"/>
  <c r="EA24" i="1"/>
  <c r="EA25" i="1"/>
  <c r="EA26" i="1"/>
  <c r="EA27" i="1"/>
  <c r="EA28" i="1"/>
  <c r="EA29" i="1"/>
  <c r="EA30" i="1"/>
  <c r="EA31" i="1"/>
  <c r="EA32" i="1"/>
  <c r="EA33" i="1"/>
  <c r="EA34" i="1"/>
  <c r="EA35" i="1"/>
  <c r="EA36" i="1"/>
  <c r="EA37" i="1"/>
  <c r="EA38" i="1"/>
  <c r="EA39" i="1"/>
  <c r="EA40" i="1"/>
  <c r="EA41" i="1"/>
  <c r="EA42" i="1"/>
  <c r="EA43" i="1"/>
  <c r="EA44" i="1"/>
  <c r="EA45" i="1"/>
  <c r="EA46" i="1"/>
  <c r="EA47" i="1"/>
  <c r="EA48" i="1"/>
  <c r="EA49" i="1"/>
  <c r="EA50" i="1"/>
  <c r="EA51" i="1"/>
  <c r="EA52" i="1"/>
  <c r="EA53" i="1"/>
  <c r="EA54" i="1"/>
  <c r="EA55" i="1"/>
  <c r="EA56" i="1"/>
  <c r="EA57" i="1"/>
  <c r="EA58" i="1"/>
  <c r="EA59" i="1"/>
  <c r="EA60" i="1"/>
  <c r="EA61" i="1"/>
  <c r="EA62" i="1"/>
  <c r="EA63" i="1"/>
  <c r="EA64" i="1"/>
  <c r="EA65" i="1"/>
  <c r="EA66" i="1"/>
  <c r="EA67" i="1"/>
  <c r="EA68" i="1"/>
  <c r="EA69" i="1"/>
  <c r="EA70" i="1"/>
  <c r="EA71" i="1"/>
  <c r="EA72" i="1"/>
  <c r="EA73" i="1"/>
  <c r="EA74" i="1"/>
  <c r="EA75" i="1"/>
  <c r="EA76" i="1"/>
  <c r="EA77" i="1"/>
  <c r="EA78" i="1"/>
  <c r="EA79" i="1"/>
  <c r="EA80" i="1"/>
  <c r="EA81" i="1"/>
  <c r="EA82" i="1"/>
  <c r="EA83" i="1"/>
  <c r="EA84" i="1"/>
  <c r="EA85" i="1"/>
  <c r="EA86" i="1"/>
  <c r="EA87" i="1"/>
  <c r="EA88" i="1"/>
  <c r="EA89" i="1"/>
  <c r="EA90" i="1"/>
  <c r="EA91" i="1"/>
  <c r="EA92" i="1"/>
  <c r="EA93" i="1"/>
  <c r="EA94" i="1"/>
  <c r="EA95" i="1"/>
  <c r="EA96" i="1"/>
  <c r="EA3" i="1"/>
  <c r="EA2" i="1"/>
  <c r="DZ4" i="1"/>
  <c r="DZ5" i="1"/>
  <c r="DZ6" i="1"/>
  <c r="DZ7" i="1"/>
  <c r="DZ8" i="1"/>
  <c r="DZ9" i="1"/>
  <c r="DZ10" i="1"/>
  <c r="DZ11" i="1"/>
  <c r="DZ12" i="1"/>
  <c r="DZ13" i="1"/>
  <c r="DZ14" i="1"/>
  <c r="DZ15" i="1"/>
  <c r="DZ16" i="1"/>
  <c r="DZ17" i="1"/>
  <c r="DZ18" i="1"/>
  <c r="DZ19" i="1"/>
  <c r="DZ20" i="1"/>
  <c r="DZ21" i="1"/>
  <c r="DZ22" i="1"/>
  <c r="DZ23" i="1"/>
  <c r="DZ24" i="1"/>
  <c r="DZ25" i="1"/>
  <c r="DZ26" i="1"/>
  <c r="DZ27" i="1"/>
  <c r="DZ28" i="1"/>
  <c r="DZ29" i="1"/>
  <c r="DZ30" i="1"/>
  <c r="DZ31" i="1"/>
  <c r="DZ32" i="1"/>
  <c r="DZ33" i="1"/>
  <c r="DZ34" i="1"/>
  <c r="DZ35" i="1"/>
  <c r="DZ36" i="1"/>
  <c r="DZ37" i="1"/>
  <c r="DZ38" i="1"/>
  <c r="DZ39" i="1"/>
  <c r="DZ40" i="1"/>
  <c r="DZ41" i="1"/>
  <c r="DZ42" i="1"/>
  <c r="DZ43" i="1"/>
  <c r="DZ44" i="1"/>
  <c r="DZ45" i="1"/>
  <c r="DZ46" i="1"/>
  <c r="DZ47" i="1"/>
  <c r="DZ48" i="1"/>
  <c r="DZ49" i="1"/>
  <c r="DZ50" i="1"/>
  <c r="DZ51" i="1"/>
  <c r="DZ52" i="1"/>
  <c r="DZ53" i="1"/>
  <c r="DZ54" i="1"/>
  <c r="DZ55" i="1"/>
  <c r="DZ56" i="1"/>
  <c r="DZ57" i="1"/>
  <c r="DZ58" i="1"/>
  <c r="DZ59" i="1"/>
  <c r="DZ60" i="1"/>
  <c r="DZ61" i="1"/>
  <c r="DZ62" i="1"/>
  <c r="DZ63" i="1"/>
  <c r="DZ64" i="1"/>
  <c r="DZ65" i="1"/>
  <c r="DZ66" i="1"/>
  <c r="DZ67" i="1"/>
  <c r="DZ68" i="1"/>
  <c r="DZ69" i="1"/>
  <c r="DZ70" i="1"/>
  <c r="DZ71" i="1"/>
  <c r="DZ72" i="1"/>
  <c r="DZ73" i="1"/>
  <c r="DZ74" i="1"/>
  <c r="DZ75" i="1"/>
  <c r="DZ76" i="1"/>
  <c r="DZ77" i="1"/>
  <c r="DZ78" i="1"/>
  <c r="DZ79" i="1"/>
  <c r="DZ80" i="1"/>
  <c r="DZ81" i="1"/>
  <c r="DZ82" i="1"/>
  <c r="DZ83" i="1"/>
  <c r="DZ84" i="1"/>
  <c r="DZ85" i="1"/>
  <c r="DZ86" i="1"/>
  <c r="DZ87" i="1"/>
  <c r="DZ88" i="1"/>
  <c r="DZ89" i="1"/>
  <c r="DZ90" i="1"/>
  <c r="DZ91" i="1"/>
  <c r="DZ92" i="1"/>
  <c r="DZ93" i="1"/>
  <c r="DZ94" i="1"/>
  <c r="DZ95" i="1"/>
  <c r="DZ96" i="1"/>
  <c r="DZ3" i="1"/>
  <c r="DZ2" i="1"/>
  <c r="DY4" i="1"/>
  <c r="DY5" i="1"/>
  <c r="DY6" i="1"/>
  <c r="DY7" i="1"/>
  <c r="DY8" i="1"/>
  <c r="DY9" i="1"/>
  <c r="DY10" i="1"/>
  <c r="DY11" i="1"/>
  <c r="DY12" i="1"/>
  <c r="DY13" i="1"/>
  <c r="DY14" i="1"/>
  <c r="DY15" i="1"/>
  <c r="DY16" i="1"/>
  <c r="DY17" i="1"/>
  <c r="DY18" i="1"/>
  <c r="DY19" i="1"/>
  <c r="DY20" i="1"/>
  <c r="DY21" i="1"/>
  <c r="DY22" i="1"/>
  <c r="DY23" i="1"/>
  <c r="DY24" i="1"/>
  <c r="DY25" i="1"/>
  <c r="DY26" i="1"/>
  <c r="DY27" i="1"/>
  <c r="DY28" i="1"/>
  <c r="DY29" i="1"/>
  <c r="DY30" i="1"/>
  <c r="DY31" i="1"/>
  <c r="DY32" i="1"/>
  <c r="DY33" i="1"/>
  <c r="DY34" i="1"/>
  <c r="DY35" i="1"/>
  <c r="DY36" i="1"/>
  <c r="DY37" i="1"/>
  <c r="DY38" i="1"/>
  <c r="DY39" i="1"/>
  <c r="DY40" i="1"/>
  <c r="DY41" i="1"/>
  <c r="DY42" i="1"/>
  <c r="DY43" i="1"/>
  <c r="DY44" i="1"/>
  <c r="DY45" i="1"/>
  <c r="DY46" i="1"/>
  <c r="DY47" i="1"/>
  <c r="DY48" i="1"/>
  <c r="DY49" i="1"/>
  <c r="DY50" i="1"/>
  <c r="DY51" i="1"/>
  <c r="DY52" i="1"/>
  <c r="DY53" i="1"/>
  <c r="DY54" i="1"/>
  <c r="DY55" i="1"/>
  <c r="DY56" i="1"/>
  <c r="DY57" i="1"/>
  <c r="DY58" i="1"/>
  <c r="DY59" i="1"/>
  <c r="DY60" i="1"/>
  <c r="DY61" i="1"/>
  <c r="DY62" i="1"/>
  <c r="DY63" i="1"/>
  <c r="DY64" i="1"/>
  <c r="DY65" i="1"/>
  <c r="DY66" i="1"/>
  <c r="DY67" i="1"/>
  <c r="DY68" i="1"/>
  <c r="DY69" i="1"/>
  <c r="DY70" i="1"/>
  <c r="DY71" i="1"/>
  <c r="DY72" i="1"/>
  <c r="DY73" i="1"/>
  <c r="DY74" i="1"/>
  <c r="DY75" i="1"/>
  <c r="DY76" i="1"/>
  <c r="DY77" i="1"/>
  <c r="DY78" i="1"/>
  <c r="DY79" i="1"/>
  <c r="DY80" i="1"/>
  <c r="DY81" i="1"/>
  <c r="DY82" i="1"/>
  <c r="DY83" i="1"/>
  <c r="DY84" i="1"/>
  <c r="DY85" i="1"/>
  <c r="DY86" i="1"/>
  <c r="DY87" i="1"/>
  <c r="DY88" i="1"/>
  <c r="DY89" i="1"/>
  <c r="DY90" i="1"/>
  <c r="DY91" i="1"/>
  <c r="DY92" i="1"/>
  <c r="DY93" i="1"/>
  <c r="DY94" i="1"/>
  <c r="DY95" i="1"/>
  <c r="DY96" i="1"/>
  <c r="DY3" i="1"/>
  <c r="DY2" i="1"/>
  <c r="DX4" i="1"/>
  <c r="DX5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X19" i="1"/>
  <c r="DX20" i="1"/>
  <c r="DX21" i="1"/>
  <c r="DX22" i="1"/>
  <c r="DX23" i="1"/>
  <c r="DX24" i="1"/>
  <c r="DX25" i="1"/>
  <c r="DX26" i="1"/>
  <c r="DX27" i="1"/>
  <c r="DX28" i="1"/>
  <c r="DX29" i="1"/>
  <c r="DX30" i="1"/>
  <c r="DX31" i="1"/>
  <c r="DX32" i="1"/>
  <c r="DX33" i="1"/>
  <c r="DX34" i="1"/>
  <c r="DX35" i="1"/>
  <c r="DX36" i="1"/>
  <c r="DX37" i="1"/>
  <c r="DX38" i="1"/>
  <c r="DX39" i="1"/>
  <c r="DX40" i="1"/>
  <c r="DX41" i="1"/>
  <c r="DX42" i="1"/>
  <c r="DX43" i="1"/>
  <c r="DX44" i="1"/>
  <c r="DX45" i="1"/>
  <c r="DX46" i="1"/>
  <c r="DX47" i="1"/>
  <c r="DX48" i="1"/>
  <c r="DX49" i="1"/>
  <c r="DX50" i="1"/>
  <c r="DX51" i="1"/>
  <c r="DX52" i="1"/>
  <c r="DX53" i="1"/>
  <c r="DX54" i="1"/>
  <c r="DX55" i="1"/>
  <c r="DX56" i="1"/>
  <c r="DX57" i="1"/>
  <c r="DX58" i="1"/>
  <c r="DX59" i="1"/>
  <c r="DX60" i="1"/>
  <c r="DX61" i="1"/>
  <c r="DX62" i="1"/>
  <c r="DX63" i="1"/>
  <c r="DX64" i="1"/>
  <c r="DX65" i="1"/>
  <c r="DX66" i="1"/>
  <c r="DX67" i="1"/>
  <c r="DX68" i="1"/>
  <c r="DX69" i="1"/>
  <c r="DX70" i="1"/>
  <c r="DX71" i="1"/>
  <c r="DX72" i="1"/>
  <c r="DX73" i="1"/>
  <c r="DX74" i="1"/>
  <c r="DX75" i="1"/>
  <c r="DX76" i="1"/>
  <c r="DX77" i="1"/>
  <c r="DX78" i="1"/>
  <c r="DX79" i="1"/>
  <c r="DX80" i="1"/>
  <c r="DX81" i="1"/>
  <c r="DX82" i="1"/>
  <c r="DX83" i="1"/>
  <c r="DX84" i="1"/>
  <c r="DX85" i="1"/>
  <c r="DX86" i="1"/>
  <c r="DX87" i="1"/>
  <c r="DX88" i="1"/>
  <c r="DX89" i="1"/>
  <c r="DX90" i="1"/>
  <c r="DX91" i="1"/>
  <c r="DX92" i="1"/>
  <c r="DX93" i="1"/>
  <c r="DX94" i="1"/>
  <c r="DX95" i="1"/>
  <c r="DX96" i="1"/>
  <c r="DX3" i="1"/>
  <c r="DX2" i="1"/>
  <c r="DW3" i="1"/>
  <c r="DW4" i="1"/>
  <c r="DW5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DW46" i="1"/>
  <c r="DW47" i="1"/>
  <c r="DW48" i="1"/>
  <c r="DW49" i="1"/>
  <c r="DW50" i="1"/>
  <c r="DW51" i="1"/>
  <c r="DW52" i="1"/>
  <c r="DW53" i="1"/>
  <c r="DW54" i="1"/>
  <c r="DW55" i="1"/>
  <c r="DW56" i="1"/>
  <c r="DW57" i="1"/>
  <c r="DW58" i="1"/>
  <c r="DW59" i="1"/>
  <c r="DW60" i="1"/>
  <c r="DW61" i="1"/>
  <c r="DW62" i="1"/>
  <c r="DW63" i="1"/>
  <c r="DW64" i="1"/>
  <c r="DW65" i="1"/>
  <c r="DW66" i="1"/>
  <c r="DW67" i="1"/>
  <c r="DW68" i="1"/>
  <c r="DW69" i="1"/>
  <c r="DW70" i="1"/>
  <c r="DW71" i="1"/>
  <c r="DW72" i="1"/>
  <c r="DW73" i="1"/>
  <c r="DW74" i="1"/>
  <c r="DW75" i="1"/>
  <c r="DW76" i="1"/>
  <c r="DW77" i="1"/>
  <c r="DW78" i="1"/>
  <c r="DW79" i="1"/>
  <c r="DW80" i="1"/>
  <c r="DW81" i="1"/>
  <c r="DW82" i="1"/>
  <c r="DW83" i="1"/>
  <c r="DW84" i="1"/>
  <c r="DW85" i="1"/>
  <c r="DW86" i="1"/>
  <c r="DW87" i="1"/>
  <c r="DW88" i="1"/>
  <c r="DW89" i="1"/>
  <c r="DW90" i="1"/>
  <c r="DW91" i="1"/>
  <c r="DW92" i="1"/>
  <c r="DW93" i="1"/>
  <c r="DW94" i="1"/>
  <c r="DW95" i="1"/>
  <c r="DW96" i="1"/>
  <c r="DW2" i="1"/>
  <c r="DV3" i="1"/>
  <c r="DV4" i="1"/>
  <c r="DV5" i="1"/>
  <c r="DV6" i="1"/>
  <c r="DV7" i="1"/>
  <c r="DV8" i="1"/>
  <c r="DV9" i="1"/>
  <c r="DV10" i="1"/>
  <c r="DV11" i="1"/>
  <c r="DV12" i="1"/>
  <c r="DV13" i="1"/>
  <c r="DV14" i="1"/>
  <c r="DV15" i="1"/>
  <c r="DV16" i="1"/>
  <c r="DV17" i="1"/>
  <c r="DV18" i="1"/>
  <c r="DV19" i="1"/>
  <c r="DV20" i="1"/>
  <c r="DV21" i="1"/>
  <c r="DV22" i="1"/>
  <c r="DV23" i="1"/>
  <c r="DV24" i="1"/>
  <c r="DV25" i="1"/>
  <c r="DV26" i="1"/>
  <c r="DV27" i="1"/>
  <c r="DV28" i="1"/>
  <c r="DV29" i="1"/>
  <c r="DV30" i="1"/>
  <c r="DV31" i="1"/>
  <c r="DV32" i="1"/>
  <c r="DV33" i="1"/>
  <c r="DV34" i="1"/>
  <c r="DV35" i="1"/>
  <c r="DV36" i="1"/>
  <c r="DV37" i="1"/>
  <c r="DV38" i="1"/>
  <c r="DV39" i="1"/>
  <c r="DV40" i="1"/>
  <c r="DV41" i="1"/>
  <c r="DV42" i="1"/>
  <c r="DV43" i="1"/>
  <c r="DV44" i="1"/>
  <c r="DV45" i="1"/>
  <c r="DV46" i="1"/>
  <c r="DV47" i="1"/>
  <c r="DV48" i="1"/>
  <c r="DV49" i="1"/>
  <c r="DV50" i="1"/>
  <c r="DV51" i="1"/>
  <c r="DV52" i="1"/>
  <c r="DV53" i="1"/>
  <c r="DV54" i="1"/>
  <c r="DV55" i="1"/>
  <c r="DV56" i="1"/>
  <c r="DV57" i="1"/>
  <c r="DV58" i="1"/>
  <c r="DV59" i="1"/>
  <c r="DV60" i="1"/>
  <c r="DV61" i="1"/>
  <c r="DV62" i="1"/>
  <c r="DV63" i="1"/>
  <c r="DV64" i="1"/>
  <c r="DV65" i="1"/>
  <c r="DV66" i="1"/>
  <c r="DV67" i="1"/>
  <c r="DV68" i="1"/>
  <c r="DV69" i="1"/>
  <c r="DV70" i="1"/>
  <c r="DV71" i="1"/>
  <c r="DV72" i="1"/>
  <c r="DV73" i="1"/>
  <c r="DV74" i="1"/>
  <c r="DV75" i="1"/>
  <c r="DV76" i="1"/>
  <c r="DV77" i="1"/>
  <c r="DV78" i="1"/>
  <c r="DV79" i="1"/>
  <c r="DV80" i="1"/>
  <c r="DV81" i="1"/>
  <c r="DV82" i="1"/>
  <c r="DV83" i="1"/>
  <c r="DV84" i="1"/>
  <c r="DV85" i="1"/>
  <c r="DV86" i="1"/>
  <c r="DV87" i="1"/>
  <c r="DV88" i="1"/>
  <c r="DV89" i="1"/>
  <c r="DV90" i="1"/>
  <c r="DV91" i="1"/>
  <c r="DV92" i="1"/>
  <c r="DV93" i="1"/>
  <c r="DV94" i="1"/>
  <c r="DV95" i="1"/>
  <c r="DV96" i="1"/>
  <c r="DV2" i="1"/>
  <c r="DU3" i="1"/>
  <c r="DU4" i="1"/>
  <c r="DU5" i="1"/>
  <c r="DU6" i="1"/>
  <c r="DU7" i="1"/>
  <c r="DU8" i="1"/>
  <c r="DU9" i="1"/>
  <c r="DU10" i="1"/>
  <c r="DU11" i="1"/>
  <c r="DU12" i="1"/>
  <c r="DU13" i="1"/>
  <c r="DU14" i="1"/>
  <c r="DU15" i="1"/>
  <c r="DU16" i="1"/>
  <c r="DU17" i="1"/>
  <c r="DU18" i="1"/>
  <c r="DU19" i="1"/>
  <c r="DU20" i="1"/>
  <c r="DU21" i="1"/>
  <c r="DU22" i="1"/>
  <c r="DU23" i="1"/>
  <c r="DU24" i="1"/>
  <c r="DU25" i="1"/>
  <c r="DU26" i="1"/>
  <c r="DU27" i="1"/>
  <c r="DU28" i="1"/>
  <c r="DU29" i="1"/>
  <c r="DU30" i="1"/>
  <c r="DU31" i="1"/>
  <c r="DU32" i="1"/>
  <c r="DU33" i="1"/>
  <c r="DU34" i="1"/>
  <c r="DU35" i="1"/>
  <c r="DU36" i="1"/>
  <c r="DU37" i="1"/>
  <c r="DU38" i="1"/>
  <c r="DU39" i="1"/>
  <c r="DU40" i="1"/>
  <c r="DU41" i="1"/>
  <c r="DU42" i="1"/>
  <c r="DU43" i="1"/>
  <c r="DU44" i="1"/>
  <c r="DU45" i="1"/>
  <c r="DU46" i="1"/>
  <c r="DU47" i="1"/>
  <c r="DU48" i="1"/>
  <c r="DU49" i="1"/>
  <c r="DU50" i="1"/>
  <c r="DU51" i="1"/>
  <c r="DU52" i="1"/>
  <c r="DU53" i="1"/>
  <c r="DU54" i="1"/>
  <c r="DU55" i="1"/>
  <c r="DU56" i="1"/>
  <c r="DU57" i="1"/>
  <c r="DU58" i="1"/>
  <c r="DU59" i="1"/>
  <c r="DU60" i="1"/>
  <c r="DU61" i="1"/>
  <c r="DU62" i="1"/>
  <c r="DU63" i="1"/>
  <c r="DU64" i="1"/>
  <c r="DU65" i="1"/>
  <c r="DU66" i="1"/>
  <c r="DU67" i="1"/>
  <c r="DU68" i="1"/>
  <c r="DU69" i="1"/>
  <c r="DU70" i="1"/>
  <c r="DU71" i="1"/>
  <c r="DU72" i="1"/>
  <c r="DU73" i="1"/>
  <c r="DU74" i="1"/>
  <c r="DU75" i="1"/>
  <c r="DU76" i="1"/>
  <c r="DU77" i="1"/>
  <c r="DU78" i="1"/>
  <c r="DU79" i="1"/>
  <c r="DU80" i="1"/>
  <c r="DU81" i="1"/>
  <c r="DU82" i="1"/>
  <c r="DU83" i="1"/>
  <c r="DU84" i="1"/>
  <c r="DU85" i="1"/>
  <c r="DU86" i="1"/>
  <c r="DU87" i="1"/>
  <c r="DU88" i="1"/>
  <c r="DU89" i="1"/>
  <c r="DU90" i="1"/>
  <c r="DU91" i="1"/>
  <c r="DU92" i="1"/>
  <c r="DU93" i="1"/>
  <c r="DU94" i="1"/>
  <c r="DU95" i="1"/>
  <c r="DU96" i="1"/>
  <c r="DU2" i="1"/>
  <c r="DT3" i="1"/>
  <c r="DT4" i="1"/>
  <c r="DT5" i="1"/>
  <c r="DT6" i="1"/>
  <c r="DT7" i="1"/>
  <c r="DT8" i="1"/>
  <c r="DT9" i="1"/>
  <c r="DT10" i="1"/>
  <c r="DT11" i="1"/>
  <c r="DT12" i="1"/>
  <c r="DT13" i="1"/>
  <c r="DT14" i="1"/>
  <c r="DT15" i="1"/>
  <c r="DT16" i="1"/>
  <c r="DT17" i="1"/>
  <c r="DT18" i="1"/>
  <c r="DT19" i="1"/>
  <c r="DT20" i="1"/>
  <c r="DT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T38" i="1"/>
  <c r="DT39" i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T56" i="1"/>
  <c r="DT57" i="1"/>
  <c r="DT58" i="1"/>
  <c r="DT59" i="1"/>
  <c r="DT60" i="1"/>
  <c r="DT61" i="1"/>
  <c r="DT62" i="1"/>
  <c r="DT63" i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T94" i="1"/>
  <c r="DT95" i="1"/>
  <c r="DT96" i="1"/>
  <c r="DT2" i="1"/>
  <c r="DS3" i="1"/>
  <c r="DS4" i="1"/>
  <c r="DS5" i="1"/>
  <c r="DS6" i="1"/>
  <c r="DS7" i="1"/>
  <c r="DS8" i="1"/>
  <c r="DS9" i="1"/>
  <c r="DS10" i="1"/>
  <c r="DS11" i="1"/>
  <c r="DS12" i="1"/>
  <c r="DS13" i="1"/>
  <c r="DS14" i="1"/>
  <c r="DS15" i="1"/>
  <c r="DS16" i="1"/>
  <c r="DS17" i="1"/>
  <c r="DS18" i="1"/>
  <c r="DS19" i="1"/>
  <c r="DS20" i="1"/>
  <c r="DS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2" i="1"/>
  <c r="DR3" i="1"/>
  <c r="DR4" i="1"/>
  <c r="DR5" i="1"/>
  <c r="DR6" i="1"/>
  <c r="DR7" i="1"/>
  <c r="DR8" i="1"/>
  <c r="DR9" i="1"/>
  <c r="DR10" i="1"/>
  <c r="DR11" i="1"/>
  <c r="DR12" i="1"/>
  <c r="DR13" i="1"/>
  <c r="DR14" i="1"/>
  <c r="DR15" i="1"/>
  <c r="DR16" i="1"/>
  <c r="DR17" i="1"/>
  <c r="DR18" i="1"/>
  <c r="DR19" i="1"/>
  <c r="DR20" i="1"/>
  <c r="DR21" i="1"/>
  <c r="DR22" i="1"/>
  <c r="DR23" i="1"/>
  <c r="DR24" i="1"/>
  <c r="DR25" i="1"/>
  <c r="DR26" i="1"/>
  <c r="DR27" i="1"/>
  <c r="DR28" i="1"/>
  <c r="DR29" i="1"/>
  <c r="DR30" i="1"/>
  <c r="DR31" i="1"/>
  <c r="DR32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DR50" i="1"/>
  <c r="DR51" i="1"/>
  <c r="DR52" i="1"/>
  <c r="DR53" i="1"/>
  <c r="DR54" i="1"/>
  <c r="DR55" i="1"/>
  <c r="DR56" i="1"/>
  <c r="DR57" i="1"/>
  <c r="DR58" i="1"/>
  <c r="DR59" i="1"/>
  <c r="DR60" i="1"/>
  <c r="DR61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78" i="1"/>
  <c r="DR79" i="1"/>
  <c r="DR80" i="1"/>
  <c r="DR81" i="1"/>
  <c r="DR82" i="1"/>
  <c r="DR83" i="1"/>
  <c r="DR84" i="1"/>
  <c r="DR85" i="1"/>
  <c r="DR86" i="1"/>
  <c r="DR87" i="1"/>
  <c r="DR88" i="1"/>
  <c r="DR89" i="1"/>
  <c r="DR90" i="1"/>
  <c r="DR91" i="1"/>
  <c r="DR92" i="1"/>
  <c r="DR93" i="1"/>
  <c r="DR94" i="1"/>
  <c r="DR95" i="1"/>
  <c r="DR96" i="1"/>
  <c r="DR2" i="1"/>
  <c r="DQ3" i="1"/>
  <c r="DQ4" i="1"/>
  <c r="DQ5" i="1"/>
  <c r="DQ6" i="1"/>
  <c r="DQ7" i="1"/>
  <c r="DQ8" i="1"/>
  <c r="DQ9" i="1"/>
  <c r="DQ10" i="1"/>
  <c r="DQ11" i="1"/>
  <c r="DQ12" i="1"/>
  <c r="DQ13" i="1"/>
  <c r="DQ14" i="1"/>
  <c r="DQ15" i="1"/>
  <c r="DQ16" i="1"/>
  <c r="DQ17" i="1"/>
  <c r="DQ18" i="1"/>
  <c r="DQ19" i="1"/>
  <c r="DQ20" i="1"/>
  <c r="DQ21" i="1"/>
  <c r="DQ22" i="1"/>
  <c r="DQ23" i="1"/>
  <c r="DQ24" i="1"/>
  <c r="DQ25" i="1"/>
  <c r="DQ26" i="1"/>
  <c r="DQ27" i="1"/>
  <c r="DQ28" i="1"/>
  <c r="DQ29" i="1"/>
  <c r="DQ30" i="1"/>
  <c r="DQ31" i="1"/>
  <c r="DQ32" i="1"/>
  <c r="DQ33" i="1"/>
  <c r="DQ34" i="1"/>
  <c r="DQ35" i="1"/>
  <c r="DQ36" i="1"/>
  <c r="DQ37" i="1"/>
  <c r="DQ38" i="1"/>
  <c r="DQ39" i="1"/>
  <c r="DQ40" i="1"/>
  <c r="DQ41" i="1"/>
  <c r="DQ42" i="1"/>
  <c r="DQ43" i="1"/>
  <c r="DQ44" i="1"/>
  <c r="DQ45" i="1"/>
  <c r="DQ46" i="1"/>
  <c r="DQ47" i="1"/>
  <c r="DQ48" i="1"/>
  <c r="DQ49" i="1"/>
  <c r="DQ50" i="1"/>
  <c r="DQ51" i="1"/>
  <c r="DQ52" i="1"/>
  <c r="DQ53" i="1"/>
  <c r="DQ54" i="1"/>
  <c r="DQ55" i="1"/>
  <c r="DQ56" i="1"/>
  <c r="DQ57" i="1"/>
  <c r="DQ58" i="1"/>
  <c r="DQ59" i="1"/>
  <c r="DQ60" i="1"/>
  <c r="DQ61" i="1"/>
  <c r="DQ62" i="1"/>
  <c r="DQ63" i="1"/>
  <c r="DQ64" i="1"/>
  <c r="DQ65" i="1"/>
  <c r="DQ66" i="1"/>
  <c r="DQ67" i="1"/>
  <c r="DQ68" i="1"/>
  <c r="DQ69" i="1"/>
  <c r="DQ70" i="1"/>
  <c r="DQ71" i="1"/>
  <c r="DQ72" i="1"/>
  <c r="DQ73" i="1"/>
  <c r="DQ74" i="1"/>
  <c r="DQ75" i="1"/>
  <c r="DQ76" i="1"/>
  <c r="DQ77" i="1"/>
  <c r="DQ78" i="1"/>
  <c r="DQ79" i="1"/>
  <c r="DQ80" i="1"/>
  <c r="DQ81" i="1"/>
  <c r="DQ82" i="1"/>
  <c r="DQ83" i="1"/>
  <c r="DQ84" i="1"/>
  <c r="DQ85" i="1"/>
  <c r="DQ86" i="1"/>
  <c r="DQ87" i="1"/>
  <c r="DQ88" i="1"/>
  <c r="DQ89" i="1"/>
  <c r="DQ90" i="1"/>
  <c r="DQ91" i="1"/>
  <c r="DQ92" i="1"/>
  <c r="DQ93" i="1"/>
  <c r="DQ94" i="1"/>
  <c r="DQ95" i="1"/>
  <c r="DQ96" i="1"/>
  <c r="DQ2" i="1"/>
  <c r="DP3" i="1"/>
  <c r="DP4" i="1"/>
  <c r="DP5" i="1"/>
  <c r="DP6" i="1"/>
  <c r="DP7" i="1"/>
  <c r="DP8" i="1"/>
  <c r="DP9" i="1"/>
  <c r="DP10" i="1"/>
  <c r="DP11" i="1"/>
  <c r="DP12" i="1"/>
  <c r="DP13" i="1"/>
  <c r="DP14" i="1"/>
  <c r="DP15" i="1"/>
  <c r="DP16" i="1"/>
  <c r="DP17" i="1"/>
  <c r="DP18" i="1"/>
  <c r="DP19" i="1"/>
  <c r="DP20" i="1"/>
  <c r="DP21" i="1"/>
  <c r="DP22" i="1"/>
  <c r="DP23" i="1"/>
  <c r="DP24" i="1"/>
  <c r="DP25" i="1"/>
  <c r="DP26" i="1"/>
  <c r="DP27" i="1"/>
  <c r="DP28" i="1"/>
  <c r="DP29" i="1"/>
  <c r="DP30" i="1"/>
  <c r="DP31" i="1"/>
  <c r="DP32" i="1"/>
  <c r="DP33" i="1"/>
  <c r="DP34" i="1"/>
  <c r="DP35" i="1"/>
  <c r="DP36" i="1"/>
  <c r="DP37" i="1"/>
  <c r="DP38" i="1"/>
  <c r="DP39" i="1"/>
  <c r="DP40" i="1"/>
  <c r="DP41" i="1"/>
  <c r="DP42" i="1"/>
  <c r="DP43" i="1"/>
  <c r="DP44" i="1"/>
  <c r="DP45" i="1"/>
  <c r="DP46" i="1"/>
  <c r="DP47" i="1"/>
  <c r="DP48" i="1"/>
  <c r="DP49" i="1"/>
  <c r="DP50" i="1"/>
  <c r="DP51" i="1"/>
  <c r="DP52" i="1"/>
  <c r="DP53" i="1"/>
  <c r="DP54" i="1"/>
  <c r="DP55" i="1"/>
  <c r="DP56" i="1"/>
  <c r="DP57" i="1"/>
  <c r="DP58" i="1"/>
  <c r="DP59" i="1"/>
  <c r="DP60" i="1"/>
  <c r="DP61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P78" i="1"/>
  <c r="DP79" i="1"/>
  <c r="DP80" i="1"/>
  <c r="DP81" i="1"/>
  <c r="DP82" i="1"/>
  <c r="DP83" i="1"/>
  <c r="DP84" i="1"/>
  <c r="DP85" i="1"/>
  <c r="DP86" i="1"/>
  <c r="DP87" i="1"/>
  <c r="DP88" i="1"/>
  <c r="DP89" i="1"/>
  <c r="DP90" i="1"/>
  <c r="DP91" i="1"/>
  <c r="DP92" i="1"/>
  <c r="DP93" i="1"/>
  <c r="DP94" i="1"/>
  <c r="DP95" i="1"/>
  <c r="DP96" i="1"/>
  <c r="DP2" i="1"/>
  <c r="DO3" i="1"/>
  <c r="DO4" i="1"/>
  <c r="DO5" i="1"/>
  <c r="DO6" i="1"/>
  <c r="DO7" i="1"/>
  <c r="DO8" i="1"/>
  <c r="DO9" i="1"/>
  <c r="DO10" i="1"/>
  <c r="DO11" i="1"/>
  <c r="DO12" i="1"/>
  <c r="DO13" i="1"/>
  <c r="DO14" i="1"/>
  <c r="DO15" i="1"/>
  <c r="DO16" i="1"/>
  <c r="DO17" i="1"/>
  <c r="DO18" i="1"/>
  <c r="DO19" i="1"/>
  <c r="DO20" i="1"/>
  <c r="DO21" i="1"/>
  <c r="DO22" i="1"/>
  <c r="DO23" i="1"/>
  <c r="DO24" i="1"/>
  <c r="DO25" i="1"/>
  <c r="DO26" i="1"/>
  <c r="DO27" i="1"/>
  <c r="DO28" i="1"/>
  <c r="DO29" i="1"/>
  <c r="DO30" i="1"/>
  <c r="DO31" i="1"/>
  <c r="DO32" i="1"/>
  <c r="DO33" i="1"/>
  <c r="DO34" i="1"/>
  <c r="DO35" i="1"/>
  <c r="DO36" i="1"/>
  <c r="DO37" i="1"/>
  <c r="DO38" i="1"/>
  <c r="DO39" i="1"/>
  <c r="DO40" i="1"/>
  <c r="DO41" i="1"/>
  <c r="DO42" i="1"/>
  <c r="DO43" i="1"/>
  <c r="DO44" i="1"/>
  <c r="DO45" i="1"/>
  <c r="DO46" i="1"/>
  <c r="DO47" i="1"/>
  <c r="DO48" i="1"/>
  <c r="DO49" i="1"/>
  <c r="DO50" i="1"/>
  <c r="DO51" i="1"/>
  <c r="DO52" i="1"/>
  <c r="DO53" i="1"/>
  <c r="DO54" i="1"/>
  <c r="DO55" i="1"/>
  <c r="DO56" i="1"/>
  <c r="DO57" i="1"/>
  <c r="DO58" i="1"/>
  <c r="DO59" i="1"/>
  <c r="DO60" i="1"/>
  <c r="DO61" i="1"/>
  <c r="DO62" i="1"/>
  <c r="DO63" i="1"/>
  <c r="DO64" i="1"/>
  <c r="DO65" i="1"/>
  <c r="DO66" i="1"/>
  <c r="DO67" i="1"/>
  <c r="DO68" i="1"/>
  <c r="DO69" i="1"/>
  <c r="DO70" i="1"/>
  <c r="DO71" i="1"/>
  <c r="DO72" i="1"/>
  <c r="DO73" i="1"/>
  <c r="DO74" i="1"/>
  <c r="DO75" i="1"/>
  <c r="DO76" i="1"/>
  <c r="DO77" i="1"/>
  <c r="DO78" i="1"/>
  <c r="DO79" i="1"/>
  <c r="DO80" i="1"/>
  <c r="DO81" i="1"/>
  <c r="DO82" i="1"/>
  <c r="DO83" i="1"/>
  <c r="DO84" i="1"/>
  <c r="DO85" i="1"/>
  <c r="DO86" i="1"/>
  <c r="DO87" i="1"/>
  <c r="DO88" i="1"/>
  <c r="DO89" i="1"/>
  <c r="DO90" i="1"/>
  <c r="DO91" i="1"/>
  <c r="DO92" i="1"/>
  <c r="DO93" i="1"/>
  <c r="DO94" i="1"/>
  <c r="DO95" i="1"/>
  <c r="DO96" i="1"/>
  <c r="DO2" i="1"/>
  <c r="DN3" i="1"/>
  <c r="DN4" i="1"/>
  <c r="DN5" i="1"/>
  <c r="DN6" i="1"/>
  <c r="DN7" i="1"/>
  <c r="DN8" i="1"/>
  <c r="DN9" i="1"/>
  <c r="DN10" i="1"/>
  <c r="DN11" i="1"/>
  <c r="DN12" i="1"/>
  <c r="DN13" i="1"/>
  <c r="DN14" i="1"/>
  <c r="DN15" i="1"/>
  <c r="DN16" i="1"/>
  <c r="DN17" i="1"/>
  <c r="DN18" i="1"/>
  <c r="DN19" i="1"/>
  <c r="DN20" i="1"/>
  <c r="DN21" i="1"/>
  <c r="DN22" i="1"/>
  <c r="DN23" i="1"/>
  <c r="DN24" i="1"/>
  <c r="DN25" i="1"/>
  <c r="DN26" i="1"/>
  <c r="DN27" i="1"/>
  <c r="DN28" i="1"/>
  <c r="DN29" i="1"/>
  <c r="DN30" i="1"/>
  <c r="DN31" i="1"/>
  <c r="DN32" i="1"/>
  <c r="DN33" i="1"/>
  <c r="DN34" i="1"/>
  <c r="DN35" i="1"/>
  <c r="DN36" i="1"/>
  <c r="DN37" i="1"/>
  <c r="DN38" i="1"/>
  <c r="DN39" i="1"/>
  <c r="DN40" i="1"/>
  <c r="DN41" i="1"/>
  <c r="DN42" i="1"/>
  <c r="DN43" i="1"/>
  <c r="DN44" i="1"/>
  <c r="DN45" i="1"/>
  <c r="DN46" i="1"/>
  <c r="DN47" i="1"/>
  <c r="DN48" i="1"/>
  <c r="DN49" i="1"/>
  <c r="DN50" i="1"/>
  <c r="DN51" i="1"/>
  <c r="DN52" i="1"/>
  <c r="DN53" i="1"/>
  <c r="DN54" i="1"/>
  <c r="DN55" i="1"/>
  <c r="DN56" i="1"/>
  <c r="DN57" i="1"/>
  <c r="DN58" i="1"/>
  <c r="DN59" i="1"/>
  <c r="DN60" i="1"/>
  <c r="DN61" i="1"/>
  <c r="DN62" i="1"/>
  <c r="DN63" i="1"/>
  <c r="DN64" i="1"/>
  <c r="DN65" i="1"/>
  <c r="DN66" i="1"/>
  <c r="DN67" i="1"/>
  <c r="DN68" i="1"/>
  <c r="DN69" i="1"/>
  <c r="DN70" i="1"/>
  <c r="DN71" i="1"/>
  <c r="DN72" i="1"/>
  <c r="DN73" i="1"/>
  <c r="DN74" i="1"/>
  <c r="DN75" i="1"/>
  <c r="DN76" i="1"/>
  <c r="DN77" i="1"/>
  <c r="DN78" i="1"/>
  <c r="DN79" i="1"/>
  <c r="DN80" i="1"/>
  <c r="DN81" i="1"/>
  <c r="DN82" i="1"/>
  <c r="DN83" i="1"/>
  <c r="DN84" i="1"/>
  <c r="DN85" i="1"/>
  <c r="DN86" i="1"/>
  <c r="DN87" i="1"/>
  <c r="DN88" i="1"/>
  <c r="DN89" i="1"/>
  <c r="DN90" i="1"/>
  <c r="DN91" i="1"/>
  <c r="DN92" i="1"/>
  <c r="DN93" i="1"/>
  <c r="DN94" i="1"/>
  <c r="DN95" i="1"/>
  <c r="DN96" i="1"/>
  <c r="DN2" i="1"/>
  <c r="DM3" i="1"/>
  <c r="DM4" i="1"/>
  <c r="DM5" i="1"/>
  <c r="DM6" i="1"/>
  <c r="DM7" i="1"/>
  <c r="DM8" i="1"/>
  <c r="DM9" i="1"/>
  <c r="DM10" i="1"/>
  <c r="DM11" i="1"/>
  <c r="DM12" i="1"/>
  <c r="DM13" i="1"/>
  <c r="DM14" i="1"/>
  <c r="DM15" i="1"/>
  <c r="DM16" i="1"/>
  <c r="DM17" i="1"/>
  <c r="DM18" i="1"/>
  <c r="DM19" i="1"/>
  <c r="DM20" i="1"/>
  <c r="DM21" i="1"/>
  <c r="DM22" i="1"/>
  <c r="DM23" i="1"/>
  <c r="DM24" i="1"/>
  <c r="DM25" i="1"/>
  <c r="DM26" i="1"/>
  <c r="DM27" i="1"/>
  <c r="DM28" i="1"/>
  <c r="DM29" i="1"/>
  <c r="DM30" i="1"/>
  <c r="DM31" i="1"/>
  <c r="DM32" i="1"/>
  <c r="DM33" i="1"/>
  <c r="DM34" i="1"/>
  <c r="DM35" i="1"/>
  <c r="DM36" i="1"/>
  <c r="DM37" i="1"/>
  <c r="DM38" i="1"/>
  <c r="DM39" i="1"/>
  <c r="DM40" i="1"/>
  <c r="DM41" i="1"/>
  <c r="DM42" i="1"/>
  <c r="DM43" i="1"/>
  <c r="DM44" i="1"/>
  <c r="DM45" i="1"/>
  <c r="DM46" i="1"/>
  <c r="DM47" i="1"/>
  <c r="DM48" i="1"/>
  <c r="DM49" i="1"/>
  <c r="DM50" i="1"/>
  <c r="DM51" i="1"/>
  <c r="DM52" i="1"/>
  <c r="DM53" i="1"/>
  <c r="DM54" i="1"/>
  <c r="DM55" i="1"/>
  <c r="DM56" i="1"/>
  <c r="DM57" i="1"/>
  <c r="DM58" i="1"/>
  <c r="DM59" i="1"/>
  <c r="DM60" i="1"/>
  <c r="DM61" i="1"/>
  <c r="DM62" i="1"/>
  <c r="DM63" i="1"/>
  <c r="DM64" i="1"/>
  <c r="DM65" i="1"/>
  <c r="DM66" i="1"/>
  <c r="DM67" i="1"/>
  <c r="DM68" i="1"/>
  <c r="DM69" i="1"/>
  <c r="DM70" i="1"/>
  <c r="DM71" i="1"/>
  <c r="DM72" i="1"/>
  <c r="DM73" i="1"/>
  <c r="DM74" i="1"/>
  <c r="DM75" i="1"/>
  <c r="DM76" i="1"/>
  <c r="DM77" i="1"/>
  <c r="DM78" i="1"/>
  <c r="DM79" i="1"/>
  <c r="DM80" i="1"/>
  <c r="DM81" i="1"/>
  <c r="DM82" i="1"/>
  <c r="DM83" i="1"/>
  <c r="DM84" i="1"/>
  <c r="DM85" i="1"/>
  <c r="DM86" i="1"/>
  <c r="DM87" i="1"/>
  <c r="DM88" i="1"/>
  <c r="DM89" i="1"/>
  <c r="DM90" i="1"/>
  <c r="DM91" i="1"/>
  <c r="DM92" i="1"/>
  <c r="DM93" i="1"/>
  <c r="DM94" i="1"/>
  <c r="DM95" i="1"/>
  <c r="DM96" i="1"/>
  <c r="DM2" i="1"/>
  <c r="DL3" i="1"/>
  <c r="DL4" i="1"/>
  <c r="DL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L19" i="1"/>
  <c r="DL20" i="1"/>
  <c r="DL21" i="1"/>
  <c r="DL22" i="1"/>
  <c r="DL23" i="1"/>
  <c r="DL24" i="1"/>
  <c r="DL25" i="1"/>
  <c r="DL26" i="1"/>
  <c r="DL27" i="1"/>
  <c r="DL28" i="1"/>
  <c r="DL29" i="1"/>
  <c r="DL30" i="1"/>
  <c r="DL31" i="1"/>
  <c r="DL32" i="1"/>
  <c r="DL33" i="1"/>
  <c r="DL34" i="1"/>
  <c r="DL35" i="1"/>
  <c r="DL36" i="1"/>
  <c r="DL37" i="1"/>
  <c r="DL38" i="1"/>
  <c r="DL39" i="1"/>
  <c r="DL40" i="1"/>
  <c r="DL41" i="1"/>
  <c r="DL42" i="1"/>
  <c r="DL43" i="1"/>
  <c r="DL44" i="1"/>
  <c r="DL45" i="1"/>
  <c r="DL46" i="1"/>
  <c r="DL47" i="1"/>
  <c r="DL48" i="1"/>
  <c r="DL49" i="1"/>
  <c r="DL50" i="1"/>
  <c r="DL51" i="1"/>
  <c r="DL52" i="1"/>
  <c r="DL53" i="1"/>
  <c r="DL54" i="1"/>
  <c r="DL55" i="1"/>
  <c r="DL56" i="1"/>
  <c r="DL57" i="1"/>
  <c r="DL58" i="1"/>
  <c r="DL59" i="1"/>
  <c r="DL60" i="1"/>
  <c r="DL61" i="1"/>
  <c r="DL62" i="1"/>
  <c r="DL63" i="1"/>
  <c r="DL64" i="1"/>
  <c r="DL65" i="1"/>
  <c r="DL66" i="1"/>
  <c r="DL67" i="1"/>
  <c r="DL68" i="1"/>
  <c r="DL69" i="1"/>
  <c r="DL70" i="1"/>
  <c r="DL71" i="1"/>
  <c r="DL72" i="1"/>
  <c r="DL73" i="1"/>
  <c r="DL74" i="1"/>
  <c r="DL75" i="1"/>
  <c r="DL76" i="1"/>
  <c r="DL77" i="1"/>
  <c r="DL78" i="1"/>
  <c r="DL79" i="1"/>
  <c r="DL80" i="1"/>
  <c r="DL81" i="1"/>
  <c r="DL82" i="1"/>
  <c r="DL83" i="1"/>
  <c r="DL84" i="1"/>
  <c r="DL85" i="1"/>
  <c r="DL86" i="1"/>
  <c r="DL87" i="1"/>
  <c r="DL88" i="1"/>
  <c r="DL89" i="1"/>
  <c r="DL90" i="1"/>
  <c r="DL91" i="1"/>
  <c r="DL92" i="1"/>
  <c r="DL93" i="1"/>
  <c r="DL94" i="1"/>
  <c r="DL95" i="1"/>
  <c r="DL96" i="1"/>
  <c r="DL2" i="1"/>
  <c r="DK3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K19" i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K68" i="1"/>
  <c r="DK69" i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96" i="1"/>
  <c r="DK2" i="1"/>
  <c r="DJ3" i="1"/>
  <c r="DJ4" i="1"/>
  <c r="DJ5" i="1"/>
  <c r="DJ6" i="1"/>
  <c r="DJ7" i="1"/>
  <c r="DJ8" i="1"/>
  <c r="DJ9" i="1"/>
  <c r="DJ10" i="1"/>
  <c r="DJ11" i="1"/>
  <c r="DJ12" i="1"/>
  <c r="DJ13" i="1"/>
  <c r="DJ14" i="1"/>
  <c r="DJ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DJ82" i="1"/>
  <c r="DJ83" i="1"/>
  <c r="DJ84" i="1"/>
  <c r="DJ85" i="1"/>
  <c r="DJ86" i="1"/>
  <c r="DJ87" i="1"/>
  <c r="DJ88" i="1"/>
  <c r="DJ89" i="1"/>
  <c r="DJ90" i="1"/>
  <c r="DJ91" i="1"/>
  <c r="DJ92" i="1"/>
  <c r="DJ93" i="1"/>
  <c r="DJ94" i="1"/>
  <c r="DJ95" i="1"/>
  <c r="DJ96" i="1"/>
  <c r="DJ2" i="1"/>
  <c r="DI3" i="1"/>
  <c r="DI4" i="1"/>
  <c r="DI5" i="1"/>
  <c r="DI6" i="1"/>
  <c r="DI7" i="1"/>
  <c r="DI8" i="1"/>
  <c r="DI9" i="1"/>
  <c r="DI10" i="1"/>
  <c r="DI11" i="1"/>
  <c r="DI12" i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2" i="1"/>
  <c r="DH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33" i="1"/>
  <c r="DH34" i="1"/>
  <c r="DH35" i="1"/>
  <c r="DH36" i="1"/>
  <c r="DH37" i="1"/>
  <c r="DH38" i="1"/>
  <c r="DH39" i="1"/>
  <c r="DH40" i="1"/>
  <c r="DH41" i="1"/>
  <c r="DH42" i="1"/>
  <c r="DH43" i="1"/>
  <c r="DH44" i="1"/>
  <c r="DH45" i="1"/>
  <c r="DH46" i="1"/>
  <c r="DH47" i="1"/>
  <c r="DH48" i="1"/>
  <c r="DH49" i="1"/>
  <c r="DH50" i="1"/>
  <c r="DH51" i="1"/>
  <c r="DH52" i="1"/>
  <c r="DH53" i="1"/>
  <c r="DH54" i="1"/>
  <c r="DH55" i="1"/>
  <c r="DH56" i="1"/>
  <c r="DH57" i="1"/>
  <c r="DH58" i="1"/>
  <c r="DH59" i="1"/>
  <c r="DH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77" i="1"/>
  <c r="DH78" i="1"/>
  <c r="DH79" i="1"/>
  <c r="DH80" i="1"/>
  <c r="DH81" i="1"/>
  <c r="DH82" i="1"/>
  <c r="DH83" i="1"/>
  <c r="DH84" i="1"/>
  <c r="DH85" i="1"/>
  <c r="DH86" i="1"/>
  <c r="DH87" i="1"/>
  <c r="DH88" i="1"/>
  <c r="DH89" i="1"/>
  <c r="DH90" i="1"/>
  <c r="DH91" i="1"/>
  <c r="DH92" i="1"/>
  <c r="DH93" i="1"/>
  <c r="DH94" i="1"/>
  <c r="DH95" i="1"/>
  <c r="DH96" i="1"/>
  <c r="DH2" i="1"/>
  <c r="DG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0" i="1"/>
  <c r="DG51" i="1"/>
  <c r="DG52" i="1"/>
  <c r="DG53" i="1"/>
  <c r="DG54" i="1"/>
  <c r="DG55" i="1"/>
  <c r="DG56" i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G93" i="1"/>
  <c r="DG94" i="1"/>
  <c r="DG95" i="1"/>
  <c r="DG96" i="1"/>
  <c r="DG2" i="1"/>
  <c r="DF3" i="1"/>
  <c r="DF4" i="1"/>
  <c r="DF5" i="1"/>
  <c r="DF6" i="1"/>
  <c r="DF7" i="1"/>
  <c r="DF8" i="1"/>
  <c r="DF9" i="1"/>
  <c r="DF10" i="1"/>
  <c r="DF11" i="1"/>
  <c r="DF12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28" i="1"/>
  <c r="DF29" i="1"/>
  <c r="DF30" i="1"/>
  <c r="DF31" i="1"/>
  <c r="DF32" i="1"/>
  <c r="DF33" i="1"/>
  <c r="DF34" i="1"/>
  <c r="DF35" i="1"/>
  <c r="DF36" i="1"/>
  <c r="DF37" i="1"/>
  <c r="DF38" i="1"/>
  <c r="DF39" i="1"/>
  <c r="DF40" i="1"/>
  <c r="DF41" i="1"/>
  <c r="DF42" i="1"/>
  <c r="DF43" i="1"/>
  <c r="DF44" i="1"/>
  <c r="DF45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7" i="1"/>
  <c r="DF88" i="1"/>
  <c r="DF89" i="1"/>
  <c r="DF90" i="1"/>
  <c r="DF91" i="1"/>
  <c r="DF92" i="1"/>
  <c r="DF93" i="1"/>
  <c r="DF94" i="1"/>
  <c r="DF95" i="1"/>
  <c r="DF96" i="1"/>
  <c r="DF2" i="1"/>
  <c r="DE3" i="1"/>
  <c r="DE4" i="1"/>
  <c r="DE5" i="1"/>
  <c r="DE6" i="1"/>
  <c r="DE7" i="1"/>
  <c r="DE8" i="1"/>
  <c r="DE9" i="1"/>
  <c r="DE10" i="1"/>
  <c r="DE11" i="1"/>
  <c r="DE12" i="1"/>
  <c r="DE13" i="1"/>
  <c r="DE14" i="1"/>
  <c r="DE15" i="1"/>
  <c r="DE16" i="1"/>
  <c r="DE17" i="1"/>
  <c r="DE18" i="1"/>
  <c r="DE19" i="1"/>
  <c r="DE20" i="1"/>
  <c r="DE21" i="1"/>
  <c r="DE22" i="1"/>
  <c r="DE23" i="1"/>
  <c r="DE24" i="1"/>
  <c r="DE25" i="1"/>
  <c r="DE26" i="1"/>
  <c r="DE27" i="1"/>
  <c r="DE28" i="1"/>
  <c r="DE29" i="1"/>
  <c r="DE30" i="1"/>
  <c r="DE31" i="1"/>
  <c r="DE32" i="1"/>
  <c r="DE33" i="1"/>
  <c r="DE34" i="1"/>
  <c r="DE35" i="1"/>
  <c r="DE36" i="1"/>
  <c r="DE37" i="1"/>
  <c r="DE38" i="1"/>
  <c r="DE39" i="1"/>
  <c r="DE40" i="1"/>
  <c r="DE41" i="1"/>
  <c r="DE42" i="1"/>
  <c r="DE43" i="1"/>
  <c r="DE44" i="1"/>
  <c r="DE45" i="1"/>
  <c r="DE46" i="1"/>
  <c r="DE47" i="1"/>
  <c r="DE48" i="1"/>
  <c r="DE49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4" i="1"/>
  <c r="DE75" i="1"/>
  <c r="DE76" i="1"/>
  <c r="DE77" i="1"/>
  <c r="DE78" i="1"/>
  <c r="DE79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2" i="1"/>
  <c r="DD3" i="1"/>
  <c r="DD4" i="1"/>
  <c r="DD5" i="1"/>
  <c r="DD6" i="1"/>
  <c r="DD7" i="1"/>
  <c r="DD8" i="1"/>
  <c r="DD9" i="1"/>
  <c r="DD10" i="1"/>
  <c r="DD11" i="1"/>
  <c r="DD12" i="1"/>
  <c r="DD13" i="1"/>
  <c r="DD14" i="1"/>
  <c r="DD15" i="1"/>
  <c r="DD16" i="1"/>
  <c r="DD17" i="1"/>
  <c r="DD18" i="1"/>
  <c r="DD19" i="1"/>
  <c r="DD20" i="1"/>
  <c r="DD21" i="1"/>
  <c r="DD22" i="1"/>
  <c r="DD23" i="1"/>
  <c r="DD24" i="1"/>
  <c r="DD25" i="1"/>
  <c r="DD26" i="1"/>
  <c r="DD27" i="1"/>
  <c r="DD28" i="1"/>
  <c r="DD29" i="1"/>
  <c r="DD30" i="1"/>
  <c r="DD31" i="1"/>
  <c r="DD32" i="1"/>
  <c r="DD33" i="1"/>
  <c r="DD34" i="1"/>
  <c r="DD35" i="1"/>
  <c r="DD36" i="1"/>
  <c r="DD37" i="1"/>
  <c r="DD38" i="1"/>
  <c r="DD39" i="1"/>
  <c r="DD40" i="1"/>
  <c r="DD41" i="1"/>
  <c r="DD42" i="1"/>
  <c r="DD43" i="1"/>
  <c r="DD44" i="1"/>
  <c r="DD45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7" i="1"/>
  <c r="DD88" i="1"/>
  <c r="DD89" i="1"/>
  <c r="DD90" i="1"/>
  <c r="DD91" i="1"/>
  <c r="DD92" i="1"/>
  <c r="DD93" i="1"/>
  <c r="DD94" i="1"/>
  <c r="DD95" i="1"/>
  <c r="DD96" i="1"/>
  <c r="DD2" i="1"/>
  <c r="DC3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2" i="1"/>
  <c r="DC23" i="1"/>
  <c r="DC24" i="1"/>
  <c r="DC25" i="1"/>
  <c r="DC26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2" i="1"/>
  <c r="DB3" i="1"/>
  <c r="DB4" i="1"/>
  <c r="DB5" i="1"/>
  <c r="DB6" i="1"/>
  <c r="DB7" i="1"/>
  <c r="DB8" i="1"/>
  <c r="DB9" i="1"/>
  <c r="DB10" i="1"/>
  <c r="DB11" i="1"/>
  <c r="DB12" i="1"/>
  <c r="DB13" i="1"/>
  <c r="DB14" i="1"/>
  <c r="DB15" i="1"/>
  <c r="DB16" i="1"/>
  <c r="DB17" i="1"/>
  <c r="DB18" i="1"/>
  <c r="DB19" i="1"/>
  <c r="DB20" i="1"/>
  <c r="DB21" i="1"/>
  <c r="DB22" i="1"/>
  <c r="DB23" i="1"/>
  <c r="DB24" i="1"/>
  <c r="DB25" i="1"/>
  <c r="DB26" i="1"/>
  <c r="DB27" i="1"/>
  <c r="DB28" i="1"/>
  <c r="DB29" i="1"/>
  <c r="DB30" i="1"/>
  <c r="DB31" i="1"/>
  <c r="DB32" i="1"/>
  <c r="DB33" i="1"/>
  <c r="DB34" i="1"/>
  <c r="DB35" i="1"/>
  <c r="DB36" i="1"/>
  <c r="DB37" i="1"/>
  <c r="DB38" i="1"/>
  <c r="DB39" i="1"/>
  <c r="DB40" i="1"/>
  <c r="DB41" i="1"/>
  <c r="DB42" i="1"/>
  <c r="DB43" i="1"/>
  <c r="DB44" i="1"/>
  <c r="DB45" i="1"/>
  <c r="DB46" i="1"/>
  <c r="DB47" i="1"/>
  <c r="DB48" i="1"/>
  <c r="DB49" i="1"/>
  <c r="DB50" i="1"/>
  <c r="DB51" i="1"/>
  <c r="DB52" i="1"/>
  <c r="DB53" i="1"/>
  <c r="DB54" i="1"/>
  <c r="DB55" i="1"/>
  <c r="DB56" i="1"/>
  <c r="DB57" i="1"/>
  <c r="DB58" i="1"/>
  <c r="DB59" i="1"/>
  <c r="DB60" i="1"/>
  <c r="DB61" i="1"/>
  <c r="DB62" i="1"/>
  <c r="DB63" i="1"/>
  <c r="DB64" i="1"/>
  <c r="DB65" i="1"/>
  <c r="DB66" i="1"/>
  <c r="DB67" i="1"/>
  <c r="DB68" i="1"/>
  <c r="DB69" i="1"/>
  <c r="DB70" i="1"/>
  <c r="DB71" i="1"/>
  <c r="DB72" i="1"/>
  <c r="DB73" i="1"/>
  <c r="DB74" i="1"/>
  <c r="DB75" i="1"/>
  <c r="DB76" i="1"/>
  <c r="DB77" i="1"/>
  <c r="DB78" i="1"/>
  <c r="DB79" i="1"/>
  <c r="DB80" i="1"/>
  <c r="DB81" i="1"/>
  <c r="DB82" i="1"/>
  <c r="DB83" i="1"/>
  <c r="DB84" i="1"/>
  <c r="DB85" i="1"/>
  <c r="DB86" i="1"/>
  <c r="DB87" i="1"/>
  <c r="DB88" i="1"/>
  <c r="DB89" i="1"/>
  <c r="DB90" i="1"/>
  <c r="DB91" i="1"/>
  <c r="DB92" i="1"/>
  <c r="DB93" i="1"/>
  <c r="DB94" i="1"/>
  <c r="DB95" i="1"/>
  <c r="DB96" i="1"/>
  <c r="DB2" i="1"/>
  <c r="DA3" i="1"/>
  <c r="DA4" i="1"/>
  <c r="DA5" i="1"/>
  <c r="DA6" i="1"/>
  <c r="DA7" i="1"/>
  <c r="DA8" i="1"/>
  <c r="DA9" i="1"/>
  <c r="DA10" i="1"/>
  <c r="DA11" i="1"/>
  <c r="DA12" i="1"/>
  <c r="DA13" i="1"/>
  <c r="DA14" i="1"/>
  <c r="DA15" i="1"/>
  <c r="DA16" i="1"/>
  <c r="DA17" i="1"/>
  <c r="DA18" i="1"/>
  <c r="DA19" i="1"/>
  <c r="DA20" i="1"/>
  <c r="DA21" i="1"/>
  <c r="DA22" i="1"/>
  <c r="DA23" i="1"/>
  <c r="DA24" i="1"/>
  <c r="DA25" i="1"/>
  <c r="DA26" i="1"/>
  <c r="DA27" i="1"/>
  <c r="DA28" i="1"/>
  <c r="DA29" i="1"/>
  <c r="DA30" i="1"/>
  <c r="DA31" i="1"/>
  <c r="DA32" i="1"/>
  <c r="DA33" i="1"/>
  <c r="DA34" i="1"/>
  <c r="DA35" i="1"/>
  <c r="DA36" i="1"/>
  <c r="DA37" i="1"/>
  <c r="DA38" i="1"/>
  <c r="DA39" i="1"/>
  <c r="DA40" i="1"/>
  <c r="DA41" i="1"/>
  <c r="DA42" i="1"/>
  <c r="DA43" i="1"/>
  <c r="DA44" i="1"/>
  <c r="DA45" i="1"/>
  <c r="DA46" i="1"/>
  <c r="DA47" i="1"/>
  <c r="DA48" i="1"/>
  <c r="DA49" i="1"/>
  <c r="DA50" i="1"/>
  <c r="DA51" i="1"/>
  <c r="DA52" i="1"/>
  <c r="DA53" i="1"/>
  <c r="DA54" i="1"/>
  <c r="DA55" i="1"/>
  <c r="DA56" i="1"/>
  <c r="DA57" i="1"/>
  <c r="DA58" i="1"/>
  <c r="DA59" i="1"/>
  <c r="DA60" i="1"/>
  <c r="DA61" i="1"/>
  <c r="DA62" i="1"/>
  <c r="DA63" i="1"/>
  <c r="DA64" i="1"/>
  <c r="DA65" i="1"/>
  <c r="DA66" i="1"/>
  <c r="DA67" i="1"/>
  <c r="DA68" i="1"/>
  <c r="DA69" i="1"/>
  <c r="DA70" i="1"/>
  <c r="DA71" i="1"/>
  <c r="DA72" i="1"/>
  <c r="DA73" i="1"/>
  <c r="DA74" i="1"/>
  <c r="DA75" i="1"/>
  <c r="DA76" i="1"/>
  <c r="DA77" i="1"/>
  <c r="DA78" i="1"/>
  <c r="DA79" i="1"/>
  <c r="DA80" i="1"/>
  <c r="DA81" i="1"/>
  <c r="DA82" i="1"/>
  <c r="DA83" i="1"/>
  <c r="DA84" i="1"/>
  <c r="DA85" i="1"/>
  <c r="DA86" i="1"/>
  <c r="DA87" i="1"/>
  <c r="DA88" i="1"/>
  <c r="DA89" i="1"/>
  <c r="DA90" i="1"/>
  <c r="DA91" i="1"/>
  <c r="DA92" i="1"/>
  <c r="DA93" i="1"/>
  <c r="DA94" i="1"/>
  <c r="DA95" i="1"/>
  <c r="DA96" i="1"/>
  <c r="DA2" i="1"/>
  <c r="CZ3" i="1"/>
  <c r="CZ4" i="1"/>
  <c r="CZ5" i="1"/>
  <c r="CZ6" i="1"/>
  <c r="CZ7" i="1"/>
  <c r="CZ8" i="1"/>
  <c r="CZ9" i="1"/>
  <c r="CZ10" i="1"/>
  <c r="CZ11" i="1"/>
  <c r="CZ12" i="1"/>
  <c r="CZ13" i="1"/>
  <c r="CZ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CZ46" i="1"/>
  <c r="CZ47" i="1"/>
  <c r="CZ48" i="1"/>
  <c r="CZ49" i="1"/>
  <c r="CZ50" i="1"/>
  <c r="CZ51" i="1"/>
  <c r="CZ52" i="1"/>
  <c r="CZ53" i="1"/>
  <c r="CZ54" i="1"/>
  <c r="CZ55" i="1"/>
  <c r="CZ56" i="1"/>
  <c r="CZ57" i="1"/>
  <c r="CZ58" i="1"/>
  <c r="CZ59" i="1"/>
  <c r="CZ60" i="1"/>
  <c r="CZ61" i="1"/>
  <c r="CZ62" i="1"/>
  <c r="CZ63" i="1"/>
  <c r="CZ64" i="1"/>
  <c r="CZ65" i="1"/>
  <c r="CZ66" i="1"/>
  <c r="CZ67" i="1"/>
  <c r="CZ68" i="1"/>
  <c r="CZ69" i="1"/>
  <c r="CZ70" i="1"/>
  <c r="CZ71" i="1"/>
  <c r="CZ72" i="1"/>
  <c r="CZ73" i="1"/>
  <c r="CZ74" i="1"/>
  <c r="CZ75" i="1"/>
  <c r="CZ76" i="1"/>
  <c r="CZ77" i="1"/>
  <c r="CZ78" i="1"/>
  <c r="CZ79" i="1"/>
  <c r="CZ80" i="1"/>
  <c r="CZ81" i="1"/>
  <c r="CZ82" i="1"/>
  <c r="CZ83" i="1"/>
  <c r="CZ84" i="1"/>
  <c r="CZ85" i="1"/>
  <c r="CZ86" i="1"/>
  <c r="CZ87" i="1"/>
  <c r="CZ88" i="1"/>
  <c r="CZ89" i="1"/>
  <c r="CZ90" i="1"/>
  <c r="CZ91" i="1"/>
  <c r="CZ92" i="1"/>
  <c r="CZ93" i="1"/>
  <c r="CZ94" i="1"/>
  <c r="CZ95" i="1"/>
  <c r="CZ96" i="1"/>
  <c r="CZ2" i="1"/>
  <c r="CY3" i="1"/>
  <c r="CY4" i="1"/>
  <c r="CY5" i="1"/>
  <c r="CY6" i="1"/>
  <c r="CY7" i="1"/>
  <c r="CY8" i="1"/>
  <c r="CY9" i="1"/>
  <c r="CY10" i="1"/>
  <c r="CY11" i="1"/>
  <c r="CY12" i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2" i="1"/>
  <c r="CX3" i="1"/>
  <c r="CX4" i="1"/>
  <c r="CX5" i="1"/>
  <c r="CX6" i="1"/>
  <c r="CX7" i="1"/>
  <c r="CX8" i="1"/>
  <c r="CX9" i="1"/>
  <c r="CX10" i="1"/>
  <c r="CX11" i="1"/>
  <c r="CX12" i="1"/>
  <c r="CX13" i="1"/>
  <c r="CX14" i="1"/>
  <c r="CX15" i="1"/>
  <c r="CX16" i="1"/>
  <c r="CX17" i="1"/>
  <c r="CX18" i="1"/>
  <c r="CX19" i="1"/>
  <c r="CX20" i="1"/>
  <c r="CX21" i="1"/>
  <c r="CX22" i="1"/>
  <c r="CX23" i="1"/>
  <c r="CX24" i="1"/>
  <c r="CX25" i="1"/>
  <c r="CX26" i="1"/>
  <c r="CX27" i="1"/>
  <c r="CX28" i="1"/>
  <c r="CX29" i="1"/>
  <c r="CX30" i="1"/>
  <c r="CX31" i="1"/>
  <c r="CX32" i="1"/>
  <c r="CX33" i="1"/>
  <c r="CX34" i="1"/>
  <c r="CX35" i="1"/>
  <c r="CX36" i="1"/>
  <c r="CX37" i="1"/>
  <c r="CX38" i="1"/>
  <c r="CX39" i="1"/>
  <c r="CX40" i="1"/>
  <c r="CX41" i="1"/>
  <c r="CX42" i="1"/>
  <c r="CX43" i="1"/>
  <c r="CX44" i="1"/>
  <c r="CX45" i="1"/>
  <c r="CX46" i="1"/>
  <c r="CX47" i="1"/>
  <c r="CX48" i="1"/>
  <c r="CX49" i="1"/>
  <c r="CX50" i="1"/>
  <c r="CX51" i="1"/>
  <c r="CX52" i="1"/>
  <c r="CX53" i="1"/>
  <c r="CX54" i="1"/>
  <c r="CX55" i="1"/>
  <c r="CX56" i="1"/>
  <c r="CX57" i="1"/>
  <c r="CX58" i="1"/>
  <c r="CX59" i="1"/>
  <c r="CX60" i="1"/>
  <c r="CX61" i="1"/>
  <c r="CX62" i="1"/>
  <c r="CX63" i="1"/>
  <c r="CX64" i="1"/>
  <c r="CX65" i="1"/>
  <c r="CX66" i="1"/>
  <c r="CX67" i="1"/>
  <c r="CX68" i="1"/>
  <c r="CX69" i="1"/>
  <c r="CX70" i="1"/>
  <c r="CX71" i="1"/>
  <c r="CX72" i="1"/>
  <c r="CX73" i="1"/>
  <c r="CX74" i="1"/>
  <c r="CX75" i="1"/>
  <c r="CX76" i="1"/>
  <c r="CX77" i="1"/>
  <c r="CX78" i="1"/>
  <c r="CX79" i="1"/>
  <c r="CX80" i="1"/>
  <c r="CX81" i="1"/>
  <c r="CX82" i="1"/>
  <c r="CX83" i="1"/>
  <c r="CX84" i="1"/>
  <c r="CX85" i="1"/>
  <c r="CX86" i="1"/>
  <c r="CX87" i="1"/>
  <c r="CX88" i="1"/>
  <c r="CX89" i="1"/>
  <c r="CX90" i="1"/>
  <c r="CX91" i="1"/>
  <c r="CX92" i="1"/>
  <c r="CX93" i="1"/>
  <c r="CX94" i="1"/>
  <c r="CX95" i="1"/>
  <c r="CX96" i="1"/>
  <c r="CX2" i="1"/>
  <c r="CW3" i="1"/>
  <c r="CW4" i="1"/>
  <c r="CW5" i="1"/>
  <c r="CW6" i="1"/>
  <c r="CW7" i="1"/>
  <c r="CW8" i="1"/>
  <c r="CW9" i="1"/>
  <c r="CW10" i="1"/>
  <c r="CW11" i="1"/>
  <c r="CW12" i="1"/>
  <c r="CW13" i="1"/>
  <c r="CW14" i="1"/>
  <c r="CW15" i="1"/>
  <c r="CW16" i="1"/>
  <c r="CW17" i="1"/>
  <c r="CW18" i="1"/>
  <c r="CW19" i="1"/>
  <c r="CW20" i="1"/>
  <c r="CW21" i="1"/>
  <c r="CW22" i="1"/>
  <c r="CW23" i="1"/>
  <c r="CW24" i="1"/>
  <c r="CW25" i="1"/>
  <c r="CW26" i="1"/>
  <c r="CW27" i="1"/>
  <c r="CW28" i="1"/>
  <c r="CW29" i="1"/>
  <c r="CW30" i="1"/>
  <c r="CW31" i="1"/>
  <c r="CW32" i="1"/>
  <c r="CW33" i="1"/>
  <c r="CW34" i="1"/>
  <c r="CW35" i="1"/>
  <c r="CW36" i="1"/>
  <c r="CW37" i="1"/>
  <c r="CW38" i="1"/>
  <c r="CW39" i="1"/>
  <c r="CW40" i="1"/>
  <c r="CW41" i="1"/>
  <c r="CW42" i="1"/>
  <c r="CW43" i="1"/>
  <c r="CW44" i="1"/>
  <c r="CW45" i="1"/>
  <c r="CW46" i="1"/>
  <c r="CW47" i="1"/>
  <c r="CW48" i="1"/>
  <c r="CW49" i="1"/>
  <c r="CW50" i="1"/>
  <c r="CW51" i="1"/>
  <c r="CW52" i="1"/>
  <c r="CW53" i="1"/>
  <c r="CW54" i="1"/>
  <c r="CW55" i="1"/>
  <c r="CW56" i="1"/>
  <c r="CW57" i="1"/>
  <c r="CW58" i="1"/>
  <c r="CW59" i="1"/>
  <c r="CW60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78" i="1"/>
  <c r="CW79" i="1"/>
  <c r="CW80" i="1"/>
  <c r="CW81" i="1"/>
  <c r="CW82" i="1"/>
  <c r="CW83" i="1"/>
  <c r="CW84" i="1"/>
  <c r="CW85" i="1"/>
  <c r="CW86" i="1"/>
  <c r="CW87" i="1"/>
  <c r="CW88" i="1"/>
  <c r="CW89" i="1"/>
  <c r="CW90" i="1"/>
  <c r="CW91" i="1"/>
  <c r="CW92" i="1"/>
  <c r="CW93" i="1"/>
  <c r="CW94" i="1"/>
  <c r="CW95" i="1"/>
  <c r="CW96" i="1"/>
  <c r="CW2" i="1"/>
  <c r="CV3" i="1"/>
  <c r="CV4" i="1"/>
  <c r="CV5" i="1"/>
  <c r="CV6" i="1"/>
  <c r="CV7" i="1"/>
  <c r="CV8" i="1"/>
  <c r="CV9" i="1"/>
  <c r="CV10" i="1"/>
  <c r="CV11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51" i="1"/>
  <c r="CV52" i="1"/>
  <c r="CV53" i="1"/>
  <c r="CV54" i="1"/>
  <c r="CV55" i="1"/>
  <c r="CV56" i="1"/>
  <c r="CV57" i="1"/>
  <c r="CV58" i="1"/>
  <c r="CV59" i="1"/>
  <c r="CV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2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U77" i="1"/>
  <c r="CU78" i="1"/>
  <c r="CU79" i="1"/>
  <c r="CU80" i="1"/>
  <c r="CU81" i="1"/>
  <c r="CU82" i="1"/>
  <c r="CU83" i="1"/>
  <c r="CU84" i="1"/>
  <c r="CU85" i="1"/>
  <c r="CU86" i="1"/>
  <c r="CU87" i="1"/>
  <c r="CU88" i="1"/>
  <c r="CU89" i="1"/>
  <c r="CU90" i="1"/>
  <c r="CU91" i="1"/>
  <c r="CU92" i="1"/>
  <c r="CU93" i="1"/>
  <c r="CU94" i="1"/>
  <c r="CU95" i="1"/>
  <c r="CU96" i="1"/>
  <c r="CU2" i="1"/>
  <c r="CT3" i="1"/>
  <c r="CT4" i="1"/>
  <c r="CT5" i="1"/>
  <c r="CT6" i="1"/>
  <c r="CT7" i="1"/>
  <c r="CT8" i="1"/>
  <c r="CT9" i="1"/>
  <c r="CT10" i="1"/>
  <c r="CT11" i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3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69" i="1"/>
  <c r="CT70" i="1"/>
  <c r="CT71" i="1"/>
  <c r="CT72" i="1"/>
  <c r="CT73" i="1"/>
  <c r="CT74" i="1"/>
  <c r="CT75" i="1"/>
  <c r="CT76" i="1"/>
  <c r="CT77" i="1"/>
  <c r="CT78" i="1"/>
  <c r="CT79" i="1"/>
  <c r="CT80" i="1"/>
  <c r="CT81" i="1"/>
  <c r="CT82" i="1"/>
  <c r="CT83" i="1"/>
  <c r="CT84" i="1"/>
  <c r="CT85" i="1"/>
  <c r="CT86" i="1"/>
  <c r="CT87" i="1"/>
  <c r="CT88" i="1"/>
  <c r="CT89" i="1"/>
  <c r="CT90" i="1"/>
  <c r="CT91" i="1"/>
  <c r="CT92" i="1"/>
  <c r="CT93" i="1"/>
  <c r="CT94" i="1"/>
  <c r="CT95" i="1"/>
  <c r="CT96" i="1"/>
  <c r="CT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7" i="1"/>
  <c r="CS38" i="1"/>
  <c r="CS39" i="1"/>
  <c r="CS40" i="1"/>
  <c r="CS41" i="1"/>
  <c r="CS42" i="1"/>
  <c r="CS43" i="1"/>
  <c r="CS44" i="1"/>
  <c r="CS45" i="1"/>
  <c r="CS46" i="1"/>
  <c r="CS47" i="1"/>
  <c r="CS48" i="1"/>
  <c r="CS49" i="1"/>
  <c r="CS50" i="1"/>
  <c r="CS51" i="1"/>
  <c r="CS52" i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CS82" i="1"/>
  <c r="CS83" i="1"/>
  <c r="CS84" i="1"/>
  <c r="CS85" i="1"/>
  <c r="CS86" i="1"/>
  <c r="CS87" i="1"/>
  <c r="CS88" i="1"/>
  <c r="CS89" i="1"/>
  <c r="CS90" i="1"/>
  <c r="CS91" i="1"/>
  <c r="CS92" i="1"/>
  <c r="CS93" i="1"/>
  <c r="CS94" i="1"/>
  <c r="CS95" i="1"/>
  <c r="CS96" i="1"/>
  <c r="CS2" i="1"/>
  <c r="CR3" i="1"/>
  <c r="CR4" i="1"/>
  <c r="CR5" i="1"/>
  <c r="CR6" i="1"/>
  <c r="CR7" i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2" i="1"/>
  <c r="CR23" i="1"/>
  <c r="CR24" i="1"/>
  <c r="CR25" i="1"/>
  <c r="CR26" i="1"/>
  <c r="CR27" i="1"/>
  <c r="CR28" i="1"/>
  <c r="CR29" i="1"/>
  <c r="CR30" i="1"/>
  <c r="CR31" i="1"/>
  <c r="CR32" i="1"/>
  <c r="CR33" i="1"/>
  <c r="CR34" i="1"/>
  <c r="CR35" i="1"/>
  <c r="CR36" i="1"/>
  <c r="CR37" i="1"/>
  <c r="CR38" i="1"/>
  <c r="CR39" i="1"/>
  <c r="CR40" i="1"/>
  <c r="CR41" i="1"/>
  <c r="CR42" i="1"/>
  <c r="CR43" i="1"/>
  <c r="CR44" i="1"/>
  <c r="CR45" i="1"/>
  <c r="CR46" i="1"/>
  <c r="CR47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R82" i="1"/>
  <c r="CR83" i="1"/>
  <c r="CR84" i="1"/>
  <c r="CR85" i="1"/>
  <c r="CR86" i="1"/>
  <c r="CR87" i="1"/>
  <c r="CR88" i="1"/>
  <c r="CR89" i="1"/>
  <c r="CR90" i="1"/>
  <c r="CR91" i="1"/>
  <c r="CR92" i="1"/>
  <c r="CR93" i="1"/>
  <c r="CR94" i="1"/>
  <c r="CR95" i="1"/>
  <c r="CR96" i="1"/>
  <c r="CR2" i="1"/>
  <c r="CQ3" i="1"/>
  <c r="CQ4" i="1"/>
  <c r="CQ5" i="1"/>
  <c r="CQ6" i="1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93" i="1"/>
  <c r="CQ94" i="1"/>
  <c r="CQ95" i="1"/>
  <c r="CQ96" i="1"/>
  <c r="CQ2" i="1"/>
  <c r="CP3" i="1"/>
  <c r="CP4" i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P85" i="1"/>
  <c r="CP86" i="1"/>
  <c r="CP87" i="1"/>
  <c r="CP88" i="1"/>
  <c r="CP89" i="1"/>
  <c r="CP90" i="1"/>
  <c r="CP91" i="1"/>
  <c r="CP92" i="1"/>
  <c r="CP93" i="1"/>
  <c r="CP94" i="1"/>
  <c r="CP95" i="1"/>
  <c r="CP96" i="1"/>
  <c r="CP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O82" i="1"/>
  <c r="CO83" i="1"/>
  <c r="CO84" i="1"/>
  <c r="CO85" i="1"/>
  <c r="CO86" i="1"/>
  <c r="CO87" i="1"/>
  <c r="CO88" i="1"/>
  <c r="CO89" i="1"/>
  <c r="CO90" i="1"/>
  <c r="CO91" i="1"/>
  <c r="CO92" i="1"/>
  <c r="CO93" i="1"/>
  <c r="CO94" i="1"/>
  <c r="CO95" i="1"/>
  <c r="CO96" i="1"/>
  <c r="CO2" i="1"/>
  <c r="CN3" i="1"/>
  <c r="CN4" i="1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N77" i="1"/>
  <c r="CN78" i="1"/>
  <c r="CN79" i="1"/>
  <c r="CN80" i="1"/>
  <c r="CN81" i="1"/>
  <c r="CN82" i="1"/>
  <c r="CN83" i="1"/>
  <c r="CN84" i="1"/>
  <c r="CN85" i="1"/>
  <c r="CN86" i="1"/>
  <c r="CN87" i="1"/>
  <c r="CN88" i="1"/>
  <c r="CN89" i="1"/>
  <c r="CN90" i="1"/>
  <c r="CN91" i="1"/>
  <c r="CN92" i="1"/>
  <c r="CN93" i="1"/>
  <c r="CN94" i="1"/>
  <c r="CN95" i="1"/>
  <c r="CN96" i="1"/>
  <c r="CN2" i="1"/>
  <c r="CM3" i="1"/>
  <c r="CM4" i="1"/>
  <c r="CM5" i="1"/>
  <c r="CM6" i="1"/>
  <c r="CM7" i="1"/>
  <c r="CM8" i="1"/>
  <c r="CM9" i="1"/>
  <c r="CM10" i="1"/>
  <c r="CM11" i="1"/>
  <c r="CM12" i="1"/>
  <c r="CM13" i="1"/>
  <c r="CM14" i="1"/>
  <c r="CM15" i="1"/>
  <c r="CM16" i="1"/>
  <c r="CM17" i="1"/>
  <c r="CM18" i="1"/>
  <c r="CM19" i="1"/>
  <c r="CM20" i="1"/>
  <c r="CM21" i="1"/>
  <c r="CM22" i="1"/>
  <c r="CM23" i="1"/>
  <c r="CM24" i="1"/>
  <c r="CM25" i="1"/>
  <c r="CM26" i="1"/>
  <c r="CM27" i="1"/>
  <c r="CM28" i="1"/>
  <c r="CM29" i="1"/>
  <c r="CM30" i="1"/>
  <c r="CM31" i="1"/>
  <c r="CM32" i="1"/>
  <c r="CM33" i="1"/>
  <c r="CM34" i="1"/>
  <c r="CM35" i="1"/>
  <c r="CM36" i="1"/>
  <c r="CM37" i="1"/>
  <c r="CM38" i="1"/>
  <c r="CM39" i="1"/>
  <c r="CM40" i="1"/>
  <c r="CM41" i="1"/>
  <c r="CM42" i="1"/>
  <c r="CM43" i="1"/>
  <c r="CM44" i="1"/>
  <c r="CM45" i="1"/>
  <c r="CM46" i="1"/>
  <c r="CM47" i="1"/>
  <c r="CM48" i="1"/>
  <c r="CM49" i="1"/>
  <c r="CM50" i="1"/>
  <c r="CM51" i="1"/>
  <c r="CM52" i="1"/>
  <c r="CM53" i="1"/>
  <c r="CM54" i="1"/>
  <c r="CM55" i="1"/>
  <c r="CM56" i="1"/>
  <c r="CM57" i="1"/>
  <c r="CM58" i="1"/>
  <c r="CM59" i="1"/>
  <c r="CM60" i="1"/>
  <c r="CM61" i="1"/>
  <c r="CM62" i="1"/>
  <c r="CM63" i="1"/>
  <c r="CM64" i="1"/>
  <c r="CM65" i="1"/>
  <c r="CM66" i="1"/>
  <c r="CM67" i="1"/>
  <c r="CM68" i="1"/>
  <c r="CM69" i="1"/>
  <c r="CM70" i="1"/>
  <c r="CM71" i="1"/>
  <c r="CM72" i="1"/>
  <c r="CM73" i="1"/>
  <c r="CM74" i="1"/>
  <c r="CM75" i="1"/>
  <c r="CM76" i="1"/>
  <c r="CM77" i="1"/>
  <c r="CM78" i="1"/>
  <c r="CM79" i="1"/>
  <c r="CM80" i="1"/>
  <c r="CM81" i="1"/>
  <c r="CM82" i="1"/>
  <c r="CM83" i="1"/>
  <c r="CM84" i="1"/>
  <c r="CM85" i="1"/>
  <c r="CM86" i="1"/>
  <c r="CM87" i="1"/>
  <c r="CM88" i="1"/>
  <c r="CM89" i="1"/>
  <c r="CM90" i="1"/>
  <c r="CM91" i="1"/>
  <c r="CM92" i="1"/>
  <c r="CM93" i="1"/>
  <c r="CM94" i="1"/>
  <c r="CM95" i="1"/>
  <c r="CM96" i="1"/>
  <c r="CM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2" i="1"/>
  <c r="CK3" i="1"/>
  <c r="CK4" i="1"/>
  <c r="CK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2" i="1"/>
  <c r="CJ3" i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2" i="1"/>
  <c r="CI3" i="1"/>
  <c r="CI4" i="1"/>
  <c r="CI5" i="1"/>
  <c r="CI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I55" i="1"/>
  <c r="CI56" i="1"/>
  <c r="CI57" i="1"/>
  <c r="CI58" i="1"/>
  <c r="CI59" i="1"/>
  <c r="CI60" i="1"/>
  <c r="CI61" i="1"/>
  <c r="CI62" i="1"/>
  <c r="CI63" i="1"/>
  <c r="CI64" i="1"/>
  <c r="CI65" i="1"/>
  <c r="CI66" i="1"/>
  <c r="CI67" i="1"/>
  <c r="CI68" i="1"/>
  <c r="CI69" i="1"/>
  <c r="CI70" i="1"/>
  <c r="CI71" i="1"/>
  <c r="CI72" i="1"/>
  <c r="CI73" i="1"/>
  <c r="CI74" i="1"/>
  <c r="CI75" i="1"/>
  <c r="CI76" i="1"/>
  <c r="CI77" i="1"/>
  <c r="CI78" i="1"/>
  <c r="CI79" i="1"/>
  <c r="CI80" i="1"/>
  <c r="CI81" i="1"/>
  <c r="CI82" i="1"/>
  <c r="CI83" i="1"/>
  <c r="CI84" i="1"/>
  <c r="CI85" i="1"/>
  <c r="CI86" i="1"/>
  <c r="CI87" i="1"/>
  <c r="CI88" i="1"/>
  <c r="CI89" i="1"/>
  <c r="CI90" i="1"/>
  <c r="CI91" i="1"/>
  <c r="CI92" i="1"/>
  <c r="CI93" i="1"/>
  <c r="CI94" i="1"/>
  <c r="CI95" i="1"/>
  <c r="CI96" i="1"/>
  <c r="CI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4" i="1"/>
  <c r="CH95" i="1"/>
  <c r="CH96" i="1"/>
  <c r="CH2" i="1"/>
  <c r="CG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2" i="1"/>
  <c r="CF3" i="1"/>
  <c r="CF4" i="1"/>
  <c r="CF5" i="1"/>
  <c r="CF6" i="1"/>
  <c r="CF7" i="1"/>
  <c r="CF8" i="1"/>
  <c r="CF9" i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-201.40096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Sheet1!$B$2:$B$96</c:f>
              <c:numCache>
                <c:formatCode>General</c:formatCode>
                <c:ptCount val="95"/>
                <c:pt idx="0">
                  <c:v>1.438E-2</c:v>
                </c:pt>
                <c:pt idx="1">
                  <c:v>7.9299999999999995E-3</c:v>
                </c:pt>
                <c:pt idx="2">
                  <c:v>-4.8800000000000007E-3</c:v>
                </c:pt>
                <c:pt idx="3">
                  <c:v>-9.835E-3</c:v>
                </c:pt>
                <c:pt idx="4">
                  <c:v>-4.47E-3</c:v>
                </c:pt>
                <c:pt idx="5">
                  <c:v>-1.3000000000000012E-4</c:v>
                </c:pt>
                <c:pt idx="6">
                  <c:v>2.8549999999999995E-3</c:v>
                </c:pt>
                <c:pt idx="7">
                  <c:v>5.5549999999999992E-3</c:v>
                </c:pt>
                <c:pt idx="8">
                  <c:v>-4.2349999999999992E-3</c:v>
                </c:pt>
                <c:pt idx="9">
                  <c:v>-1.8049999999999997E-3</c:v>
                </c:pt>
                <c:pt idx="10">
                  <c:v>5.8349999999999999E-3</c:v>
                </c:pt>
                <c:pt idx="11">
                  <c:v>2.4109999999999999E-3</c:v>
                </c:pt>
                <c:pt idx="12">
                  <c:v>1.5009999999999999E-3</c:v>
                </c:pt>
                <c:pt idx="13">
                  <c:v>1.7216664999999999E-3</c:v>
                </c:pt>
                <c:pt idx="14">
                  <c:v>-1.9583335000000002E-3</c:v>
                </c:pt>
                <c:pt idx="15">
                  <c:v>1.0000000000000005E-4</c:v>
                </c:pt>
                <c:pt idx="16">
                  <c:v>3.16E-3</c:v>
                </c:pt>
                <c:pt idx="17">
                  <c:v>3.0850000000000001E-3</c:v>
                </c:pt>
                <c:pt idx="18">
                  <c:v>2.6099999999999999E-3</c:v>
                </c:pt>
                <c:pt idx="19">
                  <c:v>6.7450000000000001E-3</c:v>
                </c:pt>
                <c:pt idx="20">
                  <c:v>9.3799999999999994E-3</c:v>
                </c:pt>
                <c:pt idx="21">
                  <c:v>5.7400000000000003E-3</c:v>
                </c:pt>
                <c:pt idx="22">
                  <c:v>2.2736664999999999E-3</c:v>
                </c:pt>
                <c:pt idx="23">
                  <c:v>9.7366650000000005E-4</c:v>
                </c:pt>
                <c:pt idx="24">
                  <c:v>2.98E-3</c:v>
                </c:pt>
                <c:pt idx="25">
                  <c:v>3.2500000000000003E-3</c:v>
                </c:pt>
                <c:pt idx="26">
                  <c:v>1.4030000000000002E-3</c:v>
                </c:pt>
                <c:pt idx="27">
                  <c:v>2.823E-3</c:v>
                </c:pt>
                <c:pt idx="28">
                  <c:v>8.7500000000000013E-4</c:v>
                </c:pt>
                <c:pt idx="29">
                  <c:v>-2.3816664999999999E-3</c:v>
                </c:pt>
                <c:pt idx="30">
                  <c:v>1.8583334999999999E-3</c:v>
                </c:pt>
                <c:pt idx="31">
                  <c:v>2.8436665000000001E-3</c:v>
                </c:pt>
                <c:pt idx="32">
                  <c:v>3.0066649999999995E-4</c:v>
                </c:pt>
                <c:pt idx="33">
                  <c:v>2.7599999999999999E-4</c:v>
                </c:pt>
                <c:pt idx="34">
                  <c:v>6.4539999999999997E-3</c:v>
                </c:pt>
                <c:pt idx="35">
                  <c:v>8.2749999999999994E-3</c:v>
                </c:pt>
                <c:pt idx="36">
                  <c:v>4.0049999999999999E-3</c:v>
                </c:pt>
                <c:pt idx="37">
                  <c:v>3.9749999999999994E-3</c:v>
                </c:pt>
                <c:pt idx="38">
                  <c:v>2.8049999999999998E-3</c:v>
                </c:pt>
                <c:pt idx="39">
                  <c:v>3.0799999999999998E-3</c:v>
                </c:pt>
                <c:pt idx="40">
                  <c:v>3.555E-3</c:v>
                </c:pt>
                <c:pt idx="41">
                  <c:v>3.0100000000000001E-3</c:v>
                </c:pt>
                <c:pt idx="42">
                  <c:v>2.6849999999999999E-3</c:v>
                </c:pt>
                <c:pt idx="43">
                  <c:v>9.3899999999999995E-4</c:v>
                </c:pt>
                <c:pt idx="44">
                  <c:v>2.5139999999999997E-3</c:v>
                </c:pt>
                <c:pt idx="45">
                  <c:v>3.875E-3</c:v>
                </c:pt>
                <c:pt idx="46">
                  <c:v>2.8549999999999999E-3</c:v>
                </c:pt>
                <c:pt idx="47">
                  <c:v>3.9649999999999998E-3</c:v>
                </c:pt>
                <c:pt idx="48">
                  <c:v>4.3150000000000003E-3</c:v>
                </c:pt>
                <c:pt idx="49">
                  <c:v>3.8850000000000004E-3</c:v>
                </c:pt>
                <c:pt idx="50">
                  <c:v>4.705E-3</c:v>
                </c:pt>
                <c:pt idx="51">
                  <c:v>4.8999999999999998E-3</c:v>
                </c:pt>
                <c:pt idx="52">
                  <c:v>5.1400000000000005E-3</c:v>
                </c:pt>
                <c:pt idx="53">
                  <c:v>4.4349999999999997E-3</c:v>
                </c:pt>
                <c:pt idx="54">
                  <c:v>2.745E-3</c:v>
                </c:pt>
                <c:pt idx="55">
                  <c:v>1.97E-3</c:v>
                </c:pt>
                <c:pt idx="56">
                  <c:v>3.045E-3</c:v>
                </c:pt>
                <c:pt idx="57">
                  <c:v>5.5499999999999994E-3</c:v>
                </c:pt>
                <c:pt idx="58">
                  <c:v>4.4900000000000001E-3</c:v>
                </c:pt>
                <c:pt idx="59">
                  <c:v>4.9499999999999995E-3</c:v>
                </c:pt>
                <c:pt idx="60">
                  <c:v>6.9300000000000004E-3</c:v>
                </c:pt>
                <c:pt idx="61">
                  <c:v>5.0000000000000001E-3</c:v>
                </c:pt>
                <c:pt idx="62">
                  <c:v>3.6899999999999997E-3</c:v>
                </c:pt>
                <c:pt idx="63">
                  <c:v>3.8300000000000001E-3</c:v>
                </c:pt>
                <c:pt idx="64">
                  <c:v>4.7699999999999999E-3</c:v>
                </c:pt>
                <c:pt idx="65">
                  <c:v>5.8900000000000003E-3</c:v>
                </c:pt>
                <c:pt idx="66">
                  <c:v>6.3499999999999997E-3</c:v>
                </c:pt>
                <c:pt idx="67">
                  <c:v>6.0400000000000002E-3</c:v>
                </c:pt>
                <c:pt idx="68">
                  <c:v>5.1450000000000003E-3</c:v>
                </c:pt>
                <c:pt idx="69">
                  <c:v>4.4399999999999995E-3</c:v>
                </c:pt>
                <c:pt idx="70">
                  <c:v>5.7549999999999997E-3</c:v>
                </c:pt>
                <c:pt idx="71">
                  <c:v>6.4549999999999998E-3</c:v>
                </c:pt>
                <c:pt idx="72">
                  <c:v>5.555E-3</c:v>
                </c:pt>
                <c:pt idx="73">
                  <c:v>3.4749999999999998E-3</c:v>
                </c:pt>
                <c:pt idx="74">
                  <c:v>4.0850000000000001E-3</c:v>
                </c:pt>
                <c:pt idx="75">
                  <c:v>5.3749999999999996E-3</c:v>
                </c:pt>
                <c:pt idx="76">
                  <c:v>4.8599999999999997E-3</c:v>
                </c:pt>
                <c:pt idx="77">
                  <c:v>4.96E-3</c:v>
                </c:pt>
                <c:pt idx="78">
                  <c:v>3.8149999999999998E-3</c:v>
                </c:pt>
                <c:pt idx="79">
                  <c:v>2.6700000000000001E-3</c:v>
                </c:pt>
                <c:pt idx="80">
                  <c:v>2.235E-3</c:v>
                </c:pt>
                <c:pt idx="81">
                  <c:v>2.0950000000000001E-3</c:v>
                </c:pt>
                <c:pt idx="82">
                  <c:v>4.0099999999999997E-3</c:v>
                </c:pt>
                <c:pt idx="83">
                  <c:v>2.6626664999999999E-3</c:v>
                </c:pt>
                <c:pt idx="84">
                  <c:v>1.3676665E-3</c:v>
                </c:pt>
                <c:pt idx="85">
                  <c:v>3.5750000000000001E-3</c:v>
                </c:pt>
                <c:pt idx="86">
                  <c:v>3.725E-3</c:v>
                </c:pt>
                <c:pt idx="87">
                  <c:v>2.3003335000000001E-3</c:v>
                </c:pt>
                <c:pt idx="88">
                  <c:v>1.0153334999999999E-3</c:v>
                </c:pt>
                <c:pt idx="89">
                  <c:v>2.3749999999999999E-3</c:v>
                </c:pt>
                <c:pt idx="90">
                  <c:v>1.9865000000000001E-2</c:v>
                </c:pt>
                <c:pt idx="91">
                  <c:v>4.8650000000000013E-3</c:v>
                </c:pt>
                <c:pt idx="92">
                  <c:v>-1.436E-2</c:v>
                </c:pt>
                <c:pt idx="93">
                  <c:v>-1.7950000000000002E-3</c:v>
                </c:pt>
                <c:pt idx="94">
                  <c:v>-1.0000000000000005E-4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0E-411B-B306-38F8E64C3335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-151.39967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Sheet1!$C$2:$C$96</c:f>
              <c:numCache>
                <c:formatCode>General</c:formatCode>
                <c:ptCount val="95"/>
                <c:pt idx="0">
                  <c:v>6.215E-3</c:v>
                </c:pt>
                <c:pt idx="1">
                  <c:v>8.3249999999999991E-3</c:v>
                </c:pt>
                <c:pt idx="2">
                  <c:v>3.8889999999999997E-3</c:v>
                </c:pt>
                <c:pt idx="3">
                  <c:v>-1.7666000000000001E-2</c:v>
                </c:pt>
                <c:pt idx="4">
                  <c:v>-2.2735000000000002E-2</c:v>
                </c:pt>
                <c:pt idx="5">
                  <c:v>-6.0750000000000005E-3</c:v>
                </c:pt>
                <c:pt idx="6">
                  <c:v>-4.4799999999999996E-3</c:v>
                </c:pt>
                <c:pt idx="7">
                  <c:v>-3.0249999999999999E-3</c:v>
                </c:pt>
                <c:pt idx="8">
                  <c:v>-3.8349999999999999E-3</c:v>
                </c:pt>
                <c:pt idx="9">
                  <c:v>-6.6099999999999996E-3</c:v>
                </c:pt>
                <c:pt idx="10">
                  <c:v>-2.735E-3</c:v>
                </c:pt>
                <c:pt idx="11">
                  <c:v>-1.255E-3</c:v>
                </c:pt>
                <c:pt idx="12">
                  <c:v>7.1999999999999994E-4</c:v>
                </c:pt>
                <c:pt idx="13">
                  <c:v>-5.6249999999999998E-3</c:v>
                </c:pt>
                <c:pt idx="14">
                  <c:v>-8.8149999999999999E-3</c:v>
                </c:pt>
                <c:pt idx="15">
                  <c:v>-5.3299999999999997E-3</c:v>
                </c:pt>
                <c:pt idx="16">
                  <c:v>-4.725E-3</c:v>
                </c:pt>
                <c:pt idx="17">
                  <c:v>-6.7500000000000004E-4</c:v>
                </c:pt>
                <c:pt idx="18">
                  <c:v>-4.1999999999999997E-3</c:v>
                </c:pt>
                <c:pt idx="19">
                  <c:v>-7.3600000000000002E-3</c:v>
                </c:pt>
                <c:pt idx="20">
                  <c:v>-2.5126664999999999E-3</c:v>
                </c:pt>
                <c:pt idx="21">
                  <c:v>1.3573335E-3</c:v>
                </c:pt>
                <c:pt idx="22">
                  <c:v>3.5999999999999997E-4</c:v>
                </c:pt>
                <c:pt idx="23">
                  <c:v>-3.0700000000000002E-3</c:v>
                </c:pt>
                <c:pt idx="24">
                  <c:v>-3.2050000000000004E-3</c:v>
                </c:pt>
                <c:pt idx="25">
                  <c:v>-1.7850000000000001E-3</c:v>
                </c:pt>
                <c:pt idx="26">
                  <c:v>-1.7699999999999999E-3</c:v>
                </c:pt>
                <c:pt idx="27">
                  <c:v>-4.2499999999999992E-4</c:v>
                </c:pt>
                <c:pt idx="28">
                  <c:v>-1.0549999999999999E-3</c:v>
                </c:pt>
                <c:pt idx="29">
                  <c:v>1.4549999999999999E-3</c:v>
                </c:pt>
                <c:pt idx="30">
                  <c:v>5.4900000000000001E-3</c:v>
                </c:pt>
                <c:pt idx="31">
                  <c:v>3.6750000000000003E-3</c:v>
                </c:pt>
                <c:pt idx="32">
                  <c:v>5.11E-3</c:v>
                </c:pt>
                <c:pt idx="33">
                  <c:v>5.4050000000000001E-3</c:v>
                </c:pt>
                <c:pt idx="34">
                  <c:v>5.2499999999999986E-4</c:v>
                </c:pt>
                <c:pt idx="35">
                  <c:v>-3.5000000000000092E-5</c:v>
                </c:pt>
                <c:pt idx="36">
                  <c:v>2.1199999999999999E-3</c:v>
                </c:pt>
                <c:pt idx="37">
                  <c:v>1.7699999999999999E-3</c:v>
                </c:pt>
                <c:pt idx="38">
                  <c:v>2.4866650000000004E-4</c:v>
                </c:pt>
                <c:pt idx="39">
                  <c:v>-7.3366700000000002E-4</c:v>
                </c:pt>
                <c:pt idx="40">
                  <c:v>-3.8333350000000003E-4</c:v>
                </c:pt>
                <c:pt idx="41">
                  <c:v>-5.003335E-4</c:v>
                </c:pt>
                <c:pt idx="42">
                  <c:v>-7.1600000000000006E-4</c:v>
                </c:pt>
                <c:pt idx="43">
                  <c:v>-2.3099985000000001E-4</c:v>
                </c:pt>
                <c:pt idx="44">
                  <c:v>-2.7333334999999996E-4</c:v>
                </c:pt>
                <c:pt idx="45">
                  <c:v>-1.0189999999999999E-3</c:v>
                </c:pt>
                <c:pt idx="46">
                  <c:v>-7.2133333499999996E-4</c:v>
                </c:pt>
                <c:pt idx="47">
                  <c:v>-5.3133333500000001E-4</c:v>
                </c:pt>
                <c:pt idx="48">
                  <c:v>2.2999999999999995E-4</c:v>
                </c:pt>
                <c:pt idx="49">
                  <c:v>1.0836665E-3</c:v>
                </c:pt>
                <c:pt idx="50">
                  <c:v>-3.3633349999999997E-4</c:v>
                </c:pt>
                <c:pt idx="51">
                  <c:v>-1.4199999999999998E-3</c:v>
                </c:pt>
                <c:pt idx="52">
                  <c:v>-4.8466649999999992E-4</c:v>
                </c:pt>
                <c:pt idx="53">
                  <c:v>1.9203334999999999E-3</c:v>
                </c:pt>
                <c:pt idx="54">
                  <c:v>1.3516665E-3</c:v>
                </c:pt>
                <c:pt idx="55">
                  <c:v>-1.5683335000000001E-3</c:v>
                </c:pt>
                <c:pt idx="56">
                  <c:v>-5.9500000000000015E-4</c:v>
                </c:pt>
                <c:pt idx="57">
                  <c:v>2.4099999999999995E-4</c:v>
                </c:pt>
                <c:pt idx="58">
                  <c:v>-3.5633349999999997E-4</c:v>
                </c:pt>
                <c:pt idx="59">
                  <c:v>-1.3123334999999999E-3</c:v>
                </c:pt>
                <c:pt idx="60">
                  <c:v>-3.6500000000000009E-4</c:v>
                </c:pt>
                <c:pt idx="61">
                  <c:v>1.7899999999999999E-3</c:v>
                </c:pt>
                <c:pt idx="62">
                  <c:v>2.5000000000000066E-5</c:v>
                </c:pt>
                <c:pt idx="63">
                  <c:v>-2.055E-3</c:v>
                </c:pt>
                <c:pt idx="64">
                  <c:v>4.95E-4</c:v>
                </c:pt>
                <c:pt idx="65">
                  <c:v>3.7999999999999991E-4</c:v>
                </c:pt>
                <c:pt idx="66">
                  <c:v>-1.0373335E-3</c:v>
                </c:pt>
                <c:pt idx="67">
                  <c:v>-1.7733350000000001E-4</c:v>
                </c:pt>
                <c:pt idx="68">
                  <c:v>-5.0966650000000004E-4</c:v>
                </c:pt>
                <c:pt idx="69">
                  <c:v>-7.396665E-4</c:v>
                </c:pt>
                <c:pt idx="70">
                  <c:v>-1.9950000000000002E-3</c:v>
                </c:pt>
                <c:pt idx="71">
                  <c:v>-2.3550000000000003E-3</c:v>
                </c:pt>
                <c:pt idx="72">
                  <c:v>-8.3833350000000009E-4</c:v>
                </c:pt>
                <c:pt idx="73">
                  <c:v>-2.1683334999999999E-3</c:v>
                </c:pt>
                <c:pt idx="74">
                  <c:v>-4.3200000000000001E-3</c:v>
                </c:pt>
                <c:pt idx="75">
                  <c:v>-3.1800000000000001E-3</c:v>
                </c:pt>
                <c:pt idx="76">
                  <c:v>-2.4600000000000004E-3</c:v>
                </c:pt>
                <c:pt idx="77">
                  <c:v>-9.5000000000000032E-5</c:v>
                </c:pt>
                <c:pt idx="78">
                  <c:v>2.1700000000000001E-3</c:v>
                </c:pt>
                <c:pt idx="79">
                  <c:v>8.1900000000000007E-4</c:v>
                </c:pt>
                <c:pt idx="80">
                  <c:v>-1.936E-3</c:v>
                </c:pt>
                <c:pt idx="81">
                  <c:v>-2.9199999999999999E-3</c:v>
                </c:pt>
                <c:pt idx="82">
                  <c:v>-2.8450000000000003E-3</c:v>
                </c:pt>
                <c:pt idx="83">
                  <c:v>-8.5500000000000007E-4</c:v>
                </c:pt>
                <c:pt idx="84">
                  <c:v>-3.0500000000000004E-4</c:v>
                </c:pt>
                <c:pt idx="85">
                  <c:v>-1.4146664999999999E-3</c:v>
                </c:pt>
                <c:pt idx="86">
                  <c:v>-3.5596665000000001E-3</c:v>
                </c:pt>
                <c:pt idx="87">
                  <c:v>-4.9099999999999994E-3</c:v>
                </c:pt>
                <c:pt idx="88">
                  <c:v>-2.1006664999999999E-3</c:v>
                </c:pt>
                <c:pt idx="89">
                  <c:v>-2.6933315000000002E-4</c:v>
                </c:pt>
                <c:pt idx="90">
                  <c:v>-1.3543666650000001E-2</c:v>
                </c:pt>
                <c:pt idx="91">
                  <c:v>-3.2000000000000084E-4</c:v>
                </c:pt>
                <c:pt idx="92">
                  <c:v>1.33466665E-2</c:v>
                </c:pt>
                <c:pt idx="93">
                  <c:v>6.6166649999999994E-4</c:v>
                </c:pt>
                <c:pt idx="94">
                  <c:v>3.1399999999999996E-3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E-411B-B306-38F8E64C3335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-101.40112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Sheet1!$D$2:$D$96</c:f>
              <c:numCache>
                <c:formatCode>General</c:formatCode>
                <c:ptCount val="95"/>
                <c:pt idx="0">
                  <c:v>-1.5800000000000002E-2</c:v>
                </c:pt>
                <c:pt idx="1">
                  <c:v>-1.234E-2</c:v>
                </c:pt>
                <c:pt idx="2">
                  <c:v>-1.3105E-2</c:v>
                </c:pt>
                <c:pt idx="3">
                  <c:v>-1.2800000000000001E-2</c:v>
                </c:pt>
                <c:pt idx="4">
                  <c:v>-1.2290000000000001E-2</c:v>
                </c:pt>
                <c:pt idx="5">
                  <c:v>-9.9900000000000006E-3</c:v>
                </c:pt>
                <c:pt idx="6">
                  <c:v>-2.0000000000000009E-4</c:v>
                </c:pt>
                <c:pt idx="7">
                  <c:v>-6.3200000000000001E-3</c:v>
                </c:pt>
                <c:pt idx="8">
                  <c:v>-2.5950000000000005E-3</c:v>
                </c:pt>
                <c:pt idx="9">
                  <c:v>-6.7650000000000002E-3</c:v>
                </c:pt>
                <c:pt idx="10">
                  <c:v>-1.4534999999999999E-2</c:v>
                </c:pt>
                <c:pt idx="11">
                  <c:v>-1.0704999999999999E-2</c:v>
                </c:pt>
                <c:pt idx="12">
                  <c:v>-9.1450000000000004E-3</c:v>
                </c:pt>
                <c:pt idx="13">
                  <c:v>-1.0450000000000001E-2</c:v>
                </c:pt>
                <c:pt idx="14">
                  <c:v>-8.6300000000000005E-3</c:v>
                </c:pt>
                <c:pt idx="15">
                  <c:v>-3.8999999999999998E-3</c:v>
                </c:pt>
                <c:pt idx="16">
                  <c:v>-7.4850000000000003E-3</c:v>
                </c:pt>
                <c:pt idx="17">
                  <c:v>-8.5649999999999997E-3</c:v>
                </c:pt>
                <c:pt idx="18">
                  <c:v>-6.4600000000000005E-3</c:v>
                </c:pt>
                <c:pt idx="19">
                  <c:v>-8.0800000000000004E-3</c:v>
                </c:pt>
                <c:pt idx="20">
                  <c:v>-9.3050000000000008E-3</c:v>
                </c:pt>
                <c:pt idx="21">
                  <c:v>-9.2549999999999993E-3</c:v>
                </c:pt>
                <c:pt idx="22">
                  <c:v>-7.5250000000000004E-3</c:v>
                </c:pt>
                <c:pt idx="23">
                  <c:v>-7.1400000000000005E-3</c:v>
                </c:pt>
                <c:pt idx="24">
                  <c:v>-6.8450000000000004E-3</c:v>
                </c:pt>
                <c:pt idx="25">
                  <c:v>-3.7499999999999999E-3</c:v>
                </c:pt>
                <c:pt idx="26">
                  <c:v>-8.5366650000000006E-4</c:v>
                </c:pt>
                <c:pt idx="27">
                  <c:v>-3.8286664999999994E-3</c:v>
                </c:pt>
                <c:pt idx="28">
                  <c:v>-5.6849999999999991E-3</c:v>
                </c:pt>
                <c:pt idx="29">
                  <c:v>-7.3550000000000004E-3</c:v>
                </c:pt>
                <c:pt idx="30">
                  <c:v>-9.8899999999999995E-3</c:v>
                </c:pt>
                <c:pt idx="31">
                  <c:v>-5.79E-3</c:v>
                </c:pt>
                <c:pt idx="32">
                  <c:v>-4.365E-3</c:v>
                </c:pt>
                <c:pt idx="33">
                  <c:v>-6.7550000000000006E-3</c:v>
                </c:pt>
                <c:pt idx="34">
                  <c:v>-8.2500000000000004E-3</c:v>
                </c:pt>
                <c:pt idx="35">
                  <c:v>-5.6849999999999999E-3</c:v>
                </c:pt>
                <c:pt idx="36">
                  <c:v>-4.2900000000000004E-3</c:v>
                </c:pt>
                <c:pt idx="37">
                  <c:v>-5.3699999999999998E-3</c:v>
                </c:pt>
                <c:pt idx="38">
                  <c:v>-3.98E-3</c:v>
                </c:pt>
                <c:pt idx="39">
                  <c:v>-2.4599999999999999E-3</c:v>
                </c:pt>
                <c:pt idx="40">
                  <c:v>-2.7699999999999999E-3</c:v>
                </c:pt>
                <c:pt idx="41">
                  <c:v>-2.5400000000000002E-3</c:v>
                </c:pt>
                <c:pt idx="42">
                  <c:v>-1.5200000000000001E-3</c:v>
                </c:pt>
                <c:pt idx="43">
                  <c:v>-2.2100000000000002E-3</c:v>
                </c:pt>
                <c:pt idx="44">
                  <c:v>-2.895E-3</c:v>
                </c:pt>
                <c:pt idx="45">
                  <c:v>-2.1150000000000001E-3</c:v>
                </c:pt>
                <c:pt idx="46">
                  <c:v>-1.5999999999999999E-3</c:v>
                </c:pt>
                <c:pt idx="47">
                  <c:v>-1.74E-3</c:v>
                </c:pt>
                <c:pt idx="48">
                  <c:v>-3.215E-3</c:v>
                </c:pt>
                <c:pt idx="49">
                  <c:v>-3.5149999999999999E-3</c:v>
                </c:pt>
                <c:pt idx="50">
                  <c:v>-1.89E-3</c:v>
                </c:pt>
                <c:pt idx="51">
                  <c:v>-2.5050000000000003E-3</c:v>
                </c:pt>
                <c:pt idx="52">
                  <c:v>-3.0499999999999998E-3</c:v>
                </c:pt>
                <c:pt idx="53">
                  <c:v>-2.4399999999999999E-3</c:v>
                </c:pt>
                <c:pt idx="54">
                  <c:v>-2.8250000000000003E-3</c:v>
                </c:pt>
                <c:pt idx="55">
                  <c:v>-3.9399999999999999E-3</c:v>
                </c:pt>
                <c:pt idx="56">
                  <c:v>-3.0299999999999997E-3</c:v>
                </c:pt>
                <c:pt idx="57">
                  <c:v>-3.2849999999999997E-3</c:v>
                </c:pt>
                <c:pt idx="58">
                  <c:v>-3.79E-3</c:v>
                </c:pt>
                <c:pt idx="59">
                  <c:v>-4.555E-3</c:v>
                </c:pt>
                <c:pt idx="60">
                  <c:v>-5.9100000000000003E-3</c:v>
                </c:pt>
                <c:pt idx="61">
                  <c:v>-2.9106664999999999E-3</c:v>
                </c:pt>
                <c:pt idx="62">
                  <c:v>-1.4906665E-3</c:v>
                </c:pt>
                <c:pt idx="63">
                  <c:v>-3.1900000000000001E-3</c:v>
                </c:pt>
                <c:pt idx="64">
                  <c:v>-5.9350000000000002E-3</c:v>
                </c:pt>
                <c:pt idx="65">
                  <c:v>-6.7000000000000002E-3</c:v>
                </c:pt>
                <c:pt idx="66">
                  <c:v>-2.065E-3</c:v>
                </c:pt>
                <c:pt idx="67">
                  <c:v>-2.6800000000000001E-3</c:v>
                </c:pt>
                <c:pt idx="68">
                  <c:v>-4.3350000000000003E-3</c:v>
                </c:pt>
                <c:pt idx="69">
                  <c:v>-1.9550000000000001E-3</c:v>
                </c:pt>
                <c:pt idx="70">
                  <c:v>-6.5749999999999992E-3</c:v>
                </c:pt>
                <c:pt idx="71">
                  <c:v>-4.5049999999999995E-3</c:v>
                </c:pt>
                <c:pt idx="72">
                  <c:v>-1.5000000000000039E-5</c:v>
                </c:pt>
                <c:pt idx="73">
                  <c:v>-9.9300000000000018E-4</c:v>
                </c:pt>
                <c:pt idx="74">
                  <c:v>-3.323E-3</c:v>
                </c:pt>
                <c:pt idx="75">
                  <c:v>-6.0650000000000001E-3</c:v>
                </c:pt>
                <c:pt idx="76">
                  <c:v>-2.5293335000000001E-3</c:v>
                </c:pt>
                <c:pt idx="77">
                  <c:v>-1.8043334999999999E-3</c:v>
                </c:pt>
                <c:pt idx="78">
                  <c:v>-2.565E-3</c:v>
                </c:pt>
                <c:pt idx="79">
                  <c:v>-1.0293335000000001E-3</c:v>
                </c:pt>
                <c:pt idx="80">
                  <c:v>-2.3233349999999999E-4</c:v>
                </c:pt>
                <c:pt idx="81">
                  <c:v>-9.7800000000000014E-4</c:v>
                </c:pt>
                <c:pt idx="82">
                  <c:v>-4.2050000000000004E-3</c:v>
                </c:pt>
                <c:pt idx="83">
                  <c:v>-3.1856664999999999E-3</c:v>
                </c:pt>
                <c:pt idx="84">
                  <c:v>-2.1056665000000001E-3</c:v>
                </c:pt>
                <c:pt idx="85">
                  <c:v>-2.0646664999999999E-3</c:v>
                </c:pt>
                <c:pt idx="86">
                  <c:v>-3.2646665E-3</c:v>
                </c:pt>
                <c:pt idx="87">
                  <c:v>-4.7350000000000005E-3</c:v>
                </c:pt>
                <c:pt idx="88">
                  <c:v>-2.1749999999999999E-3</c:v>
                </c:pt>
                <c:pt idx="89">
                  <c:v>-2.405E-3</c:v>
                </c:pt>
                <c:pt idx="90">
                  <c:v>-1.021E-2</c:v>
                </c:pt>
                <c:pt idx="91">
                  <c:v>-5.1750000000000008E-3</c:v>
                </c:pt>
                <c:pt idx="92">
                  <c:v>7.7999999999999988E-4</c:v>
                </c:pt>
                <c:pt idx="93">
                  <c:v>-4.8300000000000001E-3</c:v>
                </c:pt>
                <c:pt idx="94">
                  <c:v>-2.248E-3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0E-411B-B306-38F8E64C3335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-51.40023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Sheet1!$E$2:$E$96</c:f>
              <c:numCache>
                <c:formatCode>General</c:formatCode>
                <c:ptCount val="95"/>
                <c:pt idx="0">
                  <c:v>-9.9950000000000004E-3</c:v>
                </c:pt>
                <c:pt idx="1">
                  <c:v>-6.5600000000000007E-3</c:v>
                </c:pt>
                <c:pt idx="2">
                  <c:v>-1.505E-3</c:v>
                </c:pt>
                <c:pt idx="3">
                  <c:v>-8.1900000000000011E-3</c:v>
                </c:pt>
                <c:pt idx="4">
                  <c:v>-2.9399999999999999E-3</c:v>
                </c:pt>
                <c:pt idx="5">
                  <c:v>5.5400000000000007E-3</c:v>
                </c:pt>
                <c:pt idx="6">
                  <c:v>2.7000000000000001E-3</c:v>
                </c:pt>
                <c:pt idx="7">
                  <c:v>-1.8199999999999998E-3</c:v>
                </c:pt>
                <c:pt idx="8">
                  <c:v>-5.535E-3</c:v>
                </c:pt>
                <c:pt idx="9">
                  <c:v>-4.0999999999999999E-4</c:v>
                </c:pt>
                <c:pt idx="10">
                  <c:v>2.9399999999999999E-3</c:v>
                </c:pt>
                <c:pt idx="11">
                  <c:v>5.4500000000000002E-4</c:v>
                </c:pt>
                <c:pt idx="12">
                  <c:v>-1.273E-3</c:v>
                </c:pt>
                <c:pt idx="13">
                  <c:v>3.6699999999999998E-4</c:v>
                </c:pt>
                <c:pt idx="14">
                  <c:v>-1.9599999999999999E-3</c:v>
                </c:pt>
                <c:pt idx="15">
                  <c:v>-1.4399999999999999E-3</c:v>
                </c:pt>
                <c:pt idx="16">
                  <c:v>-9.3500000000000007E-4</c:v>
                </c:pt>
                <c:pt idx="17">
                  <c:v>-5.3699999999999998E-3</c:v>
                </c:pt>
                <c:pt idx="18">
                  <c:v>-4.2100000000000002E-3</c:v>
                </c:pt>
                <c:pt idx="19">
                  <c:v>-6.3899999999999998E-3</c:v>
                </c:pt>
                <c:pt idx="20">
                  <c:v>-1.0800000000000001E-2</c:v>
                </c:pt>
                <c:pt idx="21">
                  <c:v>-1.1055000000000001E-2</c:v>
                </c:pt>
                <c:pt idx="22">
                  <c:v>-2.6200000000000004E-3</c:v>
                </c:pt>
                <c:pt idx="23">
                  <c:v>5.3100000000000005E-3</c:v>
                </c:pt>
                <c:pt idx="24">
                  <c:v>1.8500000000000001E-3</c:v>
                </c:pt>
                <c:pt idx="25">
                  <c:v>-2.4499999999999999E-3</c:v>
                </c:pt>
                <c:pt idx="26">
                  <c:v>-2.222E-3</c:v>
                </c:pt>
                <c:pt idx="27">
                  <c:v>-2.0070000000000001E-3</c:v>
                </c:pt>
                <c:pt idx="28">
                  <c:v>-2.66E-3</c:v>
                </c:pt>
                <c:pt idx="29">
                  <c:v>-2.14E-3</c:v>
                </c:pt>
                <c:pt idx="30">
                  <c:v>-4.0149999999999995E-3</c:v>
                </c:pt>
                <c:pt idx="31">
                  <c:v>-3.9849999999999998E-3</c:v>
                </c:pt>
                <c:pt idx="32">
                  <c:v>-3.2550000000000001E-3</c:v>
                </c:pt>
                <c:pt idx="33">
                  <c:v>-7.7999999999999988E-4</c:v>
                </c:pt>
                <c:pt idx="34">
                  <c:v>-2.085E-3</c:v>
                </c:pt>
                <c:pt idx="35">
                  <c:v>-5.045E-3</c:v>
                </c:pt>
                <c:pt idx="36">
                  <c:v>-1.61266665E-3</c:v>
                </c:pt>
                <c:pt idx="37">
                  <c:v>-1.3126666500000001E-3</c:v>
                </c:pt>
                <c:pt idx="38">
                  <c:v>-1.4896665000000001E-3</c:v>
                </c:pt>
                <c:pt idx="39">
                  <c:v>-2.1696665E-3</c:v>
                </c:pt>
                <c:pt idx="40">
                  <c:v>-1.9393335000000001E-3</c:v>
                </c:pt>
                <c:pt idx="41">
                  <c:v>-8.793335E-4</c:v>
                </c:pt>
                <c:pt idx="42">
                  <c:v>-1.7799999999999999E-3</c:v>
                </c:pt>
                <c:pt idx="43">
                  <c:v>-7.5766665000000005E-4</c:v>
                </c:pt>
                <c:pt idx="44">
                  <c:v>-5.6766664999999999E-4</c:v>
                </c:pt>
                <c:pt idx="45">
                  <c:v>-1.2799999999999999E-3</c:v>
                </c:pt>
                <c:pt idx="46">
                  <c:v>-1.31E-3</c:v>
                </c:pt>
                <c:pt idx="47">
                  <c:v>-1.565E-3</c:v>
                </c:pt>
                <c:pt idx="48">
                  <c:v>-1.2383335000000001E-3</c:v>
                </c:pt>
                <c:pt idx="49">
                  <c:v>-1.0183334999999999E-3</c:v>
                </c:pt>
                <c:pt idx="50">
                  <c:v>-1.1789999999999999E-3</c:v>
                </c:pt>
                <c:pt idx="51">
                  <c:v>-3.3999999999999959E-5</c:v>
                </c:pt>
                <c:pt idx="52">
                  <c:v>-1.075E-3</c:v>
                </c:pt>
                <c:pt idx="53">
                  <c:v>-2.7600000000000003E-3</c:v>
                </c:pt>
                <c:pt idx="54">
                  <c:v>-1.2766666500000001E-3</c:v>
                </c:pt>
                <c:pt idx="55">
                  <c:v>-4.9300015E-4</c:v>
                </c:pt>
                <c:pt idx="56">
                  <c:v>-2.5913335000000001E-3</c:v>
                </c:pt>
                <c:pt idx="57">
                  <c:v>-4.3400000000000001E-3</c:v>
                </c:pt>
                <c:pt idx="58">
                  <c:v>-2.7040000000000002E-3</c:v>
                </c:pt>
                <c:pt idx="59">
                  <c:v>-1.9390000000000002E-3</c:v>
                </c:pt>
                <c:pt idx="60">
                  <c:v>-2.4400000000000003E-3</c:v>
                </c:pt>
                <c:pt idx="61">
                  <c:v>-2.1450000000000002E-3</c:v>
                </c:pt>
                <c:pt idx="62">
                  <c:v>-1.5773334999999999E-3</c:v>
                </c:pt>
                <c:pt idx="63">
                  <c:v>-1.4673334999999999E-3</c:v>
                </c:pt>
                <c:pt idx="64">
                  <c:v>-3.3400000000000001E-3</c:v>
                </c:pt>
                <c:pt idx="65">
                  <c:v>-1.7799999999999999E-3</c:v>
                </c:pt>
                <c:pt idx="66">
                  <c:v>-1.2899999999999999E-3</c:v>
                </c:pt>
                <c:pt idx="67">
                  <c:v>-2.2956664999999998E-3</c:v>
                </c:pt>
                <c:pt idx="68">
                  <c:v>-2.3206665E-3</c:v>
                </c:pt>
                <c:pt idx="69">
                  <c:v>-1.335E-3</c:v>
                </c:pt>
                <c:pt idx="70">
                  <c:v>-1.8349999999999998E-3</c:v>
                </c:pt>
                <c:pt idx="71">
                  <c:v>-4.3E-3</c:v>
                </c:pt>
                <c:pt idx="72">
                  <c:v>-1.9033335000000003E-3</c:v>
                </c:pt>
                <c:pt idx="73">
                  <c:v>9.766664999999999E-4</c:v>
                </c:pt>
                <c:pt idx="74">
                  <c:v>7.1199999999999996E-4</c:v>
                </c:pt>
                <c:pt idx="75">
                  <c:v>8.8199999999999997E-4</c:v>
                </c:pt>
                <c:pt idx="76">
                  <c:v>-1.0000000000000005E-4</c:v>
                </c:pt>
                <c:pt idx="77">
                  <c:v>-1.0543335000000001E-3</c:v>
                </c:pt>
                <c:pt idx="78">
                  <c:v>2.4233300000000001E-4</c:v>
                </c:pt>
                <c:pt idx="79">
                  <c:v>-1.4833335E-3</c:v>
                </c:pt>
                <c:pt idx="80">
                  <c:v>-3.13E-3</c:v>
                </c:pt>
                <c:pt idx="81">
                  <c:v>-5.0000000000000001E-4</c:v>
                </c:pt>
                <c:pt idx="82">
                  <c:v>1.7649999999999999E-3</c:v>
                </c:pt>
                <c:pt idx="83">
                  <c:v>1.8699999999999999E-3</c:v>
                </c:pt>
                <c:pt idx="84">
                  <c:v>1.7399999999999998E-3</c:v>
                </c:pt>
                <c:pt idx="85">
                  <c:v>2.0533349999999993E-4</c:v>
                </c:pt>
                <c:pt idx="86">
                  <c:v>2.0253335E-3</c:v>
                </c:pt>
                <c:pt idx="87">
                  <c:v>2.7503334999999999E-3</c:v>
                </c:pt>
                <c:pt idx="88">
                  <c:v>5.7133349999999999E-4</c:v>
                </c:pt>
                <c:pt idx="89">
                  <c:v>1.116E-3</c:v>
                </c:pt>
                <c:pt idx="90">
                  <c:v>8.405000000000001E-3</c:v>
                </c:pt>
                <c:pt idx="91">
                  <c:v>1.5300000000000001E-3</c:v>
                </c:pt>
                <c:pt idx="92">
                  <c:v>-4.3300000000000005E-3</c:v>
                </c:pt>
                <c:pt idx="93">
                  <c:v>2.3400000000000001E-3</c:v>
                </c:pt>
                <c:pt idx="94">
                  <c:v>-4.5999999999999991E-4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0E-411B-B306-38F8E64C3335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-26.40063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Sheet1!$F$2:$F$96</c:f>
              <c:numCache>
                <c:formatCode>General</c:formatCode>
                <c:ptCount val="95"/>
                <c:pt idx="0">
                  <c:v>5.195E-3</c:v>
                </c:pt>
                <c:pt idx="1">
                  <c:v>2.6436665E-3</c:v>
                </c:pt>
                <c:pt idx="2">
                  <c:v>1.55986665E-2</c:v>
                </c:pt>
                <c:pt idx="3">
                  <c:v>4.8485E-2</c:v>
                </c:pt>
                <c:pt idx="4">
                  <c:v>4.2430000000000002E-2</c:v>
                </c:pt>
                <c:pt idx="5">
                  <c:v>1.065E-2</c:v>
                </c:pt>
                <c:pt idx="6">
                  <c:v>-8.8000000000000014E-4</c:v>
                </c:pt>
                <c:pt idx="7">
                  <c:v>5.6100000000000004E-3</c:v>
                </c:pt>
                <c:pt idx="8">
                  <c:v>1.6195000000000001E-2</c:v>
                </c:pt>
                <c:pt idx="9">
                  <c:v>1.5585E-2</c:v>
                </c:pt>
                <c:pt idx="10">
                  <c:v>8.4949999999999991E-3</c:v>
                </c:pt>
                <c:pt idx="11">
                  <c:v>9.0049999999999991E-3</c:v>
                </c:pt>
                <c:pt idx="12">
                  <c:v>8.1949999999999992E-3</c:v>
                </c:pt>
                <c:pt idx="13">
                  <c:v>1.3984999999999999E-2</c:v>
                </c:pt>
                <c:pt idx="14">
                  <c:v>2.137E-2</c:v>
                </c:pt>
                <c:pt idx="15">
                  <c:v>1.0580000000000001E-2</c:v>
                </c:pt>
                <c:pt idx="16">
                  <c:v>9.9950000000000004E-3</c:v>
                </c:pt>
                <c:pt idx="17">
                  <c:v>1.153E-2</c:v>
                </c:pt>
                <c:pt idx="18">
                  <c:v>1.226E-2</c:v>
                </c:pt>
                <c:pt idx="19">
                  <c:v>1.508E-2</c:v>
                </c:pt>
                <c:pt idx="20">
                  <c:v>1.323E-2</c:v>
                </c:pt>
                <c:pt idx="21">
                  <c:v>1.321E-2</c:v>
                </c:pt>
                <c:pt idx="22">
                  <c:v>7.5100000000000002E-3</c:v>
                </c:pt>
                <c:pt idx="23">
                  <c:v>3.9350000000000001E-3</c:v>
                </c:pt>
                <c:pt idx="24">
                  <c:v>5.2399999999999999E-3</c:v>
                </c:pt>
                <c:pt idx="25">
                  <c:v>4.7450000000000001E-3</c:v>
                </c:pt>
                <c:pt idx="26">
                  <c:v>3.4400000000000003E-3</c:v>
                </c:pt>
                <c:pt idx="27">
                  <c:v>3.4349999999999997E-3</c:v>
                </c:pt>
                <c:pt idx="28">
                  <c:v>8.5249999999999996E-3</c:v>
                </c:pt>
                <c:pt idx="29">
                  <c:v>1.042E-2</c:v>
                </c:pt>
                <c:pt idx="30">
                  <c:v>6.5500000000000003E-3</c:v>
                </c:pt>
                <c:pt idx="31">
                  <c:v>3.2499999999999999E-3</c:v>
                </c:pt>
                <c:pt idx="32">
                  <c:v>2.2049999999999999E-3</c:v>
                </c:pt>
                <c:pt idx="33">
                  <c:v>1.8500000000000001E-3</c:v>
                </c:pt>
                <c:pt idx="34">
                  <c:v>3.3549999999999999E-3</c:v>
                </c:pt>
                <c:pt idx="35">
                  <c:v>2.4913334999999998E-3</c:v>
                </c:pt>
                <c:pt idx="36">
                  <c:v>-2.23E-4</c:v>
                </c:pt>
                <c:pt idx="37">
                  <c:v>9.406665E-4</c:v>
                </c:pt>
                <c:pt idx="38">
                  <c:v>2.4250000000000001E-3</c:v>
                </c:pt>
                <c:pt idx="39">
                  <c:v>2.2899999999999999E-3</c:v>
                </c:pt>
                <c:pt idx="40">
                  <c:v>1.5349999999999999E-3</c:v>
                </c:pt>
                <c:pt idx="41">
                  <c:v>8.9900000000000006E-4</c:v>
                </c:pt>
                <c:pt idx="42">
                  <c:v>1.3240000000000001E-3</c:v>
                </c:pt>
                <c:pt idx="43">
                  <c:v>2.2550000000000001E-3</c:v>
                </c:pt>
                <c:pt idx="44">
                  <c:v>1.2226666500000001E-3</c:v>
                </c:pt>
                <c:pt idx="45">
                  <c:v>5.4766664999999993E-4</c:v>
                </c:pt>
                <c:pt idx="46">
                  <c:v>7.8199999999999993E-4</c:v>
                </c:pt>
                <c:pt idx="47">
                  <c:v>-1.3566650000000001E-4</c:v>
                </c:pt>
                <c:pt idx="48">
                  <c:v>-9.7666500000000004E-5</c:v>
                </c:pt>
                <c:pt idx="49">
                  <c:v>-4.3499999999999995E-4</c:v>
                </c:pt>
                <c:pt idx="50">
                  <c:v>-1.2999999999999999E-3</c:v>
                </c:pt>
                <c:pt idx="51">
                  <c:v>-9.4166650000000003E-4</c:v>
                </c:pt>
                <c:pt idx="52">
                  <c:v>-5.3133299999999994E-4</c:v>
                </c:pt>
                <c:pt idx="53">
                  <c:v>-1.1546665000000001E-3</c:v>
                </c:pt>
                <c:pt idx="54">
                  <c:v>5.0000000000000131E-6</c:v>
                </c:pt>
                <c:pt idx="55">
                  <c:v>4.0349999999999995E-3</c:v>
                </c:pt>
                <c:pt idx="56">
                  <c:v>3.1769999999999997E-3</c:v>
                </c:pt>
                <c:pt idx="57">
                  <c:v>1.8370000000000001E-3</c:v>
                </c:pt>
                <c:pt idx="58">
                  <c:v>2.3649999999999999E-3</c:v>
                </c:pt>
                <c:pt idx="59">
                  <c:v>2.8600000000000001E-3</c:v>
                </c:pt>
                <c:pt idx="60">
                  <c:v>1.789E-3</c:v>
                </c:pt>
                <c:pt idx="61">
                  <c:v>-1.7260000000000001E-3</c:v>
                </c:pt>
                <c:pt idx="62">
                  <c:v>-6.4500000000000007E-4</c:v>
                </c:pt>
                <c:pt idx="63">
                  <c:v>2.885E-3</c:v>
                </c:pt>
                <c:pt idx="64">
                  <c:v>4.0149999999999995E-3</c:v>
                </c:pt>
                <c:pt idx="65">
                  <c:v>2.2066665000000001E-3</c:v>
                </c:pt>
                <c:pt idx="66">
                  <c:v>-1.9583334999999998E-3</c:v>
                </c:pt>
                <c:pt idx="67">
                  <c:v>-8.8499999999999972E-4</c:v>
                </c:pt>
                <c:pt idx="68">
                  <c:v>2.0249999999999999E-3</c:v>
                </c:pt>
                <c:pt idx="69">
                  <c:v>-4.0999999999999999E-4</c:v>
                </c:pt>
                <c:pt idx="70">
                  <c:v>4.6449999999999998E-3</c:v>
                </c:pt>
                <c:pt idx="71">
                  <c:v>4.6949999999999995E-3</c:v>
                </c:pt>
                <c:pt idx="72">
                  <c:v>-2.81E-3</c:v>
                </c:pt>
                <c:pt idx="73">
                  <c:v>-1.2900000000000001E-3</c:v>
                </c:pt>
                <c:pt idx="74">
                  <c:v>2.8449999999999999E-3</c:v>
                </c:pt>
                <c:pt idx="75">
                  <c:v>2.9849999999999998E-3</c:v>
                </c:pt>
                <c:pt idx="76">
                  <c:v>2.2500000000000005E-4</c:v>
                </c:pt>
                <c:pt idx="77">
                  <c:v>-2.0149999999999999E-3</c:v>
                </c:pt>
                <c:pt idx="78">
                  <c:v>-3.6700000000000001E-3</c:v>
                </c:pt>
                <c:pt idx="79">
                  <c:v>-9.850000000000002E-4</c:v>
                </c:pt>
                <c:pt idx="80">
                  <c:v>3.055E-3</c:v>
                </c:pt>
                <c:pt idx="81">
                  <c:v>2.3006665E-3</c:v>
                </c:pt>
                <c:pt idx="82">
                  <c:v>1.2756665000000001E-3</c:v>
                </c:pt>
                <c:pt idx="83">
                  <c:v>-4.8999999999999988E-4</c:v>
                </c:pt>
                <c:pt idx="84">
                  <c:v>-6.9499999999999987E-4</c:v>
                </c:pt>
                <c:pt idx="85">
                  <c:v>-2.9999999999999992E-4</c:v>
                </c:pt>
                <c:pt idx="86">
                  <c:v>1.08E-3</c:v>
                </c:pt>
                <c:pt idx="87">
                  <c:v>4.5950000000000001E-3</c:v>
                </c:pt>
                <c:pt idx="88">
                  <c:v>2.6843335000000003E-3</c:v>
                </c:pt>
                <c:pt idx="89">
                  <c:v>-8.156665E-4</c:v>
                </c:pt>
                <c:pt idx="90">
                  <c:v>-4.5149999999999999E-3</c:v>
                </c:pt>
                <c:pt idx="91">
                  <c:v>-8.9499999999999996E-4</c:v>
                </c:pt>
                <c:pt idx="92">
                  <c:v>4.5700000000000003E-3</c:v>
                </c:pt>
                <c:pt idx="93">
                  <c:v>3.6249999999999998E-3</c:v>
                </c:pt>
                <c:pt idx="94">
                  <c:v>-3.3E-4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0E-411B-B306-38F8E64C3335}"/>
            </c:ext>
          </c:extLst>
        </c:ser>
        <c:ser>
          <c:idx val="5"/>
          <c:order val="5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0E-411B-B306-38F8E64C3335}"/>
            </c:ext>
          </c:extLst>
        </c:ser>
        <c:ser>
          <c:idx val="6"/>
          <c:order val="6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0E-411B-B306-38F8E64C3335}"/>
            </c:ext>
          </c:extLst>
        </c:ser>
        <c:ser>
          <c:idx val="7"/>
          <c:order val="7"/>
          <c:tx>
            <c:strRef>
              <c:f>Sheet1!$G$1</c:f>
              <c:strCache>
                <c:ptCount val="1"/>
                <c:pt idx="0">
                  <c:v>0.65382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Sheet1!$G$2:$G$96</c:f>
              <c:numCache>
                <c:formatCode>General</c:formatCode>
                <c:ptCount val="95"/>
                <c:pt idx="0">
                  <c:v>0.32945999999999998</c:v>
                </c:pt>
                <c:pt idx="1">
                  <c:v>0.34682000000000002</c:v>
                </c:pt>
                <c:pt idx="2">
                  <c:v>0.32835999999999999</c:v>
                </c:pt>
                <c:pt idx="3">
                  <c:v>0.308305</c:v>
                </c:pt>
                <c:pt idx="4">
                  <c:v>0.32465500000000003</c:v>
                </c:pt>
                <c:pt idx="5">
                  <c:v>0.32123000000000002</c:v>
                </c:pt>
                <c:pt idx="6">
                  <c:v>0.27538499999999999</c:v>
                </c:pt>
                <c:pt idx="7">
                  <c:v>0.24256499999999998</c:v>
                </c:pt>
                <c:pt idx="8">
                  <c:v>0.20879500000000001</c:v>
                </c:pt>
                <c:pt idx="9">
                  <c:v>0.21939500000000001</c:v>
                </c:pt>
                <c:pt idx="10">
                  <c:v>0.22655500000000001</c:v>
                </c:pt>
                <c:pt idx="11">
                  <c:v>0.22292000000000001</c:v>
                </c:pt>
                <c:pt idx="12">
                  <c:v>0.210255</c:v>
                </c:pt>
                <c:pt idx="13">
                  <c:v>0.19453999999999999</c:v>
                </c:pt>
                <c:pt idx="14">
                  <c:v>0.20129999999999998</c:v>
                </c:pt>
                <c:pt idx="15">
                  <c:v>0.18368999999999999</c:v>
                </c:pt>
                <c:pt idx="16">
                  <c:v>0.15955999999999998</c:v>
                </c:pt>
                <c:pt idx="17">
                  <c:v>0.13824</c:v>
                </c:pt>
                <c:pt idx="18">
                  <c:v>0.11296500000000001</c:v>
                </c:pt>
                <c:pt idx="19">
                  <c:v>0.1205</c:v>
                </c:pt>
                <c:pt idx="20">
                  <c:v>0.12690000000000001</c:v>
                </c:pt>
                <c:pt idx="21">
                  <c:v>0.111775</c:v>
                </c:pt>
                <c:pt idx="22">
                  <c:v>9.9790000000000004E-2</c:v>
                </c:pt>
                <c:pt idx="23">
                  <c:v>9.2115000000000002E-2</c:v>
                </c:pt>
                <c:pt idx="24">
                  <c:v>9.3134999999999996E-2</c:v>
                </c:pt>
                <c:pt idx="25">
                  <c:v>9.0049999999999991E-2</c:v>
                </c:pt>
                <c:pt idx="26">
                  <c:v>7.5259999999999994E-2</c:v>
                </c:pt>
                <c:pt idx="27">
                  <c:v>5.7839999999999996E-2</c:v>
                </c:pt>
                <c:pt idx="28">
                  <c:v>4.6965E-2</c:v>
                </c:pt>
                <c:pt idx="29">
                  <c:v>5.7529999999999998E-2</c:v>
                </c:pt>
                <c:pt idx="30">
                  <c:v>6.903999999999999E-2</c:v>
                </c:pt>
                <c:pt idx="31">
                  <c:v>6.8904999999999994E-2</c:v>
                </c:pt>
                <c:pt idx="32">
                  <c:v>7.2844999999999993E-2</c:v>
                </c:pt>
                <c:pt idx="33">
                  <c:v>8.449000000000001E-2</c:v>
                </c:pt>
                <c:pt idx="34">
                  <c:v>0.12438500000000001</c:v>
                </c:pt>
                <c:pt idx="35">
                  <c:v>0.13755500000000001</c:v>
                </c:pt>
                <c:pt idx="36">
                  <c:v>0.12875999999999999</c:v>
                </c:pt>
                <c:pt idx="37">
                  <c:v>0.12678499999999998</c:v>
                </c:pt>
                <c:pt idx="38">
                  <c:v>0.112175</c:v>
                </c:pt>
                <c:pt idx="39">
                  <c:v>0.11080999999999999</c:v>
                </c:pt>
                <c:pt idx="40">
                  <c:v>0.10333000000000001</c:v>
                </c:pt>
                <c:pt idx="41">
                  <c:v>8.9840000000000003E-2</c:v>
                </c:pt>
                <c:pt idx="42">
                  <c:v>8.1659999999999996E-2</c:v>
                </c:pt>
                <c:pt idx="43">
                  <c:v>7.1110000000000007E-2</c:v>
                </c:pt>
                <c:pt idx="44">
                  <c:v>6.7404999999999993E-2</c:v>
                </c:pt>
                <c:pt idx="45">
                  <c:v>6.5634999999999999E-2</c:v>
                </c:pt>
                <c:pt idx="46">
                  <c:v>6.0415000000000003E-2</c:v>
                </c:pt>
                <c:pt idx="47">
                  <c:v>4.6365000000000003E-2</c:v>
                </c:pt>
                <c:pt idx="48">
                  <c:v>2.0639999999999999E-2</c:v>
                </c:pt>
                <c:pt idx="49">
                  <c:v>4.6999999999999993E-4</c:v>
                </c:pt>
                <c:pt idx="50">
                  <c:v>5.8499999999999993E-3</c:v>
                </c:pt>
                <c:pt idx="51">
                  <c:v>1.8874999999999999E-2</c:v>
                </c:pt>
                <c:pt idx="52">
                  <c:v>2.8944999999999999E-2</c:v>
                </c:pt>
                <c:pt idx="53">
                  <c:v>4.0984999999999994E-2</c:v>
                </c:pt>
                <c:pt idx="54">
                  <c:v>4.4209999999999999E-2</c:v>
                </c:pt>
                <c:pt idx="55">
                  <c:v>5.7415000000000001E-2</c:v>
                </c:pt>
                <c:pt idx="56">
                  <c:v>6.4695000000000003E-2</c:v>
                </c:pt>
                <c:pt idx="57">
                  <c:v>5.3279999999999994E-2</c:v>
                </c:pt>
                <c:pt idx="58">
                  <c:v>6.4079999999999998E-2</c:v>
                </c:pt>
                <c:pt idx="59">
                  <c:v>9.1499999999999998E-2</c:v>
                </c:pt>
                <c:pt idx="60">
                  <c:v>9.4164999999999999E-2</c:v>
                </c:pt>
                <c:pt idx="61">
                  <c:v>7.9164999999999999E-2</c:v>
                </c:pt>
                <c:pt idx="62">
                  <c:v>7.8570000000000001E-2</c:v>
                </c:pt>
                <c:pt idx="63">
                  <c:v>9.3185000000000004E-2</c:v>
                </c:pt>
                <c:pt idx="64">
                  <c:v>0.10081000000000001</c:v>
                </c:pt>
                <c:pt idx="65">
                  <c:v>0.10120999999999999</c:v>
                </c:pt>
                <c:pt idx="66">
                  <c:v>0.102005</c:v>
                </c:pt>
                <c:pt idx="67">
                  <c:v>0.10985</c:v>
                </c:pt>
                <c:pt idx="68">
                  <c:v>0.11504499999999999</c:v>
                </c:pt>
                <c:pt idx="69">
                  <c:v>0.10369</c:v>
                </c:pt>
                <c:pt idx="70">
                  <c:v>0.10767499999999999</c:v>
                </c:pt>
                <c:pt idx="71">
                  <c:v>0.11481</c:v>
                </c:pt>
                <c:pt idx="72">
                  <c:v>9.6610000000000001E-2</c:v>
                </c:pt>
                <c:pt idx="73">
                  <c:v>6.4149999999999999E-2</c:v>
                </c:pt>
                <c:pt idx="74">
                  <c:v>3.065E-2</c:v>
                </c:pt>
                <c:pt idx="75">
                  <c:v>1.0920000000000001E-2</c:v>
                </c:pt>
                <c:pt idx="76">
                  <c:v>-1.0879999999999999E-2</c:v>
                </c:pt>
                <c:pt idx="77">
                  <c:v>-3.0179999999999998E-2</c:v>
                </c:pt>
                <c:pt idx="78">
                  <c:v>-3.1869999999999996E-2</c:v>
                </c:pt>
                <c:pt idx="79">
                  <c:v>-1.3665E-2</c:v>
                </c:pt>
                <c:pt idx="80">
                  <c:v>8.2150000000000001E-3</c:v>
                </c:pt>
                <c:pt idx="81">
                  <c:v>1.5344999999999999E-2</c:v>
                </c:pt>
                <c:pt idx="82">
                  <c:v>1.9889999999999998E-2</c:v>
                </c:pt>
                <c:pt idx="83">
                  <c:v>2.3054999999999999E-2</c:v>
                </c:pt>
                <c:pt idx="84">
                  <c:v>2.3609999999999999E-2</c:v>
                </c:pt>
                <c:pt idx="85">
                  <c:v>2.5155E-2</c:v>
                </c:pt>
                <c:pt idx="86">
                  <c:v>3.1320000000000001E-2</c:v>
                </c:pt>
                <c:pt idx="87">
                  <c:v>3.7705000000000002E-2</c:v>
                </c:pt>
                <c:pt idx="88">
                  <c:v>4.0025000000000005E-2</c:v>
                </c:pt>
                <c:pt idx="89">
                  <c:v>3.3640000000000003E-2</c:v>
                </c:pt>
                <c:pt idx="90">
                  <c:v>1.5445E-2</c:v>
                </c:pt>
                <c:pt idx="91">
                  <c:v>3.4119999999999998E-2</c:v>
                </c:pt>
                <c:pt idx="92">
                  <c:v>5.237E-2</c:v>
                </c:pt>
                <c:pt idx="93">
                  <c:v>3.6479999999999999E-2</c:v>
                </c:pt>
                <c:pt idx="94">
                  <c:v>3.2155000000000003E-2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C0E-411B-B306-38F8E64C3335}"/>
            </c:ext>
          </c:extLst>
        </c:ser>
        <c:ser>
          <c:idx val="8"/>
          <c:order val="8"/>
          <c:tx>
            <c:strRef>
              <c:f>Sheet1!$H$1</c:f>
              <c:strCache>
                <c:ptCount val="1"/>
                <c:pt idx="0">
                  <c:v>0.83785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Sheet1!$H$2:$H$96</c:f>
              <c:numCache>
                <c:formatCode>General</c:formatCode>
                <c:ptCount val="95"/>
                <c:pt idx="0">
                  <c:v>0.23599000000000001</c:v>
                </c:pt>
                <c:pt idx="1">
                  <c:v>0.25519999999999998</c:v>
                </c:pt>
                <c:pt idx="2">
                  <c:v>0.26957500000000001</c:v>
                </c:pt>
                <c:pt idx="3">
                  <c:v>0.25173000000000001</c:v>
                </c:pt>
                <c:pt idx="4">
                  <c:v>0.25766500000000003</c:v>
                </c:pt>
                <c:pt idx="5">
                  <c:v>0.25179000000000001</c:v>
                </c:pt>
                <c:pt idx="6">
                  <c:v>0.21712000000000001</c:v>
                </c:pt>
                <c:pt idx="7">
                  <c:v>0.182755</c:v>
                </c:pt>
                <c:pt idx="8">
                  <c:v>0.15428</c:v>
                </c:pt>
                <c:pt idx="9">
                  <c:v>0.16681499999999999</c:v>
                </c:pt>
                <c:pt idx="10">
                  <c:v>0.1762</c:v>
                </c:pt>
                <c:pt idx="11">
                  <c:v>0.17423</c:v>
                </c:pt>
                <c:pt idx="12">
                  <c:v>0.168965</c:v>
                </c:pt>
                <c:pt idx="13">
                  <c:v>0.158055</c:v>
                </c:pt>
                <c:pt idx="14">
                  <c:v>0.159775</c:v>
                </c:pt>
                <c:pt idx="15">
                  <c:v>0.15282499999999999</c:v>
                </c:pt>
                <c:pt idx="16">
                  <c:v>0.13194</c:v>
                </c:pt>
                <c:pt idx="17">
                  <c:v>0.10919000000000001</c:v>
                </c:pt>
                <c:pt idx="18">
                  <c:v>9.7885E-2</c:v>
                </c:pt>
                <c:pt idx="19">
                  <c:v>9.0639999999999998E-2</c:v>
                </c:pt>
                <c:pt idx="20">
                  <c:v>8.2359999999999989E-2</c:v>
                </c:pt>
                <c:pt idx="21">
                  <c:v>7.5814999999999994E-2</c:v>
                </c:pt>
                <c:pt idx="22">
                  <c:v>7.3360000000000009E-2</c:v>
                </c:pt>
                <c:pt idx="23">
                  <c:v>7.4869999999999992E-2</c:v>
                </c:pt>
                <c:pt idx="24">
                  <c:v>7.0899999999999991E-2</c:v>
                </c:pt>
                <c:pt idx="25">
                  <c:v>6.0759999999999995E-2</c:v>
                </c:pt>
                <c:pt idx="26">
                  <c:v>4.7300000000000002E-2</c:v>
                </c:pt>
                <c:pt idx="27">
                  <c:v>3.4410000000000003E-2</c:v>
                </c:pt>
                <c:pt idx="28">
                  <c:v>2.9845E-2</c:v>
                </c:pt>
                <c:pt idx="29">
                  <c:v>3.2884999999999998E-2</c:v>
                </c:pt>
                <c:pt idx="30">
                  <c:v>3.8710000000000001E-2</c:v>
                </c:pt>
                <c:pt idx="31">
                  <c:v>4.3014999999999998E-2</c:v>
                </c:pt>
                <c:pt idx="32">
                  <c:v>3.9660000000000001E-2</c:v>
                </c:pt>
                <c:pt idx="33">
                  <c:v>5.7940000000000005E-2</c:v>
                </c:pt>
                <c:pt idx="34">
                  <c:v>9.6875000000000003E-2</c:v>
                </c:pt>
                <c:pt idx="35">
                  <c:v>0.10450999999999999</c:v>
                </c:pt>
                <c:pt idx="36">
                  <c:v>0.10172</c:v>
                </c:pt>
                <c:pt idx="37">
                  <c:v>9.8354999999999998E-2</c:v>
                </c:pt>
                <c:pt idx="38">
                  <c:v>8.5354999999999986E-2</c:v>
                </c:pt>
                <c:pt idx="39">
                  <c:v>8.3900000000000002E-2</c:v>
                </c:pt>
                <c:pt idx="40">
                  <c:v>7.7839999999999993E-2</c:v>
                </c:pt>
                <c:pt idx="41">
                  <c:v>6.6729999999999998E-2</c:v>
                </c:pt>
                <c:pt idx="42">
                  <c:v>6.1759999999999995E-2</c:v>
                </c:pt>
                <c:pt idx="43">
                  <c:v>5.1754999999999995E-2</c:v>
                </c:pt>
                <c:pt idx="44">
                  <c:v>4.4135000000000001E-2</c:v>
                </c:pt>
                <c:pt idx="45">
                  <c:v>4.3365000000000001E-2</c:v>
                </c:pt>
                <c:pt idx="46">
                  <c:v>4.2025E-2</c:v>
                </c:pt>
                <c:pt idx="47">
                  <c:v>3.0914999999999998E-2</c:v>
                </c:pt>
                <c:pt idx="48">
                  <c:v>1.0070000000000001E-2</c:v>
                </c:pt>
                <c:pt idx="49">
                  <c:v>-5.3999999999999994E-3</c:v>
                </c:pt>
                <c:pt idx="50">
                  <c:v>-1.6599999999999996E-3</c:v>
                </c:pt>
                <c:pt idx="51">
                  <c:v>8.150000000000001E-3</c:v>
                </c:pt>
                <c:pt idx="52">
                  <c:v>1.8965000000000003E-2</c:v>
                </c:pt>
                <c:pt idx="53">
                  <c:v>2.9630000000000004E-2</c:v>
                </c:pt>
                <c:pt idx="54">
                  <c:v>3.4365E-2</c:v>
                </c:pt>
                <c:pt idx="55">
                  <c:v>4.5504999999999997E-2</c:v>
                </c:pt>
                <c:pt idx="56">
                  <c:v>5.0169999999999999E-2</c:v>
                </c:pt>
                <c:pt idx="57">
                  <c:v>4.4740000000000002E-2</c:v>
                </c:pt>
                <c:pt idx="58">
                  <c:v>5.6955000000000006E-2</c:v>
                </c:pt>
                <c:pt idx="59">
                  <c:v>7.3940000000000006E-2</c:v>
                </c:pt>
                <c:pt idx="60">
                  <c:v>7.3704999999999993E-2</c:v>
                </c:pt>
                <c:pt idx="61">
                  <c:v>6.4740000000000006E-2</c:v>
                </c:pt>
                <c:pt idx="62">
                  <c:v>6.6045000000000006E-2</c:v>
                </c:pt>
                <c:pt idx="63">
                  <c:v>7.5685000000000002E-2</c:v>
                </c:pt>
                <c:pt idx="64">
                  <c:v>7.4635000000000007E-2</c:v>
                </c:pt>
                <c:pt idx="65">
                  <c:v>7.8215000000000007E-2</c:v>
                </c:pt>
                <c:pt idx="66">
                  <c:v>8.5790000000000005E-2</c:v>
                </c:pt>
                <c:pt idx="67">
                  <c:v>8.9884999999999993E-2</c:v>
                </c:pt>
                <c:pt idx="68">
                  <c:v>9.2620000000000008E-2</c:v>
                </c:pt>
                <c:pt idx="69">
                  <c:v>8.6900000000000005E-2</c:v>
                </c:pt>
                <c:pt idx="70">
                  <c:v>8.7485000000000007E-2</c:v>
                </c:pt>
                <c:pt idx="71">
                  <c:v>8.7379999999999999E-2</c:v>
                </c:pt>
                <c:pt idx="72">
                  <c:v>6.8974999999999995E-2</c:v>
                </c:pt>
                <c:pt idx="73">
                  <c:v>4.4385000000000001E-2</c:v>
                </c:pt>
                <c:pt idx="74">
                  <c:v>1.6777E-2</c:v>
                </c:pt>
                <c:pt idx="75">
                  <c:v>-3.0730000000000002E-3</c:v>
                </c:pt>
                <c:pt idx="76">
                  <c:v>-1.6E-2</c:v>
                </c:pt>
                <c:pt idx="77">
                  <c:v>-2.6285000000000003E-2</c:v>
                </c:pt>
                <c:pt idx="78">
                  <c:v>-3.2419999999999997E-2</c:v>
                </c:pt>
                <c:pt idx="79">
                  <c:v>-1.7595E-2</c:v>
                </c:pt>
                <c:pt idx="80">
                  <c:v>4.2750000000000002E-3</c:v>
                </c:pt>
                <c:pt idx="81">
                  <c:v>1.0914999999999999E-2</c:v>
                </c:pt>
                <c:pt idx="82">
                  <c:v>1.5619999999999998E-2</c:v>
                </c:pt>
                <c:pt idx="83">
                  <c:v>1.7825000000000001E-2</c:v>
                </c:pt>
                <c:pt idx="84">
                  <c:v>2.0569999999999998E-2</c:v>
                </c:pt>
                <c:pt idx="85">
                  <c:v>2.1339999999999998E-2</c:v>
                </c:pt>
                <c:pt idx="86">
                  <c:v>2.3120000000000002E-2</c:v>
                </c:pt>
                <c:pt idx="87">
                  <c:v>2.699E-2</c:v>
                </c:pt>
                <c:pt idx="88">
                  <c:v>2.9350000000000001E-2</c:v>
                </c:pt>
                <c:pt idx="89">
                  <c:v>2.5579999999999999E-2</c:v>
                </c:pt>
                <c:pt idx="90">
                  <c:v>3.1469999999999998E-2</c:v>
                </c:pt>
                <c:pt idx="91">
                  <c:v>2.9389999999999999E-2</c:v>
                </c:pt>
                <c:pt idx="92">
                  <c:v>2.0645E-2</c:v>
                </c:pt>
                <c:pt idx="93">
                  <c:v>2.0659999999999998E-2</c:v>
                </c:pt>
                <c:pt idx="94">
                  <c:v>2.1524999999999999E-2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C0E-411B-B306-38F8E64C3335}"/>
            </c:ext>
          </c:extLst>
        </c:ser>
        <c:ser>
          <c:idx val="9"/>
          <c:order val="9"/>
          <c:tx>
            <c:strRef>
              <c:f>Sheet1!$I$1</c:f>
              <c:strCache>
                <c:ptCount val="1"/>
                <c:pt idx="0">
                  <c:v>1.03678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Sheet1!$I$2:$I$96</c:f>
              <c:numCache>
                <c:formatCode>General</c:formatCode>
                <c:ptCount val="95"/>
                <c:pt idx="0">
                  <c:v>0.30917</c:v>
                </c:pt>
                <c:pt idx="1">
                  <c:v>0.32978000000000002</c:v>
                </c:pt>
                <c:pt idx="2">
                  <c:v>0.33135000000000003</c:v>
                </c:pt>
                <c:pt idx="3">
                  <c:v>0.30940999999999996</c:v>
                </c:pt>
                <c:pt idx="4">
                  <c:v>0.31431999999999999</c:v>
                </c:pt>
                <c:pt idx="5">
                  <c:v>0.30387500000000001</c:v>
                </c:pt>
                <c:pt idx="6">
                  <c:v>0.25447999999999998</c:v>
                </c:pt>
                <c:pt idx="7">
                  <c:v>0.21965999999999999</c:v>
                </c:pt>
                <c:pt idx="8">
                  <c:v>0.20011499999999999</c:v>
                </c:pt>
                <c:pt idx="9">
                  <c:v>0.21434500000000001</c:v>
                </c:pt>
                <c:pt idx="10">
                  <c:v>0.21298500000000001</c:v>
                </c:pt>
                <c:pt idx="11">
                  <c:v>0.205565</c:v>
                </c:pt>
                <c:pt idx="12">
                  <c:v>0.19426499999999999</c:v>
                </c:pt>
                <c:pt idx="13">
                  <c:v>0.19175500000000001</c:v>
                </c:pt>
                <c:pt idx="14">
                  <c:v>0.197575</c:v>
                </c:pt>
                <c:pt idx="15">
                  <c:v>0.17174500000000001</c:v>
                </c:pt>
                <c:pt idx="16">
                  <c:v>0.1532</c:v>
                </c:pt>
                <c:pt idx="17">
                  <c:v>0.13625500000000001</c:v>
                </c:pt>
                <c:pt idx="18">
                  <c:v>0.11279500000000001</c:v>
                </c:pt>
                <c:pt idx="19">
                  <c:v>0.11269499999999999</c:v>
                </c:pt>
                <c:pt idx="20">
                  <c:v>0.1103</c:v>
                </c:pt>
                <c:pt idx="21">
                  <c:v>9.6239999999999992E-2</c:v>
                </c:pt>
                <c:pt idx="22">
                  <c:v>8.665500000000001E-2</c:v>
                </c:pt>
                <c:pt idx="23">
                  <c:v>8.2155000000000006E-2</c:v>
                </c:pt>
                <c:pt idx="24">
                  <c:v>8.3029999999999993E-2</c:v>
                </c:pt>
                <c:pt idx="25">
                  <c:v>7.6339999999999991E-2</c:v>
                </c:pt>
                <c:pt idx="26">
                  <c:v>6.1009999999999995E-2</c:v>
                </c:pt>
                <c:pt idx="27">
                  <c:v>4.5219999999999996E-2</c:v>
                </c:pt>
                <c:pt idx="28">
                  <c:v>3.5739999999999994E-2</c:v>
                </c:pt>
                <c:pt idx="29">
                  <c:v>4.2814999999999999E-2</c:v>
                </c:pt>
                <c:pt idx="30">
                  <c:v>5.0699999999999995E-2</c:v>
                </c:pt>
                <c:pt idx="31">
                  <c:v>5.5194999999999994E-2</c:v>
                </c:pt>
                <c:pt idx="32">
                  <c:v>6.6220000000000001E-2</c:v>
                </c:pt>
                <c:pt idx="33">
                  <c:v>9.0475E-2</c:v>
                </c:pt>
                <c:pt idx="34">
                  <c:v>0.134015</c:v>
                </c:pt>
                <c:pt idx="35">
                  <c:v>0.13858499999999999</c:v>
                </c:pt>
                <c:pt idx="36">
                  <c:v>0.12597</c:v>
                </c:pt>
                <c:pt idx="37">
                  <c:v>0.122975</c:v>
                </c:pt>
                <c:pt idx="38">
                  <c:v>0.10786000000000001</c:v>
                </c:pt>
                <c:pt idx="39">
                  <c:v>0.106295</c:v>
                </c:pt>
                <c:pt idx="40">
                  <c:v>9.783E-2</c:v>
                </c:pt>
                <c:pt idx="41">
                  <c:v>8.2119999999999999E-2</c:v>
                </c:pt>
                <c:pt idx="42">
                  <c:v>7.2010000000000005E-2</c:v>
                </c:pt>
                <c:pt idx="43">
                  <c:v>5.9325000000000003E-2</c:v>
                </c:pt>
                <c:pt idx="44">
                  <c:v>5.2470000000000003E-2</c:v>
                </c:pt>
                <c:pt idx="45">
                  <c:v>5.11E-2</c:v>
                </c:pt>
                <c:pt idx="46">
                  <c:v>4.7795000000000004E-2</c:v>
                </c:pt>
                <c:pt idx="47">
                  <c:v>3.5264999999999998E-2</c:v>
                </c:pt>
                <c:pt idx="48">
                  <c:v>1.0685E-2</c:v>
                </c:pt>
                <c:pt idx="49">
                  <c:v>-9.2650000000000007E-3</c:v>
                </c:pt>
                <c:pt idx="50">
                  <c:v>-5.8300000000000001E-3</c:v>
                </c:pt>
                <c:pt idx="51">
                  <c:v>5.9199999999999999E-3</c:v>
                </c:pt>
                <c:pt idx="52">
                  <c:v>1.7979999999999999E-2</c:v>
                </c:pt>
                <c:pt idx="53">
                  <c:v>3.2250000000000001E-2</c:v>
                </c:pt>
                <c:pt idx="54">
                  <c:v>3.9010000000000003E-2</c:v>
                </c:pt>
                <c:pt idx="55">
                  <c:v>5.142E-2</c:v>
                </c:pt>
                <c:pt idx="56">
                  <c:v>5.7224999999999998E-2</c:v>
                </c:pt>
                <c:pt idx="57">
                  <c:v>4.6100000000000002E-2</c:v>
                </c:pt>
                <c:pt idx="58">
                  <c:v>5.8349999999999999E-2</c:v>
                </c:pt>
                <c:pt idx="59">
                  <c:v>8.4485000000000005E-2</c:v>
                </c:pt>
                <c:pt idx="60">
                  <c:v>8.3584999999999993E-2</c:v>
                </c:pt>
                <c:pt idx="61">
                  <c:v>7.0635000000000003E-2</c:v>
                </c:pt>
                <c:pt idx="62">
                  <c:v>7.0665000000000006E-2</c:v>
                </c:pt>
                <c:pt idx="63">
                  <c:v>8.5324999999999998E-2</c:v>
                </c:pt>
                <c:pt idx="64">
                  <c:v>9.3629999999999991E-2</c:v>
                </c:pt>
                <c:pt idx="65">
                  <c:v>9.4725000000000004E-2</c:v>
                </c:pt>
                <c:pt idx="66">
                  <c:v>9.9220000000000003E-2</c:v>
                </c:pt>
                <c:pt idx="67">
                  <c:v>0.10502500000000001</c:v>
                </c:pt>
                <c:pt idx="68">
                  <c:v>0.105125</c:v>
                </c:pt>
                <c:pt idx="69">
                  <c:v>9.4904999999999989E-2</c:v>
                </c:pt>
                <c:pt idx="70">
                  <c:v>9.6679999999999988E-2</c:v>
                </c:pt>
                <c:pt idx="71">
                  <c:v>9.9569999999999992E-2</c:v>
                </c:pt>
                <c:pt idx="72">
                  <c:v>7.924500000000001E-2</c:v>
                </c:pt>
                <c:pt idx="73">
                  <c:v>5.1835000000000006E-2</c:v>
                </c:pt>
                <c:pt idx="74">
                  <c:v>2.5165E-2</c:v>
                </c:pt>
                <c:pt idx="75">
                  <c:v>2.0149999999999999E-3</c:v>
                </c:pt>
                <c:pt idx="76">
                  <c:v>-1.8169999999999999E-2</c:v>
                </c:pt>
                <c:pt idx="77">
                  <c:v>-2.9989999999999999E-2</c:v>
                </c:pt>
                <c:pt idx="78">
                  <c:v>-3.0344999999999997E-2</c:v>
                </c:pt>
                <c:pt idx="79">
                  <c:v>-1.8335000000000001E-2</c:v>
                </c:pt>
                <c:pt idx="80">
                  <c:v>-4.13E-3</c:v>
                </c:pt>
                <c:pt idx="81">
                  <c:v>2.8950000000000004E-3</c:v>
                </c:pt>
                <c:pt idx="82">
                  <c:v>9.1749999999999991E-3</c:v>
                </c:pt>
                <c:pt idx="83">
                  <c:v>1.3454999999999998E-2</c:v>
                </c:pt>
                <c:pt idx="84">
                  <c:v>1.4914999999999999E-2</c:v>
                </c:pt>
                <c:pt idx="85">
                  <c:v>1.6074999999999999E-2</c:v>
                </c:pt>
                <c:pt idx="86">
                  <c:v>1.9665000000000002E-2</c:v>
                </c:pt>
                <c:pt idx="87">
                  <c:v>1.959E-2</c:v>
                </c:pt>
                <c:pt idx="88">
                  <c:v>1.9970000000000002E-2</c:v>
                </c:pt>
                <c:pt idx="89">
                  <c:v>1.8839999999999999E-2</c:v>
                </c:pt>
                <c:pt idx="90">
                  <c:v>1.0815E-2</c:v>
                </c:pt>
                <c:pt idx="91">
                  <c:v>2.085E-2</c:v>
                </c:pt>
                <c:pt idx="92">
                  <c:v>2.5794999999999998E-2</c:v>
                </c:pt>
                <c:pt idx="93">
                  <c:v>1.3885E-2</c:v>
                </c:pt>
                <c:pt idx="94">
                  <c:v>1.6204999999999997E-2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C0E-411B-B306-38F8E64C3335}"/>
            </c:ext>
          </c:extLst>
        </c:ser>
        <c:ser>
          <c:idx val="10"/>
          <c:order val="10"/>
          <c:tx>
            <c:strRef>
              <c:f>Sheet1!$J$1</c:f>
              <c:strCache>
                <c:ptCount val="1"/>
                <c:pt idx="0">
                  <c:v>1.23732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Sheet1!$J$2:$J$96</c:f>
              <c:numCache>
                <c:formatCode>General</c:formatCode>
                <c:ptCount val="95"/>
                <c:pt idx="0">
                  <c:v>0.30919000000000002</c:v>
                </c:pt>
                <c:pt idx="1">
                  <c:v>0.32765500000000003</c:v>
                </c:pt>
                <c:pt idx="2">
                  <c:v>0.32408000000000003</c:v>
                </c:pt>
                <c:pt idx="3">
                  <c:v>0.309035</c:v>
                </c:pt>
                <c:pt idx="4">
                  <c:v>0.31600499999999998</c:v>
                </c:pt>
                <c:pt idx="5">
                  <c:v>0.293375</c:v>
                </c:pt>
                <c:pt idx="6">
                  <c:v>0.23963500000000001</c:v>
                </c:pt>
                <c:pt idx="7">
                  <c:v>0.20943000000000001</c:v>
                </c:pt>
                <c:pt idx="8">
                  <c:v>0.197655</c:v>
                </c:pt>
                <c:pt idx="9">
                  <c:v>0.210815</c:v>
                </c:pt>
                <c:pt idx="10">
                  <c:v>0.20658500000000002</c:v>
                </c:pt>
                <c:pt idx="11">
                  <c:v>0.20011499999999999</c:v>
                </c:pt>
                <c:pt idx="12">
                  <c:v>0.19534000000000001</c:v>
                </c:pt>
                <c:pt idx="13">
                  <c:v>0.19297</c:v>
                </c:pt>
                <c:pt idx="14">
                  <c:v>0.188</c:v>
                </c:pt>
                <c:pt idx="15">
                  <c:v>0.16344999999999998</c:v>
                </c:pt>
                <c:pt idx="16">
                  <c:v>0.14696999999999999</c:v>
                </c:pt>
                <c:pt idx="17">
                  <c:v>0.12855</c:v>
                </c:pt>
                <c:pt idx="18">
                  <c:v>0.10475000000000001</c:v>
                </c:pt>
                <c:pt idx="19">
                  <c:v>0.10165</c:v>
                </c:pt>
                <c:pt idx="20">
                  <c:v>0.1008</c:v>
                </c:pt>
                <c:pt idx="21">
                  <c:v>8.9630000000000001E-2</c:v>
                </c:pt>
                <c:pt idx="22">
                  <c:v>8.9145000000000002E-2</c:v>
                </c:pt>
                <c:pt idx="23">
                  <c:v>8.8935E-2</c:v>
                </c:pt>
                <c:pt idx="24">
                  <c:v>8.5105E-2</c:v>
                </c:pt>
                <c:pt idx="25">
                  <c:v>7.947499999999999E-2</c:v>
                </c:pt>
                <c:pt idx="26">
                  <c:v>6.608E-2</c:v>
                </c:pt>
                <c:pt idx="27">
                  <c:v>5.0280000000000005E-2</c:v>
                </c:pt>
                <c:pt idx="28">
                  <c:v>3.9144999999999999E-2</c:v>
                </c:pt>
                <c:pt idx="29">
                  <c:v>5.0280000000000005E-2</c:v>
                </c:pt>
                <c:pt idx="30">
                  <c:v>6.2660000000000007E-2</c:v>
                </c:pt>
                <c:pt idx="31">
                  <c:v>6.2725000000000003E-2</c:v>
                </c:pt>
                <c:pt idx="32">
                  <c:v>7.1014999999999995E-2</c:v>
                </c:pt>
                <c:pt idx="33">
                  <c:v>9.1365000000000002E-2</c:v>
                </c:pt>
                <c:pt idx="34">
                  <c:v>0.12719</c:v>
                </c:pt>
                <c:pt idx="35">
                  <c:v>0.132215</c:v>
                </c:pt>
                <c:pt idx="36">
                  <c:v>0.12212999999999999</c:v>
                </c:pt>
                <c:pt idx="37">
                  <c:v>0.123455</c:v>
                </c:pt>
                <c:pt idx="38">
                  <c:v>0.109625</c:v>
                </c:pt>
                <c:pt idx="39">
                  <c:v>0.10250000000000001</c:v>
                </c:pt>
                <c:pt idx="40">
                  <c:v>9.2299999999999993E-2</c:v>
                </c:pt>
                <c:pt idx="41">
                  <c:v>7.7890000000000001E-2</c:v>
                </c:pt>
                <c:pt idx="42">
                  <c:v>7.1004999999999999E-2</c:v>
                </c:pt>
                <c:pt idx="43">
                  <c:v>6.028E-2</c:v>
                </c:pt>
                <c:pt idx="44">
                  <c:v>5.4324999999999998E-2</c:v>
                </c:pt>
                <c:pt idx="45">
                  <c:v>5.5524999999999998E-2</c:v>
                </c:pt>
                <c:pt idx="46">
                  <c:v>5.3030000000000001E-2</c:v>
                </c:pt>
                <c:pt idx="47">
                  <c:v>4.1790000000000001E-2</c:v>
                </c:pt>
                <c:pt idx="48">
                  <c:v>2.0895E-2</c:v>
                </c:pt>
                <c:pt idx="49">
                  <c:v>3.1000000000000003E-3</c:v>
                </c:pt>
                <c:pt idx="50">
                  <c:v>6.3550000000000004E-3</c:v>
                </c:pt>
                <c:pt idx="51">
                  <c:v>1.9110000000000002E-2</c:v>
                </c:pt>
                <c:pt idx="52">
                  <c:v>3.3045000000000005E-2</c:v>
                </c:pt>
                <c:pt idx="53">
                  <c:v>4.5990000000000003E-2</c:v>
                </c:pt>
                <c:pt idx="54">
                  <c:v>5.4995000000000002E-2</c:v>
                </c:pt>
                <c:pt idx="55">
                  <c:v>6.9085000000000008E-2</c:v>
                </c:pt>
                <c:pt idx="56">
                  <c:v>7.0670000000000011E-2</c:v>
                </c:pt>
                <c:pt idx="57">
                  <c:v>6.2390000000000001E-2</c:v>
                </c:pt>
                <c:pt idx="58">
                  <c:v>7.6924999999999993E-2</c:v>
                </c:pt>
                <c:pt idx="59">
                  <c:v>9.9830000000000002E-2</c:v>
                </c:pt>
                <c:pt idx="60">
                  <c:v>9.7354999999999997E-2</c:v>
                </c:pt>
                <c:pt idx="61">
                  <c:v>8.3449999999999996E-2</c:v>
                </c:pt>
                <c:pt idx="62">
                  <c:v>8.4504999999999997E-2</c:v>
                </c:pt>
                <c:pt idx="63">
                  <c:v>9.6879999999999994E-2</c:v>
                </c:pt>
                <c:pt idx="64">
                  <c:v>0.10511999999999999</c:v>
                </c:pt>
                <c:pt idx="65">
                  <c:v>0.10679</c:v>
                </c:pt>
                <c:pt idx="66">
                  <c:v>0.10588500000000001</c:v>
                </c:pt>
                <c:pt idx="67">
                  <c:v>0.113525</c:v>
                </c:pt>
                <c:pt idx="68">
                  <c:v>0.118835</c:v>
                </c:pt>
                <c:pt idx="69">
                  <c:v>0.109315</c:v>
                </c:pt>
                <c:pt idx="70">
                  <c:v>0.10725999999999999</c:v>
                </c:pt>
                <c:pt idx="71">
                  <c:v>0.10422999999999999</c:v>
                </c:pt>
                <c:pt idx="72">
                  <c:v>8.5705000000000003E-2</c:v>
                </c:pt>
                <c:pt idx="73">
                  <c:v>6.0234999999999997E-2</c:v>
                </c:pt>
                <c:pt idx="74">
                  <c:v>3.0374999999999999E-2</c:v>
                </c:pt>
                <c:pt idx="75">
                  <c:v>7.8200000000000006E-3</c:v>
                </c:pt>
                <c:pt idx="76">
                  <c:v>-8.1750000000000017E-3</c:v>
                </c:pt>
                <c:pt idx="77">
                  <c:v>-1.7829999999999999E-2</c:v>
                </c:pt>
                <c:pt idx="78">
                  <c:v>-1.7985000000000001E-2</c:v>
                </c:pt>
                <c:pt idx="79">
                  <c:v>-5.9699999999999996E-3</c:v>
                </c:pt>
                <c:pt idx="80">
                  <c:v>1.3705E-2</c:v>
                </c:pt>
                <c:pt idx="81">
                  <c:v>2.2565000000000002E-2</c:v>
                </c:pt>
                <c:pt idx="82">
                  <c:v>2.7380000000000002E-2</c:v>
                </c:pt>
                <c:pt idx="83">
                  <c:v>3.2379999999999999E-2</c:v>
                </c:pt>
                <c:pt idx="84">
                  <c:v>3.4275E-2</c:v>
                </c:pt>
                <c:pt idx="85">
                  <c:v>3.4985000000000002E-2</c:v>
                </c:pt>
                <c:pt idx="86">
                  <c:v>4.0730000000000002E-2</c:v>
                </c:pt>
                <c:pt idx="87">
                  <c:v>4.4374999999999998E-2</c:v>
                </c:pt>
                <c:pt idx="88">
                  <c:v>4.3404999999999999E-2</c:v>
                </c:pt>
                <c:pt idx="89">
                  <c:v>3.9864999999999998E-2</c:v>
                </c:pt>
                <c:pt idx="90">
                  <c:v>2.5794999999999998E-2</c:v>
                </c:pt>
                <c:pt idx="91">
                  <c:v>4.7360000000000006E-2</c:v>
                </c:pt>
                <c:pt idx="92">
                  <c:v>6.1575000000000005E-2</c:v>
                </c:pt>
                <c:pt idx="93">
                  <c:v>4.2900000000000001E-2</c:v>
                </c:pt>
                <c:pt idx="94">
                  <c:v>4.2974999999999999E-2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C0E-411B-B306-38F8E64C3335}"/>
            </c:ext>
          </c:extLst>
        </c:ser>
        <c:ser>
          <c:idx val="11"/>
          <c:order val="11"/>
          <c:tx>
            <c:strRef>
              <c:f>Sheet1!$K$1</c:f>
              <c:strCache>
                <c:ptCount val="1"/>
                <c:pt idx="0">
                  <c:v>1.45214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Sheet1!$K$2:$K$96</c:f>
              <c:numCache>
                <c:formatCode>General</c:formatCode>
                <c:ptCount val="95"/>
                <c:pt idx="0">
                  <c:v>0.31754499999999997</c:v>
                </c:pt>
                <c:pt idx="1">
                  <c:v>0.34019500000000003</c:v>
                </c:pt>
                <c:pt idx="2">
                  <c:v>0.32535500000000001</c:v>
                </c:pt>
                <c:pt idx="3">
                  <c:v>0.29400000000000004</c:v>
                </c:pt>
                <c:pt idx="4">
                  <c:v>0.29676999999999998</c:v>
                </c:pt>
                <c:pt idx="5">
                  <c:v>0.29712499999999997</c:v>
                </c:pt>
                <c:pt idx="6">
                  <c:v>0.26117500000000005</c:v>
                </c:pt>
                <c:pt idx="7">
                  <c:v>0.22983500000000001</c:v>
                </c:pt>
                <c:pt idx="8">
                  <c:v>0.20734</c:v>
                </c:pt>
                <c:pt idx="9">
                  <c:v>0.21329999999999999</c:v>
                </c:pt>
                <c:pt idx="10">
                  <c:v>0.206285</c:v>
                </c:pt>
                <c:pt idx="11">
                  <c:v>0.20511000000000001</c:v>
                </c:pt>
                <c:pt idx="12">
                  <c:v>0.19602</c:v>
                </c:pt>
                <c:pt idx="13">
                  <c:v>0.18785000000000002</c:v>
                </c:pt>
                <c:pt idx="14">
                  <c:v>0.19384999999999999</c:v>
                </c:pt>
                <c:pt idx="15">
                  <c:v>0.17620999999999998</c:v>
                </c:pt>
                <c:pt idx="16">
                  <c:v>0.16186</c:v>
                </c:pt>
                <c:pt idx="17">
                  <c:v>0.14274000000000001</c:v>
                </c:pt>
                <c:pt idx="18">
                  <c:v>0.11609</c:v>
                </c:pt>
                <c:pt idx="19">
                  <c:v>0.10822</c:v>
                </c:pt>
                <c:pt idx="20">
                  <c:v>0.10349999999999999</c:v>
                </c:pt>
                <c:pt idx="21">
                  <c:v>9.6544999999999992E-2</c:v>
                </c:pt>
                <c:pt idx="22">
                  <c:v>9.3609999999999999E-2</c:v>
                </c:pt>
                <c:pt idx="23">
                  <c:v>9.3865000000000004E-2</c:v>
                </c:pt>
                <c:pt idx="24">
                  <c:v>9.2219999999999996E-2</c:v>
                </c:pt>
                <c:pt idx="25">
                  <c:v>8.1690000000000013E-2</c:v>
                </c:pt>
                <c:pt idx="26">
                  <c:v>6.4415E-2</c:v>
                </c:pt>
                <c:pt idx="27">
                  <c:v>5.2165000000000003E-2</c:v>
                </c:pt>
                <c:pt idx="28">
                  <c:v>4.8695000000000002E-2</c:v>
                </c:pt>
                <c:pt idx="29">
                  <c:v>5.3330000000000002E-2</c:v>
                </c:pt>
                <c:pt idx="30">
                  <c:v>5.6505E-2</c:v>
                </c:pt>
                <c:pt idx="31">
                  <c:v>5.9205000000000001E-2</c:v>
                </c:pt>
                <c:pt idx="32">
                  <c:v>6.8000000000000005E-2</c:v>
                </c:pt>
                <c:pt idx="33">
                  <c:v>8.8694999999999996E-2</c:v>
                </c:pt>
                <c:pt idx="34">
                  <c:v>0.12818499999999999</c:v>
                </c:pt>
                <c:pt idx="35">
                  <c:v>0.13557</c:v>
                </c:pt>
                <c:pt idx="36">
                  <c:v>0.124915</c:v>
                </c:pt>
                <c:pt idx="37">
                  <c:v>0.12219000000000001</c:v>
                </c:pt>
                <c:pt idx="38">
                  <c:v>0.108695</c:v>
                </c:pt>
                <c:pt idx="39">
                  <c:v>0.10442</c:v>
                </c:pt>
                <c:pt idx="40">
                  <c:v>9.443E-2</c:v>
                </c:pt>
                <c:pt idx="41">
                  <c:v>7.9834999999999989E-2</c:v>
                </c:pt>
                <c:pt idx="42">
                  <c:v>7.0699999999999999E-2</c:v>
                </c:pt>
                <c:pt idx="43">
                  <c:v>5.8650000000000001E-2</c:v>
                </c:pt>
                <c:pt idx="44">
                  <c:v>5.4650000000000004E-2</c:v>
                </c:pt>
                <c:pt idx="45">
                  <c:v>5.5640000000000002E-2</c:v>
                </c:pt>
                <c:pt idx="46">
                  <c:v>5.3065000000000001E-2</c:v>
                </c:pt>
                <c:pt idx="47">
                  <c:v>4.199E-2</c:v>
                </c:pt>
                <c:pt idx="48">
                  <c:v>1.8275E-2</c:v>
                </c:pt>
                <c:pt idx="49">
                  <c:v>-3.0000000000000014E-4</c:v>
                </c:pt>
                <c:pt idx="50">
                  <c:v>7.3999999999999977E-4</c:v>
                </c:pt>
                <c:pt idx="51">
                  <c:v>1.094E-2</c:v>
                </c:pt>
                <c:pt idx="52">
                  <c:v>2.4474999999999997E-2</c:v>
                </c:pt>
                <c:pt idx="53">
                  <c:v>3.9084999999999995E-2</c:v>
                </c:pt>
                <c:pt idx="54">
                  <c:v>4.6869999999999995E-2</c:v>
                </c:pt>
                <c:pt idx="55">
                  <c:v>5.8944999999999997E-2</c:v>
                </c:pt>
                <c:pt idx="56">
                  <c:v>6.4360000000000001E-2</c:v>
                </c:pt>
                <c:pt idx="57">
                  <c:v>5.9889999999999999E-2</c:v>
                </c:pt>
                <c:pt idx="58">
                  <c:v>7.1179999999999993E-2</c:v>
                </c:pt>
                <c:pt idx="59">
                  <c:v>9.0145000000000003E-2</c:v>
                </c:pt>
                <c:pt idx="60">
                  <c:v>8.8735000000000008E-2</c:v>
                </c:pt>
                <c:pt idx="61">
                  <c:v>7.5635000000000008E-2</c:v>
                </c:pt>
                <c:pt idx="62">
                  <c:v>7.6590000000000005E-2</c:v>
                </c:pt>
                <c:pt idx="63">
                  <c:v>9.0560000000000002E-2</c:v>
                </c:pt>
                <c:pt idx="64">
                  <c:v>0.100525</c:v>
                </c:pt>
                <c:pt idx="65">
                  <c:v>0.10264</c:v>
                </c:pt>
                <c:pt idx="66">
                  <c:v>0.10341</c:v>
                </c:pt>
                <c:pt idx="67">
                  <c:v>0.111515</c:v>
                </c:pt>
                <c:pt idx="68">
                  <c:v>0.11529500000000001</c:v>
                </c:pt>
                <c:pt idx="69">
                  <c:v>0.10290000000000001</c:v>
                </c:pt>
                <c:pt idx="70">
                  <c:v>0.10636000000000001</c:v>
                </c:pt>
                <c:pt idx="71">
                  <c:v>0.10989</c:v>
                </c:pt>
                <c:pt idx="72">
                  <c:v>8.6474999999999996E-2</c:v>
                </c:pt>
                <c:pt idx="73">
                  <c:v>5.8990000000000001E-2</c:v>
                </c:pt>
                <c:pt idx="74">
                  <c:v>3.3409999999999995E-2</c:v>
                </c:pt>
                <c:pt idx="75">
                  <c:v>1.018E-2</c:v>
                </c:pt>
                <c:pt idx="76">
                  <c:v>-1.0125E-2</c:v>
                </c:pt>
                <c:pt idx="77">
                  <c:v>-2.0005000000000002E-2</c:v>
                </c:pt>
                <c:pt idx="78">
                  <c:v>-2.0119999999999999E-2</c:v>
                </c:pt>
                <c:pt idx="79">
                  <c:v>-1.1855000000000001E-2</c:v>
                </c:pt>
                <c:pt idx="80">
                  <c:v>1.8249999999999998E-3</c:v>
                </c:pt>
                <c:pt idx="81">
                  <c:v>9.3150000000000004E-3</c:v>
                </c:pt>
                <c:pt idx="82">
                  <c:v>1.473E-2</c:v>
                </c:pt>
                <c:pt idx="83">
                  <c:v>2.3519999999999999E-2</c:v>
                </c:pt>
                <c:pt idx="84">
                  <c:v>2.8250000000000001E-2</c:v>
                </c:pt>
                <c:pt idx="85">
                  <c:v>2.7700000000000002E-2</c:v>
                </c:pt>
                <c:pt idx="86">
                  <c:v>3.1865000000000004E-2</c:v>
                </c:pt>
                <c:pt idx="87">
                  <c:v>3.2039999999999999E-2</c:v>
                </c:pt>
                <c:pt idx="88">
                  <c:v>2.9995000000000001E-2</c:v>
                </c:pt>
                <c:pt idx="89">
                  <c:v>2.9929999999999998E-2</c:v>
                </c:pt>
                <c:pt idx="90">
                  <c:v>6.8900000000000003E-3</c:v>
                </c:pt>
                <c:pt idx="91">
                  <c:v>2.8725000000000001E-2</c:v>
                </c:pt>
                <c:pt idx="92">
                  <c:v>5.6315000000000004E-2</c:v>
                </c:pt>
                <c:pt idx="93">
                  <c:v>3.4729999999999997E-2</c:v>
                </c:pt>
                <c:pt idx="94">
                  <c:v>3.2739999999999998E-2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C0E-411B-B306-38F8E64C3335}"/>
            </c:ext>
          </c:extLst>
        </c:ser>
        <c:ser>
          <c:idx val="12"/>
          <c:order val="12"/>
          <c:tx>
            <c:strRef>
              <c:f>Sheet1!$L$1</c:f>
              <c:strCache>
                <c:ptCount val="1"/>
                <c:pt idx="0">
                  <c:v>1.6798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Sheet1!$L$2:$L$96</c:f>
              <c:numCache>
                <c:formatCode>General</c:formatCode>
                <c:ptCount val="95"/>
                <c:pt idx="0">
                  <c:v>0.27415499999999998</c:v>
                </c:pt>
                <c:pt idx="1">
                  <c:v>0.30126999999999998</c:v>
                </c:pt>
                <c:pt idx="2">
                  <c:v>0.29271999999999998</c:v>
                </c:pt>
                <c:pt idx="3">
                  <c:v>0.26522000000000001</c:v>
                </c:pt>
                <c:pt idx="4">
                  <c:v>0.26477000000000001</c:v>
                </c:pt>
                <c:pt idx="5">
                  <c:v>0.26238499999999998</c:v>
                </c:pt>
                <c:pt idx="6">
                  <c:v>0.23030499999999998</c:v>
                </c:pt>
                <c:pt idx="7">
                  <c:v>0.19999</c:v>
                </c:pt>
                <c:pt idx="8">
                  <c:v>0.17443999999999998</c:v>
                </c:pt>
                <c:pt idx="9">
                  <c:v>0.1865</c:v>
                </c:pt>
                <c:pt idx="10">
                  <c:v>0.185395</c:v>
                </c:pt>
                <c:pt idx="11">
                  <c:v>0.17708000000000002</c:v>
                </c:pt>
                <c:pt idx="12">
                  <c:v>0.17253000000000002</c:v>
                </c:pt>
                <c:pt idx="13">
                  <c:v>0.167075</c:v>
                </c:pt>
                <c:pt idx="14">
                  <c:v>0.16356999999999999</c:v>
                </c:pt>
                <c:pt idx="15">
                  <c:v>0.14181500000000002</c:v>
                </c:pt>
                <c:pt idx="16">
                  <c:v>0.13220500000000002</c:v>
                </c:pt>
                <c:pt idx="17">
                  <c:v>0.11601500000000001</c:v>
                </c:pt>
                <c:pt idx="18">
                  <c:v>0.10099</c:v>
                </c:pt>
                <c:pt idx="19">
                  <c:v>8.8325000000000001E-2</c:v>
                </c:pt>
                <c:pt idx="20">
                  <c:v>7.5199999999999989E-2</c:v>
                </c:pt>
                <c:pt idx="21">
                  <c:v>7.2949999999999987E-2</c:v>
                </c:pt>
                <c:pt idx="22">
                  <c:v>7.1089999999999987E-2</c:v>
                </c:pt>
                <c:pt idx="23">
                  <c:v>6.8149999999999988E-2</c:v>
                </c:pt>
                <c:pt idx="24">
                  <c:v>6.6744999999999999E-2</c:v>
                </c:pt>
                <c:pt idx="25">
                  <c:v>6.1240000000000003E-2</c:v>
                </c:pt>
                <c:pt idx="26">
                  <c:v>5.1144999999999996E-2</c:v>
                </c:pt>
                <c:pt idx="27">
                  <c:v>4.0529999999999997E-2</c:v>
                </c:pt>
                <c:pt idx="28">
                  <c:v>2.8985E-2</c:v>
                </c:pt>
                <c:pt idx="29">
                  <c:v>3.4979999999999997E-2</c:v>
                </c:pt>
                <c:pt idx="30">
                  <c:v>3.8914999999999998E-2</c:v>
                </c:pt>
                <c:pt idx="31">
                  <c:v>3.9645E-2</c:v>
                </c:pt>
                <c:pt idx="32">
                  <c:v>5.3589999999999999E-2</c:v>
                </c:pt>
                <c:pt idx="33">
                  <c:v>7.3399999999999993E-2</c:v>
                </c:pt>
                <c:pt idx="34">
                  <c:v>0.10090499999999999</c:v>
                </c:pt>
                <c:pt idx="35">
                  <c:v>0.102635</c:v>
                </c:pt>
                <c:pt idx="36">
                  <c:v>9.8365000000000008E-2</c:v>
                </c:pt>
                <c:pt idx="37">
                  <c:v>9.8060000000000008E-2</c:v>
                </c:pt>
                <c:pt idx="38">
                  <c:v>8.5290000000000005E-2</c:v>
                </c:pt>
                <c:pt idx="39">
                  <c:v>7.9045000000000004E-2</c:v>
                </c:pt>
                <c:pt idx="40">
                  <c:v>6.9919999999999996E-2</c:v>
                </c:pt>
                <c:pt idx="41">
                  <c:v>5.9834999999999999E-2</c:v>
                </c:pt>
                <c:pt idx="42">
                  <c:v>5.178E-2</c:v>
                </c:pt>
                <c:pt idx="43">
                  <c:v>4.1499999999999995E-2</c:v>
                </c:pt>
                <c:pt idx="44">
                  <c:v>3.6409999999999998E-2</c:v>
                </c:pt>
                <c:pt idx="45">
                  <c:v>3.8919999999999996E-2</c:v>
                </c:pt>
                <c:pt idx="46">
                  <c:v>4.0379999999999999E-2</c:v>
                </c:pt>
                <c:pt idx="47">
                  <c:v>2.8525000000000002E-2</c:v>
                </c:pt>
                <c:pt idx="48">
                  <c:v>7.5450000000000014E-3</c:v>
                </c:pt>
                <c:pt idx="49">
                  <c:v>-7.9950000000000004E-3</c:v>
                </c:pt>
                <c:pt idx="50">
                  <c:v>-9.2649999999999989E-3</c:v>
                </c:pt>
                <c:pt idx="51">
                  <c:v>-3.4649999999999998E-3</c:v>
                </c:pt>
                <c:pt idx="52">
                  <c:v>9.0200000000000002E-3</c:v>
                </c:pt>
                <c:pt idx="53">
                  <c:v>2.3405000000000002E-2</c:v>
                </c:pt>
                <c:pt idx="54">
                  <c:v>3.1975000000000003E-2</c:v>
                </c:pt>
                <c:pt idx="55">
                  <c:v>4.1689999999999998E-2</c:v>
                </c:pt>
                <c:pt idx="56">
                  <c:v>4.2895000000000003E-2</c:v>
                </c:pt>
                <c:pt idx="57">
                  <c:v>3.8849999999999996E-2</c:v>
                </c:pt>
                <c:pt idx="58">
                  <c:v>5.3184999999999996E-2</c:v>
                </c:pt>
                <c:pt idx="59">
                  <c:v>6.8204999999999988E-2</c:v>
                </c:pt>
                <c:pt idx="60">
                  <c:v>6.2945000000000001E-2</c:v>
                </c:pt>
                <c:pt idx="61">
                  <c:v>5.5129999999999998E-2</c:v>
                </c:pt>
                <c:pt idx="62">
                  <c:v>5.8455E-2</c:v>
                </c:pt>
                <c:pt idx="63">
                  <c:v>7.0644999999999999E-2</c:v>
                </c:pt>
                <c:pt idx="64">
                  <c:v>7.8585000000000002E-2</c:v>
                </c:pt>
                <c:pt idx="65">
                  <c:v>7.9024999999999998E-2</c:v>
                </c:pt>
                <c:pt idx="66">
                  <c:v>8.1064999999999998E-2</c:v>
                </c:pt>
                <c:pt idx="67">
                  <c:v>8.9029999999999998E-2</c:v>
                </c:pt>
                <c:pt idx="68">
                  <c:v>8.9594999999999994E-2</c:v>
                </c:pt>
                <c:pt idx="69">
                  <c:v>8.3144999999999997E-2</c:v>
                </c:pt>
                <c:pt idx="70">
                  <c:v>8.6004999999999998E-2</c:v>
                </c:pt>
                <c:pt idx="71">
                  <c:v>8.3100000000000007E-2</c:v>
                </c:pt>
                <c:pt idx="72">
                  <c:v>6.442500000000001E-2</c:v>
                </c:pt>
                <c:pt idx="73">
                  <c:v>4.4795000000000001E-2</c:v>
                </c:pt>
                <c:pt idx="74">
                  <c:v>2.213E-2</c:v>
                </c:pt>
                <c:pt idx="75">
                  <c:v>1.1000000000000029E-4</c:v>
                </c:pt>
                <c:pt idx="76">
                  <c:v>-1.8079999999999999E-2</c:v>
                </c:pt>
                <c:pt idx="77">
                  <c:v>-2.7130000000000001E-2</c:v>
                </c:pt>
                <c:pt idx="78">
                  <c:v>-3.2265000000000002E-2</c:v>
                </c:pt>
                <c:pt idx="79">
                  <c:v>-2.6120000000000001E-2</c:v>
                </c:pt>
                <c:pt idx="80">
                  <c:v>-9.6200000000000001E-3</c:v>
                </c:pt>
                <c:pt idx="81">
                  <c:v>3.4000000000000002E-4</c:v>
                </c:pt>
                <c:pt idx="82">
                  <c:v>4.895E-3</c:v>
                </c:pt>
                <c:pt idx="83">
                  <c:v>7.6699999999999997E-3</c:v>
                </c:pt>
                <c:pt idx="84">
                  <c:v>9.7800000000000005E-3</c:v>
                </c:pt>
                <c:pt idx="85">
                  <c:v>1.2545000000000001E-2</c:v>
                </c:pt>
                <c:pt idx="86">
                  <c:v>1.847E-2</c:v>
                </c:pt>
                <c:pt idx="87">
                  <c:v>1.746E-2</c:v>
                </c:pt>
                <c:pt idx="88">
                  <c:v>1.8285000000000003E-2</c:v>
                </c:pt>
                <c:pt idx="89">
                  <c:v>1.8955E-2</c:v>
                </c:pt>
                <c:pt idx="90">
                  <c:v>9.2500000000000013E-3</c:v>
                </c:pt>
                <c:pt idx="91">
                  <c:v>2.3195E-2</c:v>
                </c:pt>
                <c:pt idx="92">
                  <c:v>3.1155000000000002E-2</c:v>
                </c:pt>
                <c:pt idx="93">
                  <c:v>1.6629999999999999E-2</c:v>
                </c:pt>
                <c:pt idx="94">
                  <c:v>1.7544999999999998E-2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C0E-411B-B306-38F8E64C3335}"/>
            </c:ext>
          </c:extLst>
        </c:ser>
        <c:ser>
          <c:idx val="13"/>
          <c:order val="13"/>
          <c:tx>
            <c:strRef>
              <c:f>Sheet1!$M$1</c:f>
              <c:strCache>
                <c:ptCount val="1"/>
                <c:pt idx="0">
                  <c:v>1.91699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Sheet1!$M$2:$M$96</c:f>
              <c:numCache>
                <c:formatCode>General</c:formatCode>
                <c:ptCount val="95"/>
                <c:pt idx="0">
                  <c:v>0.27590999999999999</c:v>
                </c:pt>
                <c:pt idx="1">
                  <c:v>0.29279500000000003</c:v>
                </c:pt>
                <c:pt idx="2">
                  <c:v>0.284055</c:v>
                </c:pt>
                <c:pt idx="3">
                  <c:v>0.276335</c:v>
                </c:pt>
                <c:pt idx="4">
                  <c:v>0.29163499999999998</c:v>
                </c:pt>
                <c:pt idx="5">
                  <c:v>0.27326499999999998</c:v>
                </c:pt>
                <c:pt idx="6">
                  <c:v>0.22273999999999999</c:v>
                </c:pt>
                <c:pt idx="7">
                  <c:v>0.19681999999999999</c:v>
                </c:pt>
                <c:pt idx="8">
                  <c:v>0.17559</c:v>
                </c:pt>
                <c:pt idx="9">
                  <c:v>0.17930499999999999</c:v>
                </c:pt>
                <c:pt idx="10">
                  <c:v>0.18376500000000001</c:v>
                </c:pt>
                <c:pt idx="11">
                  <c:v>0.18177500000000002</c:v>
                </c:pt>
                <c:pt idx="12">
                  <c:v>0.17842000000000002</c:v>
                </c:pt>
                <c:pt idx="13">
                  <c:v>0.18030499999999999</c:v>
                </c:pt>
                <c:pt idx="14">
                  <c:v>0.1804</c:v>
                </c:pt>
                <c:pt idx="15">
                  <c:v>0.16</c:v>
                </c:pt>
                <c:pt idx="16">
                  <c:v>0.14068</c:v>
                </c:pt>
                <c:pt idx="17">
                  <c:v>0.11949499999999999</c:v>
                </c:pt>
                <c:pt idx="18">
                  <c:v>0.10704</c:v>
                </c:pt>
                <c:pt idx="19">
                  <c:v>0.104965</c:v>
                </c:pt>
                <c:pt idx="20">
                  <c:v>9.4659999999999994E-2</c:v>
                </c:pt>
                <c:pt idx="21">
                  <c:v>8.2400000000000001E-2</c:v>
                </c:pt>
                <c:pt idx="22">
                  <c:v>8.0625000000000002E-2</c:v>
                </c:pt>
                <c:pt idx="23">
                  <c:v>8.4034999999999999E-2</c:v>
                </c:pt>
                <c:pt idx="24">
                  <c:v>8.0454999999999999E-2</c:v>
                </c:pt>
                <c:pt idx="25">
                  <c:v>7.0035E-2</c:v>
                </c:pt>
                <c:pt idx="26">
                  <c:v>5.7944999999999997E-2</c:v>
                </c:pt>
                <c:pt idx="27">
                  <c:v>4.8314999999999997E-2</c:v>
                </c:pt>
                <c:pt idx="28">
                  <c:v>4.1639999999999996E-2</c:v>
                </c:pt>
                <c:pt idx="29">
                  <c:v>4.5850000000000002E-2</c:v>
                </c:pt>
                <c:pt idx="30">
                  <c:v>4.9564999999999998E-2</c:v>
                </c:pt>
                <c:pt idx="31">
                  <c:v>5.1604999999999998E-2</c:v>
                </c:pt>
                <c:pt idx="32">
                  <c:v>6.2054999999999999E-2</c:v>
                </c:pt>
                <c:pt idx="33">
                  <c:v>8.0229999999999996E-2</c:v>
                </c:pt>
                <c:pt idx="34">
                  <c:v>0.11198</c:v>
                </c:pt>
                <c:pt idx="35">
                  <c:v>0.115745</c:v>
                </c:pt>
                <c:pt idx="36">
                  <c:v>0.1061</c:v>
                </c:pt>
                <c:pt idx="37">
                  <c:v>0.10391500000000001</c:v>
                </c:pt>
                <c:pt idx="38">
                  <c:v>9.2945E-2</c:v>
                </c:pt>
                <c:pt idx="39">
                  <c:v>8.8999999999999996E-2</c:v>
                </c:pt>
                <c:pt idx="40">
                  <c:v>7.8814999999999996E-2</c:v>
                </c:pt>
                <c:pt idx="41">
                  <c:v>6.4950000000000008E-2</c:v>
                </c:pt>
                <c:pt idx="42">
                  <c:v>5.9554999999999997E-2</c:v>
                </c:pt>
                <c:pt idx="43">
                  <c:v>5.2110000000000004E-2</c:v>
                </c:pt>
                <c:pt idx="44">
                  <c:v>4.7509999999999997E-2</c:v>
                </c:pt>
                <c:pt idx="45">
                  <c:v>4.8409999999999995E-2</c:v>
                </c:pt>
                <c:pt idx="46">
                  <c:v>4.7829999999999998E-2</c:v>
                </c:pt>
                <c:pt idx="47">
                  <c:v>3.7999999999999999E-2</c:v>
                </c:pt>
                <c:pt idx="48">
                  <c:v>1.933E-2</c:v>
                </c:pt>
                <c:pt idx="49">
                  <c:v>5.5899999999999995E-3</c:v>
                </c:pt>
                <c:pt idx="50">
                  <c:v>5.6850000000000008E-3</c:v>
                </c:pt>
                <c:pt idx="51">
                  <c:v>1.4605E-2</c:v>
                </c:pt>
                <c:pt idx="52">
                  <c:v>2.6265E-2</c:v>
                </c:pt>
                <c:pt idx="53">
                  <c:v>3.8165000000000004E-2</c:v>
                </c:pt>
                <c:pt idx="54">
                  <c:v>4.9170000000000005E-2</c:v>
                </c:pt>
                <c:pt idx="55">
                  <c:v>5.8819999999999997E-2</c:v>
                </c:pt>
                <c:pt idx="56">
                  <c:v>6.0139999999999999E-2</c:v>
                </c:pt>
                <c:pt idx="57">
                  <c:v>5.7645000000000002E-2</c:v>
                </c:pt>
                <c:pt idx="58">
                  <c:v>6.923E-2</c:v>
                </c:pt>
                <c:pt idx="59">
                  <c:v>8.3155000000000007E-2</c:v>
                </c:pt>
                <c:pt idx="60">
                  <c:v>7.949500000000001E-2</c:v>
                </c:pt>
                <c:pt idx="61">
                  <c:v>7.0465E-2</c:v>
                </c:pt>
                <c:pt idx="62">
                  <c:v>7.2864999999999999E-2</c:v>
                </c:pt>
                <c:pt idx="63">
                  <c:v>8.7355000000000002E-2</c:v>
                </c:pt>
                <c:pt idx="64">
                  <c:v>9.4710000000000003E-2</c:v>
                </c:pt>
                <c:pt idx="65">
                  <c:v>9.4500000000000001E-2</c:v>
                </c:pt>
                <c:pt idx="66">
                  <c:v>9.5469999999999999E-2</c:v>
                </c:pt>
                <c:pt idx="67">
                  <c:v>0.101965</c:v>
                </c:pt>
                <c:pt idx="68">
                  <c:v>0.10481</c:v>
                </c:pt>
                <c:pt idx="69">
                  <c:v>9.7900000000000001E-2</c:v>
                </c:pt>
                <c:pt idx="70">
                  <c:v>0.10049</c:v>
                </c:pt>
                <c:pt idx="71">
                  <c:v>9.5094999999999999E-2</c:v>
                </c:pt>
                <c:pt idx="72">
                  <c:v>7.324E-2</c:v>
                </c:pt>
                <c:pt idx="73">
                  <c:v>5.1049999999999998E-2</c:v>
                </c:pt>
                <c:pt idx="74">
                  <c:v>2.2904999999999998E-2</c:v>
                </c:pt>
                <c:pt idx="75">
                  <c:v>-8.1499999999999975E-4</c:v>
                </c:pt>
                <c:pt idx="76">
                  <c:v>-1.4849999999999999E-2</c:v>
                </c:pt>
                <c:pt idx="77">
                  <c:v>-1.8159999999999999E-2</c:v>
                </c:pt>
                <c:pt idx="78">
                  <c:v>-2.2554999999999999E-2</c:v>
                </c:pt>
                <c:pt idx="79">
                  <c:v>-1.916E-2</c:v>
                </c:pt>
                <c:pt idx="80">
                  <c:v>-6.7499999999999982E-4</c:v>
                </c:pt>
                <c:pt idx="81">
                  <c:v>9.2149999999999992E-3</c:v>
                </c:pt>
                <c:pt idx="82">
                  <c:v>1.319E-2</c:v>
                </c:pt>
                <c:pt idx="83">
                  <c:v>2.0444999999999998E-2</c:v>
                </c:pt>
                <c:pt idx="84">
                  <c:v>2.3695000000000001E-2</c:v>
                </c:pt>
                <c:pt idx="85">
                  <c:v>2.2534999999999999E-2</c:v>
                </c:pt>
                <c:pt idx="86">
                  <c:v>2.9245E-2</c:v>
                </c:pt>
                <c:pt idx="87">
                  <c:v>2.7715000000000004E-2</c:v>
                </c:pt>
                <c:pt idx="88">
                  <c:v>2.5309999999999999E-2</c:v>
                </c:pt>
                <c:pt idx="89">
                  <c:v>2.6845000000000001E-2</c:v>
                </c:pt>
                <c:pt idx="90">
                  <c:v>1.6945000000000002E-2</c:v>
                </c:pt>
                <c:pt idx="91">
                  <c:v>2.9940000000000001E-2</c:v>
                </c:pt>
                <c:pt idx="92">
                  <c:v>4.1209999999999997E-2</c:v>
                </c:pt>
                <c:pt idx="93">
                  <c:v>2.6845000000000001E-2</c:v>
                </c:pt>
                <c:pt idx="94">
                  <c:v>2.6044999999999999E-2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C0E-411B-B306-38F8E64C3335}"/>
            </c:ext>
          </c:extLst>
        </c:ser>
        <c:ser>
          <c:idx val="14"/>
          <c:order val="14"/>
          <c:tx>
            <c:strRef>
              <c:f>Sheet1!$N$1</c:f>
              <c:strCache>
                <c:ptCount val="1"/>
                <c:pt idx="0">
                  <c:v>2.17207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Sheet1!$N$2:$N$96</c:f>
              <c:numCache>
                <c:formatCode>General</c:formatCode>
                <c:ptCount val="95"/>
                <c:pt idx="0">
                  <c:v>0.28067500000000001</c:v>
                </c:pt>
                <c:pt idx="1">
                  <c:v>0.30211500000000002</c:v>
                </c:pt>
                <c:pt idx="2">
                  <c:v>0.30213999999999996</c:v>
                </c:pt>
                <c:pt idx="3">
                  <c:v>0.28484500000000001</c:v>
                </c:pt>
                <c:pt idx="4">
                  <c:v>0.29087499999999999</c:v>
                </c:pt>
                <c:pt idx="5">
                  <c:v>0.28508500000000003</c:v>
                </c:pt>
                <c:pt idx="6">
                  <c:v>0.24123</c:v>
                </c:pt>
                <c:pt idx="7">
                  <c:v>0.208375</c:v>
                </c:pt>
                <c:pt idx="8">
                  <c:v>0.184835</c:v>
                </c:pt>
                <c:pt idx="9">
                  <c:v>0.18864999999999998</c:v>
                </c:pt>
                <c:pt idx="10">
                  <c:v>0.184285</c:v>
                </c:pt>
                <c:pt idx="11">
                  <c:v>0.18132500000000001</c:v>
                </c:pt>
                <c:pt idx="12">
                  <c:v>0.177785</c:v>
                </c:pt>
                <c:pt idx="13">
                  <c:v>0.17699000000000001</c:v>
                </c:pt>
                <c:pt idx="14">
                  <c:v>0.17921500000000001</c:v>
                </c:pt>
                <c:pt idx="15">
                  <c:v>0.16002499999999997</c:v>
                </c:pt>
                <c:pt idx="16">
                  <c:v>0.13923999999999997</c:v>
                </c:pt>
                <c:pt idx="17">
                  <c:v>0.118645</c:v>
                </c:pt>
                <c:pt idx="18">
                  <c:v>0.10192</c:v>
                </c:pt>
                <c:pt idx="19">
                  <c:v>9.7994999999999999E-2</c:v>
                </c:pt>
                <c:pt idx="20">
                  <c:v>9.4735E-2</c:v>
                </c:pt>
                <c:pt idx="21">
                  <c:v>8.7544999999999998E-2</c:v>
                </c:pt>
                <c:pt idx="22">
                  <c:v>8.3464999999999998E-2</c:v>
                </c:pt>
                <c:pt idx="23">
                  <c:v>8.4330000000000002E-2</c:v>
                </c:pt>
                <c:pt idx="24">
                  <c:v>8.2125000000000004E-2</c:v>
                </c:pt>
                <c:pt idx="25">
                  <c:v>7.2149999999999992E-2</c:v>
                </c:pt>
                <c:pt idx="26">
                  <c:v>6.0539999999999997E-2</c:v>
                </c:pt>
                <c:pt idx="27">
                  <c:v>4.9404999999999998E-2</c:v>
                </c:pt>
                <c:pt idx="28">
                  <c:v>4.7064999999999996E-2</c:v>
                </c:pt>
                <c:pt idx="29">
                  <c:v>5.7099999999999998E-2</c:v>
                </c:pt>
                <c:pt idx="30">
                  <c:v>5.6415E-2</c:v>
                </c:pt>
                <c:pt idx="31">
                  <c:v>5.3695E-2</c:v>
                </c:pt>
                <c:pt idx="32">
                  <c:v>6.6379999999999995E-2</c:v>
                </c:pt>
                <c:pt idx="33">
                  <c:v>8.8480000000000003E-2</c:v>
                </c:pt>
                <c:pt idx="34">
                  <c:v>0.12493</c:v>
                </c:pt>
                <c:pt idx="35">
                  <c:v>0.12597999999999998</c:v>
                </c:pt>
                <c:pt idx="36">
                  <c:v>0.11163000000000001</c:v>
                </c:pt>
                <c:pt idx="37">
                  <c:v>0.111915</c:v>
                </c:pt>
                <c:pt idx="38">
                  <c:v>0.100005</c:v>
                </c:pt>
                <c:pt idx="39">
                  <c:v>9.4654999999999989E-2</c:v>
                </c:pt>
                <c:pt idx="40">
                  <c:v>8.3489999999999995E-2</c:v>
                </c:pt>
                <c:pt idx="41">
                  <c:v>6.9135000000000002E-2</c:v>
                </c:pt>
                <c:pt idx="42">
                  <c:v>6.0634999999999994E-2</c:v>
                </c:pt>
                <c:pt idx="43">
                  <c:v>4.929E-2</c:v>
                </c:pt>
                <c:pt idx="44">
                  <c:v>4.4520000000000004E-2</c:v>
                </c:pt>
                <c:pt idx="45">
                  <c:v>4.7965000000000001E-2</c:v>
                </c:pt>
                <c:pt idx="46">
                  <c:v>4.9939999999999998E-2</c:v>
                </c:pt>
                <c:pt idx="47">
                  <c:v>4.1059999999999999E-2</c:v>
                </c:pt>
                <c:pt idx="48">
                  <c:v>2.0139999999999998E-2</c:v>
                </c:pt>
                <c:pt idx="49">
                  <c:v>3.3386666500000001E-3</c:v>
                </c:pt>
                <c:pt idx="50">
                  <c:v>3.29866665E-3</c:v>
                </c:pt>
                <c:pt idx="51">
                  <c:v>1.1849999999999999E-2</c:v>
                </c:pt>
                <c:pt idx="52">
                  <c:v>2.5415E-2</c:v>
                </c:pt>
                <c:pt idx="53">
                  <c:v>3.8190000000000002E-2</c:v>
                </c:pt>
                <c:pt idx="54">
                  <c:v>4.9020000000000001E-2</c:v>
                </c:pt>
                <c:pt idx="55">
                  <c:v>5.9245000000000006E-2</c:v>
                </c:pt>
                <c:pt idx="56">
                  <c:v>6.0050000000000006E-2</c:v>
                </c:pt>
                <c:pt idx="57">
                  <c:v>5.9670000000000001E-2</c:v>
                </c:pt>
                <c:pt idx="58">
                  <c:v>7.2599999999999998E-2</c:v>
                </c:pt>
                <c:pt idx="59">
                  <c:v>8.690500000000001E-2</c:v>
                </c:pt>
                <c:pt idx="60">
                  <c:v>8.2394999999999996E-2</c:v>
                </c:pt>
                <c:pt idx="61">
                  <c:v>7.1215000000000001E-2</c:v>
                </c:pt>
                <c:pt idx="62">
                  <c:v>7.2660000000000002E-2</c:v>
                </c:pt>
                <c:pt idx="63">
                  <c:v>8.7230000000000002E-2</c:v>
                </c:pt>
                <c:pt idx="64">
                  <c:v>9.8115000000000008E-2</c:v>
                </c:pt>
                <c:pt idx="65">
                  <c:v>9.708E-2</c:v>
                </c:pt>
                <c:pt idx="66">
                  <c:v>9.6754999999999994E-2</c:v>
                </c:pt>
                <c:pt idx="67">
                  <c:v>0.10105</c:v>
                </c:pt>
                <c:pt idx="68">
                  <c:v>0.103445</c:v>
                </c:pt>
                <c:pt idx="69">
                  <c:v>9.919E-2</c:v>
                </c:pt>
                <c:pt idx="70">
                  <c:v>9.8280000000000006E-2</c:v>
                </c:pt>
                <c:pt idx="71">
                  <c:v>9.6134999999999998E-2</c:v>
                </c:pt>
                <c:pt idx="72">
                  <c:v>7.7965000000000007E-2</c:v>
                </c:pt>
                <c:pt idx="73">
                  <c:v>5.6624999999999995E-2</c:v>
                </c:pt>
                <c:pt idx="74">
                  <c:v>3.005E-2</c:v>
                </c:pt>
                <c:pt idx="75">
                  <c:v>3.4200000000000003E-3</c:v>
                </c:pt>
                <c:pt idx="76">
                  <c:v>-1.1699999999999999E-2</c:v>
                </c:pt>
                <c:pt idx="77">
                  <c:v>-1.7684999999999999E-2</c:v>
                </c:pt>
                <c:pt idx="78">
                  <c:v>-1.7925E-2</c:v>
                </c:pt>
                <c:pt idx="79">
                  <c:v>-7.1800000000000006E-3</c:v>
                </c:pt>
                <c:pt idx="80">
                  <c:v>5.535E-3</c:v>
                </c:pt>
                <c:pt idx="81">
                  <c:v>9.8200000000000006E-3</c:v>
                </c:pt>
                <c:pt idx="82">
                  <c:v>1.66E-2</c:v>
                </c:pt>
                <c:pt idx="83">
                  <c:v>2.2095E-2</c:v>
                </c:pt>
                <c:pt idx="84">
                  <c:v>2.3455E-2</c:v>
                </c:pt>
                <c:pt idx="85">
                  <c:v>2.58E-2</c:v>
                </c:pt>
                <c:pt idx="86">
                  <c:v>3.1585000000000002E-2</c:v>
                </c:pt>
                <c:pt idx="87">
                  <c:v>3.2379999999999999E-2</c:v>
                </c:pt>
                <c:pt idx="88">
                  <c:v>3.1140000000000001E-2</c:v>
                </c:pt>
                <c:pt idx="89">
                  <c:v>2.9270000000000001E-2</c:v>
                </c:pt>
                <c:pt idx="90">
                  <c:v>-2.2000000000000006E-3</c:v>
                </c:pt>
                <c:pt idx="91">
                  <c:v>3.0989999999999997E-2</c:v>
                </c:pt>
                <c:pt idx="92">
                  <c:v>6.2950000000000006E-2</c:v>
                </c:pt>
                <c:pt idx="93">
                  <c:v>3.1670000000000004E-2</c:v>
                </c:pt>
                <c:pt idx="94">
                  <c:v>3.031E-2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C0E-411B-B306-38F8E64C3335}"/>
            </c:ext>
          </c:extLst>
        </c:ser>
        <c:ser>
          <c:idx val="15"/>
          <c:order val="15"/>
          <c:tx>
            <c:strRef>
              <c:f>Sheet1!$O$1</c:f>
              <c:strCache>
                <c:ptCount val="1"/>
                <c:pt idx="0">
                  <c:v>2.43061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Sheet1!$O$2:$O$96</c:f>
              <c:numCache>
                <c:formatCode>General</c:formatCode>
                <c:ptCount val="95"/>
                <c:pt idx="0">
                  <c:v>0.28319</c:v>
                </c:pt>
                <c:pt idx="1">
                  <c:v>0.30520000000000003</c:v>
                </c:pt>
                <c:pt idx="2">
                  <c:v>0.2989</c:v>
                </c:pt>
                <c:pt idx="3">
                  <c:v>0.28814000000000001</c:v>
                </c:pt>
                <c:pt idx="4">
                  <c:v>0.30929499999999999</c:v>
                </c:pt>
                <c:pt idx="5">
                  <c:v>0.28792000000000001</c:v>
                </c:pt>
                <c:pt idx="6">
                  <c:v>0.22909000000000002</c:v>
                </c:pt>
                <c:pt idx="7">
                  <c:v>0.20529999999999998</c:v>
                </c:pt>
                <c:pt idx="8">
                  <c:v>0.188585</c:v>
                </c:pt>
                <c:pt idx="9">
                  <c:v>0.18884000000000001</c:v>
                </c:pt>
                <c:pt idx="10">
                  <c:v>0.18320500000000001</c:v>
                </c:pt>
                <c:pt idx="11">
                  <c:v>0.18271500000000002</c:v>
                </c:pt>
                <c:pt idx="12">
                  <c:v>0.177005</c:v>
                </c:pt>
                <c:pt idx="13">
                  <c:v>0.16894500000000001</c:v>
                </c:pt>
                <c:pt idx="14">
                  <c:v>0.16883999999999999</c:v>
                </c:pt>
                <c:pt idx="15">
                  <c:v>0.15454000000000001</c:v>
                </c:pt>
                <c:pt idx="16">
                  <c:v>0.13866000000000001</c:v>
                </c:pt>
                <c:pt idx="17">
                  <c:v>0.12210499999999999</c:v>
                </c:pt>
                <c:pt idx="18">
                  <c:v>0.10270499999999999</c:v>
                </c:pt>
                <c:pt idx="19">
                  <c:v>0.10123</c:v>
                </c:pt>
                <c:pt idx="20">
                  <c:v>0.10169</c:v>
                </c:pt>
                <c:pt idx="21">
                  <c:v>9.0675000000000006E-2</c:v>
                </c:pt>
                <c:pt idx="22">
                  <c:v>7.9305E-2</c:v>
                </c:pt>
                <c:pt idx="23">
                  <c:v>7.1504999999999999E-2</c:v>
                </c:pt>
                <c:pt idx="24">
                  <c:v>7.2410000000000002E-2</c:v>
                </c:pt>
                <c:pt idx="25">
                  <c:v>6.7514999999999992E-2</c:v>
                </c:pt>
                <c:pt idx="26">
                  <c:v>5.5154999999999996E-2</c:v>
                </c:pt>
                <c:pt idx="27">
                  <c:v>4.3649999999999994E-2</c:v>
                </c:pt>
                <c:pt idx="28">
                  <c:v>3.1734999999999999E-2</c:v>
                </c:pt>
                <c:pt idx="29">
                  <c:v>3.6750000000000005E-2</c:v>
                </c:pt>
                <c:pt idx="30">
                  <c:v>4.6655000000000002E-2</c:v>
                </c:pt>
                <c:pt idx="31">
                  <c:v>5.1695000000000005E-2</c:v>
                </c:pt>
                <c:pt idx="32">
                  <c:v>6.1804999999999999E-2</c:v>
                </c:pt>
                <c:pt idx="33">
                  <c:v>7.9735E-2</c:v>
                </c:pt>
                <c:pt idx="34">
                  <c:v>0.11207500000000001</c:v>
                </c:pt>
                <c:pt idx="35">
                  <c:v>0.11493500000000001</c:v>
                </c:pt>
                <c:pt idx="36">
                  <c:v>0.10275999999999999</c:v>
                </c:pt>
                <c:pt idx="37">
                  <c:v>9.9794999999999995E-2</c:v>
                </c:pt>
                <c:pt idx="38">
                  <c:v>9.0175000000000005E-2</c:v>
                </c:pt>
                <c:pt idx="39">
                  <c:v>8.5489999999999997E-2</c:v>
                </c:pt>
                <c:pt idx="40">
                  <c:v>7.422999999999999E-2</c:v>
                </c:pt>
                <c:pt idx="41">
                  <c:v>6.2689999999999996E-2</c:v>
                </c:pt>
                <c:pt idx="42">
                  <c:v>5.8054999999999995E-2</c:v>
                </c:pt>
                <c:pt idx="43">
                  <c:v>4.7310000000000005E-2</c:v>
                </c:pt>
                <c:pt idx="44">
                  <c:v>4.2304999999999995E-2</c:v>
                </c:pt>
                <c:pt idx="45">
                  <c:v>4.7719999999999999E-2</c:v>
                </c:pt>
                <c:pt idx="46">
                  <c:v>4.8590000000000001E-2</c:v>
                </c:pt>
                <c:pt idx="47">
                  <c:v>3.5265000000000005E-2</c:v>
                </c:pt>
                <c:pt idx="48">
                  <c:v>1.3684999999999999E-2</c:v>
                </c:pt>
                <c:pt idx="49">
                  <c:v>-2.0599999999999998E-3</c:v>
                </c:pt>
                <c:pt idx="50">
                  <c:v>-1.1199999999999999E-3</c:v>
                </c:pt>
                <c:pt idx="51">
                  <c:v>8.5599999999999999E-3</c:v>
                </c:pt>
                <c:pt idx="52">
                  <c:v>2.3275000000000001E-2</c:v>
                </c:pt>
                <c:pt idx="53">
                  <c:v>3.7104999999999999E-2</c:v>
                </c:pt>
                <c:pt idx="54">
                  <c:v>4.4755000000000003E-2</c:v>
                </c:pt>
                <c:pt idx="55">
                  <c:v>5.5065000000000003E-2</c:v>
                </c:pt>
                <c:pt idx="56">
                  <c:v>5.8665000000000002E-2</c:v>
                </c:pt>
                <c:pt idx="57">
                  <c:v>5.4809999999999998E-2</c:v>
                </c:pt>
                <c:pt idx="58">
                  <c:v>6.9769999999999999E-2</c:v>
                </c:pt>
                <c:pt idx="59">
                  <c:v>8.7580000000000005E-2</c:v>
                </c:pt>
                <c:pt idx="60">
                  <c:v>8.1890000000000004E-2</c:v>
                </c:pt>
                <c:pt idx="61">
                  <c:v>7.2844999999999993E-2</c:v>
                </c:pt>
                <c:pt idx="62">
                  <c:v>7.4039999999999995E-2</c:v>
                </c:pt>
                <c:pt idx="63">
                  <c:v>8.6279999999999996E-2</c:v>
                </c:pt>
                <c:pt idx="64">
                  <c:v>9.6030000000000004E-2</c:v>
                </c:pt>
                <c:pt idx="65">
                  <c:v>9.8494999999999999E-2</c:v>
                </c:pt>
                <c:pt idx="66">
                  <c:v>0.10444000000000001</c:v>
                </c:pt>
                <c:pt idx="67">
                  <c:v>0.11293</c:v>
                </c:pt>
                <c:pt idx="68">
                  <c:v>0.113395</c:v>
                </c:pt>
                <c:pt idx="69">
                  <c:v>0.10520499999999999</c:v>
                </c:pt>
                <c:pt idx="70">
                  <c:v>0.10452</c:v>
                </c:pt>
                <c:pt idx="71">
                  <c:v>9.8459999999999992E-2</c:v>
                </c:pt>
                <c:pt idx="72">
                  <c:v>7.5465000000000004E-2</c:v>
                </c:pt>
                <c:pt idx="73">
                  <c:v>5.2879999999999996E-2</c:v>
                </c:pt>
                <c:pt idx="74">
                  <c:v>2.478E-2</c:v>
                </c:pt>
                <c:pt idx="75">
                  <c:v>-3.9199999999999999E-3</c:v>
                </c:pt>
                <c:pt idx="76">
                  <c:v>-1.9779999999999999E-2</c:v>
                </c:pt>
                <c:pt idx="77">
                  <c:v>-2.3809999999999998E-2</c:v>
                </c:pt>
                <c:pt idx="78">
                  <c:v>-2.6935000000000001E-2</c:v>
                </c:pt>
                <c:pt idx="79">
                  <c:v>-1.8345E-2</c:v>
                </c:pt>
                <c:pt idx="80">
                  <c:v>-2.97E-3</c:v>
                </c:pt>
                <c:pt idx="81">
                  <c:v>7.6150000000000002E-3</c:v>
                </c:pt>
                <c:pt idx="82">
                  <c:v>1.6244999999999999E-2</c:v>
                </c:pt>
                <c:pt idx="83">
                  <c:v>1.908E-2</c:v>
                </c:pt>
                <c:pt idx="84">
                  <c:v>2.2495000000000001E-2</c:v>
                </c:pt>
                <c:pt idx="85">
                  <c:v>2.4004999999999999E-2</c:v>
                </c:pt>
                <c:pt idx="86">
                  <c:v>2.8414999999999999E-2</c:v>
                </c:pt>
                <c:pt idx="87">
                  <c:v>2.7895E-2</c:v>
                </c:pt>
                <c:pt idx="88">
                  <c:v>2.8539999999999999E-2</c:v>
                </c:pt>
                <c:pt idx="89">
                  <c:v>3.1684999999999998E-2</c:v>
                </c:pt>
                <c:pt idx="90">
                  <c:v>2.7889999999999998E-2</c:v>
                </c:pt>
                <c:pt idx="91">
                  <c:v>3.3119999999999997E-2</c:v>
                </c:pt>
                <c:pt idx="92">
                  <c:v>3.5409999999999997E-2</c:v>
                </c:pt>
                <c:pt idx="93">
                  <c:v>2.7380000000000002E-2</c:v>
                </c:pt>
                <c:pt idx="94">
                  <c:v>2.9429999999999998E-2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C0E-411B-B306-38F8E64C3335}"/>
            </c:ext>
          </c:extLst>
        </c:ser>
        <c:ser>
          <c:idx val="16"/>
          <c:order val="16"/>
          <c:tx>
            <c:strRef>
              <c:f>Sheet1!$P$1</c:f>
              <c:strCache>
                <c:ptCount val="1"/>
                <c:pt idx="0">
                  <c:v>2.70857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Sheet1!$P$2:$P$96</c:f>
              <c:numCache>
                <c:formatCode>General</c:formatCode>
                <c:ptCount val="95"/>
                <c:pt idx="0">
                  <c:v>0.25255</c:v>
                </c:pt>
                <c:pt idx="1">
                  <c:v>0.28039000000000003</c:v>
                </c:pt>
                <c:pt idx="2">
                  <c:v>0.28230999999999995</c:v>
                </c:pt>
                <c:pt idx="3">
                  <c:v>0.26489499999999999</c:v>
                </c:pt>
                <c:pt idx="4">
                  <c:v>0.26295000000000002</c:v>
                </c:pt>
                <c:pt idx="5">
                  <c:v>0.24611</c:v>
                </c:pt>
                <c:pt idx="6">
                  <c:v>0.20918500000000001</c:v>
                </c:pt>
                <c:pt idx="7">
                  <c:v>0.18401000000000001</c:v>
                </c:pt>
                <c:pt idx="8">
                  <c:v>0.16114000000000001</c:v>
                </c:pt>
                <c:pt idx="9">
                  <c:v>0.161245</c:v>
                </c:pt>
                <c:pt idx="10">
                  <c:v>0.16497499999999998</c:v>
                </c:pt>
                <c:pt idx="11">
                  <c:v>0.17018</c:v>
                </c:pt>
                <c:pt idx="12">
                  <c:v>0.16058</c:v>
                </c:pt>
                <c:pt idx="13">
                  <c:v>0.15138499999999999</c:v>
                </c:pt>
                <c:pt idx="14">
                  <c:v>0.15692499999999998</c:v>
                </c:pt>
                <c:pt idx="15">
                  <c:v>0.14707999999999999</c:v>
                </c:pt>
                <c:pt idx="16">
                  <c:v>0.13835500000000001</c:v>
                </c:pt>
                <c:pt idx="17">
                  <c:v>0.123055</c:v>
                </c:pt>
                <c:pt idx="18">
                  <c:v>0.104765</c:v>
                </c:pt>
                <c:pt idx="19">
                  <c:v>8.4964999999999999E-2</c:v>
                </c:pt>
                <c:pt idx="20">
                  <c:v>7.4165000000000009E-2</c:v>
                </c:pt>
                <c:pt idx="21">
                  <c:v>8.0320000000000003E-2</c:v>
                </c:pt>
                <c:pt idx="22">
                  <c:v>7.4009999999999992E-2</c:v>
                </c:pt>
                <c:pt idx="23">
                  <c:v>7.3935000000000001E-2</c:v>
                </c:pt>
                <c:pt idx="24">
                  <c:v>7.1934999999999999E-2</c:v>
                </c:pt>
                <c:pt idx="25">
                  <c:v>5.7109999999999994E-2</c:v>
                </c:pt>
                <c:pt idx="26">
                  <c:v>4.8434999999999999E-2</c:v>
                </c:pt>
                <c:pt idx="27">
                  <c:v>3.6879999999999996E-2</c:v>
                </c:pt>
                <c:pt idx="28">
                  <c:v>2.9705000000000002E-2</c:v>
                </c:pt>
                <c:pt idx="29">
                  <c:v>3.2325E-2</c:v>
                </c:pt>
                <c:pt idx="30">
                  <c:v>3.3520000000000001E-2</c:v>
                </c:pt>
                <c:pt idx="31">
                  <c:v>4.0400000000000005E-2</c:v>
                </c:pt>
                <c:pt idx="32">
                  <c:v>5.3305000000000005E-2</c:v>
                </c:pt>
                <c:pt idx="33">
                  <c:v>7.0175000000000001E-2</c:v>
                </c:pt>
                <c:pt idx="34">
                  <c:v>8.9514999999999997E-2</c:v>
                </c:pt>
                <c:pt idx="35">
                  <c:v>9.4264999999999988E-2</c:v>
                </c:pt>
                <c:pt idx="36">
                  <c:v>9.4530000000000003E-2</c:v>
                </c:pt>
                <c:pt idx="37">
                  <c:v>9.2359999999999998E-2</c:v>
                </c:pt>
                <c:pt idx="38">
                  <c:v>8.1449999999999995E-2</c:v>
                </c:pt>
                <c:pt idx="39">
                  <c:v>7.4335000000000012E-2</c:v>
                </c:pt>
                <c:pt idx="40">
                  <c:v>6.6955000000000001E-2</c:v>
                </c:pt>
                <c:pt idx="41">
                  <c:v>5.5715000000000001E-2</c:v>
                </c:pt>
                <c:pt idx="42">
                  <c:v>4.6785E-2</c:v>
                </c:pt>
                <c:pt idx="43">
                  <c:v>3.9890000000000002E-2</c:v>
                </c:pt>
                <c:pt idx="44">
                  <c:v>3.5765000000000005E-2</c:v>
                </c:pt>
                <c:pt idx="45">
                  <c:v>3.8054999999999999E-2</c:v>
                </c:pt>
                <c:pt idx="46">
                  <c:v>3.9734999999999999E-2</c:v>
                </c:pt>
                <c:pt idx="47">
                  <c:v>3.1495000000000002E-2</c:v>
                </c:pt>
                <c:pt idx="48">
                  <c:v>1.167E-2</c:v>
                </c:pt>
                <c:pt idx="49">
                  <c:v>-3.5700000000000003E-3</c:v>
                </c:pt>
                <c:pt idx="50">
                  <c:v>-6.0700000000000007E-3</c:v>
                </c:pt>
                <c:pt idx="51">
                  <c:v>-1.6950000000000001E-3</c:v>
                </c:pt>
                <c:pt idx="52">
                  <c:v>1.1785E-2</c:v>
                </c:pt>
                <c:pt idx="53">
                  <c:v>2.6834999999999998E-2</c:v>
                </c:pt>
                <c:pt idx="54">
                  <c:v>3.4964999999999996E-2</c:v>
                </c:pt>
                <c:pt idx="55">
                  <c:v>4.0529999999999997E-2</c:v>
                </c:pt>
                <c:pt idx="56">
                  <c:v>4.5204999999999995E-2</c:v>
                </c:pt>
                <c:pt idx="57">
                  <c:v>4.9119999999999997E-2</c:v>
                </c:pt>
                <c:pt idx="58">
                  <c:v>5.8429999999999996E-2</c:v>
                </c:pt>
                <c:pt idx="59">
                  <c:v>6.1240000000000003E-2</c:v>
                </c:pt>
                <c:pt idx="60">
                  <c:v>5.7584999999999997E-2</c:v>
                </c:pt>
                <c:pt idx="61">
                  <c:v>5.5209999999999995E-2</c:v>
                </c:pt>
                <c:pt idx="62">
                  <c:v>5.8929999999999996E-2</c:v>
                </c:pt>
                <c:pt idx="63">
                  <c:v>6.9129999999999997E-2</c:v>
                </c:pt>
                <c:pt idx="64">
                  <c:v>7.4899999999999994E-2</c:v>
                </c:pt>
                <c:pt idx="65">
                  <c:v>8.0070000000000002E-2</c:v>
                </c:pt>
                <c:pt idx="66">
                  <c:v>8.3600000000000008E-2</c:v>
                </c:pt>
                <c:pt idx="67">
                  <c:v>8.6395E-2</c:v>
                </c:pt>
                <c:pt idx="68">
                  <c:v>8.7355000000000002E-2</c:v>
                </c:pt>
                <c:pt idx="69">
                  <c:v>8.4589999999999999E-2</c:v>
                </c:pt>
                <c:pt idx="70">
                  <c:v>8.3295000000000008E-2</c:v>
                </c:pt>
                <c:pt idx="71">
                  <c:v>7.622000000000001E-2</c:v>
                </c:pt>
                <c:pt idx="72">
                  <c:v>6.0940000000000001E-2</c:v>
                </c:pt>
                <c:pt idx="73">
                  <c:v>4.4925E-2</c:v>
                </c:pt>
                <c:pt idx="74">
                  <c:v>1.8807000000000001E-2</c:v>
                </c:pt>
                <c:pt idx="75">
                  <c:v>-6.4580000000000002E-3</c:v>
                </c:pt>
                <c:pt idx="76">
                  <c:v>-1.7825000000000001E-2</c:v>
                </c:pt>
                <c:pt idx="77">
                  <c:v>-2.1684999999999999E-2</c:v>
                </c:pt>
                <c:pt idx="78">
                  <c:v>-3.3270000000000001E-2</c:v>
                </c:pt>
                <c:pt idx="79">
                  <c:v>-2.7865000000000001E-2</c:v>
                </c:pt>
                <c:pt idx="80">
                  <c:v>-7.7949999999999998E-3</c:v>
                </c:pt>
                <c:pt idx="81">
                  <c:v>8.000000000000021E-5</c:v>
                </c:pt>
                <c:pt idx="82">
                  <c:v>5.4400000000000004E-3</c:v>
                </c:pt>
                <c:pt idx="83">
                  <c:v>7.8100000000000001E-3</c:v>
                </c:pt>
                <c:pt idx="84">
                  <c:v>1.0035000000000001E-2</c:v>
                </c:pt>
                <c:pt idx="85">
                  <c:v>1.4339999999999999E-2</c:v>
                </c:pt>
                <c:pt idx="86">
                  <c:v>1.9879999999999998E-2</c:v>
                </c:pt>
                <c:pt idx="87">
                  <c:v>1.5115E-2</c:v>
                </c:pt>
                <c:pt idx="88">
                  <c:v>1.4970000000000001E-2</c:v>
                </c:pt>
                <c:pt idx="89">
                  <c:v>1.677E-2</c:v>
                </c:pt>
                <c:pt idx="90">
                  <c:v>3.4625000000000003E-2</c:v>
                </c:pt>
                <c:pt idx="91">
                  <c:v>1.644E-2</c:v>
                </c:pt>
                <c:pt idx="92">
                  <c:v>-2.9949999999999994E-3</c:v>
                </c:pt>
                <c:pt idx="93">
                  <c:v>1.3815000000000001E-2</c:v>
                </c:pt>
                <c:pt idx="94">
                  <c:v>1.321E-2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C0E-411B-B306-38F8E64C3335}"/>
            </c:ext>
          </c:extLst>
        </c:ser>
        <c:ser>
          <c:idx val="17"/>
          <c:order val="17"/>
          <c:tx>
            <c:strRef>
              <c:f>Sheet1!$Q$1</c:f>
              <c:strCache>
                <c:ptCount val="1"/>
                <c:pt idx="0">
                  <c:v>3.00461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Sheet1!$Q$2:$Q$96</c:f>
              <c:numCache>
                <c:formatCode>General</c:formatCode>
                <c:ptCount val="95"/>
                <c:pt idx="0">
                  <c:v>0.17801500000000001</c:v>
                </c:pt>
                <c:pt idx="1">
                  <c:v>0.19905500000000001</c:v>
                </c:pt>
                <c:pt idx="2">
                  <c:v>0.22428500000000001</c:v>
                </c:pt>
                <c:pt idx="3">
                  <c:v>0.21224499999999999</c:v>
                </c:pt>
                <c:pt idx="4">
                  <c:v>0.20991499999999999</c:v>
                </c:pt>
                <c:pt idx="5">
                  <c:v>0.20205999999999999</c:v>
                </c:pt>
                <c:pt idx="6">
                  <c:v>0.18476500000000001</c:v>
                </c:pt>
                <c:pt idx="7">
                  <c:v>0.16255500000000001</c:v>
                </c:pt>
                <c:pt idx="8">
                  <c:v>0.13619999999999999</c:v>
                </c:pt>
                <c:pt idx="9">
                  <c:v>0.13739999999999999</c:v>
                </c:pt>
                <c:pt idx="10">
                  <c:v>0.140235</c:v>
                </c:pt>
                <c:pt idx="11">
                  <c:v>0.14146500000000001</c:v>
                </c:pt>
                <c:pt idx="12">
                  <c:v>0.14367000000000002</c:v>
                </c:pt>
                <c:pt idx="13">
                  <c:v>0.14118</c:v>
                </c:pt>
                <c:pt idx="14">
                  <c:v>0.13789499999999999</c:v>
                </c:pt>
                <c:pt idx="15">
                  <c:v>0.12533</c:v>
                </c:pt>
                <c:pt idx="16">
                  <c:v>0.11114499999999999</c:v>
                </c:pt>
                <c:pt idx="17">
                  <c:v>9.8509999999999986E-2</c:v>
                </c:pt>
                <c:pt idx="18">
                  <c:v>9.5329999999999998E-2</c:v>
                </c:pt>
                <c:pt idx="19">
                  <c:v>8.1394999999999995E-2</c:v>
                </c:pt>
                <c:pt idx="20">
                  <c:v>6.6915000000000002E-2</c:v>
                </c:pt>
                <c:pt idx="21">
                  <c:v>6.8409999999999999E-2</c:v>
                </c:pt>
                <c:pt idx="22">
                  <c:v>6.3759999999999997E-2</c:v>
                </c:pt>
                <c:pt idx="23">
                  <c:v>6.1815000000000002E-2</c:v>
                </c:pt>
                <c:pt idx="24">
                  <c:v>5.2705000000000002E-2</c:v>
                </c:pt>
                <c:pt idx="25">
                  <c:v>3.9965000000000001E-2</c:v>
                </c:pt>
                <c:pt idx="26">
                  <c:v>3.4909999999999997E-2</c:v>
                </c:pt>
                <c:pt idx="27">
                  <c:v>2.7380000000000002E-2</c:v>
                </c:pt>
                <c:pt idx="28">
                  <c:v>2.4420000000000001E-2</c:v>
                </c:pt>
                <c:pt idx="29">
                  <c:v>1.8250000000000002E-2</c:v>
                </c:pt>
                <c:pt idx="30">
                  <c:v>1.1599999999999999E-2</c:v>
                </c:pt>
                <c:pt idx="31">
                  <c:v>2.103E-2</c:v>
                </c:pt>
                <c:pt idx="32">
                  <c:v>2.8435000000000002E-2</c:v>
                </c:pt>
                <c:pt idx="33">
                  <c:v>5.0509999999999999E-2</c:v>
                </c:pt>
                <c:pt idx="34">
                  <c:v>8.1350000000000006E-2</c:v>
                </c:pt>
                <c:pt idx="35">
                  <c:v>8.2674999999999998E-2</c:v>
                </c:pt>
                <c:pt idx="36">
                  <c:v>8.2474999999999993E-2</c:v>
                </c:pt>
                <c:pt idx="37">
                  <c:v>8.0409999999999995E-2</c:v>
                </c:pt>
                <c:pt idx="38">
                  <c:v>7.0055000000000006E-2</c:v>
                </c:pt>
                <c:pt idx="39">
                  <c:v>6.4350000000000004E-2</c:v>
                </c:pt>
                <c:pt idx="40">
                  <c:v>5.5819999999999995E-2</c:v>
                </c:pt>
                <c:pt idx="41">
                  <c:v>4.5255000000000004E-2</c:v>
                </c:pt>
                <c:pt idx="42">
                  <c:v>3.7405000000000001E-2</c:v>
                </c:pt>
                <c:pt idx="43">
                  <c:v>3.066E-2</c:v>
                </c:pt>
                <c:pt idx="44">
                  <c:v>2.6314999999999998E-2</c:v>
                </c:pt>
                <c:pt idx="45">
                  <c:v>2.7635E-2</c:v>
                </c:pt>
                <c:pt idx="46">
                  <c:v>2.9604999999999999E-2</c:v>
                </c:pt>
                <c:pt idx="47">
                  <c:v>2.1999999999999999E-2</c:v>
                </c:pt>
                <c:pt idx="48">
                  <c:v>5.11E-3</c:v>
                </c:pt>
                <c:pt idx="49">
                  <c:v>-8.8400000000000006E-3</c:v>
                </c:pt>
                <c:pt idx="50">
                  <c:v>-1.2539999999999999E-2</c:v>
                </c:pt>
                <c:pt idx="51">
                  <c:v>-5.2650000000000006E-3</c:v>
                </c:pt>
                <c:pt idx="52">
                  <c:v>9.4600000000000014E-3</c:v>
                </c:pt>
                <c:pt idx="53">
                  <c:v>2.1159999999999998E-2</c:v>
                </c:pt>
                <c:pt idx="54">
                  <c:v>2.9745000000000001E-2</c:v>
                </c:pt>
                <c:pt idx="55">
                  <c:v>3.4799999999999998E-2</c:v>
                </c:pt>
                <c:pt idx="56">
                  <c:v>3.5834999999999999E-2</c:v>
                </c:pt>
                <c:pt idx="57">
                  <c:v>3.7354999999999999E-2</c:v>
                </c:pt>
                <c:pt idx="58">
                  <c:v>4.6745000000000002E-2</c:v>
                </c:pt>
                <c:pt idx="59">
                  <c:v>5.2125000000000005E-2</c:v>
                </c:pt>
                <c:pt idx="60">
                  <c:v>4.786E-2</c:v>
                </c:pt>
                <c:pt idx="61">
                  <c:v>4.4990000000000002E-2</c:v>
                </c:pt>
                <c:pt idx="62">
                  <c:v>4.7614999999999998E-2</c:v>
                </c:pt>
                <c:pt idx="63">
                  <c:v>5.3894999999999998E-2</c:v>
                </c:pt>
                <c:pt idx="64">
                  <c:v>5.3919999999999996E-2</c:v>
                </c:pt>
                <c:pt idx="65">
                  <c:v>5.9075000000000003E-2</c:v>
                </c:pt>
                <c:pt idx="66">
                  <c:v>6.6540000000000002E-2</c:v>
                </c:pt>
                <c:pt idx="67">
                  <c:v>6.903999999999999E-2</c:v>
                </c:pt>
                <c:pt idx="68">
                  <c:v>7.1674999999999989E-2</c:v>
                </c:pt>
                <c:pt idx="69">
                  <c:v>7.0424999999999988E-2</c:v>
                </c:pt>
                <c:pt idx="70">
                  <c:v>6.5184999999999993E-2</c:v>
                </c:pt>
                <c:pt idx="71">
                  <c:v>5.7564999999999998E-2</c:v>
                </c:pt>
                <c:pt idx="72">
                  <c:v>4.8320000000000002E-2</c:v>
                </c:pt>
                <c:pt idx="73">
                  <c:v>3.3710000000000004E-2</c:v>
                </c:pt>
                <c:pt idx="74">
                  <c:v>8.5700000000000012E-3</c:v>
                </c:pt>
                <c:pt idx="75">
                  <c:v>-8.6449999999999999E-3</c:v>
                </c:pt>
                <c:pt idx="76">
                  <c:v>-1.788E-2</c:v>
                </c:pt>
                <c:pt idx="77">
                  <c:v>-1.9545E-2</c:v>
                </c:pt>
                <c:pt idx="78">
                  <c:v>-2.4345000000000002E-2</c:v>
                </c:pt>
                <c:pt idx="79">
                  <c:v>-2.0925000000000003E-2</c:v>
                </c:pt>
                <c:pt idx="80">
                  <c:v>-4.5599999999999998E-3</c:v>
                </c:pt>
                <c:pt idx="81">
                  <c:v>-9.5000000000000032E-5</c:v>
                </c:pt>
                <c:pt idx="82">
                  <c:v>5.1600000000000005E-3</c:v>
                </c:pt>
                <c:pt idx="83">
                  <c:v>1.0520000000000002E-2</c:v>
                </c:pt>
                <c:pt idx="84">
                  <c:v>1.2625000000000001E-2</c:v>
                </c:pt>
                <c:pt idx="85">
                  <c:v>1.3795E-2</c:v>
                </c:pt>
                <c:pt idx="86">
                  <c:v>1.494E-2</c:v>
                </c:pt>
                <c:pt idx="87">
                  <c:v>1.3055000000000001E-2</c:v>
                </c:pt>
                <c:pt idx="88">
                  <c:v>1.312E-2</c:v>
                </c:pt>
                <c:pt idx="89">
                  <c:v>1.2920000000000001E-2</c:v>
                </c:pt>
                <c:pt idx="90">
                  <c:v>-1.9715E-2</c:v>
                </c:pt>
                <c:pt idx="91">
                  <c:v>1.6399999999999998E-2</c:v>
                </c:pt>
                <c:pt idx="92">
                  <c:v>4.7689999999999996E-2</c:v>
                </c:pt>
                <c:pt idx="93">
                  <c:v>1.4015E-2</c:v>
                </c:pt>
                <c:pt idx="94">
                  <c:v>1.5955E-2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4C0E-411B-B306-38F8E64C3335}"/>
            </c:ext>
          </c:extLst>
        </c:ser>
        <c:ser>
          <c:idx val="18"/>
          <c:order val="18"/>
          <c:tx>
            <c:strRef>
              <c:f>Sheet1!$R$1</c:f>
              <c:strCache>
                <c:ptCount val="1"/>
                <c:pt idx="0">
                  <c:v>3.31139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Sheet1!$R$2:$R$96</c:f>
              <c:numCache>
                <c:formatCode>General</c:formatCode>
                <c:ptCount val="95"/>
                <c:pt idx="0">
                  <c:v>0.22408</c:v>
                </c:pt>
                <c:pt idx="1">
                  <c:v>0.24818499999999999</c:v>
                </c:pt>
                <c:pt idx="2">
                  <c:v>0.26361499999999999</c:v>
                </c:pt>
                <c:pt idx="3">
                  <c:v>0.24453999999999998</c:v>
                </c:pt>
                <c:pt idx="4">
                  <c:v>0.24261500000000003</c:v>
                </c:pt>
                <c:pt idx="5">
                  <c:v>0.23714000000000002</c:v>
                </c:pt>
                <c:pt idx="6">
                  <c:v>0.204705</c:v>
                </c:pt>
                <c:pt idx="7">
                  <c:v>0.18387500000000001</c:v>
                </c:pt>
                <c:pt idx="8">
                  <c:v>0.15828999999999999</c:v>
                </c:pt>
                <c:pt idx="9">
                  <c:v>0.15660000000000002</c:v>
                </c:pt>
                <c:pt idx="10">
                  <c:v>0.16095500000000001</c:v>
                </c:pt>
                <c:pt idx="11">
                  <c:v>0.16253499999999999</c:v>
                </c:pt>
                <c:pt idx="12">
                  <c:v>0.15834999999999999</c:v>
                </c:pt>
                <c:pt idx="13">
                  <c:v>0.15371499999999999</c:v>
                </c:pt>
                <c:pt idx="14">
                  <c:v>0.15704499999999999</c:v>
                </c:pt>
                <c:pt idx="15">
                  <c:v>0.14541999999999999</c:v>
                </c:pt>
                <c:pt idx="16">
                  <c:v>0.12268</c:v>
                </c:pt>
                <c:pt idx="17">
                  <c:v>0.107415</c:v>
                </c:pt>
                <c:pt idx="18">
                  <c:v>9.7894999999999996E-2</c:v>
                </c:pt>
                <c:pt idx="19">
                  <c:v>8.330499999999999E-2</c:v>
                </c:pt>
                <c:pt idx="20">
                  <c:v>7.4685000000000001E-2</c:v>
                </c:pt>
                <c:pt idx="21">
                  <c:v>7.4005000000000001E-2</c:v>
                </c:pt>
                <c:pt idx="22">
                  <c:v>6.9199999999999998E-2</c:v>
                </c:pt>
                <c:pt idx="23">
                  <c:v>6.2285E-2</c:v>
                </c:pt>
                <c:pt idx="24">
                  <c:v>6.1310000000000003E-2</c:v>
                </c:pt>
                <c:pt idx="25">
                  <c:v>5.6160000000000002E-2</c:v>
                </c:pt>
                <c:pt idx="26">
                  <c:v>4.4700000000000004E-2</c:v>
                </c:pt>
                <c:pt idx="27">
                  <c:v>3.2829999999999998E-2</c:v>
                </c:pt>
                <c:pt idx="28">
                  <c:v>3.2375000000000001E-2</c:v>
                </c:pt>
                <c:pt idx="29">
                  <c:v>3.3919999999999999E-2</c:v>
                </c:pt>
                <c:pt idx="30">
                  <c:v>2.7814999999999999E-2</c:v>
                </c:pt>
                <c:pt idx="31">
                  <c:v>3.4665000000000001E-2</c:v>
                </c:pt>
                <c:pt idx="32">
                  <c:v>4.2005000000000001E-2</c:v>
                </c:pt>
                <c:pt idx="33">
                  <c:v>5.9680000000000004E-2</c:v>
                </c:pt>
                <c:pt idx="34">
                  <c:v>9.3435000000000004E-2</c:v>
                </c:pt>
                <c:pt idx="35">
                  <c:v>9.7950000000000009E-2</c:v>
                </c:pt>
                <c:pt idx="36">
                  <c:v>8.9959999999999998E-2</c:v>
                </c:pt>
                <c:pt idx="37">
                  <c:v>8.4964999999999999E-2</c:v>
                </c:pt>
                <c:pt idx="38">
                  <c:v>7.4224999999999999E-2</c:v>
                </c:pt>
                <c:pt idx="39">
                  <c:v>7.1889999999999996E-2</c:v>
                </c:pt>
                <c:pt idx="40">
                  <c:v>6.2769999999999992E-2</c:v>
                </c:pt>
                <c:pt idx="41">
                  <c:v>5.1119999999999999E-2</c:v>
                </c:pt>
                <c:pt idx="42">
                  <c:v>4.4745E-2</c:v>
                </c:pt>
                <c:pt idx="43">
                  <c:v>3.6019999999999996E-2</c:v>
                </c:pt>
                <c:pt idx="44">
                  <c:v>3.1579999999999997E-2</c:v>
                </c:pt>
                <c:pt idx="45">
                  <c:v>3.3890000000000003E-2</c:v>
                </c:pt>
                <c:pt idx="46">
                  <c:v>3.7139999999999999E-2</c:v>
                </c:pt>
                <c:pt idx="47">
                  <c:v>2.9335E-2</c:v>
                </c:pt>
                <c:pt idx="48">
                  <c:v>9.9816665000000016E-3</c:v>
                </c:pt>
                <c:pt idx="49">
                  <c:v>-4.4683335000000003E-3</c:v>
                </c:pt>
                <c:pt idx="50">
                  <c:v>-8.8050000000000003E-3</c:v>
                </c:pt>
                <c:pt idx="51">
                  <c:v>-3.2799999999999999E-3</c:v>
                </c:pt>
                <c:pt idx="52">
                  <c:v>1.1180000000000001E-2</c:v>
                </c:pt>
                <c:pt idx="53">
                  <c:v>2.401E-2</c:v>
                </c:pt>
                <c:pt idx="54">
                  <c:v>3.3930000000000002E-2</c:v>
                </c:pt>
                <c:pt idx="55">
                  <c:v>4.1814999999999998E-2</c:v>
                </c:pt>
                <c:pt idx="56">
                  <c:v>4.2119999999999998E-2</c:v>
                </c:pt>
                <c:pt idx="57">
                  <c:v>3.9974999999999997E-2</c:v>
                </c:pt>
                <c:pt idx="58">
                  <c:v>5.1174999999999998E-2</c:v>
                </c:pt>
                <c:pt idx="59">
                  <c:v>6.1134999999999995E-2</c:v>
                </c:pt>
                <c:pt idx="60">
                  <c:v>5.6649999999999999E-2</c:v>
                </c:pt>
                <c:pt idx="61">
                  <c:v>5.0470000000000001E-2</c:v>
                </c:pt>
                <c:pt idx="62">
                  <c:v>5.3860000000000005E-2</c:v>
                </c:pt>
                <c:pt idx="63">
                  <c:v>6.5549999999999997E-2</c:v>
                </c:pt>
                <c:pt idx="64">
                  <c:v>7.1675000000000003E-2</c:v>
                </c:pt>
                <c:pt idx="65">
                  <c:v>7.1764999999999995E-2</c:v>
                </c:pt>
                <c:pt idx="66">
                  <c:v>7.4369999999999992E-2</c:v>
                </c:pt>
                <c:pt idx="67">
                  <c:v>7.8985E-2</c:v>
                </c:pt>
                <c:pt idx="68">
                  <c:v>7.7715000000000006E-2</c:v>
                </c:pt>
                <c:pt idx="69">
                  <c:v>7.5924999999999992E-2</c:v>
                </c:pt>
                <c:pt idx="70">
                  <c:v>7.8585000000000002E-2</c:v>
                </c:pt>
                <c:pt idx="71">
                  <c:v>7.1970000000000006E-2</c:v>
                </c:pt>
                <c:pt idx="72">
                  <c:v>5.3099999999999994E-2</c:v>
                </c:pt>
                <c:pt idx="73">
                  <c:v>3.7225000000000001E-2</c:v>
                </c:pt>
                <c:pt idx="74">
                  <c:v>1.4750000000000001E-2</c:v>
                </c:pt>
                <c:pt idx="75">
                  <c:v>-8.3000000000000001E-3</c:v>
                </c:pt>
                <c:pt idx="76">
                  <c:v>-1.9040000000000001E-2</c:v>
                </c:pt>
                <c:pt idx="77">
                  <c:v>-2.0209999999999999E-2</c:v>
                </c:pt>
                <c:pt idx="78">
                  <c:v>-2.213E-2</c:v>
                </c:pt>
                <c:pt idx="79">
                  <c:v>-1.8185E-2</c:v>
                </c:pt>
                <c:pt idx="80">
                  <c:v>-5.9550000000000002E-3</c:v>
                </c:pt>
                <c:pt idx="81">
                  <c:v>2.9000000000000002E-3</c:v>
                </c:pt>
                <c:pt idx="82">
                  <c:v>8.2799999999999992E-3</c:v>
                </c:pt>
                <c:pt idx="83">
                  <c:v>1.1515000000000001E-2</c:v>
                </c:pt>
                <c:pt idx="84">
                  <c:v>1.3735000000000001E-2</c:v>
                </c:pt>
                <c:pt idx="85">
                  <c:v>1.6480000000000002E-2</c:v>
                </c:pt>
                <c:pt idx="86">
                  <c:v>2.017E-2</c:v>
                </c:pt>
                <c:pt idx="87">
                  <c:v>1.9285E-2</c:v>
                </c:pt>
                <c:pt idx="88">
                  <c:v>1.9040000000000001E-2</c:v>
                </c:pt>
                <c:pt idx="89">
                  <c:v>1.9810000000000001E-2</c:v>
                </c:pt>
                <c:pt idx="90">
                  <c:v>1.3705E-2</c:v>
                </c:pt>
                <c:pt idx="91">
                  <c:v>2.4614999999999998E-2</c:v>
                </c:pt>
                <c:pt idx="92">
                  <c:v>3.2524999999999998E-2</c:v>
                </c:pt>
                <c:pt idx="93">
                  <c:v>1.9924999999999998E-2</c:v>
                </c:pt>
                <c:pt idx="94">
                  <c:v>2.0979999999999999E-2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4C0E-411B-B306-38F8E64C3335}"/>
            </c:ext>
          </c:extLst>
        </c:ser>
        <c:ser>
          <c:idx val="19"/>
          <c:order val="19"/>
          <c:tx>
            <c:strRef>
              <c:f>Sheet1!$S$1</c:f>
              <c:strCache>
                <c:ptCount val="1"/>
                <c:pt idx="0">
                  <c:v>3.62978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Sheet1!$S$2:$S$96</c:f>
              <c:numCache>
                <c:formatCode>General</c:formatCode>
                <c:ptCount val="95"/>
                <c:pt idx="0">
                  <c:v>0.20116499999999998</c:v>
                </c:pt>
                <c:pt idx="1">
                  <c:v>0.22819500000000001</c:v>
                </c:pt>
                <c:pt idx="2">
                  <c:v>0.25892500000000002</c:v>
                </c:pt>
                <c:pt idx="3">
                  <c:v>0.24138999999999999</c:v>
                </c:pt>
                <c:pt idx="4">
                  <c:v>0.24778</c:v>
                </c:pt>
                <c:pt idx="5">
                  <c:v>0.24255500000000002</c:v>
                </c:pt>
                <c:pt idx="6">
                  <c:v>0.20811499999999999</c:v>
                </c:pt>
                <c:pt idx="7">
                  <c:v>0.17113</c:v>
                </c:pt>
                <c:pt idx="8">
                  <c:v>0.15314</c:v>
                </c:pt>
                <c:pt idx="9">
                  <c:v>0.157665</c:v>
                </c:pt>
                <c:pt idx="10">
                  <c:v>0.15001500000000001</c:v>
                </c:pt>
                <c:pt idx="11">
                  <c:v>0.15393000000000001</c:v>
                </c:pt>
                <c:pt idx="12">
                  <c:v>0.15479999999999999</c:v>
                </c:pt>
                <c:pt idx="13">
                  <c:v>0.152285</c:v>
                </c:pt>
                <c:pt idx="14">
                  <c:v>0.147565</c:v>
                </c:pt>
                <c:pt idx="15">
                  <c:v>0.13729</c:v>
                </c:pt>
                <c:pt idx="16">
                  <c:v>0.12143999999999999</c:v>
                </c:pt>
                <c:pt idx="17">
                  <c:v>0.10542</c:v>
                </c:pt>
                <c:pt idx="18">
                  <c:v>9.5439999999999997E-2</c:v>
                </c:pt>
                <c:pt idx="19">
                  <c:v>7.825E-2</c:v>
                </c:pt>
                <c:pt idx="20">
                  <c:v>6.6854999999999998E-2</c:v>
                </c:pt>
                <c:pt idx="21">
                  <c:v>6.9415000000000004E-2</c:v>
                </c:pt>
                <c:pt idx="22">
                  <c:v>6.5839999999999996E-2</c:v>
                </c:pt>
                <c:pt idx="23">
                  <c:v>5.9014999999999998E-2</c:v>
                </c:pt>
                <c:pt idx="24">
                  <c:v>5.4480000000000001E-2</c:v>
                </c:pt>
                <c:pt idx="25">
                  <c:v>4.6094999999999997E-2</c:v>
                </c:pt>
                <c:pt idx="26">
                  <c:v>3.7554999999999998E-2</c:v>
                </c:pt>
                <c:pt idx="27">
                  <c:v>2.9289999999999997E-2</c:v>
                </c:pt>
                <c:pt idx="28">
                  <c:v>2.656E-2</c:v>
                </c:pt>
                <c:pt idx="29">
                  <c:v>2.572E-2</c:v>
                </c:pt>
                <c:pt idx="30">
                  <c:v>2.2280000000000001E-2</c:v>
                </c:pt>
                <c:pt idx="31">
                  <c:v>2.7220000000000001E-2</c:v>
                </c:pt>
                <c:pt idx="32">
                  <c:v>3.1785000000000001E-2</c:v>
                </c:pt>
                <c:pt idx="33">
                  <c:v>5.5329999999999997E-2</c:v>
                </c:pt>
                <c:pt idx="34">
                  <c:v>8.2359999999999989E-2</c:v>
                </c:pt>
                <c:pt idx="35">
                  <c:v>8.6650000000000005E-2</c:v>
                </c:pt>
                <c:pt idx="36">
                  <c:v>9.0804999999999997E-2</c:v>
                </c:pt>
                <c:pt idx="37">
                  <c:v>8.7249999999999994E-2</c:v>
                </c:pt>
                <c:pt idx="38">
                  <c:v>7.6344999999999996E-2</c:v>
                </c:pt>
                <c:pt idx="39">
                  <c:v>7.0440000000000003E-2</c:v>
                </c:pt>
                <c:pt idx="40">
                  <c:v>6.1455000000000003E-2</c:v>
                </c:pt>
                <c:pt idx="41">
                  <c:v>4.9430000000000002E-2</c:v>
                </c:pt>
                <c:pt idx="42">
                  <c:v>3.9904999999999996E-2</c:v>
                </c:pt>
                <c:pt idx="43">
                  <c:v>3.2210000000000003E-2</c:v>
                </c:pt>
                <c:pt idx="44">
                  <c:v>2.8199999999999999E-2</c:v>
                </c:pt>
                <c:pt idx="45">
                  <c:v>3.1050000000000001E-2</c:v>
                </c:pt>
                <c:pt idx="46">
                  <c:v>3.5005000000000001E-2</c:v>
                </c:pt>
                <c:pt idx="47">
                  <c:v>2.4875000000000001E-2</c:v>
                </c:pt>
                <c:pt idx="48">
                  <c:v>3.5149999999999999E-3</c:v>
                </c:pt>
                <c:pt idx="49">
                  <c:v>-1.0155000000000001E-2</c:v>
                </c:pt>
                <c:pt idx="50">
                  <c:v>-1.2215E-2</c:v>
                </c:pt>
                <c:pt idx="51">
                  <c:v>-3.8350000000000003E-3</c:v>
                </c:pt>
                <c:pt idx="52">
                  <c:v>1.1385000000000001E-2</c:v>
                </c:pt>
                <c:pt idx="53">
                  <c:v>2.402E-2</c:v>
                </c:pt>
                <c:pt idx="54">
                  <c:v>3.2115000000000005E-2</c:v>
                </c:pt>
                <c:pt idx="55">
                  <c:v>3.8699999999999998E-2</c:v>
                </c:pt>
                <c:pt idx="56">
                  <c:v>4.3800000000000006E-2</c:v>
                </c:pt>
                <c:pt idx="57">
                  <c:v>4.446E-2</c:v>
                </c:pt>
                <c:pt idx="58">
                  <c:v>5.3655000000000001E-2</c:v>
                </c:pt>
                <c:pt idx="59">
                  <c:v>6.0510000000000001E-2</c:v>
                </c:pt>
                <c:pt idx="60">
                  <c:v>5.697E-2</c:v>
                </c:pt>
                <c:pt idx="61">
                  <c:v>5.3680000000000005E-2</c:v>
                </c:pt>
                <c:pt idx="62">
                  <c:v>5.7575000000000001E-2</c:v>
                </c:pt>
                <c:pt idx="63">
                  <c:v>6.7305000000000004E-2</c:v>
                </c:pt>
                <c:pt idx="64">
                  <c:v>6.8199999999999997E-2</c:v>
                </c:pt>
                <c:pt idx="65">
                  <c:v>7.1470000000000006E-2</c:v>
                </c:pt>
                <c:pt idx="66">
                  <c:v>7.9055E-2</c:v>
                </c:pt>
                <c:pt idx="67">
                  <c:v>8.3174999999999999E-2</c:v>
                </c:pt>
                <c:pt idx="68">
                  <c:v>8.6224999999999996E-2</c:v>
                </c:pt>
                <c:pt idx="69">
                  <c:v>8.3555000000000004E-2</c:v>
                </c:pt>
                <c:pt idx="70">
                  <c:v>7.9004999999999992E-2</c:v>
                </c:pt>
                <c:pt idx="71">
                  <c:v>7.3589999999999989E-2</c:v>
                </c:pt>
                <c:pt idx="72">
                  <c:v>5.6294999999999998E-2</c:v>
                </c:pt>
                <c:pt idx="73">
                  <c:v>3.7934999999999997E-2</c:v>
                </c:pt>
                <c:pt idx="74">
                  <c:v>1.2160000000000001E-2</c:v>
                </c:pt>
                <c:pt idx="75">
                  <c:v>-1.324E-2</c:v>
                </c:pt>
                <c:pt idx="76">
                  <c:v>-2.5744999999999997E-2</c:v>
                </c:pt>
                <c:pt idx="77">
                  <c:v>-2.9499999999999998E-2</c:v>
                </c:pt>
                <c:pt idx="78">
                  <c:v>-3.7004999999999996E-2</c:v>
                </c:pt>
                <c:pt idx="79">
                  <c:v>-2.9850000000000002E-2</c:v>
                </c:pt>
                <c:pt idx="80">
                  <c:v>-9.2300000000000004E-3</c:v>
                </c:pt>
                <c:pt idx="81">
                  <c:v>-3.0626665000000001E-3</c:v>
                </c:pt>
                <c:pt idx="82">
                  <c:v>2.4923335E-3</c:v>
                </c:pt>
                <c:pt idx="83">
                  <c:v>9.9699999999999997E-3</c:v>
                </c:pt>
                <c:pt idx="84">
                  <c:v>1.3665E-2</c:v>
                </c:pt>
                <c:pt idx="85">
                  <c:v>1.3489999999999999E-2</c:v>
                </c:pt>
                <c:pt idx="86">
                  <c:v>1.5934999999999998E-2</c:v>
                </c:pt>
                <c:pt idx="87">
                  <c:v>1.472E-2</c:v>
                </c:pt>
                <c:pt idx="88">
                  <c:v>1.7989999999999999E-2</c:v>
                </c:pt>
                <c:pt idx="89">
                  <c:v>2.0900000000000002E-2</c:v>
                </c:pt>
                <c:pt idx="90">
                  <c:v>-4.5900000000000003E-3</c:v>
                </c:pt>
                <c:pt idx="91">
                  <c:v>1.6234999999999999E-2</c:v>
                </c:pt>
                <c:pt idx="92">
                  <c:v>3.6984999999999997E-2</c:v>
                </c:pt>
                <c:pt idx="93">
                  <c:v>1.115E-2</c:v>
                </c:pt>
                <c:pt idx="94">
                  <c:v>1.1155E-2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4C0E-411B-B306-38F8E64C3335}"/>
            </c:ext>
          </c:extLst>
        </c:ser>
        <c:ser>
          <c:idx val="20"/>
          <c:order val="20"/>
          <c:tx>
            <c:strRef>
              <c:f>Sheet1!$T$1</c:f>
              <c:strCache>
                <c:ptCount val="1"/>
                <c:pt idx="0">
                  <c:v>3.97408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Sheet1!$T$2:$T$96</c:f>
              <c:numCache>
                <c:formatCode>General</c:formatCode>
                <c:ptCount val="95"/>
                <c:pt idx="0">
                  <c:v>0.23832</c:v>
                </c:pt>
                <c:pt idx="1">
                  <c:v>0.25944</c:v>
                </c:pt>
                <c:pt idx="2">
                  <c:v>0.25900499999999999</c:v>
                </c:pt>
                <c:pt idx="3">
                  <c:v>0.23868999999999999</c:v>
                </c:pt>
                <c:pt idx="4">
                  <c:v>0.22517500000000001</c:v>
                </c:pt>
                <c:pt idx="5">
                  <c:v>0.22353500000000001</c:v>
                </c:pt>
                <c:pt idx="6">
                  <c:v>0.18797000000000003</c:v>
                </c:pt>
                <c:pt idx="7">
                  <c:v>0.15605000000000002</c:v>
                </c:pt>
                <c:pt idx="8">
                  <c:v>0.14385999999999999</c:v>
                </c:pt>
                <c:pt idx="9">
                  <c:v>0.14773999999999998</c:v>
                </c:pt>
                <c:pt idx="10">
                  <c:v>0.14471499999999998</c:v>
                </c:pt>
                <c:pt idx="11">
                  <c:v>0.14621000000000001</c:v>
                </c:pt>
                <c:pt idx="12">
                  <c:v>0.14757000000000001</c:v>
                </c:pt>
                <c:pt idx="13">
                  <c:v>0.13933000000000001</c:v>
                </c:pt>
                <c:pt idx="14">
                  <c:v>0.13641500000000001</c:v>
                </c:pt>
                <c:pt idx="15">
                  <c:v>0.12537999999999999</c:v>
                </c:pt>
                <c:pt idx="16">
                  <c:v>0.11244</c:v>
                </c:pt>
                <c:pt idx="17">
                  <c:v>0.10011</c:v>
                </c:pt>
                <c:pt idx="18">
                  <c:v>8.4205000000000002E-2</c:v>
                </c:pt>
                <c:pt idx="19">
                  <c:v>7.1249999999999994E-2</c:v>
                </c:pt>
                <c:pt idx="20">
                  <c:v>6.7119999999999999E-2</c:v>
                </c:pt>
                <c:pt idx="21">
                  <c:v>6.9654999999999995E-2</c:v>
                </c:pt>
                <c:pt idx="22">
                  <c:v>6.4125000000000001E-2</c:v>
                </c:pt>
                <c:pt idx="23">
                  <c:v>5.8885E-2</c:v>
                </c:pt>
                <c:pt idx="24">
                  <c:v>5.8874999999999997E-2</c:v>
                </c:pt>
                <c:pt idx="25">
                  <c:v>4.9714999999999995E-2</c:v>
                </c:pt>
                <c:pt idx="26">
                  <c:v>3.9995000000000003E-2</c:v>
                </c:pt>
                <c:pt idx="27">
                  <c:v>3.3349999999999998E-2</c:v>
                </c:pt>
                <c:pt idx="28">
                  <c:v>2.8499999999999998E-2</c:v>
                </c:pt>
                <c:pt idx="29">
                  <c:v>2.8389999999999999E-2</c:v>
                </c:pt>
                <c:pt idx="30">
                  <c:v>2.6849999999999999E-2</c:v>
                </c:pt>
                <c:pt idx="31">
                  <c:v>3.2805000000000001E-2</c:v>
                </c:pt>
                <c:pt idx="32">
                  <c:v>4.5385000000000002E-2</c:v>
                </c:pt>
                <c:pt idx="33">
                  <c:v>6.6009999999999999E-2</c:v>
                </c:pt>
                <c:pt idx="34">
                  <c:v>8.9904999999999999E-2</c:v>
                </c:pt>
                <c:pt idx="35">
                  <c:v>9.071499999999999E-2</c:v>
                </c:pt>
                <c:pt idx="36">
                  <c:v>8.441499999999999E-2</c:v>
                </c:pt>
                <c:pt idx="37">
                  <c:v>8.0660000000000009E-2</c:v>
                </c:pt>
                <c:pt idx="38">
                  <c:v>7.306E-2</c:v>
                </c:pt>
                <c:pt idx="39">
                  <c:v>7.0209999999999995E-2</c:v>
                </c:pt>
                <c:pt idx="40">
                  <c:v>5.8700000000000002E-2</c:v>
                </c:pt>
                <c:pt idx="41">
                  <c:v>4.7105000000000001E-2</c:v>
                </c:pt>
                <c:pt idx="42">
                  <c:v>4.3099999999999999E-2</c:v>
                </c:pt>
                <c:pt idx="43">
                  <c:v>3.5334999999999998E-2</c:v>
                </c:pt>
                <c:pt idx="44">
                  <c:v>3.0304999999999999E-2</c:v>
                </c:pt>
                <c:pt idx="45">
                  <c:v>3.2905000000000004E-2</c:v>
                </c:pt>
                <c:pt idx="46">
                  <c:v>3.6639999999999999E-2</c:v>
                </c:pt>
                <c:pt idx="47">
                  <c:v>2.7639999999999998E-2</c:v>
                </c:pt>
                <c:pt idx="48">
                  <c:v>7.0900000000000008E-3</c:v>
                </c:pt>
                <c:pt idx="49">
                  <c:v>-7.6600000000000001E-3</c:v>
                </c:pt>
                <c:pt idx="50">
                  <c:v>-1.119E-2</c:v>
                </c:pt>
                <c:pt idx="51">
                  <c:v>-3.2550000000000001E-3</c:v>
                </c:pt>
                <c:pt idx="52">
                  <c:v>1.2979999999999998E-2</c:v>
                </c:pt>
                <c:pt idx="53">
                  <c:v>2.512E-2</c:v>
                </c:pt>
                <c:pt idx="54">
                  <c:v>3.4119999999999998E-2</c:v>
                </c:pt>
                <c:pt idx="55">
                  <c:v>4.0669999999999998E-2</c:v>
                </c:pt>
                <c:pt idx="56">
                  <c:v>4.3830000000000001E-2</c:v>
                </c:pt>
                <c:pt idx="57">
                  <c:v>4.3990000000000001E-2</c:v>
                </c:pt>
                <c:pt idx="58">
                  <c:v>5.3409999999999999E-2</c:v>
                </c:pt>
                <c:pt idx="59">
                  <c:v>6.0360000000000004E-2</c:v>
                </c:pt>
                <c:pt idx="60">
                  <c:v>5.4900000000000004E-2</c:v>
                </c:pt>
                <c:pt idx="61">
                  <c:v>5.2440000000000001E-2</c:v>
                </c:pt>
                <c:pt idx="62">
                  <c:v>5.5930000000000001E-2</c:v>
                </c:pt>
                <c:pt idx="63">
                  <c:v>6.6375000000000003E-2</c:v>
                </c:pt>
                <c:pt idx="64">
                  <c:v>7.3610000000000009E-2</c:v>
                </c:pt>
                <c:pt idx="65">
                  <c:v>7.689E-2</c:v>
                </c:pt>
                <c:pt idx="66">
                  <c:v>8.1185000000000007E-2</c:v>
                </c:pt>
                <c:pt idx="67">
                  <c:v>8.4194999999999992E-2</c:v>
                </c:pt>
                <c:pt idx="68">
                  <c:v>8.3534999999999998E-2</c:v>
                </c:pt>
                <c:pt idx="69">
                  <c:v>7.8979999999999995E-2</c:v>
                </c:pt>
                <c:pt idx="70">
                  <c:v>8.1305000000000002E-2</c:v>
                </c:pt>
                <c:pt idx="71">
                  <c:v>7.7210000000000001E-2</c:v>
                </c:pt>
                <c:pt idx="72">
                  <c:v>5.849E-2</c:v>
                </c:pt>
                <c:pt idx="73">
                  <c:v>4.2880000000000001E-2</c:v>
                </c:pt>
                <c:pt idx="74">
                  <c:v>1.8595E-2</c:v>
                </c:pt>
                <c:pt idx="75">
                  <c:v>-5.1599999999999997E-3</c:v>
                </c:pt>
                <c:pt idx="76">
                  <c:v>-1.5939999999999999E-2</c:v>
                </c:pt>
                <c:pt idx="77">
                  <c:v>-1.899E-2</c:v>
                </c:pt>
                <c:pt idx="78">
                  <c:v>-2.3144999999999999E-2</c:v>
                </c:pt>
                <c:pt idx="79">
                  <c:v>-1.7665E-2</c:v>
                </c:pt>
                <c:pt idx="80">
                  <c:v>-4.7200000000000002E-3</c:v>
                </c:pt>
                <c:pt idx="81">
                  <c:v>2.5999999999999999E-3</c:v>
                </c:pt>
                <c:pt idx="82">
                  <c:v>6.8400000000000006E-3</c:v>
                </c:pt>
                <c:pt idx="83">
                  <c:v>1.0845E-2</c:v>
                </c:pt>
                <c:pt idx="84">
                  <c:v>1.2785000000000001E-2</c:v>
                </c:pt>
                <c:pt idx="85">
                  <c:v>1.5740000000000001E-2</c:v>
                </c:pt>
                <c:pt idx="86">
                  <c:v>1.9755000000000002E-2</c:v>
                </c:pt>
                <c:pt idx="87">
                  <c:v>1.5775000000000001E-2</c:v>
                </c:pt>
                <c:pt idx="88">
                  <c:v>1.7724999999999998E-2</c:v>
                </c:pt>
                <c:pt idx="89">
                  <c:v>2.0729999999999998E-2</c:v>
                </c:pt>
                <c:pt idx="90">
                  <c:v>2.5315000000000001E-2</c:v>
                </c:pt>
                <c:pt idx="91">
                  <c:v>2.2945E-2</c:v>
                </c:pt>
                <c:pt idx="92">
                  <c:v>1.6125E-2</c:v>
                </c:pt>
                <c:pt idx="93">
                  <c:v>1.72E-2</c:v>
                </c:pt>
                <c:pt idx="94">
                  <c:v>1.6605000000000002E-2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4C0E-411B-B306-38F8E64C3335}"/>
            </c:ext>
          </c:extLst>
        </c:ser>
        <c:ser>
          <c:idx val="21"/>
          <c:order val="21"/>
          <c:tx>
            <c:strRef>
              <c:f>Sheet1!$U$1</c:f>
              <c:strCache>
                <c:ptCount val="1"/>
                <c:pt idx="0">
                  <c:v>4.3314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Sheet1!$U$2:$U$96</c:f>
              <c:numCache>
                <c:formatCode>General</c:formatCode>
                <c:ptCount val="95"/>
                <c:pt idx="0">
                  <c:v>0.23325499999999999</c:v>
                </c:pt>
                <c:pt idx="1">
                  <c:v>0.24441499999999999</c:v>
                </c:pt>
                <c:pt idx="2">
                  <c:v>0.24592</c:v>
                </c:pt>
                <c:pt idx="3">
                  <c:v>0.23055500000000001</c:v>
                </c:pt>
                <c:pt idx="4">
                  <c:v>0.23646499999999998</c:v>
                </c:pt>
                <c:pt idx="5">
                  <c:v>0.23052500000000001</c:v>
                </c:pt>
                <c:pt idx="6">
                  <c:v>0.19400000000000001</c:v>
                </c:pt>
                <c:pt idx="7">
                  <c:v>0.16786000000000001</c:v>
                </c:pt>
                <c:pt idx="8">
                  <c:v>0.14541500000000002</c:v>
                </c:pt>
                <c:pt idx="9">
                  <c:v>0.147485</c:v>
                </c:pt>
                <c:pt idx="10">
                  <c:v>0.15240999999999999</c:v>
                </c:pt>
                <c:pt idx="11">
                  <c:v>0.15184</c:v>
                </c:pt>
                <c:pt idx="12">
                  <c:v>0.14724500000000001</c:v>
                </c:pt>
                <c:pt idx="13">
                  <c:v>0.14385999999999999</c:v>
                </c:pt>
                <c:pt idx="14">
                  <c:v>0.14663999999999999</c:v>
                </c:pt>
                <c:pt idx="15">
                  <c:v>0.13721499999999998</c:v>
                </c:pt>
                <c:pt idx="16">
                  <c:v>0.129325</c:v>
                </c:pt>
                <c:pt idx="17">
                  <c:v>0.1147</c:v>
                </c:pt>
                <c:pt idx="18">
                  <c:v>0.10228499999999999</c:v>
                </c:pt>
                <c:pt idx="19">
                  <c:v>9.1679999999999998E-2</c:v>
                </c:pt>
                <c:pt idx="20">
                  <c:v>8.1419999999999992E-2</c:v>
                </c:pt>
                <c:pt idx="21">
                  <c:v>7.9719999999999999E-2</c:v>
                </c:pt>
                <c:pt idx="22">
                  <c:v>7.8E-2</c:v>
                </c:pt>
                <c:pt idx="23">
                  <c:v>7.5289999999999996E-2</c:v>
                </c:pt>
                <c:pt idx="24">
                  <c:v>7.109E-2</c:v>
                </c:pt>
                <c:pt idx="25">
                  <c:v>6.1804999999999999E-2</c:v>
                </c:pt>
                <c:pt idx="26">
                  <c:v>5.16E-2</c:v>
                </c:pt>
                <c:pt idx="27">
                  <c:v>4.3145000000000003E-2</c:v>
                </c:pt>
                <c:pt idx="28">
                  <c:v>3.6104999999999998E-2</c:v>
                </c:pt>
                <c:pt idx="29">
                  <c:v>3.5924999999999999E-2</c:v>
                </c:pt>
                <c:pt idx="30">
                  <c:v>3.4814999999999999E-2</c:v>
                </c:pt>
                <c:pt idx="31">
                  <c:v>3.9220000000000005E-2</c:v>
                </c:pt>
                <c:pt idx="32">
                  <c:v>5.0445000000000004E-2</c:v>
                </c:pt>
                <c:pt idx="33">
                  <c:v>7.5475E-2</c:v>
                </c:pt>
                <c:pt idx="34">
                  <c:v>0.10674</c:v>
                </c:pt>
                <c:pt idx="35">
                  <c:v>0.104015</c:v>
                </c:pt>
                <c:pt idx="36">
                  <c:v>9.4375000000000001E-2</c:v>
                </c:pt>
                <c:pt idx="37">
                  <c:v>8.9494999999999991E-2</c:v>
                </c:pt>
                <c:pt idx="38">
                  <c:v>7.9399999999999998E-2</c:v>
                </c:pt>
                <c:pt idx="39">
                  <c:v>7.6204999999999995E-2</c:v>
                </c:pt>
                <c:pt idx="40">
                  <c:v>6.6710000000000005E-2</c:v>
                </c:pt>
                <c:pt idx="41">
                  <c:v>5.4440000000000002E-2</c:v>
                </c:pt>
                <c:pt idx="42">
                  <c:v>4.7975000000000004E-2</c:v>
                </c:pt>
                <c:pt idx="43">
                  <c:v>4.0514999999999995E-2</c:v>
                </c:pt>
                <c:pt idx="44">
                  <c:v>3.7150000000000002E-2</c:v>
                </c:pt>
                <c:pt idx="45">
                  <c:v>3.9830000000000004E-2</c:v>
                </c:pt>
                <c:pt idx="46">
                  <c:v>4.045E-2</c:v>
                </c:pt>
                <c:pt idx="47">
                  <c:v>3.6194999999999998E-2</c:v>
                </c:pt>
                <c:pt idx="48">
                  <c:v>2.1499999999999998E-2</c:v>
                </c:pt>
                <c:pt idx="49">
                  <c:v>4.2950000000000002E-3</c:v>
                </c:pt>
                <c:pt idx="50">
                  <c:v>5.399999999999999E-4</c:v>
                </c:pt>
                <c:pt idx="51">
                  <c:v>8.1150000000000007E-3</c:v>
                </c:pt>
                <c:pt idx="52">
                  <c:v>2.0445000000000001E-2</c:v>
                </c:pt>
                <c:pt idx="53">
                  <c:v>3.1059999999999997E-2</c:v>
                </c:pt>
                <c:pt idx="54">
                  <c:v>4.1064999999999997E-2</c:v>
                </c:pt>
                <c:pt idx="55">
                  <c:v>4.9279999999999997E-2</c:v>
                </c:pt>
                <c:pt idx="56">
                  <c:v>4.9534999999999996E-2</c:v>
                </c:pt>
                <c:pt idx="57">
                  <c:v>5.0299999999999997E-2</c:v>
                </c:pt>
                <c:pt idx="58">
                  <c:v>6.1855E-2</c:v>
                </c:pt>
                <c:pt idx="59">
                  <c:v>7.0585000000000009E-2</c:v>
                </c:pt>
                <c:pt idx="60">
                  <c:v>6.4269999999999994E-2</c:v>
                </c:pt>
                <c:pt idx="61">
                  <c:v>5.7465000000000002E-2</c:v>
                </c:pt>
                <c:pt idx="62">
                  <c:v>5.9935000000000002E-2</c:v>
                </c:pt>
                <c:pt idx="63">
                  <c:v>6.7815E-2</c:v>
                </c:pt>
                <c:pt idx="64">
                  <c:v>7.3690000000000005E-2</c:v>
                </c:pt>
                <c:pt idx="65">
                  <c:v>7.5424999999999992E-2</c:v>
                </c:pt>
                <c:pt idx="66">
                  <c:v>7.8990000000000005E-2</c:v>
                </c:pt>
                <c:pt idx="67">
                  <c:v>8.393500000000001E-2</c:v>
                </c:pt>
                <c:pt idx="68">
                  <c:v>8.3925E-2</c:v>
                </c:pt>
                <c:pt idx="69">
                  <c:v>7.8199999999999992E-2</c:v>
                </c:pt>
                <c:pt idx="70">
                  <c:v>7.8864999999999991E-2</c:v>
                </c:pt>
                <c:pt idx="71">
                  <c:v>7.811499999999999E-2</c:v>
                </c:pt>
                <c:pt idx="72">
                  <c:v>5.9435000000000002E-2</c:v>
                </c:pt>
                <c:pt idx="73">
                  <c:v>4.2520000000000002E-2</c:v>
                </c:pt>
                <c:pt idx="74">
                  <c:v>2.4629999999999999E-2</c:v>
                </c:pt>
                <c:pt idx="75">
                  <c:v>3.8E-3</c:v>
                </c:pt>
                <c:pt idx="76">
                  <c:v>-1.027E-2</c:v>
                </c:pt>
                <c:pt idx="77">
                  <c:v>-1.3034999999999998E-2</c:v>
                </c:pt>
                <c:pt idx="78">
                  <c:v>-1.4710000000000001E-2</c:v>
                </c:pt>
                <c:pt idx="79">
                  <c:v>-1.00026665E-2</c:v>
                </c:pt>
                <c:pt idx="80">
                  <c:v>3.9723335000000004E-3</c:v>
                </c:pt>
                <c:pt idx="81">
                  <c:v>1.108E-2</c:v>
                </c:pt>
                <c:pt idx="82">
                  <c:v>1.6475E-2</c:v>
                </c:pt>
                <c:pt idx="83">
                  <c:v>2.0584999999999999E-2</c:v>
                </c:pt>
                <c:pt idx="84">
                  <c:v>2.0619999999999999E-2</c:v>
                </c:pt>
                <c:pt idx="85">
                  <c:v>2.0115000000000001E-2</c:v>
                </c:pt>
                <c:pt idx="86">
                  <c:v>2.554E-2</c:v>
                </c:pt>
                <c:pt idx="87">
                  <c:v>2.6935000000000001E-2</c:v>
                </c:pt>
                <c:pt idx="88">
                  <c:v>2.5869999999999997E-2</c:v>
                </c:pt>
                <c:pt idx="89">
                  <c:v>2.597E-2</c:v>
                </c:pt>
                <c:pt idx="90">
                  <c:v>4.165E-2</c:v>
                </c:pt>
                <c:pt idx="91">
                  <c:v>2.9177666499999998E-2</c:v>
                </c:pt>
                <c:pt idx="92">
                  <c:v>1.1802666500000001E-2</c:v>
                </c:pt>
                <c:pt idx="93">
                  <c:v>1.9650000000000001E-2</c:v>
                </c:pt>
                <c:pt idx="94">
                  <c:v>2.1485000000000001E-2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4C0E-411B-B306-38F8E64C3335}"/>
            </c:ext>
          </c:extLst>
        </c:ser>
        <c:ser>
          <c:idx val="22"/>
          <c:order val="22"/>
          <c:tx>
            <c:strRef>
              <c:f>Sheet1!$V$1</c:f>
              <c:strCache>
                <c:ptCount val="1"/>
                <c:pt idx="0">
                  <c:v>4.70759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Sheet1!$V$2:$V$96</c:f>
              <c:numCache>
                <c:formatCode>General</c:formatCode>
                <c:ptCount val="95"/>
                <c:pt idx="0">
                  <c:v>0.22261999999999998</c:v>
                </c:pt>
                <c:pt idx="1">
                  <c:v>0.24108000000000002</c:v>
                </c:pt>
                <c:pt idx="2">
                  <c:v>0.24459</c:v>
                </c:pt>
                <c:pt idx="3">
                  <c:v>0.23460999999999999</c:v>
                </c:pt>
                <c:pt idx="4">
                  <c:v>0.22598499999999999</c:v>
                </c:pt>
                <c:pt idx="5">
                  <c:v>0.2135</c:v>
                </c:pt>
                <c:pt idx="6">
                  <c:v>0.18579000000000001</c:v>
                </c:pt>
                <c:pt idx="7">
                  <c:v>0.15961999999999998</c:v>
                </c:pt>
                <c:pt idx="8">
                  <c:v>0.13728499999999999</c:v>
                </c:pt>
                <c:pt idx="9">
                  <c:v>0.13591500000000001</c:v>
                </c:pt>
                <c:pt idx="10">
                  <c:v>0.137045</c:v>
                </c:pt>
                <c:pt idx="11">
                  <c:v>0.14022499999999999</c:v>
                </c:pt>
                <c:pt idx="12">
                  <c:v>0.141485</c:v>
                </c:pt>
                <c:pt idx="13">
                  <c:v>0.13808999999999999</c:v>
                </c:pt>
                <c:pt idx="14">
                  <c:v>0.135905</c:v>
                </c:pt>
                <c:pt idx="15">
                  <c:v>0.12134500000000001</c:v>
                </c:pt>
                <c:pt idx="16">
                  <c:v>0.112815</c:v>
                </c:pt>
                <c:pt idx="17">
                  <c:v>0.10186999999999999</c:v>
                </c:pt>
                <c:pt idx="18">
                  <c:v>8.9804999999999996E-2</c:v>
                </c:pt>
                <c:pt idx="19">
                  <c:v>8.1375000000000003E-2</c:v>
                </c:pt>
                <c:pt idx="20">
                  <c:v>6.9879999999999998E-2</c:v>
                </c:pt>
                <c:pt idx="21">
                  <c:v>6.3350000000000004E-2</c:v>
                </c:pt>
                <c:pt idx="22">
                  <c:v>6.1954999999999996E-2</c:v>
                </c:pt>
                <c:pt idx="23">
                  <c:v>6.2219999999999998E-2</c:v>
                </c:pt>
                <c:pt idx="24">
                  <c:v>5.8069999999999997E-2</c:v>
                </c:pt>
                <c:pt idx="25">
                  <c:v>4.9000000000000002E-2</c:v>
                </c:pt>
                <c:pt idx="26">
                  <c:v>4.1005E-2</c:v>
                </c:pt>
                <c:pt idx="27">
                  <c:v>3.2504999999999999E-2</c:v>
                </c:pt>
                <c:pt idx="28">
                  <c:v>3.3270000000000001E-2</c:v>
                </c:pt>
                <c:pt idx="29">
                  <c:v>3.2545000000000004E-2</c:v>
                </c:pt>
                <c:pt idx="30">
                  <c:v>2.6465000000000002E-2</c:v>
                </c:pt>
                <c:pt idx="31">
                  <c:v>3.5705000000000001E-2</c:v>
                </c:pt>
                <c:pt idx="32">
                  <c:v>5.0489999999999993E-2</c:v>
                </c:pt>
                <c:pt idx="33">
                  <c:v>6.9455000000000003E-2</c:v>
                </c:pt>
                <c:pt idx="34">
                  <c:v>8.9244999999999991E-2</c:v>
                </c:pt>
                <c:pt idx="35">
                  <c:v>8.9959999999999998E-2</c:v>
                </c:pt>
                <c:pt idx="36">
                  <c:v>8.468500000000001E-2</c:v>
                </c:pt>
                <c:pt idx="37">
                  <c:v>8.0335000000000004E-2</c:v>
                </c:pt>
                <c:pt idx="38">
                  <c:v>7.145E-2</c:v>
                </c:pt>
                <c:pt idx="39">
                  <c:v>6.7214999999999997E-2</c:v>
                </c:pt>
                <c:pt idx="40">
                  <c:v>5.6529999999999997E-2</c:v>
                </c:pt>
                <c:pt idx="41">
                  <c:v>4.5289999999999997E-2</c:v>
                </c:pt>
                <c:pt idx="42">
                  <c:v>3.9754999999999999E-2</c:v>
                </c:pt>
                <c:pt idx="43">
                  <c:v>3.279E-2</c:v>
                </c:pt>
                <c:pt idx="44">
                  <c:v>3.074E-2</c:v>
                </c:pt>
                <c:pt idx="45">
                  <c:v>3.5095000000000001E-2</c:v>
                </c:pt>
                <c:pt idx="46">
                  <c:v>3.6659999999999998E-2</c:v>
                </c:pt>
                <c:pt idx="47">
                  <c:v>2.9499999999999998E-2</c:v>
                </c:pt>
                <c:pt idx="48">
                  <c:v>1.1155E-2</c:v>
                </c:pt>
                <c:pt idx="49">
                  <c:v>-4.4099999999999999E-3</c:v>
                </c:pt>
                <c:pt idx="50">
                  <c:v>-7.3249999999999999E-3</c:v>
                </c:pt>
                <c:pt idx="51">
                  <c:v>-1.3999999999999993E-4</c:v>
                </c:pt>
                <c:pt idx="52">
                  <c:v>1.5955E-2</c:v>
                </c:pt>
                <c:pt idx="53">
                  <c:v>2.9935E-2</c:v>
                </c:pt>
                <c:pt idx="54">
                  <c:v>3.8760000000000003E-2</c:v>
                </c:pt>
                <c:pt idx="55">
                  <c:v>4.4795000000000001E-2</c:v>
                </c:pt>
                <c:pt idx="56">
                  <c:v>4.6960000000000002E-2</c:v>
                </c:pt>
                <c:pt idx="57">
                  <c:v>4.5234999999999997E-2</c:v>
                </c:pt>
                <c:pt idx="58">
                  <c:v>5.5065000000000003E-2</c:v>
                </c:pt>
                <c:pt idx="59">
                  <c:v>6.3030000000000003E-2</c:v>
                </c:pt>
                <c:pt idx="60">
                  <c:v>5.7595E-2</c:v>
                </c:pt>
                <c:pt idx="61">
                  <c:v>5.5309999999999998E-2</c:v>
                </c:pt>
                <c:pt idx="62">
                  <c:v>5.9230000000000005E-2</c:v>
                </c:pt>
                <c:pt idx="63">
                  <c:v>6.9989999999999997E-2</c:v>
                </c:pt>
                <c:pt idx="64">
                  <c:v>7.7504999999999991E-2</c:v>
                </c:pt>
                <c:pt idx="65">
                  <c:v>7.9930000000000001E-2</c:v>
                </c:pt>
                <c:pt idx="66">
                  <c:v>8.3960000000000007E-2</c:v>
                </c:pt>
                <c:pt idx="67">
                  <c:v>8.7485000000000007E-2</c:v>
                </c:pt>
                <c:pt idx="68">
                  <c:v>8.9735000000000009E-2</c:v>
                </c:pt>
                <c:pt idx="69">
                  <c:v>8.7694999999999995E-2</c:v>
                </c:pt>
                <c:pt idx="70">
                  <c:v>8.7430000000000008E-2</c:v>
                </c:pt>
                <c:pt idx="71">
                  <c:v>7.7965000000000007E-2</c:v>
                </c:pt>
                <c:pt idx="72">
                  <c:v>5.8779999999999999E-2</c:v>
                </c:pt>
                <c:pt idx="73">
                  <c:v>4.5124999999999998E-2</c:v>
                </c:pt>
                <c:pt idx="74">
                  <c:v>2.0829999999999998E-2</c:v>
                </c:pt>
                <c:pt idx="75">
                  <c:v>-3.8000000000000004E-3</c:v>
                </c:pt>
                <c:pt idx="76">
                  <c:v>-1.5650000000000001E-2</c:v>
                </c:pt>
                <c:pt idx="77">
                  <c:v>-1.8735000000000002E-2</c:v>
                </c:pt>
                <c:pt idx="78">
                  <c:v>-2.3314999999999999E-2</c:v>
                </c:pt>
                <c:pt idx="79">
                  <c:v>-1.7325E-2</c:v>
                </c:pt>
                <c:pt idx="80">
                  <c:v>-1.9399999999999999E-3</c:v>
                </c:pt>
                <c:pt idx="81">
                  <c:v>5.8300000000000001E-3</c:v>
                </c:pt>
                <c:pt idx="82">
                  <c:v>1.1495E-2</c:v>
                </c:pt>
                <c:pt idx="83">
                  <c:v>1.6469999999999999E-2</c:v>
                </c:pt>
                <c:pt idx="84">
                  <c:v>1.942E-2</c:v>
                </c:pt>
                <c:pt idx="85">
                  <c:v>2.2384999999999999E-2</c:v>
                </c:pt>
                <c:pt idx="86">
                  <c:v>2.477E-2</c:v>
                </c:pt>
                <c:pt idx="87">
                  <c:v>2.2849999999999999E-2</c:v>
                </c:pt>
                <c:pt idx="88">
                  <c:v>2.537E-2</c:v>
                </c:pt>
                <c:pt idx="89">
                  <c:v>2.5535000000000002E-2</c:v>
                </c:pt>
                <c:pt idx="90">
                  <c:v>1.0534999999999999E-2</c:v>
                </c:pt>
                <c:pt idx="91">
                  <c:v>2.7465E-2</c:v>
                </c:pt>
                <c:pt idx="92">
                  <c:v>3.8804999999999999E-2</c:v>
                </c:pt>
                <c:pt idx="93">
                  <c:v>1.8595E-2</c:v>
                </c:pt>
                <c:pt idx="94">
                  <c:v>2.2414999999999997E-2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4C0E-411B-B306-38F8E64C3335}"/>
            </c:ext>
          </c:extLst>
        </c:ser>
        <c:ser>
          <c:idx val="23"/>
          <c:order val="23"/>
          <c:tx>
            <c:strRef>
              <c:f>Sheet1!$W$1</c:f>
              <c:strCache>
                <c:ptCount val="1"/>
                <c:pt idx="0">
                  <c:v>5.09889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Sheet1!$W$2:$W$96</c:f>
              <c:numCache>
                <c:formatCode>General</c:formatCode>
                <c:ptCount val="95"/>
                <c:pt idx="0">
                  <c:v>0.28451000000000004</c:v>
                </c:pt>
                <c:pt idx="1">
                  <c:v>0.30466000000000004</c:v>
                </c:pt>
                <c:pt idx="2">
                  <c:v>0.30837999999999999</c:v>
                </c:pt>
                <c:pt idx="3">
                  <c:v>0.28917000000000004</c:v>
                </c:pt>
                <c:pt idx="4">
                  <c:v>0.30813000000000001</c:v>
                </c:pt>
                <c:pt idx="5">
                  <c:v>0.295765</c:v>
                </c:pt>
                <c:pt idx="6">
                  <c:v>0.24330499999999999</c:v>
                </c:pt>
                <c:pt idx="7">
                  <c:v>0.21374500000000002</c:v>
                </c:pt>
                <c:pt idx="8">
                  <c:v>0.19090000000000001</c:v>
                </c:pt>
                <c:pt idx="9">
                  <c:v>0.20310499999999998</c:v>
                </c:pt>
                <c:pt idx="10">
                  <c:v>0.19685</c:v>
                </c:pt>
                <c:pt idx="11">
                  <c:v>0.18931999999999999</c:v>
                </c:pt>
                <c:pt idx="12">
                  <c:v>0.18368499999999999</c:v>
                </c:pt>
                <c:pt idx="13">
                  <c:v>0.18402000000000002</c:v>
                </c:pt>
                <c:pt idx="14">
                  <c:v>0.18937500000000002</c:v>
                </c:pt>
                <c:pt idx="15">
                  <c:v>0.17024499999999998</c:v>
                </c:pt>
                <c:pt idx="16">
                  <c:v>0.15644999999999998</c:v>
                </c:pt>
                <c:pt idx="17">
                  <c:v>0.136245</c:v>
                </c:pt>
                <c:pt idx="18">
                  <c:v>0.115145</c:v>
                </c:pt>
                <c:pt idx="19">
                  <c:v>0.10927000000000001</c:v>
                </c:pt>
                <c:pt idx="20">
                  <c:v>0.10522000000000001</c:v>
                </c:pt>
                <c:pt idx="21">
                  <c:v>0.103395</c:v>
                </c:pt>
                <c:pt idx="22">
                  <c:v>9.8424999999999999E-2</c:v>
                </c:pt>
                <c:pt idx="23">
                  <c:v>9.3285000000000007E-2</c:v>
                </c:pt>
                <c:pt idx="24">
                  <c:v>9.0740000000000001E-2</c:v>
                </c:pt>
                <c:pt idx="25">
                  <c:v>8.1784999999999997E-2</c:v>
                </c:pt>
                <c:pt idx="26">
                  <c:v>6.5985000000000002E-2</c:v>
                </c:pt>
                <c:pt idx="27">
                  <c:v>5.5535000000000001E-2</c:v>
                </c:pt>
                <c:pt idx="28">
                  <c:v>5.0860000000000002E-2</c:v>
                </c:pt>
                <c:pt idx="29">
                  <c:v>5.9079999999999994E-2</c:v>
                </c:pt>
                <c:pt idx="30">
                  <c:v>6.2460000000000002E-2</c:v>
                </c:pt>
                <c:pt idx="31">
                  <c:v>6.0444999999999999E-2</c:v>
                </c:pt>
                <c:pt idx="32">
                  <c:v>7.0455000000000004E-2</c:v>
                </c:pt>
                <c:pt idx="33">
                  <c:v>9.1299999999999992E-2</c:v>
                </c:pt>
                <c:pt idx="34">
                  <c:v>0.13300000000000001</c:v>
                </c:pt>
                <c:pt idx="35">
                  <c:v>0.13606000000000001</c:v>
                </c:pt>
                <c:pt idx="36">
                  <c:v>0.11709</c:v>
                </c:pt>
                <c:pt idx="37">
                  <c:v>0.114395</c:v>
                </c:pt>
                <c:pt idx="38">
                  <c:v>0.10328999999999999</c:v>
                </c:pt>
                <c:pt idx="39">
                  <c:v>9.6555000000000002E-2</c:v>
                </c:pt>
                <c:pt idx="40">
                  <c:v>8.4519999999999998E-2</c:v>
                </c:pt>
                <c:pt idx="41">
                  <c:v>6.9830000000000003E-2</c:v>
                </c:pt>
                <c:pt idx="42">
                  <c:v>6.1480000000000007E-2</c:v>
                </c:pt>
                <c:pt idx="43">
                  <c:v>5.2130000000000003E-2</c:v>
                </c:pt>
                <c:pt idx="44">
                  <c:v>4.9310000000000007E-2</c:v>
                </c:pt>
                <c:pt idx="45">
                  <c:v>5.2905000000000001E-2</c:v>
                </c:pt>
                <c:pt idx="46">
                  <c:v>5.4080000000000003E-2</c:v>
                </c:pt>
                <c:pt idx="47">
                  <c:v>4.743E-2</c:v>
                </c:pt>
                <c:pt idx="48">
                  <c:v>2.9729999999999999E-2</c:v>
                </c:pt>
                <c:pt idx="49">
                  <c:v>1.227E-2</c:v>
                </c:pt>
                <c:pt idx="50">
                  <c:v>8.7200000000000003E-3</c:v>
                </c:pt>
                <c:pt idx="51">
                  <c:v>1.7614999999999999E-2</c:v>
                </c:pt>
                <c:pt idx="52">
                  <c:v>3.1480000000000001E-2</c:v>
                </c:pt>
                <c:pt idx="53">
                  <c:v>4.5539999999999997E-2</c:v>
                </c:pt>
                <c:pt idx="54">
                  <c:v>5.8804999999999996E-2</c:v>
                </c:pt>
                <c:pt idx="55">
                  <c:v>7.1374999999999994E-2</c:v>
                </c:pt>
                <c:pt idx="56">
                  <c:v>6.9830000000000003E-2</c:v>
                </c:pt>
                <c:pt idx="57">
                  <c:v>6.6994999999999999E-2</c:v>
                </c:pt>
                <c:pt idx="58">
                  <c:v>8.1265000000000004E-2</c:v>
                </c:pt>
                <c:pt idx="59">
                  <c:v>9.7619999999999998E-2</c:v>
                </c:pt>
                <c:pt idx="60">
                  <c:v>8.9595000000000008E-2</c:v>
                </c:pt>
                <c:pt idx="61">
                  <c:v>7.4925000000000005E-2</c:v>
                </c:pt>
                <c:pt idx="62">
                  <c:v>7.7715000000000006E-2</c:v>
                </c:pt>
                <c:pt idx="63">
                  <c:v>9.1425000000000006E-2</c:v>
                </c:pt>
                <c:pt idx="64">
                  <c:v>9.9915000000000004E-2</c:v>
                </c:pt>
                <c:pt idx="65">
                  <c:v>9.7064999999999999E-2</c:v>
                </c:pt>
                <c:pt idx="66">
                  <c:v>9.801E-2</c:v>
                </c:pt>
                <c:pt idx="67">
                  <c:v>0.10455</c:v>
                </c:pt>
                <c:pt idx="68">
                  <c:v>0.1071</c:v>
                </c:pt>
                <c:pt idx="69">
                  <c:v>0.101935</c:v>
                </c:pt>
                <c:pt idx="70">
                  <c:v>0.10341500000000001</c:v>
                </c:pt>
                <c:pt idx="71">
                  <c:v>9.8074999999999996E-2</c:v>
                </c:pt>
                <c:pt idx="72">
                  <c:v>7.5215000000000004E-2</c:v>
                </c:pt>
                <c:pt idx="73">
                  <c:v>5.7370000000000004E-2</c:v>
                </c:pt>
                <c:pt idx="74">
                  <c:v>3.3020000000000001E-2</c:v>
                </c:pt>
                <c:pt idx="75">
                  <c:v>8.685E-3</c:v>
                </c:pt>
                <c:pt idx="76">
                  <c:v>-5.2449999999999997E-3</c:v>
                </c:pt>
                <c:pt idx="77">
                  <c:v>-1.234E-2</c:v>
                </c:pt>
                <c:pt idx="78">
                  <c:v>-1.7265000000000003E-2</c:v>
                </c:pt>
                <c:pt idx="79">
                  <c:v>-1.1130000000000001E-2</c:v>
                </c:pt>
                <c:pt idx="80">
                  <c:v>6.6750000000000004E-3</c:v>
                </c:pt>
                <c:pt idx="81">
                  <c:v>2.0774999999999998E-2</c:v>
                </c:pt>
                <c:pt idx="82">
                  <c:v>2.6064999999999998E-2</c:v>
                </c:pt>
                <c:pt idx="83">
                  <c:v>2.6669999999999999E-2</c:v>
                </c:pt>
                <c:pt idx="84">
                  <c:v>3.0759999999999999E-2</c:v>
                </c:pt>
                <c:pt idx="85">
                  <c:v>3.2770000000000001E-2</c:v>
                </c:pt>
                <c:pt idx="86">
                  <c:v>3.814E-2</c:v>
                </c:pt>
                <c:pt idx="87">
                  <c:v>3.7775000000000003E-2</c:v>
                </c:pt>
                <c:pt idx="88">
                  <c:v>3.6110000000000003E-2</c:v>
                </c:pt>
                <c:pt idx="89">
                  <c:v>3.5795E-2</c:v>
                </c:pt>
                <c:pt idx="90">
                  <c:v>3.7574999999999997E-2</c:v>
                </c:pt>
                <c:pt idx="91">
                  <c:v>4.1620000000000004E-2</c:v>
                </c:pt>
                <c:pt idx="92">
                  <c:v>3.9605000000000001E-2</c:v>
                </c:pt>
                <c:pt idx="93">
                  <c:v>3.4750000000000003E-2</c:v>
                </c:pt>
                <c:pt idx="94">
                  <c:v>3.6229999999999998E-2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4C0E-411B-B306-38F8E64C3335}"/>
            </c:ext>
          </c:extLst>
        </c:ser>
        <c:ser>
          <c:idx val="24"/>
          <c:order val="24"/>
          <c:tx>
            <c:strRef>
              <c:f>Sheet1!$X$1</c:f>
              <c:strCache>
                <c:ptCount val="1"/>
                <c:pt idx="0">
                  <c:v>5.51482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Sheet1!$X$2:$X$96</c:f>
              <c:numCache>
                <c:formatCode>General</c:formatCode>
                <c:ptCount val="95"/>
                <c:pt idx="0">
                  <c:v>0.17782999999999999</c:v>
                </c:pt>
                <c:pt idx="1">
                  <c:v>0.20029</c:v>
                </c:pt>
                <c:pt idx="2">
                  <c:v>0.221335</c:v>
                </c:pt>
                <c:pt idx="3">
                  <c:v>0.20994499999999999</c:v>
                </c:pt>
                <c:pt idx="4">
                  <c:v>0.21050000000000002</c:v>
                </c:pt>
                <c:pt idx="5">
                  <c:v>0.20727499999999999</c:v>
                </c:pt>
                <c:pt idx="6">
                  <c:v>0.16870499999999999</c:v>
                </c:pt>
                <c:pt idx="7">
                  <c:v>0.13805000000000001</c:v>
                </c:pt>
                <c:pt idx="8">
                  <c:v>0.121035</c:v>
                </c:pt>
                <c:pt idx="9">
                  <c:v>0.12068000000000001</c:v>
                </c:pt>
                <c:pt idx="10">
                  <c:v>0.13233</c:v>
                </c:pt>
                <c:pt idx="11">
                  <c:v>0.13611000000000001</c:v>
                </c:pt>
                <c:pt idx="12">
                  <c:v>0.13115500000000002</c:v>
                </c:pt>
                <c:pt idx="13">
                  <c:v>0.13608500000000001</c:v>
                </c:pt>
                <c:pt idx="14">
                  <c:v>0.13911000000000001</c:v>
                </c:pt>
                <c:pt idx="15">
                  <c:v>0.12787999999999999</c:v>
                </c:pt>
                <c:pt idx="16">
                  <c:v>0.117995</c:v>
                </c:pt>
                <c:pt idx="17">
                  <c:v>9.8095000000000002E-2</c:v>
                </c:pt>
                <c:pt idx="18">
                  <c:v>8.5559999999999997E-2</c:v>
                </c:pt>
                <c:pt idx="19">
                  <c:v>6.7614999999999995E-2</c:v>
                </c:pt>
                <c:pt idx="20">
                  <c:v>5.4955000000000004E-2</c:v>
                </c:pt>
                <c:pt idx="21">
                  <c:v>6.2789999999999999E-2</c:v>
                </c:pt>
                <c:pt idx="22">
                  <c:v>5.8130000000000001E-2</c:v>
                </c:pt>
                <c:pt idx="23">
                  <c:v>5.228E-2</c:v>
                </c:pt>
                <c:pt idx="24">
                  <c:v>5.0875000000000004E-2</c:v>
                </c:pt>
                <c:pt idx="25">
                  <c:v>4.367E-2</c:v>
                </c:pt>
                <c:pt idx="26">
                  <c:v>3.6940000000000001E-2</c:v>
                </c:pt>
                <c:pt idx="27">
                  <c:v>2.6869999999999998E-2</c:v>
                </c:pt>
                <c:pt idx="28">
                  <c:v>2.1804999999999998E-2</c:v>
                </c:pt>
                <c:pt idx="29">
                  <c:v>2.4024999999999998E-2</c:v>
                </c:pt>
                <c:pt idx="30">
                  <c:v>1.9615E-2</c:v>
                </c:pt>
                <c:pt idx="31">
                  <c:v>2.4024999999999998E-2</c:v>
                </c:pt>
                <c:pt idx="32">
                  <c:v>3.2809999999999999E-2</c:v>
                </c:pt>
                <c:pt idx="33">
                  <c:v>5.1655000000000006E-2</c:v>
                </c:pt>
                <c:pt idx="34">
                  <c:v>8.010500000000001E-2</c:v>
                </c:pt>
                <c:pt idx="35">
                  <c:v>8.5600000000000009E-2</c:v>
                </c:pt>
                <c:pt idx="36">
                  <c:v>8.1290000000000001E-2</c:v>
                </c:pt>
                <c:pt idx="37">
                  <c:v>7.8015000000000001E-2</c:v>
                </c:pt>
                <c:pt idx="38">
                  <c:v>7.1165000000000006E-2</c:v>
                </c:pt>
                <c:pt idx="39">
                  <c:v>6.4019999999999994E-2</c:v>
                </c:pt>
                <c:pt idx="40">
                  <c:v>5.4105E-2</c:v>
                </c:pt>
                <c:pt idx="41">
                  <c:v>4.6789999999999998E-2</c:v>
                </c:pt>
                <c:pt idx="42">
                  <c:v>4.0885000000000005E-2</c:v>
                </c:pt>
                <c:pt idx="43">
                  <c:v>3.2445000000000002E-2</c:v>
                </c:pt>
                <c:pt idx="44">
                  <c:v>2.8729999999999999E-2</c:v>
                </c:pt>
                <c:pt idx="45">
                  <c:v>3.2494999999999996E-2</c:v>
                </c:pt>
                <c:pt idx="46">
                  <c:v>3.5639999999999998E-2</c:v>
                </c:pt>
                <c:pt idx="47">
                  <c:v>2.6630000000000001E-2</c:v>
                </c:pt>
                <c:pt idx="48">
                  <c:v>7.660000000000001E-3</c:v>
                </c:pt>
                <c:pt idx="49">
                  <c:v>-5.5449999999999996E-3</c:v>
                </c:pt>
                <c:pt idx="50">
                  <c:v>-8.7899999999999992E-3</c:v>
                </c:pt>
                <c:pt idx="51">
                  <c:v>-1.2400000000000002E-3</c:v>
                </c:pt>
                <c:pt idx="52">
                  <c:v>1.3755E-2</c:v>
                </c:pt>
                <c:pt idx="53">
                  <c:v>2.5239999999999999E-2</c:v>
                </c:pt>
                <c:pt idx="54">
                  <c:v>3.4955E-2</c:v>
                </c:pt>
                <c:pt idx="55">
                  <c:v>4.1535000000000002E-2</c:v>
                </c:pt>
                <c:pt idx="56">
                  <c:v>4.385E-2</c:v>
                </c:pt>
                <c:pt idx="57">
                  <c:v>4.3819999999999998E-2</c:v>
                </c:pt>
                <c:pt idx="58">
                  <c:v>5.4120000000000001E-2</c:v>
                </c:pt>
                <c:pt idx="59">
                  <c:v>6.2094999999999997E-2</c:v>
                </c:pt>
                <c:pt idx="60">
                  <c:v>5.7200000000000001E-2</c:v>
                </c:pt>
                <c:pt idx="61">
                  <c:v>5.4035E-2</c:v>
                </c:pt>
                <c:pt idx="62">
                  <c:v>5.6974999999999998E-2</c:v>
                </c:pt>
                <c:pt idx="63">
                  <c:v>6.5369999999999998E-2</c:v>
                </c:pt>
                <c:pt idx="64">
                  <c:v>6.6714999999999997E-2</c:v>
                </c:pt>
                <c:pt idx="65">
                  <c:v>6.9949999999999998E-2</c:v>
                </c:pt>
                <c:pt idx="66">
                  <c:v>7.5924999999999992E-2</c:v>
                </c:pt>
                <c:pt idx="67">
                  <c:v>7.9844999999999999E-2</c:v>
                </c:pt>
                <c:pt idx="68">
                  <c:v>8.2529999999999992E-2</c:v>
                </c:pt>
                <c:pt idx="69">
                  <c:v>8.0530000000000004E-2</c:v>
                </c:pt>
                <c:pt idx="70">
                  <c:v>7.85E-2</c:v>
                </c:pt>
                <c:pt idx="71">
                  <c:v>7.2284999999999988E-2</c:v>
                </c:pt>
                <c:pt idx="72">
                  <c:v>5.5164999999999999E-2</c:v>
                </c:pt>
                <c:pt idx="73">
                  <c:v>3.8449999999999998E-2</c:v>
                </c:pt>
                <c:pt idx="74">
                  <c:v>1.6976999999999999E-2</c:v>
                </c:pt>
                <c:pt idx="75">
                  <c:v>-5.6379999999999998E-3</c:v>
                </c:pt>
                <c:pt idx="76">
                  <c:v>-1.9139999999999997E-2</c:v>
                </c:pt>
                <c:pt idx="77">
                  <c:v>-2.2804999999999999E-2</c:v>
                </c:pt>
                <c:pt idx="78">
                  <c:v>-2.4129999999999999E-2</c:v>
                </c:pt>
                <c:pt idx="79">
                  <c:v>-1.5740000000000001E-2</c:v>
                </c:pt>
                <c:pt idx="80">
                  <c:v>-2.7999999999999987E-4</c:v>
                </c:pt>
                <c:pt idx="81">
                  <c:v>7.2399999999999999E-3</c:v>
                </c:pt>
                <c:pt idx="82">
                  <c:v>1.4350000000000002E-2</c:v>
                </c:pt>
                <c:pt idx="83">
                  <c:v>1.7704999999999999E-2</c:v>
                </c:pt>
                <c:pt idx="84">
                  <c:v>1.678E-2</c:v>
                </c:pt>
                <c:pt idx="85">
                  <c:v>1.8685E-2</c:v>
                </c:pt>
                <c:pt idx="86">
                  <c:v>2.281E-2</c:v>
                </c:pt>
                <c:pt idx="87">
                  <c:v>2.104E-2</c:v>
                </c:pt>
                <c:pt idx="88">
                  <c:v>2.2609999999999998E-2</c:v>
                </c:pt>
                <c:pt idx="89">
                  <c:v>2.3260000000000003E-2</c:v>
                </c:pt>
                <c:pt idx="90">
                  <c:v>1.5225000000000001E-2</c:v>
                </c:pt>
                <c:pt idx="91">
                  <c:v>2.8400000000000002E-2</c:v>
                </c:pt>
                <c:pt idx="92">
                  <c:v>3.4604999999999997E-2</c:v>
                </c:pt>
                <c:pt idx="93">
                  <c:v>2.0840000000000001E-2</c:v>
                </c:pt>
                <c:pt idx="94">
                  <c:v>2.1815000000000001E-2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4C0E-411B-B306-38F8E64C3335}"/>
            </c:ext>
          </c:extLst>
        </c:ser>
        <c:ser>
          <c:idx val="25"/>
          <c:order val="25"/>
          <c:tx>
            <c:strRef>
              <c:f>Sheet1!$Y$1</c:f>
              <c:strCache>
                <c:ptCount val="1"/>
                <c:pt idx="0">
                  <c:v>5.95659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Sheet1!$Y$2:$Y$96</c:f>
              <c:numCache>
                <c:formatCode>General</c:formatCode>
                <c:ptCount val="95"/>
                <c:pt idx="0">
                  <c:v>0.25196000000000002</c:v>
                </c:pt>
                <c:pt idx="1">
                  <c:v>0.27363499999999996</c:v>
                </c:pt>
                <c:pt idx="2">
                  <c:v>0.277505</c:v>
                </c:pt>
                <c:pt idx="3">
                  <c:v>0.27483500000000005</c:v>
                </c:pt>
                <c:pt idx="4">
                  <c:v>0.28046000000000004</c:v>
                </c:pt>
                <c:pt idx="5">
                  <c:v>0.25363000000000002</c:v>
                </c:pt>
                <c:pt idx="6">
                  <c:v>0.208345</c:v>
                </c:pt>
                <c:pt idx="7">
                  <c:v>0.19003</c:v>
                </c:pt>
                <c:pt idx="8">
                  <c:v>0.16914000000000001</c:v>
                </c:pt>
                <c:pt idx="9">
                  <c:v>0.17127000000000001</c:v>
                </c:pt>
                <c:pt idx="10">
                  <c:v>0.16639999999999999</c:v>
                </c:pt>
                <c:pt idx="11">
                  <c:v>0.167855</c:v>
                </c:pt>
                <c:pt idx="12">
                  <c:v>0.16578999999999999</c:v>
                </c:pt>
                <c:pt idx="13">
                  <c:v>0.16300999999999999</c:v>
                </c:pt>
                <c:pt idx="14">
                  <c:v>0.16627500000000001</c:v>
                </c:pt>
                <c:pt idx="15">
                  <c:v>0.15141499999999999</c:v>
                </c:pt>
                <c:pt idx="16">
                  <c:v>0.13930500000000001</c:v>
                </c:pt>
                <c:pt idx="17">
                  <c:v>0.118675</c:v>
                </c:pt>
                <c:pt idx="18">
                  <c:v>0.10608000000000001</c:v>
                </c:pt>
                <c:pt idx="19">
                  <c:v>9.9680000000000005E-2</c:v>
                </c:pt>
                <c:pt idx="20">
                  <c:v>8.8795000000000013E-2</c:v>
                </c:pt>
                <c:pt idx="21">
                  <c:v>8.2665000000000002E-2</c:v>
                </c:pt>
                <c:pt idx="22">
                  <c:v>7.8075000000000006E-2</c:v>
                </c:pt>
                <c:pt idx="23">
                  <c:v>7.7919999999999989E-2</c:v>
                </c:pt>
                <c:pt idx="24">
                  <c:v>7.6655000000000001E-2</c:v>
                </c:pt>
                <c:pt idx="25">
                  <c:v>6.7964999999999998E-2</c:v>
                </c:pt>
                <c:pt idx="26">
                  <c:v>5.7630000000000001E-2</c:v>
                </c:pt>
                <c:pt idx="27">
                  <c:v>4.9979999999999997E-2</c:v>
                </c:pt>
                <c:pt idx="28">
                  <c:v>4.7085000000000002E-2</c:v>
                </c:pt>
                <c:pt idx="29">
                  <c:v>4.8660000000000002E-2</c:v>
                </c:pt>
                <c:pt idx="30">
                  <c:v>4.5925000000000001E-2</c:v>
                </c:pt>
                <c:pt idx="31">
                  <c:v>4.4444999999999998E-2</c:v>
                </c:pt>
                <c:pt idx="32">
                  <c:v>5.7524999999999993E-2</c:v>
                </c:pt>
                <c:pt idx="33">
                  <c:v>7.8549999999999995E-2</c:v>
                </c:pt>
                <c:pt idx="34">
                  <c:v>0.10450999999999999</c:v>
                </c:pt>
                <c:pt idx="35">
                  <c:v>0.10658000000000001</c:v>
                </c:pt>
                <c:pt idx="36">
                  <c:v>9.7794999999999993E-2</c:v>
                </c:pt>
                <c:pt idx="37">
                  <c:v>9.6634999999999999E-2</c:v>
                </c:pt>
                <c:pt idx="38">
                  <c:v>8.5599999999999996E-2</c:v>
                </c:pt>
                <c:pt idx="39">
                  <c:v>7.669999999999999E-2</c:v>
                </c:pt>
                <c:pt idx="40">
                  <c:v>6.6544999999999993E-2</c:v>
                </c:pt>
                <c:pt idx="41">
                  <c:v>5.6465000000000001E-2</c:v>
                </c:pt>
                <c:pt idx="42">
                  <c:v>4.9590000000000002E-2</c:v>
                </c:pt>
                <c:pt idx="43">
                  <c:v>4.1264999999999996E-2</c:v>
                </c:pt>
                <c:pt idx="44">
                  <c:v>3.8135000000000002E-2</c:v>
                </c:pt>
                <c:pt idx="45">
                  <c:v>4.2194999999999996E-2</c:v>
                </c:pt>
                <c:pt idx="46">
                  <c:v>4.3584999999999999E-2</c:v>
                </c:pt>
                <c:pt idx="47">
                  <c:v>3.5964999999999997E-2</c:v>
                </c:pt>
                <c:pt idx="48">
                  <c:v>1.992E-2</c:v>
                </c:pt>
                <c:pt idx="49">
                  <c:v>4.7353334999999993E-3</c:v>
                </c:pt>
                <c:pt idx="50">
                  <c:v>-1.4246665000000002E-3</c:v>
                </c:pt>
                <c:pt idx="51">
                  <c:v>4.3749999999999995E-3</c:v>
                </c:pt>
                <c:pt idx="52">
                  <c:v>1.8495000000000001E-2</c:v>
                </c:pt>
                <c:pt idx="53">
                  <c:v>3.1329999999999997E-2</c:v>
                </c:pt>
                <c:pt idx="54">
                  <c:v>4.2980000000000004E-2</c:v>
                </c:pt>
                <c:pt idx="55">
                  <c:v>5.1155000000000006E-2</c:v>
                </c:pt>
                <c:pt idx="56">
                  <c:v>5.1240000000000001E-2</c:v>
                </c:pt>
                <c:pt idx="57">
                  <c:v>4.9985000000000002E-2</c:v>
                </c:pt>
                <c:pt idx="58">
                  <c:v>6.1105E-2</c:v>
                </c:pt>
                <c:pt idx="59">
                  <c:v>7.0980000000000001E-2</c:v>
                </c:pt>
                <c:pt idx="60">
                  <c:v>6.4344999999999999E-2</c:v>
                </c:pt>
                <c:pt idx="61">
                  <c:v>5.6230000000000002E-2</c:v>
                </c:pt>
                <c:pt idx="62">
                  <c:v>5.9450000000000003E-2</c:v>
                </c:pt>
                <c:pt idx="63">
                  <c:v>7.0445000000000008E-2</c:v>
                </c:pt>
                <c:pt idx="64">
                  <c:v>7.7525000000000011E-2</c:v>
                </c:pt>
                <c:pt idx="65">
                  <c:v>7.8064999999999996E-2</c:v>
                </c:pt>
                <c:pt idx="66">
                  <c:v>8.2254999999999995E-2</c:v>
                </c:pt>
                <c:pt idx="67">
                  <c:v>8.9105000000000004E-2</c:v>
                </c:pt>
                <c:pt idx="68">
                  <c:v>8.8450000000000001E-2</c:v>
                </c:pt>
                <c:pt idx="69">
                  <c:v>8.4059999999999996E-2</c:v>
                </c:pt>
                <c:pt idx="70">
                  <c:v>8.6084999999999995E-2</c:v>
                </c:pt>
                <c:pt idx="71">
                  <c:v>8.0894999999999995E-2</c:v>
                </c:pt>
                <c:pt idx="72">
                  <c:v>6.3235E-2</c:v>
                </c:pt>
                <c:pt idx="73">
                  <c:v>4.428E-2</c:v>
                </c:pt>
                <c:pt idx="74">
                  <c:v>2.2435E-2</c:v>
                </c:pt>
                <c:pt idx="75">
                  <c:v>1.3700000000000006E-3</c:v>
                </c:pt>
                <c:pt idx="76">
                  <c:v>-1.2845000000000001E-2</c:v>
                </c:pt>
                <c:pt idx="77">
                  <c:v>-1.6885000000000001E-2</c:v>
                </c:pt>
                <c:pt idx="78">
                  <c:v>-2.3480000000000001E-2</c:v>
                </c:pt>
                <c:pt idx="79">
                  <c:v>-2.0104999999999998E-2</c:v>
                </c:pt>
                <c:pt idx="80">
                  <c:v>-3.5849999999999996E-3</c:v>
                </c:pt>
                <c:pt idx="81">
                  <c:v>7.2049999999999996E-3</c:v>
                </c:pt>
                <c:pt idx="82">
                  <c:v>1.035E-2</c:v>
                </c:pt>
                <c:pt idx="83">
                  <c:v>1.3545000000000001E-2</c:v>
                </c:pt>
                <c:pt idx="84">
                  <c:v>1.7825000000000001E-2</c:v>
                </c:pt>
                <c:pt idx="85">
                  <c:v>1.864E-2</c:v>
                </c:pt>
                <c:pt idx="86">
                  <c:v>2.2275E-2</c:v>
                </c:pt>
                <c:pt idx="87">
                  <c:v>2.085E-2</c:v>
                </c:pt>
                <c:pt idx="88">
                  <c:v>1.8624999999999999E-2</c:v>
                </c:pt>
                <c:pt idx="89">
                  <c:v>1.8419999999999999E-2</c:v>
                </c:pt>
                <c:pt idx="90">
                  <c:v>2.8555000000000004E-2</c:v>
                </c:pt>
                <c:pt idx="91">
                  <c:v>2.3765000000000001E-2</c:v>
                </c:pt>
                <c:pt idx="92">
                  <c:v>1.3339999999999999E-2</c:v>
                </c:pt>
                <c:pt idx="93">
                  <c:v>1.78E-2</c:v>
                </c:pt>
                <c:pt idx="94">
                  <c:v>1.6945000000000002E-2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4C0E-411B-B306-38F8E64C3335}"/>
            </c:ext>
          </c:extLst>
        </c:ser>
        <c:ser>
          <c:idx val="26"/>
          <c:order val="26"/>
          <c:tx>
            <c:strRef>
              <c:f>Sheet1!$Z$1</c:f>
              <c:strCache>
                <c:ptCount val="1"/>
                <c:pt idx="0">
                  <c:v>6.4131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Sheet1!$Z$2:$Z$96</c:f>
              <c:numCache>
                <c:formatCode>General</c:formatCode>
                <c:ptCount val="95"/>
                <c:pt idx="0">
                  <c:v>0.16904999999999998</c:v>
                </c:pt>
                <c:pt idx="1">
                  <c:v>0.18617</c:v>
                </c:pt>
                <c:pt idx="2">
                  <c:v>0.20876500000000001</c:v>
                </c:pt>
                <c:pt idx="3">
                  <c:v>0.20602999999999999</c:v>
                </c:pt>
                <c:pt idx="4">
                  <c:v>0.21875</c:v>
                </c:pt>
                <c:pt idx="5">
                  <c:v>0.206125</c:v>
                </c:pt>
                <c:pt idx="6">
                  <c:v>0.16907</c:v>
                </c:pt>
                <c:pt idx="7">
                  <c:v>0.14513000000000001</c:v>
                </c:pt>
                <c:pt idx="8">
                  <c:v>0.13514000000000001</c:v>
                </c:pt>
                <c:pt idx="9">
                  <c:v>0.13949500000000001</c:v>
                </c:pt>
                <c:pt idx="10">
                  <c:v>0.137575</c:v>
                </c:pt>
                <c:pt idx="11">
                  <c:v>0.13853500000000002</c:v>
                </c:pt>
                <c:pt idx="12">
                  <c:v>0.135075</c:v>
                </c:pt>
                <c:pt idx="13">
                  <c:v>0.13597500000000001</c:v>
                </c:pt>
                <c:pt idx="14">
                  <c:v>0.14161499999999999</c:v>
                </c:pt>
                <c:pt idx="15">
                  <c:v>0.12978000000000001</c:v>
                </c:pt>
                <c:pt idx="16">
                  <c:v>0.118425</c:v>
                </c:pt>
                <c:pt idx="17">
                  <c:v>0.101965</c:v>
                </c:pt>
                <c:pt idx="18">
                  <c:v>9.103E-2</c:v>
                </c:pt>
                <c:pt idx="19">
                  <c:v>7.8685000000000005E-2</c:v>
                </c:pt>
                <c:pt idx="20">
                  <c:v>6.4094999999999999E-2</c:v>
                </c:pt>
                <c:pt idx="21">
                  <c:v>6.0659999999999999E-2</c:v>
                </c:pt>
                <c:pt idx="22">
                  <c:v>5.772E-2</c:v>
                </c:pt>
                <c:pt idx="23">
                  <c:v>5.6709999999999997E-2</c:v>
                </c:pt>
                <c:pt idx="24">
                  <c:v>5.5449999999999999E-2</c:v>
                </c:pt>
                <c:pt idx="25">
                  <c:v>4.7045000000000003E-2</c:v>
                </c:pt>
                <c:pt idx="26">
                  <c:v>3.8695E-2</c:v>
                </c:pt>
                <c:pt idx="27">
                  <c:v>3.0725000000000002E-2</c:v>
                </c:pt>
                <c:pt idx="28">
                  <c:v>2.7095000000000001E-2</c:v>
                </c:pt>
                <c:pt idx="29">
                  <c:v>3.1850000000000003E-2</c:v>
                </c:pt>
                <c:pt idx="30">
                  <c:v>3.0574999999999998E-2</c:v>
                </c:pt>
                <c:pt idx="31">
                  <c:v>2.9490000000000002E-2</c:v>
                </c:pt>
                <c:pt idx="32">
                  <c:v>2.7395000000000003E-2</c:v>
                </c:pt>
                <c:pt idx="33">
                  <c:v>4.7595000000000005E-2</c:v>
                </c:pt>
                <c:pt idx="34">
                  <c:v>8.0420000000000005E-2</c:v>
                </c:pt>
                <c:pt idx="35">
                  <c:v>7.954E-2</c:v>
                </c:pt>
                <c:pt idx="36">
                  <c:v>7.2940000000000005E-2</c:v>
                </c:pt>
                <c:pt idx="37">
                  <c:v>6.9025000000000003E-2</c:v>
                </c:pt>
                <c:pt idx="38">
                  <c:v>6.2100000000000002E-2</c:v>
                </c:pt>
                <c:pt idx="39">
                  <c:v>5.8969999999999995E-2</c:v>
                </c:pt>
                <c:pt idx="40">
                  <c:v>5.024E-2</c:v>
                </c:pt>
                <c:pt idx="41">
                  <c:v>4.2294999999999999E-2</c:v>
                </c:pt>
                <c:pt idx="42">
                  <c:v>3.8225000000000002E-2</c:v>
                </c:pt>
                <c:pt idx="43">
                  <c:v>2.9900000000000003E-2</c:v>
                </c:pt>
                <c:pt idx="44">
                  <c:v>2.6575000000000001E-2</c:v>
                </c:pt>
                <c:pt idx="45">
                  <c:v>3.1914999999999999E-2</c:v>
                </c:pt>
                <c:pt idx="46">
                  <c:v>3.4680000000000002E-2</c:v>
                </c:pt>
                <c:pt idx="47">
                  <c:v>2.9554999999999998E-2</c:v>
                </c:pt>
                <c:pt idx="48">
                  <c:v>1.384E-2</c:v>
                </c:pt>
                <c:pt idx="49">
                  <c:v>-1.9500000000000008E-4</c:v>
                </c:pt>
                <c:pt idx="50">
                  <c:v>-2.6099999999999999E-3</c:v>
                </c:pt>
                <c:pt idx="51">
                  <c:v>4.9449999999999997E-3</c:v>
                </c:pt>
                <c:pt idx="52">
                  <c:v>1.694E-2</c:v>
                </c:pt>
                <c:pt idx="53">
                  <c:v>2.5224999999999997E-2</c:v>
                </c:pt>
                <c:pt idx="54">
                  <c:v>3.6084999999999999E-2</c:v>
                </c:pt>
                <c:pt idx="55">
                  <c:v>4.4109999999999996E-2</c:v>
                </c:pt>
                <c:pt idx="56">
                  <c:v>4.2509999999999999E-2</c:v>
                </c:pt>
                <c:pt idx="57">
                  <c:v>4.3479999999999998E-2</c:v>
                </c:pt>
                <c:pt idx="58">
                  <c:v>5.4899999999999997E-2</c:v>
                </c:pt>
                <c:pt idx="59">
                  <c:v>6.0384999999999994E-2</c:v>
                </c:pt>
                <c:pt idx="60">
                  <c:v>5.6075E-2</c:v>
                </c:pt>
                <c:pt idx="61">
                  <c:v>5.2264999999999999E-2</c:v>
                </c:pt>
                <c:pt idx="62">
                  <c:v>5.4614999999999997E-2</c:v>
                </c:pt>
                <c:pt idx="63">
                  <c:v>6.2994999999999995E-2</c:v>
                </c:pt>
                <c:pt idx="64">
                  <c:v>6.4125000000000001E-2</c:v>
                </c:pt>
                <c:pt idx="65">
                  <c:v>6.7989999999999995E-2</c:v>
                </c:pt>
                <c:pt idx="66">
                  <c:v>7.6844999999999997E-2</c:v>
                </c:pt>
                <c:pt idx="67">
                  <c:v>8.2169999999999993E-2</c:v>
                </c:pt>
                <c:pt idx="68">
                  <c:v>8.1079999999999999E-2</c:v>
                </c:pt>
                <c:pt idx="69">
                  <c:v>7.5005000000000002E-2</c:v>
                </c:pt>
                <c:pt idx="70">
                  <c:v>7.51E-2</c:v>
                </c:pt>
                <c:pt idx="71">
                  <c:v>6.9099999999999995E-2</c:v>
                </c:pt>
                <c:pt idx="72">
                  <c:v>4.9724999999999998E-2</c:v>
                </c:pt>
                <c:pt idx="73">
                  <c:v>3.3595E-2</c:v>
                </c:pt>
                <c:pt idx="74">
                  <c:v>1.0995E-2</c:v>
                </c:pt>
                <c:pt idx="75">
                  <c:v>-1.2115000000000001E-2</c:v>
                </c:pt>
                <c:pt idx="76">
                  <c:v>-2.4164999999999999E-2</c:v>
                </c:pt>
                <c:pt idx="77">
                  <c:v>-2.4535000000000001E-2</c:v>
                </c:pt>
                <c:pt idx="78">
                  <c:v>-3.1355000000000001E-2</c:v>
                </c:pt>
                <c:pt idx="79">
                  <c:v>-2.76E-2</c:v>
                </c:pt>
                <c:pt idx="80">
                  <c:v>-6.5800000000000008E-3</c:v>
                </c:pt>
                <c:pt idx="81">
                  <c:v>4.1049999999999993E-3</c:v>
                </c:pt>
                <c:pt idx="82">
                  <c:v>8.7799999999999996E-3</c:v>
                </c:pt>
                <c:pt idx="83">
                  <c:v>1.0614999999999999E-2</c:v>
                </c:pt>
                <c:pt idx="84">
                  <c:v>1.3615E-2</c:v>
                </c:pt>
                <c:pt idx="85">
                  <c:v>1.1755E-2</c:v>
                </c:pt>
                <c:pt idx="86">
                  <c:v>1.2205000000000001E-2</c:v>
                </c:pt>
                <c:pt idx="87">
                  <c:v>1.3715E-2</c:v>
                </c:pt>
                <c:pt idx="88">
                  <c:v>1.6324999999999999E-2</c:v>
                </c:pt>
                <c:pt idx="89">
                  <c:v>1.6515000000000002E-2</c:v>
                </c:pt>
                <c:pt idx="90">
                  <c:v>4.8849999999999998E-2</c:v>
                </c:pt>
                <c:pt idx="91">
                  <c:v>1.9669999999999997E-2</c:v>
                </c:pt>
                <c:pt idx="92">
                  <c:v>-1.3475000000000001E-2</c:v>
                </c:pt>
                <c:pt idx="93">
                  <c:v>1.2605E-2</c:v>
                </c:pt>
                <c:pt idx="94">
                  <c:v>1.1769999999999999E-2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4C0E-411B-B306-38F8E64C3335}"/>
            </c:ext>
          </c:extLst>
        </c:ser>
        <c:ser>
          <c:idx val="27"/>
          <c:order val="27"/>
          <c:tx>
            <c:strRef>
              <c:f>Sheet1!$AA$1</c:f>
              <c:strCache>
                <c:ptCount val="1"/>
                <c:pt idx="0">
                  <c:v>6.89747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Sheet1!$AA$2:$AA$96</c:f>
              <c:numCache>
                <c:formatCode>General</c:formatCode>
                <c:ptCount val="95"/>
                <c:pt idx="0">
                  <c:v>0.18942999999999999</c:v>
                </c:pt>
                <c:pt idx="1">
                  <c:v>0.21717</c:v>
                </c:pt>
                <c:pt idx="2">
                  <c:v>0.224665</c:v>
                </c:pt>
                <c:pt idx="3">
                  <c:v>0.20854500000000001</c:v>
                </c:pt>
                <c:pt idx="4">
                  <c:v>0.210705</c:v>
                </c:pt>
                <c:pt idx="5">
                  <c:v>0.21076</c:v>
                </c:pt>
                <c:pt idx="6">
                  <c:v>0.16950500000000002</c:v>
                </c:pt>
                <c:pt idx="7">
                  <c:v>0.13236999999999999</c:v>
                </c:pt>
                <c:pt idx="8">
                  <c:v>0.12356500000000001</c:v>
                </c:pt>
                <c:pt idx="9">
                  <c:v>0.13128499999999999</c:v>
                </c:pt>
                <c:pt idx="10">
                  <c:v>0.12686999999999998</c:v>
                </c:pt>
                <c:pt idx="11">
                  <c:v>0.124765</c:v>
                </c:pt>
                <c:pt idx="12">
                  <c:v>0.12222</c:v>
                </c:pt>
                <c:pt idx="13">
                  <c:v>0.118745</c:v>
                </c:pt>
                <c:pt idx="14">
                  <c:v>0.121395</c:v>
                </c:pt>
                <c:pt idx="15">
                  <c:v>0.113425</c:v>
                </c:pt>
                <c:pt idx="16">
                  <c:v>0.100045</c:v>
                </c:pt>
                <c:pt idx="17">
                  <c:v>8.3109999999999989E-2</c:v>
                </c:pt>
                <c:pt idx="18">
                  <c:v>6.8459999999999993E-2</c:v>
                </c:pt>
                <c:pt idx="19">
                  <c:v>4.2105000000000004E-2</c:v>
                </c:pt>
                <c:pt idx="20">
                  <c:v>3.3610000000000001E-2</c:v>
                </c:pt>
                <c:pt idx="21">
                  <c:v>5.2729999999999999E-2</c:v>
                </c:pt>
                <c:pt idx="22">
                  <c:v>5.3664999999999997E-2</c:v>
                </c:pt>
                <c:pt idx="23">
                  <c:v>4.9019999999999994E-2</c:v>
                </c:pt>
                <c:pt idx="24">
                  <c:v>4.8460000000000003E-2</c:v>
                </c:pt>
                <c:pt idx="25">
                  <c:v>4.5679999999999998E-2</c:v>
                </c:pt>
                <c:pt idx="26">
                  <c:v>3.3355000000000003E-2</c:v>
                </c:pt>
                <c:pt idx="27">
                  <c:v>2.3475000000000003E-2</c:v>
                </c:pt>
                <c:pt idx="28">
                  <c:v>2.5325E-2</c:v>
                </c:pt>
                <c:pt idx="29">
                  <c:v>2.1675E-2</c:v>
                </c:pt>
                <c:pt idx="30">
                  <c:v>1.7579999999999998E-2</c:v>
                </c:pt>
                <c:pt idx="31">
                  <c:v>2.5480000000000003E-2</c:v>
                </c:pt>
                <c:pt idx="32">
                  <c:v>3.9110000000000006E-2</c:v>
                </c:pt>
                <c:pt idx="33">
                  <c:v>5.8590000000000003E-2</c:v>
                </c:pt>
                <c:pt idx="34">
                  <c:v>7.841999999999999E-2</c:v>
                </c:pt>
                <c:pt idx="35">
                  <c:v>8.1174999999999997E-2</c:v>
                </c:pt>
                <c:pt idx="36">
                  <c:v>7.6414999999999997E-2</c:v>
                </c:pt>
                <c:pt idx="37">
                  <c:v>7.0234999999999992E-2</c:v>
                </c:pt>
                <c:pt idx="38">
                  <c:v>6.268E-2</c:v>
                </c:pt>
                <c:pt idx="39">
                  <c:v>5.8229999999999997E-2</c:v>
                </c:pt>
                <c:pt idx="40">
                  <c:v>4.9169999999999998E-2</c:v>
                </c:pt>
                <c:pt idx="41">
                  <c:v>4.1120000000000004E-2</c:v>
                </c:pt>
                <c:pt idx="42">
                  <c:v>3.4210000000000004E-2</c:v>
                </c:pt>
                <c:pt idx="43">
                  <c:v>2.5520000000000001E-2</c:v>
                </c:pt>
                <c:pt idx="44">
                  <c:v>2.2905000000000002E-2</c:v>
                </c:pt>
                <c:pt idx="45">
                  <c:v>2.7985000000000003E-2</c:v>
                </c:pt>
                <c:pt idx="46">
                  <c:v>3.2509999999999997E-2</c:v>
                </c:pt>
                <c:pt idx="47">
                  <c:v>2.6325000000000001E-2</c:v>
                </c:pt>
                <c:pt idx="48">
                  <c:v>7.7499999999999999E-3</c:v>
                </c:pt>
                <c:pt idx="49">
                  <c:v>-6.2450000000000006E-3</c:v>
                </c:pt>
                <c:pt idx="50">
                  <c:v>-8.6250000000000007E-3</c:v>
                </c:pt>
                <c:pt idx="51">
                  <c:v>-1.8249999999999998E-3</c:v>
                </c:pt>
                <c:pt idx="52">
                  <c:v>1.3165E-2</c:v>
                </c:pt>
                <c:pt idx="53">
                  <c:v>2.5465000000000002E-2</c:v>
                </c:pt>
                <c:pt idx="54">
                  <c:v>3.4659999999999996E-2</c:v>
                </c:pt>
                <c:pt idx="55">
                  <c:v>4.1404999999999997E-2</c:v>
                </c:pt>
                <c:pt idx="56">
                  <c:v>4.3315000000000006E-2</c:v>
                </c:pt>
                <c:pt idx="57">
                  <c:v>4.2610000000000002E-2</c:v>
                </c:pt>
                <c:pt idx="58">
                  <c:v>5.2080000000000001E-2</c:v>
                </c:pt>
                <c:pt idx="59">
                  <c:v>5.8209999999999998E-2</c:v>
                </c:pt>
                <c:pt idx="60">
                  <c:v>5.2740000000000002E-2</c:v>
                </c:pt>
                <c:pt idx="61">
                  <c:v>5.0280000000000005E-2</c:v>
                </c:pt>
                <c:pt idx="62">
                  <c:v>5.45E-2</c:v>
                </c:pt>
                <c:pt idx="63">
                  <c:v>6.479E-2</c:v>
                </c:pt>
                <c:pt idx="64">
                  <c:v>6.7975000000000008E-2</c:v>
                </c:pt>
                <c:pt idx="65">
                  <c:v>6.8959999999999994E-2</c:v>
                </c:pt>
                <c:pt idx="66">
                  <c:v>7.4720000000000009E-2</c:v>
                </c:pt>
                <c:pt idx="67">
                  <c:v>7.9119999999999996E-2</c:v>
                </c:pt>
                <c:pt idx="68">
                  <c:v>7.9674999999999996E-2</c:v>
                </c:pt>
                <c:pt idx="69">
                  <c:v>7.6365000000000002E-2</c:v>
                </c:pt>
                <c:pt idx="70">
                  <c:v>7.733000000000001E-2</c:v>
                </c:pt>
                <c:pt idx="71">
                  <c:v>7.2775000000000006E-2</c:v>
                </c:pt>
                <c:pt idx="72">
                  <c:v>5.5129999999999998E-2</c:v>
                </c:pt>
                <c:pt idx="73">
                  <c:v>3.9550000000000002E-2</c:v>
                </c:pt>
                <c:pt idx="74">
                  <c:v>1.865E-2</c:v>
                </c:pt>
                <c:pt idx="75">
                  <c:v>-1.8050000000000002E-3</c:v>
                </c:pt>
                <c:pt idx="76">
                  <c:v>-1.227E-2</c:v>
                </c:pt>
                <c:pt idx="77">
                  <c:v>-1.4075000000000001E-2</c:v>
                </c:pt>
                <c:pt idx="78">
                  <c:v>-2.206E-2</c:v>
                </c:pt>
                <c:pt idx="79">
                  <c:v>-2.0249999999999997E-2</c:v>
                </c:pt>
                <c:pt idx="80">
                  <c:v>-3.6596666499999998E-3</c:v>
                </c:pt>
                <c:pt idx="81">
                  <c:v>3.2903333500000002E-3</c:v>
                </c:pt>
                <c:pt idx="82">
                  <c:v>8.4200000000000004E-3</c:v>
                </c:pt>
                <c:pt idx="83">
                  <c:v>1.44E-2</c:v>
                </c:pt>
                <c:pt idx="84">
                  <c:v>1.7390000000000003E-2</c:v>
                </c:pt>
                <c:pt idx="85">
                  <c:v>1.7384999999999998E-2</c:v>
                </c:pt>
                <c:pt idx="86">
                  <c:v>2.1350000000000001E-2</c:v>
                </c:pt>
                <c:pt idx="87">
                  <c:v>1.9224999999999999E-2</c:v>
                </c:pt>
                <c:pt idx="88">
                  <c:v>1.7639999999999999E-2</c:v>
                </c:pt>
                <c:pt idx="89">
                  <c:v>2.0865000000000002E-2</c:v>
                </c:pt>
                <c:pt idx="90">
                  <c:v>1.5899999999999997E-2</c:v>
                </c:pt>
                <c:pt idx="91">
                  <c:v>2.3595000000000001E-2</c:v>
                </c:pt>
                <c:pt idx="92">
                  <c:v>3.0115000000000003E-2</c:v>
                </c:pt>
                <c:pt idx="93">
                  <c:v>2.1155E-2</c:v>
                </c:pt>
                <c:pt idx="94">
                  <c:v>1.8775E-2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4C0E-411B-B306-38F8E64C3335}"/>
            </c:ext>
          </c:extLst>
        </c:ser>
        <c:ser>
          <c:idx val="28"/>
          <c:order val="28"/>
          <c:tx>
            <c:strRef>
              <c:f>Sheet1!$AB$1</c:f>
              <c:strCache>
                <c:ptCount val="1"/>
                <c:pt idx="0">
                  <c:v>7.41123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Sheet1!$AB$2:$AB$96</c:f>
              <c:numCache>
                <c:formatCode>General</c:formatCode>
                <c:ptCount val="95"/>
                <c:pt idx="0">
                  <c:v>0.18729000000000001</c:v>
                </c:pt>
                <c:pt idx="1">
                  <c:v>0.20562000000000002</c:v>
                </c:pt>
                <c:pt idx="2">
                  <c:v>0.22316000000000003</c:v>
                </c:pt>
                <c:pt idx="3">
                  <c:v>0.20780999999999999</c:v>
                </c:pt>
                <c:pt idx="4">
                  <c:v>0.21171000000000001</c:v>
                </c:pt>
                <c:pt idx="5">
                  <c:v>0.21519500000000003</c:v>
                </c:pt>
                <c:pt idx="6">
                  <c:v>0.17529500000000001</c:v>
                </c:pt>
                <c:pt idx="7">
                  <c:v>0.13800000000000001</c:v>
                </c:pt>
                <c:pt idx="8">
                  <c:v>0.114345</c:v>
                </c:pt>
                <c:pt idx="9">
                  <c:v>0.122285</c:v>
                </c:pt>
                <c:pt idx="10">
                  <c:v>0.13101000000000002</c:v>
                </c:pt>
                <c:pt idx="11">
                  <c:v>0.13511000000000001</c:v>
                </c:pt>
                <c:pt idx="12">
                  <c:v>0.13248500000000002</c:v>
                </c:pt>
                <c:pt idx="13">
                  <c:v>0.12347</c:v>
                </c:pt>
                <c:pt idx="14">
                  <c:v>0.12384999999999999</c:v>
                </c:pt>
                <c:pt idx="15">
                  <c:v>0.12292</c:v>
                </c:pt>
                <c:pt idx="16">
                  <c:v>0.11171</c:v>
                </c:pt>
                <c:pt idx="17">
                  <c:v>9.3484999999999999E-2</c:v>
                </c:pt>
                <c:pt idx="18">
                  <c:v>8.838E-2</c:v>
                </c:pt>
                <c:pt idx="19">
                  <c:v>7.3264999999999997E-2</c:v>
                </c:pt>
                <c:pt idx="20">
                  <c:v>5.6370000000000003E-2</c:v>
                </c:pt>
                <c:pt idx="21">
                  <c:v>5.7139999999999996E-2</c:v>
                </c:pt>
                <c:pt idx="22">
                  <c:v>5.5679999999999993E-2</c:v>
                </c:pt>
                <c:pt idx="23">
                  <c:v>5.1959999999999999E-2</c:v>
                </c:pt>
                <c:pt idx="24">
                  <c:v>4.9704999999999999E-2</c:v>
                </c:pt>
                <c:pt idx="25">
                  <c:v>4.3314999999999999E-2</c:v>
                </c:pt>
                <c:pt idx="26">
                  <c:v>3.3000000000000002E-2</c:v>
                </c:pt>
                <c:pt idx="27">
                  <c:v>2.3155000000000002E-2</c:v>
                </c:pt>
                <c:pt idx="28">
                  <c:v>1.8425E-2</c:v>
                </c:pt>
                <c:pt idx="29">
                  <c:v>1.5745000000000002E-2</c:v>
                </c:pt>
                <c:pt idx="30">
                  <c:v>1.268E-2</c:v>
                </c:pt>
                <c:pt idx="31">
                  <c:v>2.0834999999999999E-2</c:v>
                </c:pt>
                <c:pt idx="32">
                  <c:v>3.2724999999999997E-2</c:v>
                </c:pt>
                <c:pt idx="33">
                  <c:v>5.3559999999999997E-2</c:v>
                </c:pt>
                <c:pt idx="34">
                  <c:v>7.5285000000000005E-2</c:v>
                </c:pt>
                <c:pt idx="35">
                  <c:v>8.1790000000000002E-2</c:v>
                </c:pt>
                <c:pt idx="36">
                  <c:v>8.2135E-2</c:v>
                </c:pt>
                <c:pt idx="37">
                  <c:v>7.5750000000000012E-2</c:v>
                </c:pt>
                <c:pt idx="38">
                  <c:v>6.6615000000000008E-2</c:v>
                </c:pt>
                <c:pt idx="39">
                  <c:v>5.9334999999999999E-2</c:v>
                </c:pt>
                <c:pt idx="40">
                  <c:v>4.9610000000000001E-2</c:v>
                </c:pt>
                <c:pt idx="41">
                  <c:v>4.0709999999999996E-2</c:v>
                </c:pt>
                <c:pt idx="42">
                  <c:v>3.3744999999999997E-2</c:v>
                </c:pt>
                <c:pt idx="43">
                  <c:v>2.6215000000000002E-2</c:v>
                </c:pt>
                <c:pt idx="44">
                  <c:v>2.3259999999999999E-2</c:v>
                </c:pt>
                <c:pt idx="45">
                  <c:v>2.7485000000000002E-2</c:v>
                </c:pt>
                <c:pt idx="46">
                  <c:v>3.0240000000000003E-2</c:v>
                </c:pt>
                <c:pt idx="47">
                  <c:v>2.4704999999999998E-2</c:v>
                </c:pt>
                <c:pt idx="48">
                  <c:v>9.9733334999999989E-3</c:v>
                </c:pt>
                <c:pt idx="49">
                  <c:v>-3.8916665E-3</c:v>
                </c:pt>
                <c:pt idx="50">
                  <c:v>-7.195E-3</c:v>
                </c:pt>
                <c:pt idx="51">
                  <c:v>-8.3500000000000024E-4</c:v>
                </c:pt>
                <c:pt idx="52">
                  <c:v>1.2465E-2</c:v>
                </c:pt>
                <c:pt idx="53">
                  <c:v>2.581E-2</c:v>
                </c:pt>
                <c:pt idx="54">
                  <c:v>3.662E-2</c:v>
                </c:pt>
                <c:pt idx="55">
                  <c:v>4.3579999999999994E-2</c:v>
                </c:pt>
                <c:pt idx="56">
                  <c:v>4.5539999999999997E-2</c:v>
                </c:pt>
                <c:pt idx="57">
                  <c:v>4.573E-2</c:v>
                </c:pt>
                <c:pt idx="58">
                  <c:v>5.3370000000000001E-2</c:v>
                </c:pt>
                <c:pt idx="59">
                  <c:v>5.7995000000000005E-2</c:v>
                </c:pt>
                <c:pt idx="60">
                  <c:v>5.3615000000000003E-2</c:v>
                </c:pt>
                <c:pt idx="61">
                  <c:v>5.0950000000000002E-2</c:v>
                </c:pt>
                <c:pt idx="62">
                  <c:v>5.3089999999999998E-2</c:v>
                </c:pt>
                <c:pt idx="63">
                  <c:v>6.1374999999999999E-2</c:v>
                </c:pt>
                <c:pt idx="64">
                  <c:v>6.2850000000000003E-2</c:v>
                </c:pt>
                <c:pt idx="65">
                  <c:v>6.5590000000000009E-2</c:v>
                </c:pt>
                <c:pt idx="66">
                  <c:v>7.3580000000000007E-2</c:v>
                </c:pt>
                <c:pt idx="67">
                  <c:v>7.5284999999999991E-2</c:v>
                </c:pt>
                <c:pt idx="68">
                  <c:v>7.8344999999999998E-2</c:v>
                </c:pt>
                <c:pt idx="69">
                  <c:v>8.0949999999999994E-2</c:v>
                </c:pt>
                <c:pt idx="70">
                  <c:v>7.6204999999999995E-2</c:v>
                </c:pt>
                <c:pt idx="71">
                  <c:v>6.9495000000000001E-2</c:v>
                </c:pt>
                <c:pt idx="72">
                  <c:v>5.262E-2</c:v>
                </c:pt>
                <c:pt idx="73">
                  <c:v>3.4369999999999998E-2</c:v>
                </c:pt>
                <c:pt idx="74">
                  <c:v>1.371E-2</c:v>
                </c:pt>
                <c:pt idx="75">
                  <c:v>-7.3750000000000005E-3</c:v>
                </c:pt>
                <c:pt idx="76">
                  <c:v>-1.5415E-2</c:v>
                </c:pt>
                <c:pt idx="77">
                  <c:v>-1.9259999999999999E-2</c:v>
                </c:pt>
                <c:pt idx="78">
                  <c:v>-2.4910000000000002E-2</c:v>
                </c:pt>
                <c:pt idx="79">
                  <c:v>-1.8204999999999999E-2</c:v>
                </c:pt>
                <c:pt idx="80">
                  <c:v>-5.7250000000000001E-3</c:v>
                </c:pt>
                <c:pt idx="81">
                  <c:v>-1.5999999999999999E-4</c:v>
                </c:pt>
                <c:pt idx="82">
                  <c:v>5.4099999999999999E-3</c:v>
                </c:pt>
                <c:pt idx="83">
                  <c:v>9.7649999999999994E-3</c:v>
                </c:pt>
                <c:pt idx="84">
                  <c:v>1.357E-2</c:v>
                </c:pt>
                <c:pt idx="85">
                  <c:v>1.3140000000000001E-2</c:v>
                </c:pt>
                <c:pt idx="86">
                  <c:v>1.6320000000000001E-2</c:v>
                </c:pt>
                <c:pt idx="87">
                  <c:v>1.6070000000000001E-2</c:v>
                </c:pt>
                <c:pt idx="88">
                  <c:v>1.5574999999999999E-2</c:v>
                </c:pt>
                <c:pt idx="89">
                  <c:v>1.7145000000000001E-2</c:v>
                </c:pt>
                <c:pt idx="90">
                  <c:v>2.1319999999999999E-2</c:v>
                </c:pt>
                <c:pt idx="91">
                  <c:v>1.9275E-2</c:v>
                </c:pt>
                <c:pt idx="92">
                  <c:v>1.4695E-2</c:v>
                </c:pt>
                <c:pt idx="93">
                  <c:v>1.3165E-2</c:v>
                </c:pt>
                <c:pt idx="94">
                  <c:v>1.4755000000000001E-2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4C0E-411B-B306-38F8E64C3335}"/>
            </c:ext>
          </c:extLst>
        </c:ser>
        <c:ser>
          <c:idx val="29"/>
          <c:order val="29"/>
          <c:tx>
            <c:strRef>
              <c:f>Sheet1!$AC$1</c:f>
              <c:strCache>
                <c:ptCount val="1"/>
                <c:pt idx="0">
                  <c:v>7.94753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Sheet1!$AC$2:$AC$96</c:f>
              <c:numCache>
                <c:formatCode>General</c:formatCode>
                <c:ptCount val="95"/>
                <c:pt idx="0">
                  <c:v>0.18425</c:v>
                </c:pt>
                <c:pt idx="1">
                  <c:v>0.205315</c:v>
                </c:pt>
                <c:pt idx="2">
                  <c:v>0.21723000000000001</c:v>
                </c:pt>
                <c:pt idx="3">
                  <c:v>0.21295</c:v>
                </c:pt>
                <c:pt idx="4">
                  <c:v>0.21731</c:v>
                </c:pt>
                <c:pt idx="5">
                  <c:v>0.21030500000000002</c:v>
                </c:pt>
                <c:pt idx="6">
                  <c:v>0.18260999999999999</c:v>
                </c:pt>
                <c:pt idx="7">
                  <c:v>0.15240999999999999</c:v>
                </c:pt>
                <c:pt idx="8">
                  <c:v>0.13969999999999999</c:v>
                </c:pt>
                <c:pt idx="9">
                  <c:v>0.14294000000000001</c:v>
                </c:pt>
                <c:pt idx="10">
                  <c:v>0.14144000000000001</c:v>
                </c:pt>
                <c:pt idx="11">
                  <c:v>0.1404</c:v>
                </c:pt>
                <c:pt idx="12">
                  <c:v>0.13750499999999999</c:v>
                </c:pt>
                <c:pt idx="13">
                  <c:v>0.14358500000000002</c:v>
                </c:pt>
                <c:pt idx="14">
                  <c:v>0.14071</c:v>
                </c:pt>
                <c:pt idx="15">
                  <c:v>0.12623999999999999</c:v>
                </c:pt>
                <c:pt idx="16">
                  <c:v>0.12107499999999999</c:v>
                </c:pt>
                <c:pt idx="17">
                  <c:v>0.10416</c:v>
                </c:pt>
                <c:pt idx="18">
                  <c:v>9.1760000000000008E-2</c:v>
                </c:pt>
                <c:pt idx="19">
                  <c:v>8.1119999999999998E-2</c:v>
                </c:pt>
                <c:pt idx="20">
                  <c:v>7.0929999999999993E-2</c:v>
                </c:pt>
                <c:pt idx="21">
                  <c:v>6.9040000000000004E-2</c:v>
                </c:pt>
                <c:pt idx="22">
                  <c:v>6.5314999999999998E-2</c:v>
                </c:pt>
                <c:pt idx="23">
                  <c:v>6.6614999999999994E-2</c:v>
                </c:pt>
                <c:pt idx="24">
                  <c:v>6.4784999999999995E-2</c:v>
                </c:pt>
                <c:pt idx="25">
                  <c:v>5.0369999999999998E-2</c:v>
                </c:pt>
                <c:pt idx="26">
                  <c:v>4.233E-2</c:v>
                </c:pt>
                <c:pt idx="27">
                  <c:v>3.5154999999999999E-2</c:v>
                </c:pt>
                <c:pt idx="28">
                  <c:v>3.2390000000000002E-2</c:v>
                </c:pt>
                <c:pt idx="29">
                  <c:v>3.8269999999999998E-2</c:v>
                </c:pt>
                <c:pt idx="30">
                  <c:v>3.4284999999999996E-2</c:v>
                </c:pt>
                <c:pt idx="31">
                  <c:v>3.2684999999999999E-2</c:v>
                </c:pt>
                <c:pt idx="32">
                  <c:v>3.5270000000000003E-2</c:v>
                </c:pt>
                <c:pt idx="33">
                  <c:v>5.7499999999999996E-2</c:v>
                </c:pt>
                <c:pt idx="34">
                  <c:v>8.8370000000000004E-2</c:v>
                </c:pt>
                <c:pt idx="35">
                  <c:v>8.7504999999999999E-2</c:v>
                </c:pt>
                <c:pt idx="36">
                  <c:v>8.2114999999999994E-2</c:v>
                </c:pt>
                <c:pt idx="37">
                  <c:v>7.9570000000000002E-2</c:v>
                </c:pt>
                <c:pt idx="38">
                  <c:v>7.0004999999999998E-2</c:v>
                </c:pt>
                <c:pt idx="39">
                  <c:v>6.4484999999999987E-2</c:v>
                </c:pt>
                <c:pt idx="40">
                  <c:v>5.4329999999999996E-2</c:v>
                </c:pt>
                <c:pt idx="41">
                  <c:v>4.3895000000000003E-2</c:v>
                </c:pt>
                <c:pt idx="42">
                  <c:v>3.9425000000000002E-2</c:v>
                </c:pt>
                <c:pt idx="43">
                  <c:v>3.1719999999999998E-2</c:v>
                </c:pt>
                <c:pt idx="44">
                  <c:v>2.946E-2</c:v>
                </c:pt>
                <c:pt idx="45">
                  <c:v>3.3989999999999999E-2</c:v>
                </c:pt>
                <c:pt idx="46">
                  <c:v>3.5799999999999998E-2</c:v>
                </c:pt>
                <c:pt idx="47">
                  <c:v>3.0109999999999998E-2</c:v>
                </c:pt>
                <c:pt idx="48">
                  <c:v>1.5224999999999999E-2</c:v>
                </c:pt>
                <c:pt idx="49">
                  <c:v>1.8749999999999999E-3</c:v>
                </c:pt>
                <c:pt idx="50">
                  <c:v>-1.8500000000000005E-4</c:v>
                </c:pt>
                <c:pt idx="51">
                  <c:v>7.6750000000000004E-3</c:v>
                </c:pt>
                <c:pt idx="52">
                  <c:v>1.8460000000000001E-2</c:v>
                </c:pt>
                <c:pt idx="53">
                  <c:v>2.8375000000000001E-2</c:v>
                </c:pt>
                <c:pt idx="54">
                  <c:v>3.8824999999999998E-2</c:v>
                </c:pt>
                <c:pt idx="55">
                  <c:v>4.5740000000000003E-2</c:v>
                </c:pt>
                <c:pt idx="56">
                  <c:v>4.5734999999999998E-2</c:v>
                </c:pt>
                <c:pt idx="57">
                  <c:v>4.5630000000000004E-2</c:v>
                </c:pt>
                <c:pt idx="58">
                  <c:v>5.7050000000000003E-2</c:v>
                </c:pt>
                <c:pt idx="59">
                  <c:v>6.4755000000000007E-2</c:v>
                </c:pt>
                <c:pt idx="60">
                  <c:v>5.8249999999999996E-2</c:v>
                </c:pt>
                <c:pt idx="61">
                  <c:v>5.1815E-2</c:v>
                </c:pt>
                <c:pt idx="62">
                  <c:v>5.3320000000000006E-2</c:v>
                </c:pt>
                <c:pt idx="63">
                  <c:v>6.1634999999999995E-2</c:v>
                </c:pt>
                <c:pt idx="64">
                  <c:v>6.3890000000000002E-2</c:v>
                </c:pt>
                <c:pt idx="65">
                  <c:v>6.6119999999999998E-2</c:v>
                </c:pt>
                <c:pt idx="66">
                  <c:v>6.9560000000000011E-2</c:v>
                </c:pt>
                <c:pt idx="67">
                  <c:v>7.3670000000000013E-2</c:v>
                </c:pt>
                <c:pt idx="68">
                  <c:v>7.6550000000000007E-2</c:v>
                </c:pt>
                <c:pt idx="69">
                  <c:v>7.4124999999999996E-2</c:v>
                </c:pt>
                <c:pt idx="70">
                  <c:v>7.8789999999999999E-2</c:v>
                </c:pt>
                <c:pt idx="71">
                  <c:v>7.5334999999999999E-2</c:v>
                </c:pt>
                <c:pt idx="72">
                  <c:v>5.5359999999999999E-2</c:v>
                </c:pt>
                <c:pt idx="73">
                  <c:v>3.8135000000000002E-2</c:v>
                </c:pt>
                <c:pt idx="74">
                  <c:v>1.805E-2</c:v>
                </c:pt>
                <c:pt idx="75">
                  <c:v>-2.6649999999999998E-3</c:v>
                </c:pt>
                <c:pt idx="76">
                  <c:v>-1.332E-2</c:v>
                </c:pt>
                <c:pt idx="77">
                  <c:v>-1.4385E-2</c:v>
                </c:pt>
                <c:pt idx="78">
                  <c:v>-1.5570000000000001E-2</c:v>
                </c:pt>
                <c:pt idx="79">
                  <c:v>-9.4250000000000011E-3</c:v>
                </c:pt>
                <c:pt idx="80">
                  <c:v>1.9849999999999998E-3</c:v>
                </c:pt>
                <c:pt idx="81">
                  <c:v>8.4250000000000002E-3</c:v>
                </c:pt>
                <c:pt idx="82">
                  <c:v>1.1775000000000001E-2</c:v>
                </c:pt>
                <c:pt idx="83">
                  <c:v>1.5299999999999999E-2</c:v>
                </c:pt>
                <c:pt idx="84">
                  <c:v>1.6295E-2</c:v>
                </c:pt>
                <c:pt idx="85">
                  <c:v>1.6115000000000001E-2</c:v>
                </c:pt>
                <c:pt idx="86">
                  <c:v>2.0470000000000002E-2</c:v>
                </c:pt>
                <c:pt idx="87">
                  <c:v>1.8255E-2</c:v>
                </c:pt>
                <c:pt idx="88">
                  <c:v>1.9494999999999998E-2</c:v>
                </c:pt>
                <c:pt idx="89">
                  <c:v>2.0185000000000002E-2</c:v>
                </c:pt>
                <c:pt idx="90">
                  <c:v>3.2289999999999999E-2</c:v>
                </c:pt>
                <c:pt idx="91">
                  <c:v>2.5860000000000001E-2</c:v>
                </c:pt>
                <c:pt idx="92">
                  <c:v>1.487E-2</c:v>
                </c:pt>
                <c:pt idx="93">
                  <c:v>2.1455000000000002E-2</c:v>
                </c:pt>
                <c:pt idx="94">
                  <c:v>1.9214999999999999E-2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4C0E-411B-B306-38F8E64C3335}"/>
            </c:ext>
          </c:extLst>
        </c:ser>
        <c:ser>
          <c:idx val="30"/>
          <c:order val="30"/>
          <c:tx>
            <c:strRef>
              <c:f>Sheet1!$AD$1</c:f>
              <c:strCache>
                <c:ptCount val="1"/>
                <c:pt idx="0">
                  <c:v>8.50712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Sheet1!$AD$2:$AD$96</c:f>
              <c:numCache>
                <c:formatCode>General</c:formatCode>
                <c:ptCount val="95"/>
                <c:pt idx="0">
                  <c:v>0.16952499999999998</c:v>
                </c:pt>
                <c:pt idx="1">
                  <c:v>0.18844</c:v>
                </c:pt>
                <c:pt idx="2">
                  <c:v>0.19153999999999999</c:v>
                </c:pt>
                <c:pt idx="3">
                  <c:v>0.18081</c:v>
                </c:pt>
                <c:pt idx="4">
                  <c:v>0.168485</c:v>
                </c:pt>
                <c:pt idx="5">
                  <c:v>0.16916500000000001</c:v>
                </c:pt>
                <c:pt idx="6">
                  <c:v>0.14855499999999999</c:v>
                </c:pt>
                <c:pt idx="7">
                  <c:v>0.11923999999999998</c:v>
                </c:pt>
                <c:pt idx="8">
                  <c:v>0.1053</c:v>
                </c:pt>
                <c:pt idx="9">
                  <c:v>0.10441500000000001</c:v>
                </c:pt>
                <c:pt idx="10">
                  <c:v>0.10619000000000001</c:v>
                </c:pt>
                <c:pt idx="11">
                  <c:v>0.11118500000000001</c:v>
                </c:pt>
                <c:pt idx="12">
                  <c:v>0.10962</c:v>
                </c:pt>
                <c:pt idx="13">
                  <c:v>0.11558</c:v>
                </c:pt>
                <c:pt idx="14">
                  <c:v>0.11180000000000001</c:v>
                </c:pt>
                <c:pt idx="15">
                  <c:v>9.2590000000000006E-2</c:v>
                </c:pt>
                <c:pt idx="16">
                  <c:v>8.4215000000000012E-2</c:v>
                </c:pt>
                <c:pt idx="17">
                  <c:v>7.2615000000000013E-2</c:v>
                </c:pt>
                <c:pt idx="18">
                  <c:v>7.2120000000000004E-2</c:v>
                </c:pt>
                <c:pt idx="19">
                  <c:v>6.1425E-2</c:v>
                </c:pt>
                <c:pt idx="20">
                  <c:v>4.6130000000000004E-2</c:v>
                </c:pt>
                <c:pt idx="21">
                  <c:v>4.8985000000000001E-2</c:v>
                </c:pt>
                <c:pt idx="22">
                  <c:v>4.6515000000000001E-2</c:v>
                </c:pt>
                <c:pt idx="23">
                  <c:v>5.0744999999999998E-2</c:v>
                </c:pt>
                <c:pt idx="24">
                  <c:v>5.4540000000000005E-2</c:v>
                </c:pt>
                <c:pt idx="25">
                  <c:v>4.4094999999999995E-2</c:v>
                </c:pt>
                <c:pt idx="26">
                  <c:v>3.4479999999999997E-2</c:v>
                </c:pt>
                <c:pt idx="27">
                  <c:v>2.6084999999999997E-2</c:v>
                </c:pt>
                <c:pt idx="28">
                  <c:v>2.4170000000000001E-2</c:v>
                </c:pt>
                <c:pt idx="29">
                  <c:v>2.4934999999999999E-2</c:v>
                </c:pt>
                <c:pt idx="30">
                  <c:v>1.9825000000000002E-2</c:v>
                </c:pt>
                <c:pt idx="31">
                  <c:v>2.5855000000000003E-2</c:v>
                </c:pt>
                <c:pt idx="32">
                  <c:v>3.9440000000000003E-2</c:v>
                </c:pt>
                <c:pt idx="33">
                  <c:v>5.5124999999999993E-2</c:v>
                </c:pt>
                <c:pt idx="34">
                  <c:v>7.2434999999999999E-2</c:v>
                </c:pt>
                <c:pt idx="35">
                  <c:v>7.0370000000000002E-2</c:v>
                </c:pt>
                <c:pt idx="36">
                  <c:v>6.6360000000000002E-2</c:v>
                </c:pt>
                <c:pt idx="37">
                  <c:v>6.4674999999999996E-2</c:v>
                </c:pt>
                <c:pt idx="38">
                  <c:v>5.5989999999999998E-2</c:v>
                </c:pt>
                <c:pt idx="39">
                  <c:v>5.185E-2</c:v>
                </c:pt>
                <c:pt idx="40">
                  <c:v>4.2745000000000005E-2</c:v>
                </c:pt>
                <c:pt idx="41">
                  <c:v>3.3465000000000002E-2</c:v>
                </c:pt>
                <c:pt idx="42">
                  <c:v>2.8975000000000001E-2</c:v>
                </c:pt>
                <c:pt idx="43">
                  <c:v>2.4480000000000002E-2</c:v>
                </c:pt>
                <c:pt idx="44">
                  <c:v>2.3504999999999998E-2</c:v>
                </c:pt>
                <c:pt idx="45">
                  <c:v>2.7720000000000002E-2</c:v>
                </c:pt>
                <c:pt idx="46">
                  <c:v>2.963E-2</c:v>
                </c:pt>
                <c:pt idx="47">
                  <c:v>2.4065E-2</c:v>
                </c:pt>
                <c:pt idx="48">
                  <c:v>1.107E-2</c:v>
                </c:pt>
                <c:pt idx="49">
                  <c:v>-2.0000000000000052E-5</c:v>
                </c:pt>
                <c:pt idx="50">
                  <c:v>-4.8999999999999998E-3</c:v>
                </c:pt>
                <c:pt idx="51">
                  <c:v>5.4499999999999991E-4</c:v>
                </c:pt>
                <c:pt idx="52">
                  <c:v>1.379E-2</c:v>
                </c:pt>
                <c:pt idx="53">
                  <c:v>2.2925000000000001E-2</c:v>
                </c:pt>
                <c:pt idx="54">
                  <c:v>3.1234999999999999E-2</c:v>
                </c:pt>
                <c:pt idx="55">
                  <c:v>3.5735000000000003E-2</c:v>
                </c:pt>
                <c:pt idx="56">
                  <c:v>3.5555000000000003E-2</c:v>
                </c:pt>
                <c:pt idx="57">
                  <c:v>3.687E-2</c:v>
                </c:pt>
                <c:pt idx="58">
                  <c:v>4.4240000000000002E-2</c:v>
                </c:pt>
                <c:pt idx="59">
                  <c:v>4.6109999999999998E-2</c:v>
                </c:pt>
                <c:pt idx="60">
                  <c:v>4.1544999999999999E-2</c:v>
                </c:pt>
                <c:pt idx="61">
                  <c:v>4.2685000000000001E-2</c:v>
                </c:pt>
                <c:pt idx="62">
                  <c:v>4.6495000000000002E-2</c:v>
                </c:pt>
                <c:pt idx="63">
                  <c:v>5.4960000000000002E-2</c:v>
                </c:pt>
                <c:pt idx="64">
                  <c:v>6.0385000000000001E-2</c:v>
                </c:pt>
                <c:pt idx="65">
                  <c:v>6.1670000000000003E-2</c:v>
                </c:pt>
                <c:pt idx="66">
                  <c:v>6.3805000000000001E-2</c:v>
                </c:pt>
                <c:pt idx="67">
                  <c:v>6.5925000000000011E-2</c:v>
                </c:pt>
                <c:pt idx="68">
                  <c:v>6.6269999999999996E-2</c:v>
                </c:pt>
                <c:pt idx="69">
                  <c:v>6.6470000000000001E-2</c:v>
                </c:pt>
                <c:pt idx="70">
                  <c:v>6.7650000000000002E-2</c:v>
                </c:pt>
                <c:pt idx="71">
                  <c:v>6.0995000000000001E-2</c:v>
                </c:pt>
                <c:pt idx="72">
                  <c:v>4.6649999999999997E-2</c:v>
                </c:pt>
                <c:pt idx="73">
                  <c:v>3.5070000000000004E-2</c:v>
                </c:pt>
                <c:pt idx="74">
                  <c:v>1.712E-2</c:v>
                </c:pt>
                <c:pt idx="75">
                  <c:v>-1.5650000000000002E-3</c:v>
                </c:pt>
                <c:pt idx="76">
                  <c:v>-9.3050000000000008E-3</c:v>
                </c:pt>
                <c:pt idx="77">
                  <c:v>-1.1505000000000001E-2</c:v>
                </c:pt>
                <c:pt idx="78">
                  <c:v>-1.41E-2</c:v>
                </c:pt>
                <c:pt idx="79">
                  <c:v>-1.1335E-2</c:v>
                </c:pt>
                <c:pt idx="80">
                  <c:v>-2.0496665000000001E-3</c:v>
                </c:pt>
                <c:pt idx="81">
                  <c:v>5.9403335000000005E-3</c:v>
                </c:pt>
                <c:pt idx="82">
                  <c:v>9.9750000000000012E-3</c:v>
                </c:pt>
                <c:pt idx="83">
                  <c:v>1.2135E-2</c:v>
                </c:pt>
                <c:pt idx="84">
                  <c:v>1.5025E-2</c:v>
                </c:pt>
                <c:pt idx="85">
                  <c:v>1.524E-2</c:v>
                </c:pt>
                <c:pt idx="86">
                  <c:v>2.0154999999999999E-2</c:v>
                </c:pt>
                <c:pt idx="87">
                  <c:v>1.864E-2</c:v>
                </c:pt>
                <c:pt idx="88">
                  <c:v>1.6080000000000001E-2</c:v>
                </c:pt>
                <c:pt idx="89">
                  <c:v>1.7614999999999999E-2</c:v>
                </c:pt>
                <c:pt idx="90">
                  <c:v>2.197E-2</c:v>
                </c:pt>
                <c:pt idx="91">
                  <c:v>1.8384999999999999E-2</c:v>
                </c:pt>
                <c:pt idx="92">
                  <c:v>1.4615E-2</c:v>
                </c:pt>
                <c:pt idx="93">
                  <c:v>1.8939999999999999E-2</c:v>
                </c:pt>
                <c:pt idx="94">
                  <c:v>1.9935000000000001E-2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4C0E-411B-B306-38F8E64C3335}"/>
            </c:ext>
          </c:extLst>
        </c:ser>
        <c:ser>
          <c:idx val="31"/>
          <c:order val="31"/>
          <c:tx>
            <c:strRef>
              <c:f>Sheet1!$AE$1</c:f>
              <c:strCache>
                <c:ptCount val="1"/>
                <c:pt idx="0">
                  <c:v>9.1015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Sheet1!$AE$2:$AE$96</c:f>
              <c:numCache>
                <c:formatCode>General</c:formatCode>
                <c:ptCount val="95"/>
                <c:pt idx="0">
                  <c:v>0.144955</c:v>
                </c:pt>
                <c:pt idx="1">
                  <c:v>0.17269000000000001</c:v>
                </c:pt>
                <c:pt idx="2">
                  <c:v>0.20239000000000001</c:v>
                </c:pt>
                <c:pt idx="3">
                  <c:v>0.17574499999999998</c:v>
                </c:pt>
                <c:pt idx="4">
                  <c:v>0.18368499999999999</c:v>
                </c:pt>
                <c:pt idx="5">
                  <c:v>0.19102</c:v>
                </c:pt>
                <c:pt idx="6">
                  <c:v>0.16059000000000001</c:v>
                </c:pt>
                <c:pt idx="7">
                  <c:v>0.14332499999999998</c:v>
                </c:pt>
                <c:pt idx="8">
                  <c:v>0.13431499999999999</c:v>
                </c:pt>
                <c:pt idx="9">
                  <c:v>0.12467499999999999</c:v>
                </c:pt>
                <c:pt idx="10">
                  <c:v>0.12457499999999999</c:v>
                </c:pt>
                <c:pt idx="11">
                  <c:v>0.127745</c:v>
                </c:pt>
                <c:pt idx="12">
                  <c:v>0.125225</c:v>
                </c:pt>
                <c:pt idx="13">
                  <c:v>0.13025</c:v>
                </c:pt>
                <c:pt idx="14">
                  <c:v>0.132415</c:v>
                </c:pt>
                <c:pt idx="15">
                  <c:v>0.12508</c:v>
                </c:pt>
                <c:pt idx="16">
                  <c:v>0.1197</c:v>
                </c:pt>
                <c:pt idx="17">
                  <c:v>0.101865</c:v>
                </c:pt>
                <c:pt idx="18">
                  <c:v>9.2414999999999997E-2</c:v>
                </c:pt>
                <c:pt idx="19">
                  <c:v>6.9930000000000006E-2</c:v>
                </c:pt>
                <c:pt idx="20">
                  <c:v>5.0560000000000001E-2</c:v>
                </c:pt>
                <c:pt idx="21">
                  <c:v>6.0550000000000007E-2</c:v>
                </c:pt>
                <c:pt idx="22">
                  <c:v>6.2155000000000002E-2</c:v>
                </c:pt>
                <c:pt idx="23">
                  <c:v>5.5925000000000002E-2</c:v>
                </c:pt>
                <c:pt idx="24">
                  <c:v>5.1189999999999999E-2</c:v>
                </c:pt>
                <c:pt idx="25">
                  <c:v>4.3139999999999998E-2</c:v>
                </c:pt>
                <c:pt idx="26">
                  <c:v>3.6790000000000003E-2</c:v>
                </c:pt>
                <c:pt idx="27">
                  <c:v>3.2344999999999999E-2</c:v>
                </c:pt>
                <c:pt idx="28">
                  <c:v>2.4660000000000001E-2</c:v>
                </c:pt>
                <c:pt idx="29">
                  <c:v>2.5425E-2</c:v>
                </c:pt>
                <c:pt idx="30">
                  <c:v>2.4324999999999999E-2</c:v>
                </c:pt>
                <c:pt idx="31">
                  <c:v>2.6040000000000001E-2</c:v>
                </c:pt>
                <c:pt idx="32">
                  <c:v>2.6185E-2</c:v>
                </c:pt>
                <c:pt idx="33">
                  <c:v>4.3525000000000001E-2</c:v>
                </c:pt>
                <c:pt idx="34">
                  <c:v>6.9870000000000002E-2</c:v>
                </c:pt>
                <c:pt idx="35">
                  <c:v>7.4950000000000003E-2</c:v>
                </c:pt>
                <c:pt idx="36">
                  <c:v>7.7600000000000002E-2</c:v>
                </c:pt>
                <c:pt idx="37">
                  <c:v>7.1754999999999999E-2</c:v>
                </c:pt>
                <c:pt idx="38">
                  <c:v>6.3780000000000003E-2</c:v>
                </c:pt>
                <c:pt idx="39">
                  <c:v>6.0475000000000001E-2</c:v>
                </c:pt>
                <c:pt idx="40">
                  <c:v>5.1049999999999998E-2</c:v>
                </c:pt>
                <c:pt idx="41">
                  <c:v>4.3200000000000002E-2</c:v>
                </c:pt>
                <c:pt idx="42">
                  <c:v>3.7055000000000005E-2</c:v>
                </c:pt>
                <c:pt idx="43">
                  <c:v>3.09E-2</c:v>
                </c:pt>
                <c:pt idx="44">
                  <c:v>2.9600000000000001E-2</c:v>
                </c:pt>
                <c:pt idx="45">
                  <c:v>3.2695000000000002E-2</c:v>
                </c:pt>
                <c:pt idx="46">
                  <c:v>3.6385000000000001E-2</c:v>
                </c:pt>
                <c:pt idx="47">
                  <c:v>3.2059999999999998E-2</c:v>
                </c:pt>
                <c:pt idx="48">
                  <c:v>1.6375000000000001E-2</c:v>
                </c:pt>
                <c:pt idx="49">
                  <c:v>2.542E-3</c:v>
                </c:pt>
                <c:pt idx="50">
                  <c:v>5.8700000000000007E-4</c:v>
                </c:pt>
                <c:pt idx="51">
                  <c:v>7.4199999999999995E-3</c:v>
                </c:pt>
                <c:pt idx="52">
                  <c:v>1.8964999999999999E-2</c:v>
                </c:pt>
                <c:pt idx="53">
                  <c:v>3.0135000000000002E-2</c:v>
                </c:pt>
                <c:pt idx="54">
                  <c:v>3.8894999999999999E-2</c:v>
                </c:pt>
                <c:pt idx="55">
                  <c:v>4.2660000000000003E-2</c:v>
                </c:pt>
                <c:pt idx="56">
                  <c:v>4.4109999999999996E-2</c:v>
                </c:pt>
                <c:pt idx="57">
                  <c:v>4.7995000000000003E-2</c:v>
                </c:pt>
                <c:pt idx="58">
                  <c:v>5.765E-2</c:v>
                </c:pt>
                <c:pt idx="59">
                  <c:v>6.1399999999999996E-2</c:v>
                </c:pt>
                <c:pt idx="60">
                  <c:v>5.6279999999999997E-2</c:v>
                </c:pt>
                <c:pt idx="61">
                  <c:v>5.4774999999999997E-2</c:v>
                </c:pt>
                <c:pt idx="62">
                  <c:v>5.7349999999999998E-2</c:v>
                </c:pt>
                <c:pt idx="63">
                  <c:v>5.9715000000000004E-2</c:v>
                </c:pt>
                <c:pt idx="64">
                  <c:v>5.6989999999999999E-2</c:v>
                </c:pt>
                <c:pt idx="65">
                  <c:v>6.3329999999999997E-2</c:v>
                </c:pt>
                <c:pt idx="66">
                  <c:v>7.5039999999999996E-2</c:v>
                </c:pt>
                <c:pt idx="67">
                  <c:v>7.6350000000000001E-2</c:v>
                </c:pt>
                <c:pt idx="68">
                  <c:v>7.6649999999999996E-2</c:v>
                </c:pt>
                <c:pt idx="69">
                  <c:v>7.5605000000000006E-2</c:v>
                </c:pt>
                <c:pt idx="70">
                  <c:v>7.5584999999999999E-2</c:v>
                </c:pt>
                <c:pt idx="71">
                  <c:v>7.0860000000000006E-2</c:v>
                </c:pt>
                <c:pt idx="72">
                  <c:v>5.4349999999999996E-2</c:v>
                </c:pt>
                <c:pt idx="73">
                  <c:v>3.7295000000000002E-2</c:v>
                </c:pt>
                <c:pt idx="74">
                  <c:v>1.72E-2</c:v>
                </c:pt>
                <c:pt idx="75">
                  <c:v>-7.0000000000000184E-5</c:v>
                </c:pt>
                <c:pt idx="76">
                  <c:v>-9.7050000000000001E-3</c:v>
                </c:pt>
                <c:pt idx="77">
                  <c:v>-1.0359999999999999E-2</c:v>
                </c:pt>
                <c:pt idx="78">
                  <c:v>-9.4300000000000009E-3</c:v>
                </c:pt>
                <c:pt idx="79">
                  <c:v>-6.0010000000000003E-3</c:v>
                </c:pt>
                <c:pt idx="80">
                  <c:v>4.4489999999999998E-3</c:v>
                </c:pt>
                <c:pt idx="81">
                  <c:v>1.1885E-2</c:v>
                </c:pt>
                <c:pt idx="82">
                  <c:v>1.4839999999999999E-2</c:v>
                </c:pt>
                <c:pt idx="83">
                  <c:v>1.8175E-2</c:v>
                </c:pt>
                <c:pt idx="84">
                  <c:v>2.274E-2</c:v>
                </c:pt>
                <c:pt idx="85">
                  <c:v>2.4390000000000002E-2</c:v>
                </c:pt>
                <c:pt idx="86">
                  <c:v>2.4515000000000002E-2</c:v>
                </c:pt>
                <c:pt idx="87">
                  <c:v>2.2565000000000002E-2</c:v>
                </c:pt>
                <c:pt idx="88">
                  <c:v>2.5309999999999999E-2</c:v>
                </c:pt>
                <c:pt idx="89">
                  <c:v>2.75E-2</c:v>
                </c:pt>
                <c:pt idx="90">
                  <c:v>2.7970000000000002E-2</c:v>
                </c:pt>
                <c:pt idx="91">
                  <c:v>2.7424999999999998E-2</c:v>
                </c:pt>
                <c:pt idx="92">
                  <c:v>2.315E-2</c:v>
                </c:pt>
                <c:pt idx="93">
                  <c:v>2.3609999999999999E-2</c:v>
                </c:pt>
                <c:pt idx="94">
                  <c:v>2.5634999999999998E-2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4C0E-411B-B306-38F8E64C3335}"/>
            </c:ext>
          </c:extLst>
        </c:ser>
        <c:ser>
          <c:idx val="32"/>
          <c:order val="32"/>
          <c:tx>
            <c:strRef>
              <c:f>Sheet1!$AF$1</c:f>
              <c:strCache>
                <c:ptCount val="1"/>
                <c:pt idx="0">
                  <c:v>9.7287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Sheet1!$AF$2:$AF$96</c:f>
              <c:numCache>
                <c:formatCode>General</c:formatCode>
                <c:ptCount val="95"/>
                <c:pt idx="0">
                  <c:v>0.14024500000000001</c:v>
                </c:pt>
                <c:pt idx="1">
                  <c:v>0.15846500000000002</c:v>
                </c:pt>
                <c:pt idx="2">
                  <c:v>0.17445500000000003</c:v>
                </c:pt>
                <c:pt idx="3">
                  <c:v>0.16131499999999999</c:v>
                </c:pt>
                <c:pt idx="4">
                  <c:v>0.17655999999999999</c:v>
                </c:pt>
                <c:pt idx="5">
                  <c:v>0.1769</c:v>
                </c:pt>
                <c:pt idx="6">
                  <c:v>0.148095</c:v>
                </c:pt>
                <c:pt idx="7">
                  <c:v>0.12794</c:v>
                </c:pt>
                <c:pt idx="8">
                  <c:v>9.9890000000000007E-2</c:v>
                </c:pt>
                <c:pt idx="9">
                  <c:v>0.10053000000000001</c:v>
                </c:pt>
                <c:pt idx="10">
                  <c:v>0.11168</c:v>
                </c:pt>
                <c:pt idx="11">
                  <c:v>0.11168</c:v>
                </c:pt>
                <c:pt idx="12">
                  <c:v>0.114395</c:v>
                </c:pt>
                <c:pt idx="13">
                  <c:v>0.11581</c:v>
                </c:pt>
                <c:pt idx="14">
                  <c:v>0.11971000000000001</c:v>
                </c:pt>
                <c:pt idx="15">
                  <c:v>0.11285000000000001</c:v>
                </c:pt>
                <c:pt idx="16">
                  <c:v>0.10337499999999999</c:v>
                </c:pt>
                <c:pt idx="17">
                  <c:v>8.9414999999999994E-2</c:v>
                </c:pt>
                <c:pt idx="18">
                  <c:v>7.4649999999999994E-2</c:v>
                </c:pt>
                <c:pt idx="19">
                  <c:v>5.6190000000000004E-2</c:v>
                </c:pt>
                <c:pt idx="20">
                  <c:v>4.5679999999999998E-2</c:v>
                </c:pt>
                <c:pt idx="21">
                  <c:v>5.1710000000000006E-2</c:v>
                </c:pt>
                <c:pt idx="22">
                  <c:v>5.0780000000000006E-2</c:v>
                </c:pt>
                <c:pt idx="23">
                  <c:v>4.6850000000000003E-2</c:v>
                </c:pt>
                <c:pt idx="24">
                  <c:v>4.1755E-2</c:v>
                </c:pt>
                <c:pt idx="25">
                  <c:v>3.1759999999999997E-2</c:v>
                </c:pt>
                <c:pt idx="26">
                  <c:v>2.581E-2</c:v>
                </c:pt>
                <c:pt idx="27">
                  <c:v>2.043E-2</c:v>
                </c:pt>
                <c:pt idx="28">
                  <c:v>1.8520000000000002E-2</c:v>
                </c:pt>
                <c:pt idx="29">
                  <c:v>1.6805E-2</c:v>
                </c:pt>
                <c:pt idx="30">
                  <c:v>1.1795E-2</c:v>
                </c:pt>
                <c:pt idx="31">
                  <c:v>1.6705000000000001E-2</c:v>
                </c:pt>
                <c:pt idx="32">
                  <c:v>2.0240000000000001E-2</c:v>
                </c:pt>
                <c:pt idx="33">
                  <c:v>3.9885000000000004E-2</c:v>
                </c:pt>
                <c:pt idx="34">
                  <c:v>6.6504999999999995E-2</c:v>
                </c:pt>
                <c:pt idx="35">
                  <c:v>7.0055000000000006E-2</c:v>
                </c:pt>
                <c:pt idx="36">
                  <c:v>7.1170000000000011E-2</c:v>
                </c:pt>
                <c:pt idx="37">
                  <c:v>6.8104999999999999E-2</c:v>
                </c:pt>
                <c:pt idx="38">
                  <c:v>5.8105000000000004E-2</c:v>
                </c:pt>
                <c:pt idx="39">
                  <c:v>5.2580000000000002E-2</c:v>
                </c:pt>
                <c:pt idx="40">
                  <c:v>4.5014999999999999E-2</c:v>
                </c:pt>
                <c:pt idx="41">
                  <c:v>3.6935000000000003E-2</c:v>
                </c:pt>
                <c:pt idx="42">
                  <c:v>3.0170000000000002E-2</c:v>
                </c:pt>
                <c:pt idx="43">
                  <c:v>2.3814999999999999E-2</c:v>
                </c:pt>
                <c:pt idx="44">
                  <c:v>2.181E-2</c:v>
                </c:pt>
                <c:pt idx="45">
                  <c:v>2.6759999999999999E-2</c:v>
                </c:pt>
                <c:pt idx="46">
                  <c:v>3.2759999999999997E-2</c:v>
                </c:pt>
                <c:pt idx="47">
                  <c:v>2.6535E-2</c:v>
                </c:pt>
                <c:pt idx="48">
                  <c:v>9.8066665000000001E-3</c:v>
                </c:pt>
                <c:pt idx="49">
                  <c:v>-2.4933335000000001E-3</c:v>
                </c:pt>
                <c:pt idx="50">
                  <c:v>-6.0850000000000001E-3</c:v>
                </c:pt>
                <c:pt idx="51">
                  <c:v>7.049999999999999E-4</c:v>
                </c:pt>
                <c:pt idx="52">
                  <c:v>1.5805E-2</c:v>
                </c:pt>
                <c:pt idx="53">
                  <c:v>2.6445E-2</c:v>
                </c:pt>
                <c:pt idx="54">
                  <c:v>3.4235000000000002E-2</c:v>
                </c:pt>
                <c:pt idx="55">
                  <c:v>4.1184999999999999E-2</c:v>
                </c:pt>
                <c:pt idx="56">
                  <c:v>4.3135E-2</c:v>
                </c:pt>
                <c:pt idx="57">
                  <c:v>4.4565E-2</c:v>
                </c:pt>
                <c:pt idx="58">
                  <c:v>5.2110000000000004E-2</c:v>
                </c:pt>
                <c:pt idx="59">
                  <c:v>5.5690000000000003E-2</c:v>
                </c:pt>
                <c:pt idx="60">
                  <c:v>5.1515000000000005E-2</c:v>
                </c:pt>
                <c:pt idx="61">
                  <c:v>4.8305000000000001E-2</c:v>
                </c:pt>
                <c:pt idx="62">
                  <c:v>5.0710000000000005E-2</c:v>
                </c:pt>
                <c:pt idx="63">
                  <c:v>5.8084999999999998E-2</c:v>
                </c:pt>
                <c:pt idx="64">
                  <c:v>5.9569999999999998E-2</c:v>
                </c:pt>
                <c:pt idx="65">
                  <c:v>6.2284999999999993E-2</c:v>
                </c:pt>
                <c:pt idx="66">
                  <c:v>6.8739999999999996E-2</c:v>
                </c:pt>
                <c:pt idx="67">
                  <c:v>7.0105000000000001E-2</c:v>
                </c:pt>
                <c:pt idx="68">
                  <c:v>7.0955000000000004E-2</c:v>
                </c:pt>
                <c:pt idx="69">
                  <c:v>7.1575E-2</c:v>
                </c:pt>
                <c:pt idx="70">
                  <c:v>7.1195000000000008E-2</c:v>
                </c:pt>
                <c:pt idx="71">
                  <c:v>6.7629999999999996E-2</c:v>
                </c:pt>
                <c:pt idx="72">
                  <c:v>5.0064999999999998E-2</c:v>
                </c:pt>
                <c:pt idx="73">
                  <c:v>3.1365000000000004E-2</c:v>
                </c:pt>
                <c:pt idx="74">
                  <c:v>1.4095E-2</c:v>
                </c:pt>
                <c:pt idx="75">
                  <c:v>-4.1900000000000001E-3</c:v>
                </c:pt>
                <c:pt idx="76">
                  <c:v>-1.4665000000000001E-2</c:v>
                </c:pt>
                <c:pt idx="77">
                  <c:v>-1.4580000000000001E-2</c:v>
                </c:pt>
                <c:pt idx="78">
                  <c:v>-1.6254999999999999E-2</c:v>
                </c:pt>
                <c:pt idx="79">
                  <c:v>-1.1860000000000001E-2</c:v>
                </c:pt>
                <c:pt idx="80">
                  <c:v>2.3949999999999996E-3</c:v>
                </c:pt>
                <c:pt idx="81">
                  <c:v>1.0789999999999999E-2</c:v>
                </c:pt>
                <c:pt idx="82">
                  <c:v>1.375E-2</c:v>
                </c:pt>
                <c:pt idx="83">
                  <c:v>1.6109999999999999E-2</c:v>
                </c:pt>
                <c:pt idx="84">
                  <c:v>1.8194999999999999E-2</c:v>
                </c:pt>
                <c:pt idx="85">
                  <c:v>1.8169999999999999E-2</c:v>
                </c:pt>
                <c:pt idx="86">
                  <c:v>1.9904999999999999E-2</c:v>
                </c:pt>
                <c:pt idx="87">
                  <c:v>1.9984999999999999E-2</c:v>
                </c:pt>
                <c:pt idx="88">
                  <c:v>2.1519999999999997E-2</c:v>
                </c:pt>
                <c:pt idx="89">
                  <c:v>2.1854999999999999E-2</c:v>
                </c:pt>
                <c:pt idx="90">
                  <c:v>2.6549999999999994E-3</c:v>
                </c:pt>
                <c:pt idx="91">
                  <c:v>2.2240000000000003E-2</c:v>
                </c:pt>
                <c:pt idx="92">
                  <c:v>4.1010000000000005E-2</c:v>
                </c:pt>
                <c:pt idx="93">
                  <c:v>1.7954999999999999E-2</c:v>
                </c:pt>
                <c:pt idx="94">
                  <c:v>1.925E-2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4C0E-411B-B306-38F8E64C3335}"/>
            </c:ext>
          </c:extLst>
        </c:ser>
        <c:ser>
          <c:idx val="33"/>
          <c:order val="33"/>
          <c:tx>
            <c:strRef>
              <c:f>Sheet1!$AG$1</c:f>
              <c:strCache>
                <c:ptCount val="1"/>
                <c:pt idx="0">
                  <c:v>10.38585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Sheet1!$AG$2:$AG$96</c:f>
              <c:numCache>
                <c:formatCode>General</c:formatCode>
                <c:ptCount val="95"/>
                <c:pt idx="0">
                  <c:v>0.20791999999999999</c:v>
                </c:pt>
                <c:pt idx="1">
                  <c:v>0.22223500000000002</c:v>
                </c:pt>
                <c:pt idx="2">
                  <c:v>0.21349499999999999</c:v>
                </c:pt>
                <c:pt idx="3">
                  <c:v>0.20825500000000002</c:v>
                </c:pt>
                <c:pt idx="4">
                  <c:v>0.211455</c:v>
                </c:pt>
                <c:pt idx="5">
                  <c:v>0.202685</c:v>
                </c:pt>
                <c:pt idx="6">
                  <c:v>0.17591499999999999</c:v>
                </c:pt>
                <c:pt idx="7">
                  <c:v>0.152895</c:v>
                </c:pt>
                <c:pt idx="8">
                  <c:v>0.126225</c:v>
                </c:pt>
                <c:pt idx="9">
                  <c:v>0.12611</c:v>
                </c:pt>
                <c:pt idx="10">
                  <c:v>0.12790499999999999</c:v>
                </c:pt>
                <c:pt idx="11">
                  <c:v>0.13475500000000001</c:v>
                </c:pt>
                <c:pt idx="12">
                  <c:v>0.13473499999999999</c:v>
                </c:pt>
                <c:pt idx="13">
                  <c:v>0.13542499999999999</c:v>
                </c:pt>
                <c:pt idx="14">
                  <c:v>0.13583000000000001</c:v>
                </c:pt>
                <c:pt idx="15">
                  <c:v>0.12148</c:v>
                </c:pt>
                <c:pt idx="16">
                  <c:v>0.11296</c:v>
                </c:pt>
                <c:pt idx="17">
                  <c:v>9.5375000000000001E-2</c:v>
                </c:pt>
                <c:pt idx="18">
                  <c:v>8.3055000000000004E-2</c:v>
                </c:pt>
                <c:pt idx="19">
                  <c:v>7.8265000000000001E-2</c:v>
                </c:pt>
                <c:pt idx="20">
                  <c:v>7.0370000000000002E-2</c:v>
                </c:pt>
                <c:pt idx="21">
                  <c:v>6.8610000000000004E-2</c:v>
                </c:pt>
                <c:pt idx="22">
                  <c:v>6.6275000000000001E-2</c:v>
                </c:pt>
                <c:pt idx="23">
                  <c:v>6.1734999999999998E-2</c:v>
                </c:pt>
                <c:pt idx="24">
                  <c:v>5.6809999999999999E-2</c:v>
                </c:pt>
                <c:pt idx="25">
                  <c:v>4.8850000000000005E-2</c:v>
                </c:pt>
                <c:pt idx="26">
                  <c:v>4.1200000000000001E-2</c:v>
                </c:pt>
                <c:pt idx="27">
                  <c:v>3.1975000000000003E-2</c:v>
                </c:pt>
                <c:pt idx="28">
                  <c:v>2.6700000000000002E-2</c:v>
                </c:pt>
                <c:pt idx="29">
                  <c:v>3.2285000000000001E-2</c:v>
                </c:pt>
                <c:pt idx="30">
                  <c:v>3.0810000000000001E-2</c:v>
                </c:pt>
                <c:pt idx="31">
                  <c:v>3.2289999999999999E-2</c:v>
                </c:pt>
                <c:pt idx="32">
                  <c:v>4.5829999999999996E-2</c:v>
                </c:pt>
                <c:pt idx="33">
                  <c:v>6.4230000000000009E-2</c:v>
                </c:pt>
                <c:pt idx="34">
                  <c:v>8.8700000000000001E-2</c:v>
                </c:pt>
                <c:pt idx="35">
                  <c:v>8.9124999999999996E-2</c:v>
                </c:pt>
                <c:pt idx="36">
                  <c:v>7.8169999999999989E-2</c:v>
                </c:pt>
                <c:pt idx="37">
                  <c:v>7.4679999999999996E-2</c:v>
                </c:pt>
                <c:pt idx="38">
                  <c:v>6.6009999999999999E-2</c:v>
                </c:pt>
                <c:pt idx="39">
                  <c:v>6.2175000000000001E-2</c:v>
                </c:pt>
                <c:pt idx="40">
                  <c:v>5.5555E-2</c:v>
                </c:pt>
                <c:pt idx="41">
                  <c:v>4.3095000000000001E-2</c:v>
                </c:pt>
                <c:pt idx="42">
                  <c:v>3.6025000000000001E-2</c:v>
                </c:pt>
                <c:pt idx="43">
                  <c:v>3.1179999999999999E-2</c:v>
                </c:pt>
                <c:pt idx="44">
                  <c:v>2.9440000000000001E-2</c:v>
                </c:pt>
                <c:pt idx="45">
                  <c:v>3.4970000000000001E-2</c:v>
                </c:pt>
                <c:pt idx="46">
                  <c:v>3.6600000000000001E-2</c:v>
                </c:pt>
                <c:pt idx="47">
                  <c:v>3.1140000000000001E-2</c:v>
                </c:pt>
                <c:pt idx="48">
                  <c:v>1.8145000000000001E-2</c:v>
                </c:pt>
                <c:pt idx="49">
                  <c:v>3.15E-3</c:v>
                </c:pt>
                <c:pt idx="50">
                  <c:v>-2.2100000000000002E-3</c:v>
                </c:pt>
                <c:pt idx="51">
                  <c:v>6.0000000000000001E-3</c:v>
                </c:pt>
                <c:pt idx="52">
                  <c:v>2.0375000000000001E-2</c:v>
                </c:pt>
                <c:pt idx="53">
                  <c:v>3.0894999999999999E-2</c:v>
                </c:pt>
                <c:pt idx="54">
                  <c:v>4.0495000000000003E-2</c:v>
                </c:pt>
                <c:pt idx="55">
                  <c:v>4.8534999999999995E-2</c:v>
                </c:pt>
                <c:pt idx="56">
                  <c:v>5.0619999999999998E-2</c:v>
                </c:pt>
                <c:pt idx="57">
                  <c:v>5.1625000000000004E-2</c:v>
                </c:pt>
                <c:pt idx="58">
                  <c:v>6.0274999999999995E-2</c:v>
                </c:pt>
                <c:pt idx="59">
                  <c:v>6.7324999999999996E-2</c:v>
                </c:pt>
                <c:pt idx="60">
                  <c:v>6.1490000000000003E-2</c:v>
                </c:pt>
                <c:pt idx="61">
                  <c:v>5.6120000000000003E-2</c:v>
                </c:pt>
                <c:pt idx="62">
                  <c:v>5.919E-2</c:v>
                </c:pt>
                <c:pt idx="63">
                  <c:v>7.0465E-2</c:v>
                </c:pt>
                <c:pt idx="64">
                  <c:v>7.6484999999999997E-2</c:v>
                </c:pt>
                <c:pt idx="65">
                  <c:v>7.5850000000000001E-2</c:v>
                </c:pt>
                <c:pt idx="66">
                  <c:v>7.9155000000000003E-2</c:v>
                </c:pt>
                <c:pt idx="67">
                  <c:v>8.3460000000000006E-2</c:v>
                </c:pt>
                <c:pt idx="68">
                  <c:v>8.4274999999999989E-2</c:v>
                </c:pt>
                <c:pt idx="69">
                  <c:v>7.9759999999999998E-2</c:v>
                </c:pt>
                <c:pt idx="70">
                  <c:v>8.1644999999999995E-2</c:v>
                </c:pt>
                <c:pt idx="71">
                  <c:v>7.6405000000000001E-2</c:v>
                </c:pt>
                <c:pt idx="72">
                  <c:v>5.8874999999999997E-2</c:v>
                </c:pt>
                <c:pt idx="73">
                  <c:v>4.2194999999999996E-2</c:v>
                </c:pt>
                <c:pt idx="74">
                  <c:v>2.2865E-2</c:v>
                </c:pt>
                <c:pt idx="75">
                  <c:v>6.6319999999999999E-3</c:v>
                </c:pt>
                <c:pt idx="76">
                  <c:v>-7.4130000000000003E-3</c:v>
                </c:pt>
                <c:pt idx="77">
                  <c:v>-9.0349999999999996E-3</c:v>
                </c:pt>
                <c:pt idx="78">
                  <c:v>-8.7499999999999991E-3</c:v>
                </c:pt>
                <c:pt idx="79">
                  <c:v>-7.0199999999999993E-3</c:v>
                </c:pt>
                <c:pt idx="80">
                  <c:v>4.8300000000000001E-3</c:v>
                </c:pt>
                <c:pt idx="81">
                  <c:v>1.099E-2</c:v>
                </c:pt>
                <c:pt idx="82">
                  <c:v>1.5635E-2</c:v>
                </c:pt>
                <c:pt idx="83">
                  <c:v>2.0244999999999999E-2</c:v>
                </c:pt>
                <c:pt idx="84">
                  <c:v>2.2445E-2</c:v>
                </c:pt>
                <c:pt idx="85">
                  <c:v>2.3375E-2</c:v>
                </c:pt>
                <c:pt idx="86">
                  <c:v>2.6450000000000001E-2</c:v>
                </c:pt>
                <c:pt idx="87">
                  <c:v>2.511E-2</c:v>
                </c:pt>
                <c:pt idx="88">
                  <c:v>2.5195000000000002E-2</c:v>
                </c:pt>
                <c:pt idx="89">
                  <c:v>2.5239999999999999E-2</c:v>
                </c:pt>
                <c:pt idx="90">
                  <c:v>3.0529999999999998E-2</c:v>
                </c:pt>
                <c:pt idx="91">
                  <c:v>3.3700000000000001E-2</c:v>
                </c:pt>
                <c:pt idx="92">
                  <c:v>2.7314999999999999E-2</c:v>
                </c:pt>
                <c:pt idx="93">
                  <c:v>2.8080000000000001E-2</c:v>
                </c:pt>
                <c:pt idx="94">
                  <c:v>3.1E-2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4C0E-411B-B306-38F8E64C3335}"/>
            </c:ext>
          </c:extLst>
        </c:ser>
        <c:ser>
          <c:idx val="34"/>
          <c:order val="34"/>
          <c:tx>
            <c:strRef>
              <c:f>Sheet1!$AH$1</c:f>
              <c:strCache>
                <c:ptCount val="1"/>
                <c:pt idx="0">
                  <c:v>11.07286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Sheet1!$AH$2:$AH$96</c:f>
              <c:numCache>
                <c:formatCode>General</c:formatCode>
                <c:ptCount val="95"/>
                <c:pt idx="0">
                  <c:v>0.16397</c:v>
                </c:pt>
                <c:pt idx="1">
                  <c:v>0.191275</c:v>
                </c:pt>
                <c:pt idx="2">
                  <c:v>0.20389499999999999</c:v>
                </c:pt>
                <c:pt idx="3">
                  <c:v>0.18828</c:v>
                </c:pt>
                <c:pt idx="4">
                  <c:v>0.19752</c:v>
                </c:pt>
                <c:pt idx="5">
                  <c:v>0.19607000000000002</c:v>
                </c:pt>
                <c:pt idx="6">
                  <c:v>0.15451000000000001</c:v>
                </c:pt>
                <c:pt idx="7">
                  <c:v>0.12309500000000001</c:v>
                </c:pt>
                <c:pt idx="8">
                  <c:v>0.11940000000000001</c:v>
                </c:pt>
                <c:pt idx="9">
                  <c:v>0.12761500000000001</c:v>
                </c:pt>
                <c:pt idx="10">
                  <c:v>0.12239</c:v>
                </c:pt>
                <c:pt idx="11">
                  <c:v>0.12149499999999999</c:v>
                </c:pt>
                <c:pt idx="12">
                  <c:v>0.124225</c:v>
                </c:pt>
                <c:pt idx="13">
                  <c:v>0.13325000000000001</c:v>
                </c:pt>
                <c:pt idx="14">
                  <c:v>0.133465</c:v>
                </c:pt>
                <c:pt idx="15">
                  <c:v>0.11862500000000001</c:v>
                </c:pt>
                <c:pt idx="16">
                  <c:v>0.108265</c:v>
                </c:pt>
                <c:pt idx="17">
                  <c:v>9.1075000000000003E-2</c:v>
                </c:pt>
                <c:pt idx="18">
                  <c:v>8.4075000000000011E-2</c:v>
                </c:pt>
                <c:pt idx="19">
                  <c:v>7.2734999999999994E-2</c:v>
                </c:pt>
                <c:pt idx="20">
                  <c:v>6.1870000000000001E-2</c:v>
                </c:pt>
                <c:pt idx="21">
                  <c:v>6.4579999999999999E-2</c:v>
                </c:pt>
                <c:pt idx="22">
                  <c:v>5.8285000000000003E-2</c:v>
                </c:pt>
                <c:pt idx="23">
                  <c:v>5.4629999999999998E-2</c:v>
                </c:pt>
                <c:pt idx="24">
                  <c:v>5.5495000000000003E-2</c:v>
                </c:pt>
                <c:pt idx="25">
                  <c:v>4.6914999999999998E-2</c:v>
                </c:pt>
                <c:pt idx="26">
                  <c:v>3.9895E-2</c:v>
                </c:pt>
                <c:pt idx="27">
                  <c:v>3.2254999999999999E-2</c:v>
                </c:pt>
                <c:pt idx="28">
                  <c:v>2.6680000000000002E-2</c:v>
                </c:pt>
                <c:pt idx="29">
                  <c:v>2.8604999999999998E-2</c:v>
                </c:pt>
                <c:pt idx="30">
                  <c:v>2.8900000000000002E-2</c:v>
                </c:pt>
                <c:pt idx="31">
                  <c:v>3.3935E-2</c:v>
                </c:pt>
                <c:pt idx="32">
                  <c:v>3.805E-2</c:v>
                </c:pt>
                <c:pt idx="33">
                  <c:v>5.3679999999999999E-2</c:v>
                </c:pt>
                <c:pt idx="34">
                  <c:v>7.6515E-2</c:v>
                </c:pt>
                <c:pt idx="35">
                  <c:v>7.7965000000000007E-2</c:v>
                </c:pt>
                <c:pt idx="36">
                  <c:v>7.4099999999999999E-2</c:v>
                </c:pt>
                <c:pt idx="37">
                  <c:v>7.0050000000000001E-2</c:v>
                </c:pt>
                <c:pt idx="38">
                  <c:v>6.2604999999999994E-2</c:v>
                </c:pt>
                <c:pt idx="39">
                  <c:v>5.9380000000000002E-2</c:v>
                </c:pt>
                <c:pt idx="40">
                  <c:v>5.1064999999999999E-2</c:v>
                </c:pt>
                <c:pt idx="41">
                  <c:v>4.1114999999999999E-2</c:v>
                </c:pt>
                <c:pt idx="42">
                  <c:v>3.526E-2</c:v>
                </c:pt>
                <c:pt idx="43">
                  <c:v>2.9960000000000001E-2</c:v>
                </c:pt>
                <c:pt idx="44">
                  <c:v>2.9219999999999999E-2</c:v>
                </c:pt>
                <c:pt idx="45">
                  <c:v>3.4535000000000003E-2</c:v>
                </c:pt>
                <c:pt idx="46">
                  <c:v>3.8394999999999999E-2</c:v>
                </c:pt>
                <c:pt idx="47">
                  <c:v>3.1975000000000003E-2</c:v>
                </c:pt>
                <c:pt idx="48">
                  <c:v>1.72E-2</c:v>
                </c:pt>
                <c:pt idx="49">
                  <c:v>2.545E-3</c:v>
                </c:pt>
                <c:pt idx="50">
                  <c:v>-1.9773335000000001E-3</c:v>
                </c:pt>
                <c:pt idx="51">
                  <c:v>6.5976665E-3</c:v>
                </c:pt>
                <c:pt idx="52">
                  <c:v>2.1425E-2</c:v>
                </c:pt>
                <c:pt idx="53">
                  <c:v>3.3184999999999999E-2</c:v>
                </c:pt>
                <c:pt idx="54">
                  <c:v>4.2800000000000005E-2</c:v>
                </c:pt>
                <c:pt idx="55">
                  <c:v>4.8965000000000002E-2</c:v>
                </c:pt>
                <c:pt idx="56">
                  <c:v>4.972E-2</c:v>
                </c:pt>
                <c:pt idx="57">
                  <c:v>4.9755000000000001E-2</c:v>
                </c:pt>
                <c:pt idx="58">
                  <c:v>5.9659999999999998E-2</c:v>
                </c:pt>
                <c:pt idx="59">
                  <c:v>6.6890000000000005E-2</c:v>
                </c:pt>
                <c:pt idx="60">
                  <c:v>6.012E-2</c:v>
                </c:pt>
                <c:pt idx="61">
                  <c:v>5.3885000000000002E-2</c:v>
                </c:pt>
                <c:pt idx="62">
                  <c:v>5.8039999999999994E-2</c:v>
                </c:pt>
                <c:pt idx="63">
                  <c:v>6.9294999999999995E-2</c:v>
                </c:pt>
                <c:pt idx="64">
                  <c:v>7.553E-2</c:v>
                </c:pt>
                <c:pt idx="65">
                  <c:v>7.4529999999999999E-2</c:v>
                </c:pt>
                <c:pt idx="66">
                  <c:v>7.6394999999999991E-2</c:v>
                </c:pt>
                <c:pt idx="67">
                  <c:v>8.3545000000000008E-2</c:v>
                </c:pt>
                <c:pt idx="68">
                  <c:v>8.4304999999999991E-2</c:v>
                </c:pt>
                <c:pt idx="69">
                  <c:v>8.0325000000000008E-2</c:v>
                </c:pt>
                <c:pt idx="70">
                  <c:v>7.9729999999999995E-2</c:v>
                </c:pt>
                <c:pt idx="71">
                  <c:v>7.2944999999999996E-2</c:v>
                </c:pt>
                <c:pt idx="72">
                  <c:v>5.5929999999999994E-2</c:v>
                </c:pt>
                <c:pt idx="73">
                  <c:v>3.7684999999999996E-2</c:v>
                </c:pt>
                <c:pt idx="74">
                  <c:v>1.375E-2</c:v>
                </c:pt>
                <c:pt idx="75">
                  <c:v>-3.6999999999999997E-3</c:v>
                </c:pt>
                <c:pt idx="76">
                  <c:v>-1.3315E-2</c:v>
                </c:pt>
                <c:pt idx="77">
                  <c:v>-1.7815000000000001E-2</c:v>
                </c:pt>
                <c:pt idx="78">
                  <c:v>-2.0375000000000001E-2</c:v>
                </c:pt>
                <c:pt idx="79">
                  <c:v>-1.431E-2</c:v>
                </c:pt>
                <c:pt idx="80">
                  <c:v>4.5499999999999989E-4</c:v>
                </c:pt>
                <c:pt idx="81">
                  <c:v>1.0685E-2</c:v>
                </c:pt>
                <c:pt idx="82">
                  <c:v>1.5734999999999999E-2</c:v>
                </c:pt>
                <c:pt idx="83">
                  <c:v>1.9E-2</c:v>
                </c:pt>
                <c:pt idx="84">
                  <c:v>2.4480000000000002E-2</c:v>
                </c:pt>
                <c:pt idx="85">
                  <c:v>2.4445000000000001E-2</c:v>
                </c:pt>
                <c:pt idx="86">
                  <c:v>2.5239999999999999E-2</c:v>
                </c:pt>
                <c:pt idx="87">
                  <c:v>2.3664999999999999E-2</c:v>
                </c:pt>
                <c:pt idx="88">
                  <c:v>2.3184999999999997E-2</c:v>
                </c:pt>
                <c:pt idx="89">
                  <c:v>2.5344999999999999E-2</c:v>
                </c:pt>
                <c:pt idx="90">
                  <c:v>3.3285000000000002E-2</c:v>
                </c:pt>
                <c:pt idx="91">
                  <c:v>2.801E-2</c:v>
                </c:pt>
                <c:pt idx="92">
                  <c:v>1.9769999999999999E-2</c:v>
                </c:pt>
                <c:pt idx="93">
                  <c:v>2.4579999999999998E-2</c:v>
                </c:pt>
                <c:pt idx="94">
                  <c:v>2.5660000000000002E-2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4C0E-411B-B306-38F8E64C3335}"/>
            </c:ext>
          </c:extLst>
        </c:ser>
        <c:ser>
          <c:idx val="35"/>
          <c:order val="35"/>
          <c:tx>
            <c:strRef>
              <c:f>Sheet1!$AI$1</c:f>
              <c:strCache>
                <c:ptCount val="1"/>
                <c:pt idx="0">
                  <c:v>11.80397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Sheet1!$AI$2:$AI$96</c:f>
              <c:numCache>
                <c:formatCode>General</c:formatCode>
                <c:ptCount val="95"/>
                <c:pt idx="0">
                  <c:v>0.19514500000000001</c:v>
                </c:pt>
                <c:pt idx="1">
                  <c:v>0.21545999999999998</c:v>
                </c:pt>
                <c:pt idx="2">
                  <c:v>0.21537999999999999</c:v>
                </c:pt>
                <c:pt idx="3">
                  <c:v>0.21584999999999999</c:v>
                </c:pt>
                <c:pt idx="4">
                  <c:v>0.21705000000000002</c:v>
                </c:pt>
                <c:pt idx="5">
                  <c:v>0.20362</c:v>
                </c:pt>
                <c:pt idx="6">
                  <c:v>0.16436999999999999</c:v>
                </c:pt>
                <c:pt idx="7">
                  <c:v>0.13834999999999997</c:v>
                </c:pt>
                <c:pt idx="8">
                  <c:v>0.126415</c:v>
                </c:pt>
                <c:pt idx="9">
                  <c:v>0.128605</c:v>
                </c:pt>
                <c:pt idx="10">
                  <c:v>0.125365</c:v>
                </c:pt>
                <c:pt idx="11">
                  <c:v>0.124415</c:v>
                </c:pt>
                <c:pt idx="12">
                  <c:v>0.12332499999999999</c:v>
                </c:pt>
                <c:pt idx="13">
                  <c:v>0.125475</c:v>
                </c:pt>
                <c:pt idx="14">
                  <c:v>0.12751000000000001</c:v>
                </c:pt>
                <c:pt idx="15">
                  <c:v>0.1152</c:v>
                </c:pt>
                <c:pt idx="16">
                  <c:v>0.10985</c:v>
                </c:pt>
                <c:pt idx="17">
                  <c:v>9.3164999999999998E-2</c:v>
                </c:pt>
                <c:pt idx="18">
                  <c:v>7.5825000000000004E-2</c:v>
                </c:pt>
                <c:pt idx="19">
                  <c:v>6.4094999999999999E-2</c:v>
                </c:pt>
                <c:pt idx="20">
                  <c:v>5.7489999999999999E-2</c:v>
                </c:pt>
                <c:pt idx="21">
                  <c:v>6.182E-2</c:v>
                </c:pt>
                <c:pt idx="22">
                  <c:v>6.1825000000000005E-2</c:v>
                </c:pt>
                <c:pt idx="23">
                  <c:v>5.9755000000000003E-2</c:v>
                </c:pt>
                <c:pt idx="24">
                  <c:v>5.9135E-2</c:v>
                </c:pt>
                <c:pt idx="25">
                  <c:v>5.0104999999999997E-2</c:v>
                </c:pt>
                <c:pt idx="26">
                  <c:v>3.9884999999999997E-2</c:v>
                </c:pt>
                <c:pt idx="27">
                  <c:v>3.5769999999999996E-2</c:v>
                </c:pt>
                <c:pt idx="28">
                  <c:v>3.2215000000000001E-2</c:v>
                </c:pt>
                <c:pt idx="29">
                  <c:v>3.1879999999999999E-2</c:v>
                </c:pt>
                <c:pt idx="30">
                  <c:v>2.9359999999999997E-2</c:v>
                </c:pt>
                <c:pt idx="31">
                  <c:v>3.3299999999999996E-2</c:v>
                </c:pt>
                <c:pt idx="32">
                  <c:v>4.5464999999999998E-2</c:v>
                </c:pt>
                <c:pt idx="33">
                  <c:v>6.3354999999999995E-2</c:v>
                </c:pt>
                <c:pt idx="34">
                  <c:v>8.2635E-2</c:v>
                </c:pt>
                <c:pt idx="35">
                  <c:v>8.337E-2</c:v>
                </c:pt>
                <c:pt idx="36">
                  <c:v>7.6509999999999995E-2</c:v>
                </c:pt>
                <c:pt idx="37">
                  <c:v>7.145E-2</c:v>
                </c:pt>
                <c:pt idx="38">
                  <c:v>6.4640000000000003E-2</c:v>
                </c:pt>
                <c:pt idx="39">
                  <c:v>6.0899999999999996E-2</c:v>
                </c:pt>
                <c:pt idx="40">
                  <c:v>5.2665000000000003E-2</c:v>
                </c:pt>
                <c:pt idx="41">
                  <c:v>4.2715000000000003E-2</c:v>
                </c:pt>
                <c:pt idx="42">
                  <c:v>3.6835E-2</c:v>
                </c:pt>
                <c:pt idx="43">
                  <c:v>3.1645E-2</c:v>
                </c:pt>
                <c:pt idx="44">
                  <c:v>2.9824999999999997E-2</c:v>
                </c:pt>
                <c:pt idx="45">
                  <c:v>3.424E-2</c:v>
                </c:pt>
                <c:pt idx="46">
                  <c:v>3.7545000000000002E-2</c:v>
                </c:pt>
                <c:pt idx="47">
                  <c:v>3.3570000000000003E-2</c:v>
                </c:pt>
                <c:pt idx="48">
                  <c:v>1.9054999999999999E-2</c:v>
                </c:pt>
                <c:pt idx="49">
                  <c:v>4.0886666499999995E-3</c:v>
                </c:pt>
                <c:pt idx="50">
                  <c:v>-3.86667E-5</c:v>
                </c:pt>
                <c:pt idx="51">
                  <c:v>7.0076666500000001E-3</c:v>
                </c:pt>
                <c:pt idx="52">
                  <c:v>2.0515000000000002E-2</c:v>
                </c:pt>
                <c:pt idx="53">
                  <c:v>3.0425000000000001E-2</c:v>
                </c:pt>
                <c:pt idx="54">
                  <c:v>3.8260000000000002E-2</c:v>
                </c:pt>
                <c:pt idx="55">
                  <c:v>4.5319999999999999E-2</c:v>
                </c:pt>
                <c:pt idx="56">
                  <c:v>4.8064999999999997E-2</c:v>
                </c:pt>
                <c:pt idx="57">
                  <c:v>4.7105000000000001E-2</c:v>
                </c:pt>
                <c:pt idx="58">
                  <c:v>5.5050000000000002E-2</c:v>
                </c:pt>
                <c:pt idx="59">
                  <c:v>5.9990000000000002E-2</c:v>
                </c:pt>
                <c:pt idx="60">
                  <c:v>5.3750000000000006E-2</c:v>
                </c:pt>
                <c:pt idx="61">
                  <c:v>5.0875000000000004E-2</c:v>
                </c:pt>
                <c:pt idx="62">
                  <c:v>5.4105E-2</c:v>
                </c:pt>
                <c:pt idx="63">
                  <c:v>6.3625000000000001E-2</c:v>
                </c:pt>
                <c:pt idx="64">
                  <c:v>7.034E-2</c:v>
                </c:pt>
                <c:pt idx="65">
                  <c:v>7.1544999999999997E-2</c:v>
                </c:pt>
                <c:pt idx="66">
                  <c:v>7.51E-2</c:v>
                </c:pt>
                <c:pt idx="67">
                  <c:v>7.9280000000000003E-2</c:v>
                </c:pt>
                <c:pt idx="68">
                  <c:v>7.844000000000001E-2</c:v>
                </c:pt>
                <c:pt idx="69">
                  <c:v>7.6979999999999993E-2</c:v>
                </c:pt>
                <c:pt idx="70">
                  <c:v>7.7899999999999997E-2</c:v>
                </c:pt>
                <c:pt idx="71">
                  <c:v>7.1149999999999991E-2</c:v>
                </c:pt>
                <c:pt idx="72">
                  <c:v>5.4739999999999997E-2</c:v>
                </c:pt>
                <c:pt idx="73">
                  <c:v>3.9844999999999998E-2</c:v>
                </c:pt>
                <c:pt idx="74">
                  <c:v>1.8284999999999999E-2</c:v>
                </c:pt>
                <c:pt idx="75">
                  <c:v>-2.3E-3</c:v>
                </c:pt>
                <c:pt idx="76">
                  <c:v>-1.2985E-2</c:v>
                </c:pt>
                <c:pt idx="77">
                  <c:v>-1.5005000000000001E-2</c:v>
                </c:pt>
                <c:pt idx="78">
                  <c:v>-1.4175E-2</c:v>
                </c:pt>
                <c:pt idx="79">
                  <c:v>-7.7749999999999998E-3</c:v>
                </c:pt>
                <c:pt idx="80">
                  <c:v>1.7000000000000001E-3</c:v>
                </c:pt>
                <c:pt idx="81">
                  <c:v>8.0649999999999993E-3</c:v>
                </c:pt>
                <c:pt idx="82">
                  <c:v>1.3270000000000001E-2</c:v>
                </c:pt>
                <c:pt idx="83">
                  <c:v>1.6385E-2</c:v>
                </c:pt>
                <c:pt idx="84">
                  <c:v>2.0039999999999999E-2</c:v>
                </c:pt>
                <c:pt idx="85">
                  <c:v>2.1004999999999999E-2</c:v>
                </c:pt>
                <c:pt idx="86">
                  <c:v>2.1530000000000001E-2</c:v>
                </c:pt>
                <c:pt idx="87">
                  <c:v>1.738E-2</c:v>
                </c:pt>
                <c:pt idx="88">
                  <c:v>1.7264999999999999E-2</c:v>
                </c:pt>
                <c:pt idx="89">
                  <c:v>1.9790000000000002E-2</c:v>
                </c:pt>
                <c:pt idx="90">
                  <c:v>2.001E-2</c:v>
                </c:pt>
                <c:pt idx="91">
                  <c:v>2.3495000000000002E-2</c:v>
                </c:pt>
                <c:pt idx="92">
                  <c:v>2.452E-2</c:v>
                </c:pt>
                <c:pt idx="93">
                  <c:v>1.9790000000000002E-2</c:v>
                </c:pt>
                <c:pt idx="94">
                  <c:v>1.9295E-2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4C0E-411B-B306-38F8E64C3335}"/>
            </c:ext>
          </c:extLst>
        </c:ser>
        <c:ser>
          <c:idx val="36"/>
          <c:order val="36"/>
          <c:tx>
            <c:strRef>
              <c:f>Sheet1!$AJ$1</c:f>
              <c:strCache>
                <c:ptCount val="1"/>
                <c:pt idx="0">
                  <c:v>12.56873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Sheet1!$AJ$2:$AJ$96</c:f>
              <c:numCache>
                <c:formatCode>General</c:formatCode>
                <c:ptCount val="95"/>
                <c:pt idx="0">
                  <c:v>0.1298</c:v>
                </c:pt>
                <c:pt idx="1">
                  <c:v>0.15444999999999998</c:v>
                </c:pt>
                <c:pt idx="2">
                  <c:v>0.176205</c:v>
                </c:pt>
                <c:pt idx="3">
                  <c:v>0.17687</c:v>
                </c:pt>
                <c:pt idx="4">
                  <c:v>0.17584499999999997</c:v>
                </c:pt>
                <c:pt idx="5">
                  <c:v>0.1643</c:v>
                </c:pt>
                <c:pt idx="6">
                  <c:v>0.14110499999999998</c:v>
                </c:pt>
                <c:pt idx="7">
                  <c:v>0.11951500000000001</c:v>
                </c:pt>
                <c:pt idx="8">
                  <c:v>0.10043000000000001</c:v>
                </c:pt>
                <c:pt idx="9">
                  <c:v>9.9590000000000012E-2</c:v>
                </c:pt>
                <c:pt idx="10">
                  <c:v>0.101925</c:v>
                </c:pt>
                <c:pt idx="11">
                  <c:v>0.10608000000000001</c:v>
                </c:pt>
                <c:pt idx="12">
                  <c:v>0.10778</c:v>
                </c:pt>
                <c:pt idx="13">
                  <c:v>0.10559499999999999</c:v>
                </c:pt>
                <c:pt idx="14">
                  <c:v>0.10974</c:v>
                </c:pt>
                <c:pt idx="15">
                  <c:v>0.108685</c:v>
                </c:pt>
                <c:pt idx="16">
                  <c:v>9.715E-2</c:v>
                </c:pt>
                <c:pt idx="17">
                  <c:v>7.9919999999999991E-2</c:v>
                </c:pt>
                <c:pt idx="18">
                  <c:v>7.5330000000000008E-2</c:v>
                </c:pt>
                <c:pt idx="19">
                  <c:v>6.5265000000000004E-2</c:v>
                </c:pt>
                <c:pt idx="20">
                  <c:v>5.7389999999999997E-2</c:v>
                </c:pt>
                <c:pt idx="21">
                  <c:v>6.2880000000000005E-2</c:v>
                </c:pt>
                <c:pt idx="22">
                  <c:v>6.0130000000000003E-2</c:v>
                </c:pt>
                <c:pt idx="23">
                  <c:v>5.4675000000000001E-2</c:v>
                </c:pt>
                <c:pt idx="24">
                  <c:v>5.0154999999999998E-2</c:v>
                </c:pt>
                <c:pt idx="25">
                  <c:v>4.3480000000000005E-2</c:v>
                </c:pt>
                <c:pt idx="26">
                  <c:v>3.7670000000000002E-2</c:v>
                </c:pt>
                <c:pt idx="27">
                  <c:v>2.9185000000000003E-2</c:v>
                </c:pt>
                <c:pt idx="28">
                  <c:v>2.3375E-2</c:v>
                </c:pt>
                <c:pt idx="29">
                  <c:v>1.9470000000000001E-2</c:v>
                </c:pt>
                <c:pt idx="30">
                  <c:v>1.9299999999999998E-2</c:v>
                </c:pt>
                <c:pt idx="31">
                  <c:v>2.6970000000000001E-2</c:v>
                </c:pt>
                <c:pt idx="32">
                  <c:v>3.092E-2</c:v>
                </c:pt>
                <c:pt idx="33">
                  <c:v>4.8865000000000006E-2</c:v>
                </c:pt>
                <c:pt idx="34">
                  <c:v>6.5565000000000012E-2</c:v>
                </c:pt>
                <c:pt idx="35">
                  <c:v>6.5250000000000002E-2</c:v>
                </c:pt>
                <c:pt idx="36">
                  <c:v>6.5384999999999999E-2</c:v>
                </c:pt>
                <c:pt idx="37">
                  <c:v>5.9874999999999998E-2</c:v>
                </c:pt>
                <c:pt idx="38">
                  <c:v>5.4234999999999998E-2</c:v>
                </c:pt>
                <c:pt idx="39">
                  <c:v>4.972E-2</c:v>
                </c:pt>
                <c:pt idx="40">
                  <c:v>4.1520000000000001E-2</c:v>
                </c:pt>
                <c:pt idx="41">
                  <c:v>3.5970000000000002E-2</c:v>
                </c:pt>
                <c:pt idx="42">
                  <c:v>3.1469999999999998E-2</c:v>
                </c:pt>
                <c:pt idx="43">
                  <c:v>2.503E-2</c:v>
                </c:pt>
                <c:pt idx="44">
                  <c:v>2.2655000000000002E-2</c:v>
                </c:pt>
                <c:pt idx="45">
                  <c:v>2.8659999999999998E-2</c:v>
                </c:pt>
                <c:pt idx="46">
                  <c:v>3.3030000000000004E-2</c:v>
                </c:pt>
                <c:pt idx="47">
                  <c:v>2.8639999999999999E-2</c:v>
                </c:pt>
                <c:pt idx="48">
                  <c:v>1.5779999999999999E-2</c:v>
                </c:pt>
                <c:pt idx="49">
                  <c:v>2.9903335000000001E-3</c:v>
                </c:pt>
                <c:pt idx="50">
                  <c:v>-1.4246665E-3</c:v>
                </c:pt>
                <c:pt idx="51">
                  <c:v>4.4799999999999996E-3</c:v>
                </c:pt>
                <c:pt idx="52">
                  <c:v>1.7114999999999998E-2</c:v>
                </c:pt>
                <c:pt idx="53">
                  <c:v>2.7045E-2</c:v>
                </c:pt>
                <c:pt idx="54">
                  <c:v>3.569E-2</c:v>
                </c:pt>
                <c:pt idx="55">
                  <c:v>4.0230000000000002E-2</c:v>
                </c:pt>
                <c:pt idx="56">
                  <c:v>4.079E-2</c:v>
                </c:pt>
                <c:pt idx="57">
                  <c:v>4.3314999999999999E-2</c:v>
                </c:pt>
                <c:pt idx="58">
                  <c:v>5.1534999999999997E-2</c:v>
                </c:pt>
                <c:pt idx="59">
                  <c:v>5.4785E-2</c:v>
                </c:pt>
                <c:pt idx="60">
                  <c:v>4.8605000000000002E-2</c:v>
                </c:pt>
                <c:pt idx="61">
                  <c:v>4.4234999999999997E-2</c:v>
                </c:pt>
                <c:pt idx="62">
                  <c:v>4.727E-2</c:v>
                </c:pt>
                <c:pt idx="63">
                  <c:v>5.3315000000000001E-2</c:v>
                </c:pt>
                <c:pt idx="64">
                  <c:v>5.6864999999999999E-2</c:v>
                </c:pt>
                <c:pt idx="65">
                  <c:v>6.0755000000000003E-2</c:v>
                </c:pt>
                <c:pt idx="66">
                  <c:v>6.3340000000000007E-2</c:v>
                </c:pt>
                <c:pt idx="67">
                  <c:v>6.4000000000000001E-2</c:v>
                </c:pt>
                <c:pt idx="68">
                  <c:v>6.5024999999999999E-2</c:v>
                </c:pt>
                <c:pt idx="69">
                  <c:v>6.5255000000000007E-2</c:v>
                </c:pt>
                <c:pt idx="70">
                  <c:v>6.5000000000000002E-2</c:v>
                </c:pt>
                <c:pt idx="71">
                  <c:v>6.1699999999999998E-2</c:v>
                </c:pt>
                <c:pt idx="72">
                  <c:v>4.5374999999999999E-2</c:v>
                </c:pt>
                <c:pt idx="73">
                  <c:v>3.1175000000000001E-2</c:v>
                </c:pt>
                <c:pt idx="74">
                  <c:v>1.933E-2</c:v>
                </c:pt>
                <c:pt idx="75">
                  <c:v>1.5900000000000003E-3</c:v>
                </c:pt>
                <c:pt idx="76">
                  <c:v>-1.0079999999999999E-2</c:v>
                </c:pt>
                <c:pt idx="77">
                  <c:v>-9.11E-3</c:v>
                </c:pt>
                <c:pt idx="78">
                  <c:v>-1.0695E-2</c:v>
                </c:pt>
                <c:pt idx="79">
                  <c:v>-7.5449999999999996E-3</c:v>
                </c:pt>
                <c:pt idx="80">
                  <c:v>4.8300000000000001E-3</c:v>
                </c:pt>
                <c:pt idx="81">
                  <c:v>1.081E-2</c:v>
                </c:pt>
                <c:pt idx="82">
                  <c:v>1.4165000000000001E-2</c:v>
                </c:pt>
                <c:pt idx="83">
                  <c:v>1.7129999999999999E-2</c:v>
                </c:pt>
                <c:pt idx="84">
                  <c:v>1.9095000000000001E-2</c:v>
                </c:pt>
                <c:pt idx="85">
                  <c:v>1.9640000000000001E-2</c:v>
                </c:pt>
                <c:pt idx="86">
                  <c:v>1.8880000000000001E-2</c:v>
                </c:pt>
                <c:pt idx="87">
                  <c:v>1.6425000000000002E-2</c:v>
                </c:pt>
                <c:pt idx="88">
                  <c:v>2.0275000000000001E-2</c:v>
                </c:pt>
                <c:pt idx="89">
                  <c:v>2.2405000000000001E-2</c:v>
                </c:pt>
                <c:pt idx="90">
                  <c:v>1.8525E-2</c:v>
                </c:pt>
                <c:pt idx="91">
                  <c:v>2.2589999999999999E-2</c:v>
                </c:pt>
                <c:pt idx="92">
                  <c:v>2.6974999999999999E-2</c:v>
                </c:pt>
                <c:pt idx="93">
                  <c:v>2.2905000000000002E-2</c:v>
                </c:pt>
                <c:pt idx="94">
                  <c:v>2.1955000000000002E-2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4C0E-411B-B306-38F8E64C3335}"/>
            </c:ext>
          </c:extLst>
        </c:ser>
        <c:ser>
          <c:idx val="37"/>
          <c:order val="37"/>
          <c:tx>
            <c:strRef>
              <c:f>Sheet1!$AK$1</c:f>
              <c:strCache>
                <c:ptCount val="1"/>
                <c:pt idx="0">
                  <c:v>13.36868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Sheet1!$AK$2:$AK$96</c:f>
              <c:numCache>
                <c:formatCode>General</c:formatCode>
                <c:ptCount val="95"/>
                <c:pt idx="0">
                  <c:v>0.17673</c:v>
                </c:pt>
                <c:pt idx="1">
                  <c:v>0.19489000000000001</c:v>
                </c:pt>
                <c:pt idx="2">
                  <c:v>0.19425999999999999</c:v>
                </c:pt>
                <c:pt idx="3">
                  <c:v>0.19458500000000001</c:v>
                </c:pt>
                <c:pt idx="4">
                  <c:v>0.19595499999999999</c:v>
                </c:pt>
                <c:pt idx="5">
                  <c:v>0.18240499999999998</c:v>
                </c:pt>
                <c:pt idx="6">
                  <c:v>0.15172000000000002</c:v>
                </c:pt>
                <c:pt idx="7">
                  <c:v>0.131135</c:v>
                </c:pt>
                <c:pt idx="8">
                  <c:v>0.11385500000000001</c:v>
                </c:pt>
                <c:pt idx="9">
                  <c:v>0.107435</c:v>
                </c:pt>
                <c:pt idx="10">
                  <c:v>0.110225</c:v>
                </c:pt>
                <c:pt idx="11">
                  <c:v>0.12374500000000001</c:v>
                </c:pt>
                <c:pt idx="12">
                  <c:v>0.12464500000000001</c:v>
                </c:pt>
                <c:pt idx="13">
                  <c:v>0.120515</c:v>
                </c:pt>
                <c:pt idx="14">
                  <c:v>0.12186</c:v>
                </c:pt>
                <c:pt idx="15">
                  <c:v>0.10833000000000001</c:v>
                </c:pt>
                <c:pt idx="16">
                  <c:v>9.9970000000000003E-2</c:v>
                </c:pt>
                <c:pt idx="17">
                  <c:v>9.2230000000000006E-2</c:v>
                </c:pt>
                <c:pt idx="18">
                  <c:v>7.8280000000000002E-2</c:v>
                </c:pt>
                <c:pt idx="19">
                  <c:v>6.9275000000000003E-2</c:v>
                </c:pt>
                <c:pt idx="20">
                  <c:v>6.7379999999999995E-2</c:v>
                </c:pt>
                <c:pt idx="21">
                  <c:v>6.7360000000000003E-2</c:v>
                </c:pt>
                <c:pt idx="22">
                  <c:v>6.5615000000000007E-2</c:v>
                </c:pt>
                <c:pt idx="23">
                  <c:v>6.4555000000000001E-2</c:v>
                </c:pt>
                <c:pt idx="24">
                  <c:v>6.1030000000000001E-2</c:v>
                </c:pt>
                <c:pt idx="25">
                  <c:v>4.8979999999999996E-2</c:v>
                </c:pt>
                <c:pt idx="26">
                  <c:v>4.1505E-2</c:v>
                </c:pt>
                <c:pt idx="27">
                  <c:v>3.5354999999999998E-2</c:v>
                </c:pt>
                <c:pt idx="28">
                  <c:v>2.759E-2</c:v>
                </c:pt>
                <c:pt idx="29">
                  <c:v>2.4035000000000001E-2</c:v>
                </c:pt>
                <c:pt idx="30">
                  <c:v>2.2655000000000002E-2</c:v>
                </c:pt>
                <c:pt idx="31">
                  <c:v>3.0949999999999998E-2</c:v>
                </c:pt>
                <c:pt idx="32">
                  <c:v>4.5344999999999996E-2</c:v>
                </c:pt>
                <c:pt idx="33">
                  <c:v>6.2065000000000002E-2</c:v>
                </c:pt>
                <c:pt idx="34">
                  <c:v>7.9050000000000009E-2</c:v>
                </c:pt>
                <c:pt idx="35">
                  <c:v>7.8825000000000006E-2</c:v>
                </c:pt>
                <c:pt idx="36">
                  <c:v>7.3775000000000007E-2</c:v>
                </c:pt>
                <c:pt idx="37">
                  <c:v>7.1425000000000002E-2</c:v>
                </c:pt>
                <c:pt idx="38">
                  <c:v>6.3250000000000001E-2</c:v>
                </c:pt>
                <c:pt idx="39">
                  <c:v>5.6279999999999997E-2</c:v>
                </c:pt>
                <c:pt idx="40">
                  <c:v>4.7484999999999999E-2</c:v>
                </c:pt>
                <c:pt idx="41">
                  <c:v>3.9895E-2</c:v>
                </c:pt>
                <c:pt idx="42">
                  <c:v>3.6055000000000004E-2</c:v>
                </c:pt>
                <c:pt idx="43">
                  <c:v>3.0539999999999998E-2</c:v>
                </c:pt>
                <c:pt idx="44">
                  <c:v>2.7959999999999999E-2</c:v>
                </c:pt>
                <c:pt idx="45">
                  <c:v>3.2490000000000005E-2</c:v>
                </c:pt>
                <c:pt idx="46">
                  <c:v>3.6379999999999996E-2</c:v>
                </c:pt>
                <c:pt idx="47">
                  <c:v>3.2864999999999998E-2</c:v>
                </c:pt>
                <c:pt idx="48">
                  <c:v>1.736E-2</c:v>
                </c:pt>
                <c:pt idx="49">
                  <c:v>2.9020000000000001E-3</c:v>
                </c:pt>
                <c:pt idx="50">
                  <c:v>-7.8800000000000007E-4</c:v>
                </c:pt>
                <c:pt idx="51">
                  <c:v>3.6350000000000002E-3</c:v>
                </c:pt>
                <c:pt idx="52">
                  <c:v>1.6420000000000001E-2</c:v>
                </c:pt>
                <c:pt idx="53">
                  <c:v>2.6904999999999998E-2</c:v>
                </c:pt>
                <c:pt idx="54">
                  <c:v>3.5825000000000003E-2</c:v>
                </c:pt>
                <c:pt idx="55">
                  <c:v>4.3279999999999999E-2</c:v>
                </c:pt>
                <c:pt idx="56">
                  <c:v>4.2955E-2</c:v>
                </c:pt>
                <c:pt idx="57">
                  <c:v>4.4789999999999996E-2</c:v>
                </c:pt>
                <c:pt idx="58">
                  <c:v>5.4705000000000004E-2</c:v>
                </c:pt>
                <c:pt idx="59">
                  <c:v>5.8279999999999998E-2</c:v>
                </c:pt>
                <c:pt idx="60">
                  <c:v>5.2455000000000002E-2</c:v>
                </c:pt>
                <c:pt idx="61">
                  <c:v>4.9405000000000004E-2</c:v>
                </c:pt>
                <c:pt idx="62">
                  <c:v>5.1869999999999999E-2</c:v>
                </c:pt>
                <c:pt idx="63">
                  <c:v>6.0810000000000003E-2</c:v>
                </c:pt>
                <c:pt idx="64">
                  <c:v>6.7790000000000003E-2</c:v>
                </c:pt>
                <c:pt idx="65">
                  <c:v>6.8340000000000012E-2</c:v>
                </c:pt>
                <c:pt idx="66">
                  <c:v>6.9560000000000011E-2</c:v>
                </c:pt>
                <c:pt idx="67">
                  <c:v>7.4080000000000007E-2</c:v>
                </c:pt>
                <c:pt idx="68">
                  <c:v>7.1424999999999988E-2</c:v>
                </c:pt>
                <c:pt idx="69">
                  <c:v>6.7140000000000005E-2</c:v>
                </c:pt>
                <c:pt idx="70">
                  <c:v>7.6454999999999995E-2</c:v>
                </c:pt>
                <c:pt idx="71">
                  <c:v>7.4734999999999996E-2</c:v>
                </c:pt>
                <c:pt idx="72">
                  <c:v>5.3995000000000001E-2</c:v>
                </c:pt>
                <c:pt idx="73">
                  <c:v>3.9955000000000004E-2</c:v>
                </c:pt>
                <c:pt idx="74">
                  <c:v>2.6780000000000002E-2</c:v>
                </c:pt>
                <c:pt idx="75">
                  <c:v>1.0895E-2</c:v>
                </c:pt>
                <c:pt idx="76">
                  <c:v>-2.0999999999999999E-3</c:v>
                </c:pt>
                <c:pt idx="77">
                  <c:v>-6.77E-3</c:v>
                </c:pt>
                <c:pt idx="78">
                  <c:v>-9.4400000000000005E-3</c:v>
                </c:pt>
                <c:pt idx="79">
                  <c:v>-6.8000000000000005E-3</c:v>
                </c:pt>
                <c:pt idx="80">
                  <c:v>3.4799999999999996E-3</c:v>
                </c:pt>
                <c:pt idx="81">
                  <c:v>1.072E-2</c:v>
                </c:pt>
                <c:pt idx="82">
                  <c:v>1.7350000000000001E-2</c:v>
                </c:pt>
                <c:pt idx="83">
                  <c:v>1.9755000000000002E-2</c:v>
                </c:pt>
                <c:pt idx="84">
                  <c:v>1.8509999999999999E-2</c:v>
                </c:pt>
                <c:pt idx="85">
                  <c:v>2.0494999999999999E-2</c:v>
                </c:pt>
                <c:pt idx="86">
                  <c:v>2.6835000000000001E-2</c:v>
                </c:pt>
                <c:pt idx="87">
                  <c:v>2.3414999999999998E-2</c:v>
                </c:pt>
                <c:pt idx="88">
                  <c:v>2.1219999999999999E-2</c:v>
                </c:pt>
                <c:pt idx="89">
                  <c:v>2.3640000000000001E-2</c:v>
                </c:pt>
                <c:pt idx="90">
                  <c:v>4.0149999999999998E-2</c:v>
                </c:pt>
                <c:pt idx="91">
                  <c:v>2.7120000000000002E-2</c:v>
                </c:pt>
                <c:pt idx="92">
                  <c:v>9.5949999999999994E-3</c:v>
                </c:pt>
                <c:pt idx="93">
                  <c:v>2.069E-2</c:v>
                </c:pt>
                <c:pt idx="94">
                  <c:v>2.3859999999999999E-2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4C0E-411B-B306-38F8E64C3335}"/>
            </c:ext>
          </c:extLst>
        </c:ser>
        <c:ser>
          <c:idx val="38"/>
          <c:order val="38"/>
          <c:tx>
            <c:strRef>
              <c:f>Sheet1!$AL$1</c:f>
              <c:strCache>
                <c:ptCount val="1"/>
                <c:pt idx="0">
                  <c:v>14.21967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Sheet1!$AL$2:$AL$96</c:f>
              <c:numCache>
                <c:formatCode>General</c:formatCode>
                <c:ptCount val="95"/>
                <c:pt idx="0">
                  <c:v>0.15961500000000001</c:v>
                </c:pt>
                <c:pt idx="1">
                  <c:v>0.18263499999999999</c:v>
                </c:pt>
                <c:pt idx="2">
                  <c:v>0.18471500000000002</c:v>
                </c:pt>
                <c:pt idx="3">
                  <c:v>0.18470500000000001</c:v>
                </c:pt>
                <c:pt idx="4">
                  <c:v>0.18545</c:v>
                </c:pt>
                <c:pt idx="5">
                  <c:v>0.17418</c:v>
                </c:pt>
                <c:pt idx="6">
                  <c:v>0.13791500000000001</c:v>
                </c:pt>
                <c:pt idx="7">
                  <c:v>0.11064499999999999</c:v>
                </c:pt>
                <c:pt idx="8">
                  <c:v>0.101935</c:v>
                </c:pt>
                <c:pt idx="9">
                  <c:v>0.106045</c:v>
                </c:pt>
                <c:pt idx="10">
                  <c:v>0.10877500000000001</c:v>
                </c:pt>
                <c:pt idx="11">
                  <c:v>0.10187</c:v>
                </c:pt>
                <c:pt idx="12">
                  <c:v>0.10270499999999999</c:v>
                </c:pt>
                <c:pt idx="13">
                  <c:v>0.10710500000000001</c:v>
                </c:pt>
                <c:pt idx="14">
                  <c:v>0.10828499999999999</c:v>
                </c:pt>
                <c:pt idx="15">
                  <c:v>0.101285</c:v>
                </c:pt>
                <c:pt idx="16">
                  <c:v>9.4115000000000004E-2</c:v>
                </c:pt>
                <c:pt idx="17">
                  <c:v>8.1199999999999994E-2</c:v>
                </c:pt>
                <c:pt idx="18">
                  <c:v>6.6975000000000007E-2</c:v>
                </c:pt>
                <c:pt idx="19">
                  <c:v>5.5790000000000006E-2</c:v>
                </c:pt>
                <c:pt idx="20">
                  <c:v>4.9350000000000005E-2</c:v>
                </c:pt>
                <c:pt idx="21">
                  <c:v>5.2495E-2</c:v>
                </c:pt>
                <c:pt idx="22">
                  <c:v>5.0009999999999999E-2</c:v>
                </c:pt>
                <c:pt idx="23">
                  <c:v>4.2410000000000003E-2</c:v>
                </c:pt>
                <c:pt idx="24">
                  <c:v>4.0004999999999999E-2</c:v>
                </c:pt>
                <c:pt idx="25">
                  <c:v>3.8190000000000002E-2</c:v>
                </c:pt>
                <c:pt idx="26">
                  <c:v>3.3214999999999995E-2</c:v>
                </c:pt>
                <c:pt idx="27">
                  <c:v>2.6554999999999999E-2</c:v>
                </c:pt>
                <c:pt idx="28">
                  <c:v>2.5255E-2</c:v>
                </c:pt>
                <c:pt idx="29">
                  <c:v>2.7229999999999997E-2</c:v>
                </c:pt>
                <c:pt idx="30">
                  <c:v>2.0985E-2</c:v>
                </c:pt>
                <c:pt idx="31">
                  <c:v>2.3E-2</c:v>
                </c:pt>
                <c:pt idx="32">
                  <c:v>3.5810000000000002E-2</c:v>
                </c:pt>
                <c:pt idx="33">
                  <c:v>5.2074999999999996E-2</c:v>
                </c:pt>
                <c:pt idx="34">
                  <c:v>6.7799999999999999E-2</c:v>
                </c:pt>
                <c:pt idx="35">
                  <c:v>6.7754999999999996E-2</c:v>
                </c:pt>
                <c:pt idx="36">
                  <c:v>6.2854999999999994E-2</c:v>
                </c:pt>
                <c:pt idx="37">
                  <c:v>6.003E-2</c:v>
                </c:pt>
                <c:pt idx="38">
                  <c:v>5.3315000000000001E-2</c:v>
                </c:pt>
                <c:pt idx="39">
                  <c:v>4.7410000000000001E-2</c:v>
                </c:pt>
                <c:pt idx="40">
                  <c:v>4.0289999999999999E-2</c:v>
                </c:pt>
                <c:pt idx="41">
                  <c:v>3.218E-2</c:v>
                </c:pt>
                <c:pt idx="42">
                  <c:v>2.7025E-2</c:v>
                </c:pt>
                <c:pt idx="43">
                  <c:v>2.3074999999999998E-2</c:v>
                </c:pt>
                <c:pt idx="44">
                  <c:v>2.2015E-2</c:v>
                </c:pt>
                <c:pt idx="45">
                  <c:v>2.7664999999999999E-2</c:v>
                </c:pt>
                <c:pt idx="46">
                  <c:v>3.0124999999999999E-2</c:v>
                </c:pt>
                <c:pt idx="47">
                  <c:v>2.6415000000000001E-2</c:v>
                </c:pt>
                <c:pt idx="48">
                  <c:v>1.3795E-2</c:v>
                </c:pt>
                <c:pt idx="49">
                  <c:v>-1.415E-3</c:v>
                </c:pt>
                <c:pt idx="50">
                  <c:v>-7.0200000000000002E-3</c:v>
                </c:pt>
                <c:pt idx="51">
                  <c:v>-1.1750000000000003E-3</c:v>
                </c:pt>
                <c:pt idx="52">
                  <c:v>1.2685E-2</c:v>
                </c:pt>
                <c:pt idx="53">
                  <c:v>2.2945E-2</c:v>
                </c:pt>
                <c:pt idx="54">
                  <c:v>3.1555E-2</c:v>
                </c:pt>
                <c:pt idx="55">
                  <c:v>3.7089999999999998E-2</c:v>
                </c:pt>
                <c:pt idx="56">
                  <c:v>3.9019999999999999E-2</c:v>
                </c:pt>
                <c:pt idx="57">
                  <c:v>4.1385000000000005E-2</c:v>
                </c:pt>
                <c:pt idx="58">
                  <c:v>4.9485000000000001E-2</c:v>
                </c:pt>
                <c:pt idx="59">
                  <c:v>4.9549999999999997E-2</c:v>
                </c:pt>
                <c:pt idx="60">
                  <c:v>4.2540000000000001E-2</c:v>
                </c:pt>
                <c:pt idx="61">
                  <c:v>4.215E-2</c:v>
                </c:pt>
                <c:pt idx="62">
                  <c:v>4.5824999999999998E-2</c:v>
                </c:pt>
                <c:pt idx="63">
                  <c:v>5.4445E-2</c:v>
                </c:pt>
                <c:pt idx="64">
                  <c:v>5.9670000000000001E-2</c:v>
                </c:pt>
                <c:pt idx="65">
                  <c:v>6.0399999999999995E-2</c:v>
                </c:pt>
                <c:pt idx="66">
                  <c:v>6.4769999999999994E-2</c:v>
                </c:pt>
                <c:pt idx="67">
                  <c:v>6.7294999999999994E-2</c:v>
                </c:pt>
                <c:pt idx="68">
                  <c:v>6.695000000000001E-2</c:v>
                </c:pt>
                <c:pt idx="69">
                  <c:v>6.7835000000000006E-2</c:v>
                </c:pt>
                <c:pt idx="70">
                  <c:v>6.5624999999999989E-2</c:v>
                </c:pt>
                <c:pt idx="71">
                  <c:v>5.7779999999999998E-2</c:v>
                </c:pt>
                <c:pt idx="72">
                  <c:v>4.4609999999999997E-2</c:v>
                </c:pt>
                <c:pt idx="73">
                  <c:v>3.1449999999999999E-2</c:v>
                </c:pt>
                <c:pt idx="74">
                  <c:v>1.307E-2</c:v>
                </c:pt>
                <c:pt idx="75">
                  <c:v>-4.4349999999999997E-3</c:v>
                </c:pt>
                <c:pt idx="76">
                  <c:v>-1.2535000000000001E-2</c:v>
                </c:pt>
                <c:pt idx="77">
                  <c:v>-1.1795E-2</c:v>
                </c:pt>
                <c:pt idx="78">
                  <c:v>-1.6414999999999999E-2</c:v>
                </c:pt>
                <c:pt idx="79">
                  <c:v>-1.22976665E-2</c:v>
                </c:pt>
                <c:pt idx="80">
                  <c:v>-5.1066649999999996E-4</c:v>
                </c:pt>
                <c:pt idx="81">
                  <c:v>5.0270000000000002E-3</c:v>
                </c:pt>
                <c:pt idx="82">
                  <c:v>8.8900000000000003E-3</c:v>
                </c:pt>
                <c:pt idx="83">
                  <c:v>1.2475E-2</c:v>
                </c:pt>
                <c:pt idx="84">
                  <c:v>1.5934999999999998E-2</c:v>
                </c:pt>
                <c:pt idx="85">
                  <c:v>1.8120000000000001E-2</c:v>
                </c:pt>
                <c:pt idx="86">
                  <c:v>2.0345000000000002E-2</c:v>
                </c:pt>
                <c:pt idx="87">
                  <c:v>1.8149999999999999E-2</c:v>
                </c:pt>
                <c:pt idx="88">
                  <c:v>2.0074999999999999E-2</c:v>
                </c:pt>
                <c:pt idx="89">
                  <c:v>2.1975000000000001E-2</c:v>
                </c:pt>
                <c:pt idx="90">
                  <c:v>4.5000000000000005E-3</c:v>
                </c:pt>
                <c:pt idx="91">
                  <c:v>2.1255000000000003E-2</c:v>
                </c:pt>
                <c:pt idx="92">
                  <c:v>3.8240000000000003E-2</c:v>
                </c:pt>
                <c:pt idx="93">
                  <c:v>1.8834999999999998E-2</c:v>
                </c:pt>
                <c:pt idx="94">
                  <c:v>2.0129999999999999E-2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4C0E-411B-B306-38F8E64C3335}"/>
            </c:ext>
          </c:extLst>
        </c:ser>
        <c:ser>
          <c:idx val="39"/>
          <c:order val="39"/>
          <c:tx>
            <c:strRef>
              <c:f>Sheet1!$AM$1</c:f>
              <c:strCache>
                <c:ptCount val="1"/>
                <c:pt idx="0">
                  <c:v>15.10622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Sheet1!$AM$2:$AM$96</c:f>
              <c:numCache>
                <c:formatCode>General</c:formatCode>
                <c:ptCount val="95"/>
                <c:pt idx="0">
                  <c:v>0.14108999999999999</c:v>
                </c:pt>
                <c:pt idx="1">
                  <c:v>0.16542499999999999</c:v>
                </c:pt>
                <c:pt idx="2">
                  <c:v>0.18174499999999999</c:v>
                </c:pt>
                <c:pt idx="3">
                  <c:v>0.18951499999999999</c:v>
                </c:pt>
                <c:pt idx="4">
                  <c:v>0.17680499999999999</c:v>
                </c:pt>
                <c:pt idx="5">
                  <c:v>0.159835</c:v>
                </c:pt>
                <c:pt idx="6">
                  <c:v>0.13269999999999998</c:v>
                </c:pt>
                <c:pt idx="7">
                  <c:v>0.10875</c:v>
                </c:pt>
                <c:pt idx="8">
                  <c:v>9.3035000000000007E-2</c:v>
                </c:pt>
                <c:pt idx="9">
                  <c:v>9.3255000000000005E-2</c:v>
                </c:pt>
                <c:pt idx="10">
                  <c:v>9.7134999999999999E-2</c:v>
                </c:pt>
                <c:pt idx="11">
                  <c:v>9.9915000000000004E-2</c:v>
                </c:pt>
                <c:pt idx="12">
                  <c:v>0.10516500000000001</c:v>
                </c:pt>
                <c:pt idx="13">
                  <c:v>9.9019999999999997E-2</c:v>
                </c:pt>
                <c:pt idx="14">
                  <c:v>0.10261999999999999</c:v>
                </c:pt>
                <c:pt idx="15">
                  <c:v>0.10150000000000001</c:v>
                </c:pt>
                <c:pt idx="16">
                  <c:v>8.9900000000000008E-2</c:v>
                </c:pt>
                <c:pt idx="17">
                  <c:v>7.4635000000000007E-2</c:v>
                </c:pt>
                <c:pt idx="18">
                  <c:v>6.1149999999999996E-2</c:v>
                </c:pt>
                <c:pt idx="19">
                  <c:v>5.8955E-2</c:v>
                </c:pt>
                <c:pt idx="20">
                  <c:v>5.7550000000000004E-2</c:v>
                </c:pt>
                <c:pt idx="21">
                  <c:v>5.5125E-2</c:v>
                </c:pt>
                <c:pt idx="22">
                  <c:v>5.033E-2</c:v>
                </c:pt>
                <c:pt idx="23">
                  <c:v>5.0115E-2</c:v>
                </c:pt>
                <c:pt idx="24">
                  <c:v>5.1795000000000001E-2</c:v>
                </c:pt>
                <c:pt idx="25">
                  <c:v>3.9460000000000002E-2</c:v>
                </c:pt>
                <c:pt idx="26">
                  <c:v>3.1800000000000002E-2</c:v>
                </c:pt>
                <c:pt idx="27">
                  <c:v>2.6224999999999998E-2</c:v>
                </c:pt>
                <c:pt idx="28">
                  <c:v>2.4145E-2</c:v>
                </c:pt>
                <c:pt idx="29">
                  <c:v>2.8080000000000001E-2</c:v>
                </c:pt>
                <c:pt idx="30">
                  <c:v>2.087E-2</c:v>
                </c:pt>
                <c:pt idx="31">
                  <c:v>2.2695E-2</c:v>
                </c:pt>
                <c:pt idx="32">
                  <c:v>3.6339999999999997E-2</c:v>
                </c:pt>
                <c:pt idx="33">
                  <c:v>5.7185E-2</c:v>
                </c:pt>
                <c:pt idx="34">
                  <c:v>7.3459999999999998E-2</c:v>
                </c:pt>
                <c:pt idx="35">
                  <c:v>6.8794999999999995E-2</c:v>
                </c:pt>
                <c:pt idx="36">
                  <c:v>6.25E-2</c:v>
                </c:pt>
                <c:pt idx="37">
                  <c:v>6.1370000000000001E-2</c:v>
                </c:pt>
                <c:pt idx="38">
                  <c:v>5.6415E-2</c:v>
                </c:pt>
                <c:pt idx="39">
                  <c:v>5.1025000000000001E-2</c:v>
                </c:pt>
                <c:pt idx="40">
                  <c:v>4.3635E-2</c:v>
                </c:pt>
                <c:pt idx="41">
                  <c:v>3.4160000000000003E-2</c:v>
                </c:pt>
                <c:pt idx="42">
                  <c:v>2.8975000000000001E-2</c:v>
                </c:pt>
                <c:pt idx="43">
                  <c:v>2.376E-2</c:v>
                </c:pt>
                <c:pt idx="44">
                  <c:v>2.1839999999999998E-2</c:v>
                </c:pt>
                <c:pt idx="45">
                  <c:v>2.7150000000000001E-2</c:v>
                </c:pt>
                <c:pt idx="46">
                  <c:v>3.1329999999999997E-2</c:v>
                </c:pt>
                <c:pt idx="47">
                  <c:v>2.8820000000000002E-2</c:v>
                </c:pt>
                <c:pt idx="48">
                  <c:v>1.6404999999999999E-2</c:v>
                </c:pt>
                <c:pt idx="49">
                  <c:v>3.2550000000000001E-3</c:v>
                </c:pt>
                <c:pt idx="50">
                  <c:v>-2.3E-3</c:v>
                </c:pt>
                <c:pt idx="51">
                  <c:v>4.0300000000000006E-3</c:v>
                </c:pt>
                <c:pt idx="52">
                  <c:v>1.7875000000000002E-2</c:v>
                </c:pt>
                <c:pt idx="53">
                  <c:v>2.7175000000000001E-2</c:v>
                </c:pt>
                <c:pt idx="54">
                  <c:v>3.5540000000000002E-2</c:v>
                </c:pt>
                <c:pt idx="55">
                  <c:v>4.2544999999999999E-2</c:v>
                </c:pt>
                <c:pt idx="56">
                  <c:v>4.2709999999999998E-2</c:v>
                </c:pt>
                <c:pt idx="57">
                  <c:v>4.1385000000000005E-2</c:v>
                </c:pt>
                <c:pt idx="58">
                  <c:v>4.7725000000000004E-2</c:v>
                </c:pt>
                <c:pt idx="59">
                  <c:v>5.2629999999999996E-2</c:v>
                </c:pt>
                <c:pt idx="60">
                  <c:v>4.8015000000000002E-2</c:v>
                </c:pt>
                <c:pt idx="61">
                  <c:v>4.2800000000000005E-2</c:v>
                </c:pt>
                <c:pt idx="62">
                  <c:v>4.5365000000000003E-2</c:v>
                </c:pt>
                <c:pt idx="63">
                  <c:v>5.5289999999999999E-2</c:v>
                </c:pt>
                <c:pt idx="64">
                  <c:v>5.9209999999999999E-2</c:v>
                </c:pt>
                <c:pt idx="65">
                  <c:v>5.969E-2</c:v>
                </c:pt>
                <c:pt idx="66">
                  <c:v>6.5365000000000006E-2</c:v>
                </c:pt>
                <c:pt idx="67">
                  <c:v>6.6540000000000002E-2</c:v>
                </c:pt>
                <c:pt idx="68">
                  <c:v>6.3125000000000001E-2</c:v>
                </c:pt>
                <c:pt idx="69">
                  <c:v>6.2975000000000003E-2</c:v>
                </c:pt>
                <c:pt idx="70">
                  <c:v>7.0129999999999998E-2</c:v>
                </c:pt>
                <c:pt idx="71">
                  <c:v>6.7710000000000006E-2</c:v>
                </c:pt>
                <c:pt idx="72">
                  <c:v>4.8759999999999998E-2</c:v>
                </c:pt>
                <c:pt idx="73">
                  <c:v>3.3915000000000001E-2</c:v>
                </c:pt>
                <c:pt idx="74">
                  <c:v>1.627E-2</c:v>
                </c:pt>
                <c:pt idx="75">
                  <c:v>1.5036665E-3</c:v>
                </c:pt>
                <c:pt idx="76">
                  <c:v>-4.4113334999999997E-3</c:v>
                </c:pt>
                <c:pt idx="77">
                  <c:v>-4.6593334999999996E-3</c:v>
                </c:pt>
                <c:pt idx="78">
                  <c:v>-8.1393335000000001E-3</c:v>
                </c:pt>
                <c:pt idx="79">
                  <c:v>-7.0699999999999999E-3</c:v>
                </c:pt>
                <c:pt idx="80">
                  <c:v>2.1849999999999999E-3</c:v>
                </c:pt>
                <c:pt idx="81">
                  <c:v>7.5100000000000002E-3</c:v>
                </c:pt>
                <c:pt idx="82">
                  <c:v>9.7649999999999994E-3</c:v>
                </c:pt>
                <c:pt idx="83">
                  <c:v>1.261E-2</c:v>
                </c:pt>
                <c:pt idx="84">
                  <c:v>1.6385E-2</c:v>
                </c:pt>
                <c:pt idx="85">
                  <c:v>1.9119999999999998E-2</c:v>
                </c:pt>
                <c:pt idx="86">
                  <c:v>2.2074999999999997E-2</c:v>
                </c:pt>
                <c:pt idx="87">
                  <c:v>1.702E-2</c:v>
                </c:pt>
                <c:pt idx="88">
                  <c:v>1.7579999999999998E-2</c:v>
                </c:pt>
                <c:pt idx="89">
                  <c:v>2.2759999999999999E-2</c:v>
                </c:pt>
                <c:pt idx="90">
                  <c:v>2.7474999999999999E-2</c:v>
                </c:pt>
                <c:pt idx="91">
                  <c:v>2.0119999999999999E-2</c:v>
                </c:pt>
                <c:pt idx="92">
                  <c:v>1.473E-2</c:v>
                </c:pt>
                <c:pt idx="93">
                  <c:v>1.8095E-2</c:v>
                </c:pt>
                <c:pt idx="94">
                  <c:v>1.9375E-2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4C0E-411B-B306-38F8E64C3335}"/>
            </c:ext>
          </c:extLst>
        </c:ser>
        <c:ser>
          <c:idx val="40"/>
          <c:order val="40"/>
          <c:tx>
            <c:strRef>
              <c:f>Sheet1!$AN$1</c:f>
              <c:strCache>
                <c:ptCount val="1"/>
                <c:pt idx="0">
                  <c:v>16.04186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Sheet1!$AN$2:$AN$96</c:f>
              <c:numCache>
                <c:formatCode>General</c:formatCode>
                <c:ptCount val="95"/>
                <c:pt idx="0">
                  <c:v>9.6204999999999999E-2</c:v>
                </c:pt>
                <c:pt idx="1">
                  <c:v>0.11287999999999999</c:v>
                </c:pt>
                <c:pt idx="2">
                  <c:v>0.14835999999999999</c:v>
                </c:pt>
                <c:pt idx="3">
                  <c:v>0.14829500000000001</c:v>
                </c:pt>
                <c:pt idx="4">
                  <c:v>0.15375</c:v>
                </c:pt>
                <c:pt idx="5">
                  <c:v>0.152195</c:v>
                </c:pt>
                <c:pt idx="6">
                  <c:v>0.115855</c:v>
                </c:pt>
                <c:pt idx="7">
                  <c:v>8.7544999999999998E-2</c:v>
                </c:pt>
                <c:pt idx="8">
                  <c:v>8.0524999999999999E-2</c:v>
                </c:pt>
                <c:pt idx="9">
                  <c:v>7.7145000000000005E-2</c:v>
                </c:pt>
                <c:pt idx="10">
                  <c:v>8.1900000000000001E-2</c:v>
                </c:pt>
                <c:pt idx="11">
                  <c:v>9.0310000000000001E-2</c:v>
                </c:pt>
                <c:pt idx="12">
                  <c:v>9.5089999999999994E-2</c:v>
                </c:pt>
                <c:pt idx="13">
                  <c:v>9.5764999999999989E-2</c:v>
                </c:pt>
                <c:pt idx="14">
                  <c:v>9.5945000000000003E-2</c:v>
                </c:pt>
                <c:pt idx="15">
                  <c:v>8.5535E-2</c:v>
                </c:pt>
                <c:pt idx="16">
                  <c:v>7.8604999999999994E-2</c:v>
                </c:pt>
                <c:pt idx="17">
                  <c:v>7.1344999999999992E-2</c:v>
                </c:pt>
                <c:pt idx="18">
                  <c:v>6.3765000000000002E-2</c:v>
                </c:pt>
                <c:pt idx="19">
                  <c:v>4.5960000000000001E-2</c:v>
                </c:pt>
                <c:pt idx="20">
                  <c:v>3.3489999999999999E-2</c:v>
                </c:pt>
                <c:pt idx="21">
                  <c:v>4.0090000000000001E-2</c:v>
                </c:pt>
                <c:pt idx="22">
                  <c:v>3.8595000000000004E-2</c:v>
                </c:pt>
                <c:pt idx="23">
                  <c:v>3.567E-2</c:v>
                </c:pt>
                <c:pt idx="24">
                  <c:v>3.1685000000000005E-2</c:v>
                </c:pt>
                <c:pt idx="25">
                  <c:v>2.2975000000000002E-2</c:v>
                </c:pt>
                <c:pt idx="26">
                  <c:v>2.1514999999999999E-2</c:v>
                </c:pt>
                <c:pt idx="27">
                  <c:v>1.8189999999999998E-2</c:v>
                </c:pt>
                <c:pt idx="28">
                  <c:v>1.1685000000000001E-2</c:v>
                </c:pt>
                <c:pt idx="29">
                  <c:v>5.5766664999999998E-3</c:v>
                </c:pt>
                <c:pt idx="30">
                  <c:v>2.7516665E-3</c:v>
                </c:pt>
                <c:pt idx="31">
                  <c:v>9.4050000000000002E-3</c:v>
                </c:pt>
                <c:pt idx="32">
                  <c:v>1.0149999999999999E-2</c:v>
                </c:pt>
                <c:pt idx="33">
                  <c:v>2.5984999999999998E-2</c:v>
                </c:pt>
                <c:pt idx="34">
                  <c:v>4.7149999999999997E-2</c:v>
                </c:pt>
                <c:pt idx="35">
                  <c:v>5.0584999999999998E-2</c:v>
                </c:pt>
                <c:pt idx="36">
                  <c:v>5.2000000000000005E-2</c:v>
                </c:pt>
                <c:pt idx="37">
                  <c:v>4.6510000000000003E-2</c:v>
                </c:pt>
                <c:pt idx="38">
                  <c:v>3.9070000000000001E-2</c:v>
                </c:pt>
                <c:pt idx="39">
                  <c:v>3.381E-2</c:v>
                </c:pt>
                <c:pt idx="40">
                  <c:v>2.8380000000000002E-2</c:v>
                </c:pt>
                <c:pt idx="41">
                  <c:v>2.4989999999999998E-2</c:v>
                </c:pt>
                <c:pt idx="42">
                  <c:v>1.9994999999999999E-2</c:v>
                </c:pt>
                <c:pt idx="43">
                  <c:v>1.5940000000000003E-2</c:v>
                </c:pt>
                <c:pt idx="44">
                  <c:v>1.46E-2</c:v>
                </c:pt>
                <c:pt idx="45">
                  <c:v>1.9224999999999999E-2</c:v>
                </c:pt>
                <c:pt idx="46">
                  <c:v>2.5149999999999999E-2</c:v>
                </c:pt>
                <c:pt idx="47">
                  <c:v>1.8259999999999998E-2</c:v>
                </c:pt>
                <c:pt idx="48">
                  <c:v>2.7649999999999997E-3</c:v>
                </c:pt>
                <c:pt idx="49">
                  <c:v>-7.5700000000000003E-3</c:v>
                </c:pt>
                <c:pt idx="50">
                  <c:v>-1.2015E-2</c:v>
                </c:pt>
                <c:pt idx="51">
                  <c:v>-8.1049999999999994E-3</c:v>
                </c:pt>
                <c:pt idx="52">
                  <c:v>5.7450000000000001E-3</c:v>
                </c:pt>
                <c:pt idx="53">
                  <c:v>1.7105000000000002E-2</c:v>
                </c:pt>
                <c:pt idx="54">
                  <c:v>2.4070000000000001E-2</c:v>
                </c:pt>
                <c:pt idx="55">
                  <c:v>2.7275000000000001E-2</c:v>
                </c:pt>
                <c:pt idx="56">
                  <c:v>2.9385000000000001E-2</c:v>
                </c:pt>
                <c:pt idx="57">
                  <c:v>3.2035000000000001E-2</c:v>
                </c:pt>
                <c:pt idx="58">
                  <c:v>3.8739999999999997E-2</c:v>
                </c:pt>
                <c:pt idx="59">
                  <c:v>3.7275000000000003E-2</c:v>
                </c:pt>
                <c:pt idx="60">
                  <c:v>3.2164999999999999E-2</c:v>
                </c:pt>
                <c:pt idx="61">
                  <c:v>3.4180000000000002E-2</c:v>
                </c:pt>
                <c:pt idx="62">
                  <c:v>3.8429999999999999E-2</c:v>
                </c:pt>
                <c:pt idx="63">
                  <c:v>4.3664999999999995E-2</c:v>
                </c:pt>
                <c:pt idx="64">
                  <c:v>4.2345000000000001E-2</c:v>
                </c:pt>
                <c:pt idx="65">
                  <c:v>4.8765000000000003E-2</c:v>
                </c:pt>
                <c:pt idx="66">
                  <c:v>5.6704999999999998E-2</c:v>
                </c:pt>
                <c:pt idx="67">
                  <c:v>5.7849999999999999E-2</c:v>
                </c:pt>
                <c:pt idx="68">
                  <c:v>5.7799999999999997E-2</c:v>
                </c:pt>
                <c:pt idx="69">
                  <c:v>5.7539999999999994E-2</c:v>
                </c:pt>
                <c:pt idx="70">
                  <c:v>5.5885000000000004E-2</c:v>
                </c:pt>
                <c:pt idx="71">
                  <c:v>4.7445000000000001E-2</c:v>
                </c:pt>
                <c:pt idx="72">
                  <c:v>3.4525E-2</c:v>
                </c:pt>
                <c:pt idx="73">
                  <c:v>2.2589999999999999E-2</c:v>
                </c:pt>
                <c:pt idx="74">
                  <c:v>4.9100000000000003E-3</c:v>
                </c:pt>
                <c:pt idx="75">
                  <c:v>-1.1990000000000001E-2</c:v>
                </c:pt>
                <c:pt idx="76">
                  <c:v>-2.0810000000000002E-2</c:v>
                </c:pt>
                <c:pt idx="77">
                  <c:v>-2.0150000000000001E-2</c:v>
                </c:pt>
                <c:pt idx="78">
                  <c:v>-2.5659999999999999E-2</c:v>
                </c:pt>
                <c:pt idx="79">
                  <c:v>-2.1925E-2</c:v>
                </c:pt>
                <c:pt idx="80">
                  <c:v>-5.0650000000000001E-3</c:v>
                </c:pt>
                <c:pt idx="81">
                  <c:v>1.17E-3</c:v>
                </c:pt>
                <c:pt idx="82">
                  <c:v>4.7450000000000001E-3</c:v>
                </c:pt>
                <c:pt idx="83">
                  <c:v>6.5249999999999996E-3</c:v>
                </c:pt>
                <c:pt idx="84">
                  <c:v>8.6800000000000002E-3</c:v>
                </c:pt>
                <c:pt idx="85">
                  <c:v>9.3950000000000006E-3</c:v>
                </c:pt>
                <c:pt idx="86">
                  <c:v>1.0375000000000001E-2</c:v>
                </c:pt>
                <c:pt idx="87">
                  <c:v>5.4120000000000001E-3</c:v>
                </c:pt>
                <c:pt idx="88">
                  <c:v>9.9020000000000011E-3</c:v>
                </c:pt>
                <c:pt idx="89">
                  <c:v>1.7270000000000001E-2</c:v>
                </c:pt>
                <c:pt idx="90">
                  <c:v>-2.5900000000000003E-3</c:v>
                </c:pt>
                <c:pt idx="91">
                  <c:v>1.0314999999999998E-2</c:v>
                </c:pt>
                <c:pt idx="92">
                  <c:v>2.5944999999999999E-2</c:v>
                </c:pt>
                <c:pt idx="93">
                  <c:v>8.6400000000000001E-3</c:v>
                </c:pt>
                <c:pt idx="94">
                  <c:v>7.7000000000000002E-3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4C0E-411B-B306-38F8E64C3335}"/>
            </c:ext>
          </c:extLst>
        </c:ser>
        <c:ser>
          <c:idx val="41"/>
          <c:order val="41"/>
          <c:tx>
            <c:strRef>
              <c:f>Sheet1!$AO$1</c:f>
              <c:strCache>
                <c:ptCount val="1"/>
                <c:pt idx="0">
                  <c:v>17.03188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Sheet1!$AO$2:$AO$96</c:f>
              <c:numCache>
                <c:formatCode>General</c:formatCode>
                <c:ptCount val="95"/>
                <c:pt idx="0">
                  <c:v>0.14791000000000001</c:v>
                </c:pt>
                <c:pt idx="1">
                  <c:v>0.16363</c:v>
                </c:pt>
                <c:pt idx="2">
                  <c:v>0.16661500000000001</c:v>
                </c:pt>
                <c:pt idx="3">
                  <c:v>0.16316999999999998</c:v>
                </c:pt>
                <c:pt idx="4">
                  <c:v>0.16521</c:v>
                </c:pt>
                <c:pt idx="5">
                  <c:v>0.16337499999999999</c:v>
                </c:pt>
                <c:pt idx="6">
                  <c:v>0.129165</c:v>
                </c:pt>
                <c:pt idx="7">
                  <c:v>0.11738999999999999</c:v>
                </c:pt>
                <c:pt idx="8">
                  <c:v>0.103385</c:v>
                </c:pt>
                <c:pt idx="9">
                  <c:v>9.5230000000000009E-2</c:v>
                </c:pt>
                <c:pt idx="10">
                  <c:v>9.8955000000000001E-2</c:v>
                </c:pt>
                <c:pt idx="11">
                  <c:v>0.10581</c:v>
                </c:pt>
                <c:pt idx="12">
                  <c:v>0.10642</c:v>
                </c:pt>
                <c:pt idx="13">
                  <c:v>0.10629</c:v>
                </c:pt>
                <c:pt idx="14">
                  <c:v>0.110845</c:v>
                </c:pt>
                <c:pt idx="15">
                  <c:v>9.8610000000000003E-2</c:v>
                </c:pt>
                <c:pt idx="16">
                  <c:v>9.4365000000000004E-2</c:v>
                </c:pt>
                <c:pt idx="17">
                  <c:v>8.7540000000000007E-2</c:v>
                </c:pt>
                <c:pt idx="18">
                  <c:v>7.0970000000000005E-2</c:v>
                </c:pt>
                <c:pt idx="19">
                  <c:v>5.9550000000000006E-2</c:v>
                </c:pt>
                <c:pt idx="20">
                  <c:v>5.3629999999999997E-2</c:v>
                </c:pt>
                <c:pt idx="21">
                  <c:v>5.3295000000000002E-2</c:v>
                </c:pt>
                <c:pt idx="22">
                  <c:v>5.2174999999999999E-2</c:v>
                </c:pt>
                <c:pt idx="23">
                  <c:v>4.6925000000000001E-2</c:v>
                </c:pt>
                <c:pt idx="24">
                  <c:v>4.7344999999999998E-2</c:v>
                </c:pt>
                <c:pt idx="25">
                  <c:v>4.5615000000000003E-2</c:v>
                </c:pt>
                <c:pt idx="26">
                  <c:v>3.6085000000000006E-2</c:v>
                </c:pt>
                <c:pt idx="27">
                  <c:v>2.8865000000000002E-2</c:v>
                </c:pt>
                <c:pt idx="28">
                  <c:v>2.5669999999999998E-2</c:v>
                </c:pt>
                <c:pt idx="29">
                  <c:v>2.4065E-2</c:v>
                </c:pt>
                <c:pt idx="30">
                  <c:v>2.0795000000000001E-2</c:v>
                </c:pt>
                <c:pt idx="31">
                  <c:v>2.6680000000000002E-2</c:v>
                </c:pt>
                <c:pt idx="32">
                  <c:v>3.6220000000000002E-2</c:v>
                </c:pt>
                <c:pt idx="33">
                  <c:v>5.0680000000000003E-2</c:v>
                </c:pt>
                <c:pt idx="34">
                  <c:v>6.5490000000000007E-2</c:v>
                </c:pt>
                <c:pt idx="35">
                  <c:v>6.6535000000000011E-2</c:v>
                </c:pt>
                <c:pt idx="36">
                  <c:v>6.3664999999999999E-2</c:v>
                </c:pt>
                <c:pt idx="37">
                  <c:v>5.9545000000000001E-2</c:v>
                </c:pt>
                <c:pt idx="38">
                  <c:v>5.0439999999999999E-2</c:v>
                </c:pt>
                <c:pt idx="39">
                  <c:v>4.4624999999999998E-2</c:v>
                </c:pt>
                <c:pt idx="40">
                  <c:v>3.9675000000000002E-2</c:v>
                </c:pt>
                <c:pt idx="41">
                  <c:v>3.3570000000000003E-2</c:v>
                </c:pt>
                <c:pt idx="42">
                  <c:v>2.903E-2</c:v>
                </c:pt>
                <c:pt idx="43">
                  <c:v>2.4065E-2</c:v>
                </c:pt>
                <c:pt idx="44">
                  <c:v>2.2679999999999999E-2</c:v>
                </c:pt>
                <c:pt idx="45">
                  <c:v>2.7869999999999999E-2</c:v>
                </c:pt>
                <c:pt idx="46">
                  <c:v>3.1489999999999997E-2</c:v>
                </c:pt>
                <c:pt idx="47">
                  <c:v>2.7275000000000001E-2</c:v>
                </c:pt>
                <c:pt idx="48">
                  <c:v>1.6335000000000002E-2</c:v>
                </c:pt>
                <c:pt idx="49">
                  <c:v>3.9803334999999997E-3</c:v>
                </c:pt>
                <c:pt idx="50">
                  <c:v>-1.3496665E-3</c:v>
                </c:pt>
                <c:pt idx="51">
                  <c:v>4.8900000000000002E-3</c:v>
                </c:pt>
                <c:pt idx="52">
                  <c:v>1.7084999999999999E-2</c:v>
                </c:pt>
                <c:pt idx="53">
                  <c:v>2.4419999999999997E-2</c:v>
                </c:pt>
                <c:pt idx="54">
                  <c:v>3.1614999999999997E-2</c:v>
                </c:pt>
                <c:pt idx="55">
                  <c:v>3.6080000000000001E-2</c:v>
                </c:pt>
                <c:pt idx="56">
                  <c:v>3.5924999999999999E-2</c:v>
                </c:pt>
                <c:pt idx="57">
                  <c:v>3.8254999999999997E-2</c:v>
                </c:pt>
                <c:pt idx="58">
                  <c:v>4.7649999999999998E-2</c:v>
                </c:pt>
                <c:pt idx="59">
                  <c:v>4.9615000000000006E-2</c:v>
                </c:pt>
                <c:pt idx="60">
                  <c:v>4.1705000000000006E-2</c:v>
                </c:pt>
                <c:pt idx="61">
                  <c:v>3.9970000000000006E-2</c:v>
                </c:pt>
                <c:pt idx="62">
                  <c:v>4.3514999999999998E-2</c:v>
                </c:pt>
                <c:pt idx="63">
                  <c:v>4.9409999999999996E-2</c:v>
                </c:pt>
                <c:pt idx="64">
                  <c:v>5.6349999999999997E-2</c:v>
                </c:pt>
                <c:pt idx="65">
                  <c:v>5.7634999999999999E-2</c:v>
                </c:pt>
                <c:pt idx="66">
                  <c:v>5.8160000000000003E-2</c:v>
                </c:pt>
                <c:pt idx="67">
                  <c:v>6.1839999999999999E-2</c:v>
                </c:pt>
                <c:pt idx="68">
                  <c:v>5.8569999999999997E-2</c:v>
                </c:pt>
                <c:pt idx="69">
                  <c:v>5.7095E-2</c:v>
                </c:pt>
                <c:pt idx="70">
                  <c:v>6.3375000000000001E-2</c:v>
                </c:pt>
                <c:pt idx="71">
                  <c:v>5.985E-2</c:v>
                </c:pt>
                <c:pt idx="72">
                  <c:v>4.2790000000000002E-2</c:v>
                </c:pt>
                <c:pt idx="73">
                  <c:v>2.8345000000000002E-2</c:v>
                </c:pt>
                <c:pt idx="74">
                  <c:v>1.3865000000000001E-2</c:v>
                </c:pt>
                <c:pt idx="75">
                  <c:v>1.5936665000000003E-3</c:v>
                </c:pt>
                <c:pt idx="76">
                  <c:v>-5.1113334999999998E-3</c:v>
                </c:pt>
                <c:pt idx="77">
                  <c:v>-6.7250000000000001E-3</c:v>
                </c:pt>
                <c:pt idx="78">
                  <c:v>-9.3150000000000004E-3</c:v>
                </c:pt>
                <c:pt idx="79">
                  <c:v>-7.4443334999999998E-3</c:v>
                </c:pt>
                <c:pt idx="80">
                  <c:v>3.9706665E-3</c:v>
                </c:pt>
                <c:pt idx="81">
                  <c:v>9.3199999999999984E-3</c:v>
                </c:pt>
                <c:pt idx="82">
                  <c:v>9.5699999999999986E-3</c:v>
                </c:pt>
                <c:pt idx="83">
                  <c:v>1.1214999999999999E-2</c:v>
                </c:pt>
                <c:pt idx="84">
                  <c:v>1.5515000000000001E-2</c:v>
                </c:pt>
                <c:pt idx="85">
                  <c:v>1.6414999999999999E-2</c:v>
                </c:pt>
                <c:pt idx="86">
                  <c:v>1.8675000000000001E-2</c:v>
                </c:pt>
                <c:pt idx="87">
                  <c:v>1.8440000000000002E-2</c:v>
                </c:pt>
                <c:pt idx="88">
                  <c:v>1.7545000000000002E-2</c:v>
                </c:pt>
                <c:pt idx="89">
                  <c:v>1.7854999999999999E-2</c:v>
                </c:pt>
                <c:pt idx="90">
                  <c:v>2.0760000000000001E-2</c:v>
                </c:pt>
                <c:pt idx="91">
                  <c:v>1.9025E-2</c:v>
                </c:pt>
                <c:pt idx="92">
                  <c:v>1.6815E-2</c:v>
                </c:pt>
                <c:pt idx="93">
                  <c:v>1.9404999999999999E-2</c:v>
                </c:pt>
                <c:pt idx="94">
                  <c:v>2.0225E-2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4C0E-411B-B306-38F8E64C3335}"/>
            </c:ext>
          </c:extLst>
        </c:ser>
        <c:ser>
          <c:idx val="42"/>
          <c:order val="42"/>
          <c:tx>
            <c:strRef>
              <c:f>Sheet1!$AP$1</c:f>
              <c:strCache>
                <c:ptCount val="1"/>
                <c:pt idx="0">
                  <c:v>18.0685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Sheet1!$AP$2:$AP$96</c:f>
              <c:numCache>
                <c:formatCode>General</c:formatCode>
                <c:ptCount val="95"/>
                <c:pt idx="0">
                  <c:v>0.14111499999999999</c:v>
                </c:pt>
                <c:pt idx="1">
                  <c:v>0.160965</c:v>
                </c:pt>
                <c:pt idx="2">
                  <c:v>0.16485</c:v>
                </c:pt>
                <c:pt idx="3">
                  <c:v>0.16137000000000001</c:v>
                </c:pt>
                <c:pt idx="4">
                  <c:v>0.16283999999999998</c:v>
                </c:pt>
                <c:pt idx="5">
                  <c:v>0.15778</c:v>
                </c:pt>
                <c:pt idx="6">
                  <c:v>0.13222500000000001</c:v>
                </c:pt>
                <c:pt idx="7">
                  <c:v>9.5994999999999997E-2</c:v>
                </c:pt>
                <c:pt idx="8">
                  <c:v>8.4809999999999997E-2</c:v>
                </c:pt>
                <c:pt idx="9">
                  <c:v>9.4479999999999995E-2</c:v>
                </c:pt>
                <c:pt idx="10">
                  <c:v>9.7099999999999992E-2</c:v>
                </c:pt>
                <c:pt idx="11">
                  <c:v>9.9610000000000004E-2</c:v>
                </c:pt>
                <c:pt idx="12">
                  <c:v>9.6489999999999992E-2</c:v>
                </c:pt>
                <c:pt idx="13">
                  <c:v>9.7239999999999993E-2</c:v>
                </c:pt>
                <c:pt idx="14">
                  <c:v>0.10045999999999999</c:v>
                </c:pt>
                <c:pt idx="15">
                  <c:v>9.2009999999999995E-2</c:v>
                </c:pt>
                <c:pt idx="16">
                  <c:v>9.0005000000000002E-2</c:v>
                </c:pt>
                <c:pt idx="17">
                  <c:v>8.0259999999999998E-2</c:v>
                </c:pt>
                <c:pt idx="18">
                  <c:v>6.4905000000000004E-2</c:v>
                </c:pt>
                <c:pt idx="19">
                  <c:v>4.5575000000000004E-2</c:v>
                </c:pt>
                <c:pt idx="20">
                  <c:v>3.986E-2</c:v>
                </c:pt>
                <c:pt idx="21">
                  <c:v>5.1924999999999999E-2</c:v>
                </c:pt>
                <c:pt idx="22">
                  <c:v>5.0574999999999995E-2</c:v>
                </c:pt>
                <c:pt idx="23">
                  <c:v>4.8024999999999998E-2</c:v>
                </c:pt>
                <c:pt idx="24">
                  <c:v>4.8405000000000004E-2</c:v>
                </c:pt>
                <c:pt idx="25">
                  <c:v>3.986E-2</c:v>
                </c:pt>
                <c:pt idx="26">
                  <c:v>2.81E-2</c:v>
                </c:pt>
                <c:pt idx="27">
                  <c:v>2.0885000000000001E-2</c:v>
                </c:pt>
                <c:pt idx="28">
                  <c:v>2.0630000000000003E-2</c:v>
                </c:pt>
                <c:pt idx="29">
                  <c:v>1.4315000000000001E-2</c:v>
                </c:pt>
                <c:pt idx="30">
                  <c:v>1.5300000000000001E-2</c:v>
                </c:pt>
                <c:pt idx="31">
                  <c:v>2.6535000000000003E-2</c:v>
                </c:pt>
                <c:pt idx="32">
                  <c:v>3.4180000000000002E-2</c:v>
                </c:pt>
                <c:pt idx="33">
                  <c:v>5.2165000000000003E-2</c:v>
                </c:pt>
                <c:pt idx="34">
                  <c:v>6.3719999999999999E-2</c:v>
                </c:pt>
                <c:pt idx="35">
                  <c:v>6.2524999999999997E-2</c:v>
                </c:pt>
                <c:pt idx="36">
                  <c:v>6.2734999999999999E-2</c:v>
                </c:pt>
                <c:pt idx="37">
                  <c:v>5.9359999999999996E-2</c:v>
                </c:pt>
                <c:pt idx="38">
                  <c:v>5.3194999999999999E-2</c:v>
                </c:pt>
                <c:pt idx="39">
                  <c:v>4.8055E-2</c:v>
                </c:pt>
                <c:pt idx="40">
                  <c:v>4.07E-2</c:v>
                </c:pt>
                <c:pt idx="41">
                  <c:v>3.3090000000000001E-2</c:v>
                </c:pt>
                <c:pt idx="42">
                  <c:v>2.7944999999999998E-2</c:v>
                </c:pt>
                <c:pt idx="43">
                  <c:v>2.3465E-2</c:v>
                </c:pt>
                <c:pt idx="44">
                  <c:v>2.0470000000000002E-2</c:v>
                </c:pt>
                <c:pt idx="45">
                  <c:v>2.6624999999999999E-2</c:v>
                </c:pt>
                <c:pt idx="46">
                  <c:v>3.177E-2</c:v>
                </c:pt>
                <c:pt idx="47">
                  <c:v>2.75E-2</c:v>
                </c:pt>
                <c:pt idx="48">
                  <c:v>1.5155E-2</c:v>
                </c:pt>
                <c:pt idx="49">
                  <c:v>1.0300000000000001E-3</c:v>
                </c:pt>
                <c:pt idx="50">
                  <c:v>-3.725E-3</c:v>
                </c:pt>
                <c:pt idx="51">
                  <c:v>1.1849999999999999E-3</c:v>
                </c:pt>
                <c:pt idx="52">
                  <c:v>1.3115E-2</c:v>
                </c:pt>
                <c:pt idx="53">
                  <c:v>2.5439999999999997E-2</c:v>
                </c:pt>
                <c:pt idx="54">
                  <c:v>3.3814999999999998E-2</c:v>
                </c:pt>
                <c:pt idx="55">
                  <c:v>3.8374999999999999E-2</c:v>
                </c:pt>
                <c:pt idx="56">
                  <c:v>3.9715E-2</c:v>
                </c:pt>
                <c:pt idx="57">
                  <c:v>4.0025000000000005E-2</c:v>
                </c:pt>
                <c:pt idx="58">
                  <c:v>4.7990000000000005E-2</c:v>
                </c:pt>
                <c:pt idx="59">
                  <c:v>5.04E-2</c:v>
                </c:pt>
                <c:pt idx="60">
                  <c:v>4.3874999999999997E-2</c:v>
                </c:pt>
                <c:pt idx="61">
                  <c:v>4.3435000000000001E-2</c:v>
                </c:pt>
                <c:pt idx="62">
                  <c:v>4.761E-2</c:v>
                </c:pt>
                <c:pt idx="63">
                  <c:v>5.4849999999999996E-2</c:v>
                </c:pt>
                <c:pt idx="64">
                  <c:v>5.7105000000000003E-2</c:v>
                </c:pt>
                <c:pt idx="65">
                  <c:v>5.5625000000000001E-2</c:v>
                </c:pt>
                <c:pt idx="66">
                  <c:v>6.0905000000000001E-2</c:v>
                </c:pt>
                <c:pt idx="67">
                  <c:v>6.5365000000000006E-2</c:v>
                </c:pt>
                <c:pt idx="68">
                  <c:v>6.4094999999999999E-2</c:v>
                </c:pt>
                <c:pt idx="69">
                  <c:v>6.4619999999999997E-2</c:v>
                </c:pt>
                <c:pt idx="70">
                  <c:v>6.4229999999999995E-2</c:v>
                </c:pt>
                <c:pt idx="71">
                  <c:v>5.8480000000000004E-2</c:v>
                </c:pt>
                <c:pt idx="72">
                  <c:v>4.5575000000000004E-2</c:v>
                </c:pt>
                <c:pt idx="73">
                  <c:v>3.1469999999999998E-2</c:v>
                </c:pt>
                <c:pt idx="74">
                  <c:v>1.3226999999999999E-2</c:v>
                </c:pt>
                <c:pt idx="75">
                  <c:v>-3.0430000000000001E-3</c:v>
                </c:pt>
                <c:pt idx="76">
                  <c:v>-9.8550000000000009E-3</c:v>
                </c:pt>
                <c:pt idx="77">
                  <c:v>-9.7300000000000008E-3</c:v>
                </c:pt>
                <c:pt idx="78">
                  <c:v>-1.0215E-2</c:v>
                </c:pt>
                <c:pt idx="79">
                  <c:v>-6.215E-3</c:v>
                </c:pt>
                <c:pt idx="80">
                  <c:v>1.74E-3</c:v>
                </c:pt>
                <c:pt idx="81">
                  <c:v>5.8999999999999999E-3</c:v>
                </c:pt>
                <c:pt idx="82">
                  <c:v>1.1599999999999999E-2</c:v>
                </c:pt>
                <c:pt idx="83">
                  <c:v>1.6739999999999998E-2</c:v>
                </c:pt>
                <c:pt idx="84">
                  <c:v>1.8030000000000001E-2</c:v>
                </c:pt>
                <c:pt idx="85">
                  <c:v>1.8124999999999999E-2</c:v>
                </c:pt>
                <c:pt idx="86">
                  <c:v>2.1115000000000002E-2</c:v>
                </c:pt>
                <c:pt idx="87">
                  <c:v>1.8974999999999999E-2</c:v>
                </c:pt>
                <c:pt idx="88">
                  <c:v>1.8814999999999998E-2</c:v>
                </c:pt>
                <c:pt idx="89">
                  <c:v>1.8460000000000001E-2</c:v>
                </c:pt>
                <c:pt idx="90">
                  <c:v>1.5214999999999999E-2</c:v>
                </c:pt>
                <c:pt idx="91">
                  <c:v>2.3705E-2</c:v>
                </c:pt>
                <c:pt idx="92">
                  <c:v>2.4205000000000001E-2</c:v>
                </c:pt>
                <c:pt idx="93">
                  <c:v>1.6310000000000002E-2</c:v>
                </c:pt>
                <c:pt idx="94">
                  <c:v>2.026E-2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4C0E-411B-B306-38F8E64C3335}"/>
            </c:ext>
          </c:extLst>
        </c:ser>
        <c:ser>
          <c:idx val="43"/>
          <c:order val="43"/>
          <c:tx>
            <c:strRef>
              <c:f>Sheet1!$AQ$1</c:f>
              <c:strCache>
                <c:ptCount val="1"/>
                <c:pt idx="0">
                  <c:v>19.15922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Sheet1!$AQ$2:$AQ$96</c:f>
              <c:numCache>
                <c:formatCode>General</c:formatCode>
                <c:ptCount val="95"/>
                <c:pt idx="0">
                  <c:v>0.184695</c:v>
                </c:pt>
                <c:pt idx="1">
                  <c:v>0.210645</c:v>
                </c:pt>
                <c:pt idx="2">
                  <c:v>0.21471499999999999</c:v>
                </c:pt>
                <c:pt idx="3">
                  <c:v>0.20804</c:v>
                </c:pt>
                <c:pt idx="4">
                  <c:v>0.20771000000000001</c:v>
                </c:pt>
                <c:pt idx="5">
                  <c:v>0.19747000000000001</c:v>
                </c:pt>
                <c:pt idx="6">
                  <c:v>0.15268500000000002</c:v>
                </c:pt>
                <c:pt idx="7">
                  <c:v>0.12096999999999999</c:v>
                </c:pt>
                <c:pt idx="8">
                  <c:v>0.12716</c:v>
                </c:pt>
                <c:pt idx="9">
                  <c:v>0.14235500000000001</c:v>
                </c:pt>
                <c:pt idx="10">
                  <c:v>0.12887999999999999</c:v>
                </c:pt>
                <c:pt idx="11">
                  <c:v>0.125</c:v>
                </c:pt>
                <c:pt idx="12">
                  <c:v>0.12509999999999999</c:v>
                </c:pt>
                <c:pt idx="13">
                  <c:v>0.12392</c:v>
                </c:pt>
                <c:pt idx="14">
                  <c:v>0.13023000000000001</c:v>
                </c:pt>
                <c:pt idx="15">
                  <c:v>0.122285</c:v>
                </c:pt>
                <c:pt idx="16">
                  <c:v>0.114425</c:v>
                </c:pt>
                <c:pt idx="17">
                  <c:v>9.7305000000000003E-2</c:v>
                </c:pt>
                <c:pt idx="18">
                  <c:v>8.3394999999999997E-2</c:v>
                </c:pt>
                <c:pt idx="19">
                  <c:v>8.4144999999999998E-2</c:v>
                </c:pt>
                <c:pt idx="20">
                  <c:v>7.7039999999999997E-2</c:v>
                </c:pt>
                <c:pt idx="21">
                  <c:v>6.7890000000000006E-2</c:v>
                </c:pt>
                <c:pt idx="22">
                  <c:v>6.0690000000000008E-2</c:v>
                </c:pt>
                <c:pt idx="23">
                  <c:v>6.1160000000000006E-2</c:v>
                </c:pt>
                <c:pt idx="24">
                  <c:v>6.2335000000000002E-2</c:v>
                </c:pt>
                <c:pt idx="25">
                  <c:v>5.2379999999999996E-2</c:v>
                </c:pt>
                <c:pt idx="26">
                  <c:v>4.2605000000000004E-2</c:v>
                </c:pt>
                <c:pt idx="27">
                  <c:v>3.7180000000000005E-2</c:v>
                </c:pt>
                <c:pt idx="28">
                  <c:v>3.3655000000000004E-2</c:v>
                </c:pt>
                <c:pt idx="29">
                  <c:v>2.997E-2</c:v>
                </c:pt>
                <c:pt idx="30">
                  <c:v>2.989E-2</c:v>
                </c:pt>
                <c:pt idx="31">
                  <c:v>3.517E-2</c:v>
                </c:pt>
                <c:pt idx="32">
                  <c:v>4.3215000000000003E-2</c:v>
                </c:pt>
                <c:pt idx="33">
                  <c:v>6.1385000000000002E-2</c:v>
                </c:pt>
                <c:pt idx="34">
                  <c:v>8.6745000000000003E-2</c:v>
                </c:pt>
                <c:pt idx="35">
                  <c:v>8.4464999999999998E-2</c:v>
                </c:pt>
                <c:pt idx="36">
                  <c:v>7.2450000000000001E-2</c:v>
                </c:pt>
                <c:pt idx="37">
                  <c:v>7.1239999999999998E-2</c:v>
                </c:pt>
                <c:pt idx="38">
                  <c:v>6.6070000000000004E-2</c:v>
                </c:pt>
                <c:pt idx="39">
                  <c:v>6.1265E-2</c:v>
                </c:pt>
                <c:pt idx="40">
                  <c:v>4.913E-2</c:v>
                </c:pt>
                <c:pt idx="41">
                  <c:v>3.9434999999999998E-2</c:v>
                </c:pt>
                <c:pt idx="42">
                  <c:v>3.4339999999999996E-2</c:v>
                </c:pt>
                <c:pt idx="43">
                  <c:v>2.8810000000000002E-2</c:v>
                </c:pt>
                <c:pt idx="44">
                  <c:v>2.7430000000000003E-2</c:v>
                </c:pt>
                <c:pt idx="45">
                  <c:v>3.2314999999999997E-2</c:v>
                </c:pt>
                <c:pt idx="46">
                  <c:v>3.6764999999999999E-2</c:v>
                </c:pt>
                <c:pt idx="47">
                  <c:v>3.2544999999999998E-2</c:v>
                </c:pt>
                <c:pt idx="48">
                  <c:v>2.0584999999999999E-2</c:v>
                </c:pt>
                <c:pt idx="49">
                  <c:v>7.4000000000000003E-3</c:v>
                </c:pt>
                <c:pt idx="50">
                  <c:v>2.8050000000000002E-3</c:v>
                </c:pt>
                <c:pt idx="51">
                  <c:v>1.0074999999999999E-2</c:v>
                </c:pt>
                <c:pt idx="52">
                  <c:v>2.1190000000000001E-2</c:v>
                </c:pt>
                <c:pt idx="53">
                  <c:v>2.9214999999999998E-2</c:v>
                </c:pt>
                <c:pt idx="54">
                  <c:v>3.9925000000000002E-2</c:v>
                </c:pt>
                <c:pt idx="55">
                  <c:v>4.9000000000000002E-2</c:v>
                </c:pt>
                <c:pt idx="56">
                  <c:v>4.7155000000000002E-2</c:v>
                </c:pt>
                <c:pt idx="57">
                  <c:v>4.5630000000000004E-2</c:v>
                </c:pt>
                <c:pt idx="58">
                  <c:v>5.3260000000000002E-2</c:v>
                </c:pt>
                <c:pt idx="59">
                  <c:v>6.0600000000000001E-2</c:v>
                </c:pt>
                <c:pt idx="60">
                  <c:v>5.5970000000000006E-2</c:v>
                </c:pt>
                <c:pt idx="61">
                  <c:v>4.7965000000000001E-2</c:v>
                </c:pt>
                <c:pt idx="62">
                  <c:v>4.9479999999999996E-2</c:v>
                </c:pt>
                <c:pt idx="63">
                  <c:v>5.9619999999999999E-2</c:v>
                </c:pt>
                <c:pt idx="64">
                  <c:v>6.6860000000000003E-2</c:v>
                </c:pt>
                <c:pt idx="65">
                  <c:v>6.5290000000000001E-2</c:v>
                </c:pt>
                <c:pt idx="66">
                  <c:v>6.9044999999999995E-2</c:v>
                </c:pt>
                <c:pt idx="67">
                  <c:v>7.1504999999999999E-2</c:v>
                </c:pt>
                <c:pt idx="68">
                  <c:v>6.93E-2</c:v>
                </c:pt>
                <c:pt idx="69">
                  <c:v>6.8349999999999994E-2</c:v>
                </c:pt>
                <c:pt idx="70">
                  <c:v>7.3140000000000011E-2</c:v>
                </c:pt>
                <c:pt idx="71">
                  <c:v>6.9739999999999996E-2</c:v>
                </c:pt>
                <c:pt idx="72">
                  <c:v>4.9869999999999998E-2</c:v>
                </c:pt>
                <c:pt idx="73">
                  <c:v>3.4290000000000001E-2</c:v>
                </c:pt>
                <c:pt idx="74">
                  <c:v>1.8015E-2</c:v>
                </c:pt>
                <c:pt idx="75">
                  <c:v>3.4000000000000002E-4</c:v>
                </c:pt>
                <c:pt idx="76">
                  <c:v>-8.8850000000000005E-3</c:v>
                </c:pt>
                <c:pt idx="77">
                  <c:v>-1.0925000000000001E-2</c:v>
                </c:pt>
                <c:pt idx="78">
                  <c:v>-1.2709999999999999E-2</c:v>
                </c:pt>
                <c:pt idx="79">
                  <c:v>-8.9700000000000005E-3</c:v>
                </c:pt>
                <c:pt idx="80">
                  <c:v>6.0500000000000007E-4</c:v>
                </c:pt>
                <c:pt idx="81">
                  <c:v>6.1700000000000001E-3</c:v>
                </c:pt>
                <c:pt idx="82">
                  <c:v>9.3150000000000004E-3</c:v>
                </c:pt>
                <c:pt idx="83">
                  <c:v>1.66E-2</c:v>
                </c:pt>
                <c:pt idx="84">
                  <c:v>2.0125000000000001E-2</c:v>
                </c:pt>
                <c:pt idx="85">
                  <c:v>1.9050000000000001E-2</c:v>
                </c:pt>
                <c:pt idx="86">
                  <c:v>2.2914999999999998E-2</c:v>
                </c:pt>
                <c:pt idx="87">
                  <c:v>2.1729999999999999E-2</c:v>
                </c:pt>
                <c:pt idx="88">
                  <c:v>1.8779999999999998E-2</c:v>
                </c:pt>
                <c:pt idx="89">
                  <c:v>1.9715E-2</c:v>
                </c:pt>
                <c:pt idx="90">
                  <c:v>3.2725000000000004E-2</c:v>
                </c:pt>
                <c:pt idx="91">
                  <c:v>2.3E-2</c:v>
                </c:pt>
                <c:pt idx="92">
                  <c:v>1.345E-2</c:v>
                </c:pt>
                <c:pt idx="93">
                  <c:v>2.0219999999999998E-2</c:v>
                </c:pt>
                <c:pt idx="94">
                  <c:v>1.8349999999999998E-2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4C0E-411B-B306-38F8E64C3335}"/>
            </c:ext>
          </c:extLst>
        </c:ser>
        <c:ser>
          <c:idx val="44"/>
          <c:order val="44"/>
          <c:tx>
            <c:strRef>
              <c:f>Sheet1!$AR$1</c:f>
              <c:strCache>
                <c:ptCount val="1"/>
                <c:pt idx="0">
                  <c:v>20.30621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Sheet1!$AR$2:$AR$96</c:f>
              <c:numCache>
                <c:formatCode>General</c:formatCode>
                <c:ptCount val="95"/>
                <c:pt idx="0">
                  <c:v>0.13037500000000002</c:v>
                </c:pt>
                <c:pt idx="1">
                  <c:v>0.13633000000000001</c:v>
                </c:pt>
                <c:pt idx="2">
                  <c:v>0.14307</c:v>
                </c:pt>
                <c:pt idx="3">
                  <c:v>0.14199499999999998</c:v>
                </c:pt>
                <c:pt idx="4">
                  <c:v>0.142425</c:v>
                </c:pt>
                <c:pt idx="5">
                  <c:v>0.13946</c:v>
                </c:pt>
                <c:pt idx="6">
                  <c:v>0.11871999999999999</c:v>
                </c:pt>
                <c:pt idx="7">
                  <c:v>9.8619999999999999E-2</c:v>
                </c:pt>
                <c:pt idx="8">
                  <c:v>8.0250000000000002E-2</c:v>
                </c:pt>
                <c:pt idx="9">
                  <c:v>8.357500000000001E-2</c:v>
                </c:pt>
                <c:pt idx="10">
                  <c:v>9.0725E-2</c:v>
                </c:pt>
                <c:pt idx="11">
                  <c:v>8.6320000000000008E-2</c:v>
                </c:pt>
                <c:pt idx="12">
                  <c:v>9.0770000000000003E-2</c:v>
                </c:pt>
                <c:pt idx="13">
                  <c:v>9.0529999999999999E-2</c:v>
                </c:pt>
                <c:pt idx="14">
                  <c:v>8.6425000000000002E-2</c:v>
                </c:pt>
                <c:pt idx="15">
                  <c:v>8.9274999999999993E-2</c:v>
                </c:pt>
                <c:pt idx="16">
                  <c:v>8.2754999999999995E-2</c:v>
                </c:pt>
                <c:pt idx="17">
                  <c:v>6.8394999999999997E-2</c:v>
                </c:pt>
                <c:pt idx="18">
                  <c:v>6.6404999999999992E-2</c:v>
                </c:pt>
                <c:pt idx="19">
                  <c:v>5.4789999999999998E-2</c:v>
                </c:pt>
                <c:pt idx="20">
                  <c:v>4.1814999999999998E-2</c:v>
                </c:pt>
                <c:pt idx="21">
                  <c:v>4.6530000000000002E-2</c:v>
                </c:pt>
                <c:pt idx="22">
                  <c:v>4.5569999999999999E-2</c:v>
                </c:pt>
                <c:pt idx="23">
                  <c:v>4.2455E-2</c:v>
                </c:pt>
                <c:pt idx="24">
                  <c:v>4.0874999999999995E-2</c:v>
                </c:pt>
                <c:pt idx="25">
                  <c:v>3.3059999999999999E-2</c:v>
                </c:pt>
                <c:pt idx="26">
                  <c:v>2.9985000000000001E-2</c:v>
                </c:pt>
                <c:pt idx="27">
                  <c:v>2.562E-2</c:v>
                </c:pt>
                <c:pt idx="28">
                  <c:v>1.864E-2</c:v>
                </c:pt>
                <c:pt idx="29">
                  <c:v>1.6420000000000001E-2</c:v>
                </c:pt>
                <c:pt idx="30">
                  <c:v>1.2750000000000001E-2</c:v>
                </c:pt>
                <c:pt idx="31">
                  <c:v>1.6435000000000002E-2</c:v>
                </c:pt>
                <c:pt idx="32">
                  <c:v>2.2519999999999998E-2</c:v>
                </c:pt>
                <c:pt idx="33">
                  <c:v>4.2125000000000003E-2</c:v>
                </c:pt>
                <c:pt idx="34">
                  <c:v>5.5940000000000004E-2</c:v>
                </c:pt>
                <c:pt idx="35">
                  <c:v>5.3925000000000001E-2</c:v>
                </c:pt>
                <c:pt idx="36">
                  <c:v>5.6855000000000003E-2</c:v>
                </c:pt>
                <c:pt idx="37">
                  <c:v>5.3860000000000005E-2</c:v>
                </c:pt>
                <c:pt idx="38">
                  <c:v>4.6435000000000004E-2</c:v>
                </c:pt>
                <c:pt idx="39">
                  <c:v>3.9925000000000002E-2</c:v>
                </c:pt>
                <c:pt idx="40">
                  <c:v>3.397E-2</c:v>
                </c:pt>
                <c:pt idx="41">
                  <c:v>2.9100000000000001E-2</c:v>
                </c:pt>
                <c:pt idx="42">
                  <c:v>2.5939999999999998E-2</c:v>
                </c:pt>
                <c:pt idx="43">
                  <c:v>2.2335000000000001E-2</c:v>
                </c:pt>
                <c:pt idx="44">
                  <c:v>1.8880000000000001E-2</c:v>
                </c:pt>
                <c:pt idx="45">
                  <c:v>2.2600000000000002E-2</c:v>
                </c:pt>
                <c:pt idx="46">
                  <c:v>2.8095000000000002E-2</c:v>
                </c:pt>
                <c:pt idx="47">
                  <c:v>2.4135E-2</c:v>
                </c:pt>
                <c:pt idx="48">
                  <c:v>1.1900000000000001E-2</c:v>
                </c:pt>
                <c:pt idx="49">
                  <c:v>1.4700000000000002E-3</c:v>
                </c:pt>
                <c:pt idx="50">
                  <c:v>-3.8500000000000001E-3</c:v>
                </c:pt>
                <c:pt idx="51">
                  <c:v>1.8600000000000001E-3</c:v>
                </c:pt>
                <c:pt idx="52">
                  <c:v>1.4494999999999999E-2</c:v>
                </c:pt>
                <c:pt idx="53">
                  <c:v>2.3654999999999999E-2</c:v>
                </c:pt>
                <c:pt idx="54">
                  <c:v>3.2849999999999997E-2</c:v>
                </c:pt>
                <c:pt idx="55">
                  <c:v>3.6835E-2</c:v>
                </c:pt>
                <c:pt idx="56">
                  <c:v>3.6055000000000004E-2</c:v>
                </c:pt>
                <c:pt idx="57">
                  <c:v>3.8855000000000001E-2</c:v>
                </c:pt>
                <c:pt idx="58">
                  <c:v>4.7725000000000004E-2</c:v>
                </c:pt>
                <c:pt idx="59">
                  <c:v>4.7244999999999995E-2</c:v>
                </c:pt>
                <c:pt idx="60">
                  <c:v>3.9580000000000004E-2</c:v>
                </c:pt>
                <c:pt idx="61">
                  <c:v>3.9470000000000005E-2</c:v>
                </c:pt>
                <c:pt idx="62">
                  <c:v>4.3874999999999997E-2</c:v>
                </c:pt>
                <c:pt idx="63">
                  <c:v>5.1005000000000002E-2</c:v>
                </c:pt>
                <c:pt idx="64">
                  <c:v>5.2740000000000002E-2</c:v>
                </c:pt>
                <c:pt idx="65">
                  <c:v>5.3624999999999999E-2</c:v>
                </c:pt>
                <c:pt idx="66">
                  <c:v>5.7704999999999999E-2</c:v>
                </c:pt>
                <c:pt idx="67">
                  <c:v>5.9670000000000001E-2</c:v>
                </c:pt>
                <c:pt idx="68">
                  <c:v>6.037E-2</c:v>
                </c:pt>
                <c:pt idx="69">
                  <c:v>6.0205000000000002E-2</c:v>
                </c:pt>
                <c:pt idx="70">
                  <c:v>6.2655000000000002E-2</c:v>
                </c:pt>
                <c:pt idx="71">
                  <c:v>5.6219999999999999E-2</c:v>
                </c:pt>
                <c:pt idx="72">
                  <c:v>4.1820000000000003E-2</c:v>
                </c:pt>
                <c:pt idx="73">
                  <c:v>3.39E-2</c:v>
                </c:pt>
                <c:pt idx="74">
                  <c:v>1.5678666500000001E-2</c:v>
                </c:pt>
                <c:pt idx="75">
                  <c:v>-1.3513335000000001E-3</c:v>
                </c:pt>
                <c:pt idx="76">
                  <c:v>-6.045E-3</c:v>
                </c:pt>
                <c:pt idx="77">
                  <c:v>-4.7710000000000001E-3</c:v>
                </c:pt>
                <c:pt idx="78">
                  <c:v>-1.0041E-2</c:v>
                </c:pt>
                <c:pt idx="79">
                  <c:v>-6.2100000000000002E-3</c:v>
                </c:pt>
                <c:pt idx="80">
                  <c:v>6.9700000000000005E-3</c:v>
                </c:pt>
                <c:pt idx="81">
                  <c:v>9.1400000000000006E-3</c:v>
                </c:pt>
                <c:pt idx="82">
                  <c:v>1.2215E-2</c:v>
                </c:pt>
                <c:pt idx="83">
                  <c:v>1.6715000000000001E-2</c:v>
                </c:pt>
                <c:pt idx="84">
                  <c:v>2.018E-2</c:v>
                </c:pt>
                <c:pt idx="85">
                  <c:v>2.0670000000000001E-2</c:v>
                </c:pt>
                <c:pt idx="86">
                  <c:v>2.2265E-2</c:v>
                </c:pt>
                <c:pt idx="87">
                  <c:v>2.1155E-2</c:v>
                </c:pt>
                <c:pt idx="88">
                  <c:v>2.3304999999999999E-2</c:v>
                </c:pt>
                <c:pt idx="89">
                  <c:v>2.5274999999999999E-2</c:v>
                </c:pt>
                <c:pt idx="90">
                  <c:v>2.9440000000000001E-2</c:v>
                </c:pt>
                <c:pt idx="91">
                  <c:v>2.452E-2</c:v>
                </c:pt>
                <c:pt idx="92">
                  <c:v>2.0614999999999998E-2</c:v>
                </c:pt>
                <c:pt idx="93">
                  <c:v>2.4204999999999997E-2</c:v>
                </c:pt>
                <c:pt idx="94">
                  <c:v>2.2975000000000002E-2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4C0E-411B-B306-38F8E64C3335}"/>
            </c:ext>
          </c:extLst>
        </c:ser>
        <c:ser>
          <c:idx val="45"/>
          <c:order val="45"/>
          <c:tx>
            <c:strRef>
              <c:f>Sheet1!$AS$1</c:f>
              <c:strCache>
                <c:ptCount val="1"/>
                <c:pt idx="0">
                  <c:v>21.51332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Sheet1!$AS$2:$AS$96</c:f>
              <c:numCache>
                <c:formatCode>General</c:formatCode>
                <c:ptCount val="95"/>
                <c:pt idx="0">
                  <c:v>0.14710499999999999</c:v>
                </c:pt>
                <c:pt idx="1">
                  <c:v>0.161995</c:v>
                </c:pt>
                <c:pt idx="2">
                  <c:v>0.172905</c:v>
                </c:pt>
                <c:pt idx="3">
                  <c:v>0.17036499999999999</c:v>
                </c:pt>
                <c:pt idx="4">
                  <c:v>0.17155500000000001</c:v>
                </c:pt>
                <c:pt idx="5">
                  <c:v>0.15967000000000001</c:v>
                </c:pt>
                <c:pt idx="6">
                  <c:v>0.123225</c:v>
                </c:pt>
                <c:pt idx="7">
                  <c:v>0.10403999999999999</c:v>
                </c:pt>
                <c:pt idx="8">
                  <c:v>9.1835E-2</c:v>
                </c:pt>
                <c:pt idx="9">
                  <c:v>9.103E-2</c:v>
                </c:pt>
                <c:pt idx="10">
                  <c:v>9.3225000000000002E-2</c:v>
                </c:pt>
                <c:pt idx="11">
                  <c:v>0.10011999999999999</c:v>
                </c:pt>
                <c:pt idx="12">
                  <c:v>9.7709999999999991E-2</c:v>
                </c:pt>
                <c:pt idx="13">
                  <c:v>9.4675000000000009E-2</c:v>
                </c:pt>
                <c:pt idx="14">
                  <c:v>9.9464999999999998E-2</c:v>
                </c:pt>
                <c:pt idx="15">
                  <c:v>9.3789999999999998E-2</c:v>
                </c:pt>
                <c:pt idx="16">
                  <c:v>8.5834999999999995E-2</c:v>
                </c:pt>
                <c:pt idx="17">
                  <c:v>7.3970000000000008E-2</c:v>
                </c:pt>
                <c:pt idx="18">
                  <c:v>6.6629999999999995E-2</c:v>
                </c:pt>
                <c:pt idx="19">
                  <c:v>4.8405000000000004E-2</c:v>
                </c:pt>
                <c:pt idx="20">
                  <c:v>3.7925E-2</c:v>
                </c:pt>
                <c:pt idx="21">
                  <c:v>5.0294999999999999E-2</c:v>
                </c:pt>
                <c:pt idx="22">
                  <c:v>4.6509999999999996E-2</c:v>
                </c:pt>
                <c:pt idx="23">
                  <c:v>4.3694999999999998E-2</c:v>
                </c:pt>
                <c:pt idx="24">
                  <c:v>4.8960000000000004E-2</c:v>
                </c:pt>
                <c:pt idx="25">
                  <c:v>4.6064999999999995E-2</c:v>
                </c:pt>
                <c:pt idx="26">
                  <c:v>3.6554999999999997E-2</c:v>
                </c:pt>
                <c:pt idx="27">
                  <c:v>2.7355000000000001E-2</c:v>
                </c:pt>
                <c:pt idx="28">
                  <c:v>2.0815E-2</c:v>
                </c:pt>
                <c:pt idx="29">
                  <c:v>2.4465000000000001E-2</c:v>
                </c:pt>
                <c:pt idx="30">
                  <c:v>2.5204999999999998E-2</c:v>
                </c:pt>
                <c:pt idx="31">
                  <c:v>2.4915E-2</c:v>
                </c:pt>
                <c:pt idx="32">
                  <c:v>3.703E-2</c:v>
                </c:pt>
                <c:pt idx="33">
                  <c:v>5.7050000000000003E-2</c:v>
                </c:pt>
                <c:pt idx="34">
                  <c:v>7.7369999999999994E-2</c:v>
                </c:pt>
                <c:pt idx="35">
                  <c:v>7.3224999999999998E-2</c:v>
                </c:pt>
                <c:pt idx="36">
                  <c:v>6.1575000000000005E-2</c:v>
                </c:pt>
                <c:pt idx="37">
                  <c:v>5.9969999999999996E-2</c:v>
                </c:pt>
                <c:pt idx="38">
                  <c:v>5.5234999999999999E-2</c:v>
                </c:pt>
                <c:pt idx="39">
                  <c:v>4.6894999999999999E-2</c:v>
                </c:pt>
                <c:pt idx="40">
                  <c:v>3.866E-2</c:v>
                </c:pt>
                <c:pt idx="41">
                  <c:v>3.1010000000000003E-2</c:v>
                </c:pt>
                <c:pt idx="42">
                  <c:v>2.775E-2</c:v>
                </c:pt>
                <c:pt idx="43">
                  <c:v>2.4730000000000002E-2</c:v>
                </c:pt>
                <c:pt idx="44">
                  <c:v>2.3574999999999999E-2</c:v>
                </c:pt>
                <c:pt idx="45">
                  <c:v>3.107E-2</c:v>
                </c:pt>
                <c:pt idx="46">
                  <c:v>3.44E-2</c:v>
                </c:pt>
                <c:pt idx="47">
                  <c:v>3.0294999999999999E-2</c:v>
                </c:pt>
                <c:pt idx="48">
                  <c:v>1.8110000000000001E-2</c:v>
                </c:pt>
                <c:pt idx="49">
                  <c:v>4.5653335000000001E-3</c:v>
                </c:pt>
                <c:pt idx="50">
                  <c:v>9.6033350000000002E-4</c:v>
                </c:pt>
                <c:pt idx="51">
                  <c:v>7.9699999999999997E-3</c:v>
                </c:pt>
                <c:pt idx="52">
                  <c:v>1.8724999999999999E-2</c:v>
                </c:pt>
                <c:pt idx="53">
                  <c:v>2.8240000000000001E-2</c:v>
                </c:pt>
                <c:pt idx="54">
                  <c:v>3.9254999999999998E-2</c:v>
                </c:pt>
                <c:pt idx="55">
                  <c:v>4.5975000000000002E-2</c:v>
                </c:pt>
                <c:pt idx="56">
                  <c:v>4.614E-2</c:v>
                </c:pt>
                <c:pt idx="57">
                  <c:v>4.6594999999999998E-2</c:v>
                </c:pt>
                <c:pt idx="58">
                  <c:v>5.3269999999999998E-2</c:v>
                </c:pt>
                <c:pt idx="59">
                  <c:v>5.851E-2</c:v>
                </c:pt>
                <c:pt idx="60">
                  <c:v>5.4205000000000003E-2</c:v>
                </c:pt>
                <c:pt idx="61">
                  <c:v>4.827E-2</c:v>
                </c:pt>
                <c:pt idx="62">
                  <c:v>4.9049999999999996E-2</c:v>
                </c:pt>
                <c:pt idx="63">
                  <c:v>5.9959999999999999E-2</c:v>
                </c:pt>
                <c:pt idx="64">
                  <c:v>6.9000000000000006E-2</c:v>
                </c:pt>
                <c:pt idx="65">
                  <c:v>6.6560000000000008E-2</c:v>
                </c:pt>
                <c:pt idx="66">
                  <c:v>6.5970000000000001E-2</c:v>
                </c:pt>
                <c:pt idx="67">
                  <c:v>6.8374999999999991E-2</c:v>
                </c:pt>
                <c:pt idx="68">
                  <c:v>6.7165000000000002E-2</c:v>
                </c:pt>
                <c:pt idx="69">
                  <c:v>6.769E-2</c:v>
                </c:pt>
                <c:pt idx="70">
                  <c:v>7.1169999999999997E-2</c:v>
                </c:pt>
                <c:pt idx="71">
                  <c:v>6.4329999999999998E-2</c:v>
                </c:pt>
                <c:pt idx="72">
                  <c:v>4.7555E-2</c:v>
                </c:pt>
                <c:pt idx="73">
                  <c:v>3.5254999999999995E-2</c:v>
                </c:pt>
                <c:pt idx="74">
                  <c:v>1.6240000000000001E-2</c:v>
                </c:pt>
                <c:pt idx="75">
                  <c:v>-9.3000000000000005E-4</c:v>
                </c:pt>
                <c:pt idx="76">
                  <c:v>-6.0699999999999999E-3</c:v>
                </c:pt>
                <c:pt idx="77">
                  <c:v>-6.3749999999999996E-3</c:v>
                </c:pt>
                <c:pt idx="78">
                  <c:v>-9.9950000000000004E-3</c:v>
                </c:pt>
                <c:pt idx="79">
                  <c:v>-3.8250000000000003E-3</c:v>
                </c:pt>
                <c:pt idx="80">
                  <c:v>7.0950000000000006E-3</c:v>
                </c:pt>
                <c:pt idx="81">
                  <c:v>1.018E-2</c:v>
                </c:pt>
                <c:pt idx="82">
                  <c:v>1.456E-2</c:v>
                </c:pt>
                <c:pt idx="83">
                  <c:v>1.7974999999999998E-2</c:v>
                </c:pt>
                <c:pt idx="84">
                  <c:v>2.1964999999999998E-2</c:v>
                </c:pt>
                <c:pt idx="85">
                  <c:v>2.4340000000000001E-2</c:v>
                </c:pt>
                <c:pt idx="86">
                  <c:v>2.6185E-2</c:v>
                </c:pt>
                <c:pt idx="87">
                  <c:v>2.1850000000000001E-2</c:v>
                </c:pt>
                <c:pt idx="88">
                  <c:v>2.2135000000000002E-2</c:v>
                </c:pt>
                <c:pt idx="89">
                  <c:v>2.5565000000000001E-2</c:v>
                </c:pt>
                <c:pt idx="90">
                  <c:v>5.3804999999999999E-2</c:v>
                </c:pt>
                <c:pt idx="91">
                  <c:v>2.7229999999999997E-2</c:v>
                </c:pt>
                <c:pt idx="92">
                  <c:v>-1.7149999999999995E-3</c:v>
                </c:pt>
                <c:pt idx="93">
                  <c:v>2.3125E-2</c:v>
                </c:pt>
                <c:pt idx="94">
                  <c:v>2.5335E-2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4C0E-411B-B306-38F8E64C3335}"/>
            </c:ext>
          </c:extLst>
        </c:ser>
        <c:ser>
          <c:idx val="46"/>
          <c:order val="46"/>
          <c:tx>
            <c:strRef>
              <c:f>Sheet1!$AT$1</c:f>
              <c:strCache>
                <c:ptCount val="1"/>
                <c:pt idx="0">
                  <c:v>22.78333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Sheet1!$AT$2:$AT$96</c:f>
              <c:numCache>
                <c:formatCode>General</c:formatCode>
                <c:ptCount val="95"/>
                <c:pt idx="0">
                  <c:v>0.15271000000000001</c:v>
                </c:pt>
                <c:pt idx="1">
                  <c:v>0.167295</c:v>
                </c:pt>
                <c:pt idx="2">
                  <c:v>0.16297499999999998</c:v>
                </c:pt>
                <c:pt idx="3">
                  <c:v>0.16994500000000001</c:v>
                </c:pt>
                <c:pt idx="4">
                  <c:v>0.17738500000000001</c:v>
                </c:pt>
                <c:pt idx="5">
                  <c:v>0.160025</c:v>
                </c:pt>
                <c:pt idx="6">
                  <c:v>0.12338</c:v>
                </c:pt>
                <c:pt idx="7">
                  <c:v>0.101465</c:v>
                </c:pt>
                <c:pt idx="8">
                  <c:v>0.10323</c:v>
                </c:pt>
                <c:pt idx="9">
                  <c:v>0.11516999999999999</c:v>
                </c:pt>
                <c:pt idx="10">
                  <c:v>0.102215</c:v>
                </c:pt>
                <c:pt idx="11">
                  <c:v>9.5259999999999997E-2</c:v>
                </c:pt>
                <c:pt idx="12">
                  <c:v>9.8824999999999996E-2</c:v>
                </c:pt>
                <c:pt idx="13">
                  <c:v>9.7574999999999995E-2</c:v>
                </c:pt>
                <c:pt idx="14">
                  <c:v>9.9265000000000006E-2</c:v>
                </c:pt>
                <c:pt idx="15">
                  <c:v>9.6324999999999994E-2</c:v>
                </c:pt>
                <c:pt idx="16">
                  <c:v>9.4159999999999994E-2</c:v>
                </c:pt>
                <c:pt idx="17">
                  <c:v>7.9149999999999998E-2</c:v>
                </c:pt>
                <c:pt idx="18">
                  <c:v>6.7505000000000009E-2</c:v>
                </c:pt>
                <c:pt idx="19">
                  <c:v>6.2484999999999999E-2</c:v>
                </c:pt>
                <c:pt idx="20">
                  <c:v>5.3620000000000001E-2</c:v>
                </c:pt>
                <c:pt idx="21">
                  <c:v>5.3705000000000003E-2</c:v>
                </c:pt>
                <c:pt idx="22">
                  <c:v>5.5035000000000001E-2</c:v>
                </c:pt>
                <c:pt idx="23">
                  <c:v>5.4530000000000002E-2</c:v>
                </c:pt>
                <c:pt idx="24">
                  <c:v>5.4794999999999996E-2</c:v>
                </c:pt>
                <c:pt idx="25">
                  <c:v>4.7649999999999998E-2</c:v>
                </c:pt>
                <c:pt idx="26">
                  <c:v>3.6574999999999996E-2</c:v>
                </c:pt>
                <c:pt idx="27">
                  <c:v>3.2835000000000003E-2</c:v>
                </c:pt>
                <c:pt idx="28">
                  <c:v>3.1699999999999999E-2</c:v>
                </c:pt>
                <c:pt idx="29">
                  <c:v>3.7339999999999998E-2</c:v>
                </c:pt>
                <c:pt idx="30">
                  <c:v>3.1469999999999998E-2</c:v>
                </c:pt>
                <c:pt idx="31">
                  <c:v>2.7834999999999999E-2</c:v>
                </c:pt>
                <c:pt idx="32">
                  <c:v>3.7675E-2</c:v>
                </c:pt>
                <c:pt idx="33">
                  <c:v>5.5959999999999996E-2</c:v>
                </c:pt>
                <c:pt idx="34">
                  <c:v>7.5524999999999995E-2</c:v>
                </c:pt>
                <c:pt idx="35">
                  <c:v>7.075999999999999E-2</c:v>
                </c:pt>
                <c:pt idx="36">
                  <c:v>6.4044999999999991E-2</c:v>
                </c:pt>
                <c:pt idx="37">
                  <c:v>6.1469999999999997E-2</c:v>
                </c:pt>
                <c:pt idx="38">
                  <c:v>5.5660000000000001E-2</c:v>
                </c:pt>
                <c:pt idx="39">
                  <c:v>5.2264999999999999E-2</c:v>
                </c:pt>
                <c:pt idx="40">
                  <c:v>4.2810000000000001E-2</c:v>
                </c:pt>
                <c:pt idx="41">
                  <c:v>3.3935E-2</c:v>
                </c:pt>
                <c:pt idx="42">
                  <c:v>2.9850000000000002E-2</c:v>
                </c:pt>
                <c:pt idx="43">
                  <c:v>2.673E-2</c:v>
                </c:pt>
                <c:pt idx="44">
                  <c:v>2.5954999999999999E-2</c:v>
                </c:pt>
                <c:pt idx="45">
                  <c:v>3.1884999999999997E-2</c:v>
                </c:pt>
                <c:pt idx="46">
                  <c:v>3.6580000000000001E-2</c:v>
                </c:pt>
                <c:pt idx="47">
                  <c:v>3.2965000000000001E-2</c:v>
                </c:pt>
                <c:pt idx="48">
                  <c:v>2.2475000000000002E-2</c:v>
                </c:pt>
                <c:pt idx="49">
                  <c:v>7.267E-3</c:v>
                </c:pt>
                <c:pt idx="50">
                  <c:v>2.5570000000000002E-3</c:v>
                </c:pt>
                <c:pt idx="51">
                  <c:v>9.9249999999999998E-3</c:v>
                </c:pt>
                <c:pt idx="52">
                  <c:v>2.1264999999999999E-2</c:v>
                </c:pt>
                <c:pt idx="53">
                  <c:v>2.9515E-2</c:v>
                </c:pt>
                <c:pt idx="54">
                  <c:v>3.85E-2</c:v>
                </c:pt>
                <c:pt idx="55">
                  <c:v>4.6304999999999999E-2</c:v>
                </c:pt>
                <c:pt idx="56">
                  <c:v>4.5189999999999994E-2</c:v>
                </c:pt>
                <c:pt idx="57">
                  <c:v>4.3499999999999997E-2</c:v>
                </c:pt>
                <c:pt idx="58">
                  <c:v>5.0549999999999998E-2</c:v>
                </c:pt>
                <c:pt idx="59">
                  <c:v>5.7595E-2</c:v>
                </c:pt>
                <c:pt idx="60">
                  <c:v>5.1680000000000004E-2</c:v>
                </c:pt>
                <c:pt idx="61">
                  <c:v>4.4995E-2</c:v>
                </c:pt>
                <c:pt idx="62">
                  <c:v>4.5645000000000005E-2</c:v>
                </c:pt>
                <c:pt idx="63">
                  <c:v>5.228E-2</c:v>
                </c:pt>
                <c:pt idx="64">
                  <c:v>6.0100000000000001E-2</c:v>
                </c:pt>
                <c:pt idx="65">
                  <c:v>5.9135E-2</c:v>
                </c:pt>
                <c:pt idx="66">
                  <c:v>5.8999999999999997E-2</c:v>
                </c:pt>
                <c:pt idx="67">
                  <c:v>6.6250000000000003E-2</c:v>
                </c:pt>
                <c:pt idx="68">
                  <c:v>6.4629999999999993E-2</c:v>
                </c:pt>
                <c:pt idx="69">
                  <c:v>6.1949999999999998E-2</c:v>
                </c:pt>
                <c:pt idx="70">
                  <c:v>6.9264999999999993E-2</c:v>
                </c:pt>
                <c:pt idx="71">
                  <c:v>6.5175000000000011E-2</c:v>
                </c:pt>
                <c:pt idx="72">
                  <c:v>4.9325000000000001E-2</c:v>
                </c:pt>
                <c:pt idx="73">
                  <c:v>3.6565E-2</c:v>
                </c:pt>
                <c:pt idx="74">
                  <c:v>2.283E-2</c:v>
                </c:pt>
                <c:pt idx="75">
                  <c:v>9.1450000000000004E-3</c:v>
                </c:pt>
                <c:pt idx="76">
                  <c:v>-4.9999999999999979E-4</c:v>
                </c:pt>
                <c:pt idx="77">
                  <c:v>3.4000000000000002E-4</c:v>
                </c:pt>
                <c:pt idx="78">
                  <c:v>2.2699999999999999E-3</c:v>
                </c:pt>
                <c:pt idx="79">
                  <c:v>2.2299999999999998E-3</c:v>
                </c:pt>
                <c:pt idx="80">
                  <c:v>8.6E-3</c:v>
                </c:pt>
                <c:pt idx="81">
                  <c:v>1.3545E-2</c:v>
                </c:pt>
                <c:pt idx="82">
                  <c:v>1.8395000000000002E-2</c:v>
                </c:pt>
                <c:pt idx="83">
                  <c:v>2.2075000000000001E-2</c:v>
                </c:pt>
                <c:pt idx="84">
                  <c:v>2.1604999999999999E-2</c:v>
                </c:pt>
                <c:pt idx="85">
                  <c:v>2.2665000000000001E-2</c:v>
                </c:pt>
                <c:pt idx="86">
                  <c:v>2.8709999999999999E-2</c:v>
                </c:pt>
                <c:pt idx="87">
                  <c:v>2.579E-2</c:v>
                </c:pt>
                <c:pt idx="88">
                  <c:v>2.2804999999999999E-2</c:v>
                </c:pt>
                <c:pt idx="89">
                  <c:v>2.5325E-2</c:v>
                </c:pt>
                <c:pt idx="90">
                  <c:v>3.4869999999999998E-2</c:v>
                </c:pt>
                <c:pt idx="91">
                  <c:v>2.9665E-2</c:v>
                </c:pt>
                <c:pt idx="92">
                  <c:v>2.0444999999999998E-2</c:v>
                </c:pt>
                <c:pt idx="93">
                  <c:v>2.4539999999999999E-2</c:v>
                </c:pt>
                <c:pt idx="94">
                  <c:v>2.4989999999999998E-2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4C0E-411B-B306-38F8E64C3335}"/>
            </c:ext>
          </c:extLst>
        </c:ser>
        <c:ser>
          <c:idx val="47"/>
          <c:order val="47"/>
          <c:tx>
            <c:strRef>
              <c:f>Sheet1!$AU$1</c:f>
              <c:strCache>
                <c:ptCount val="1"/>
                <c:pt idx="0">
                  <c:v>24.11315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Sheet1!$AU$2:$AU$96</c:f>
              <c:numCache>
                <c:formatCode>General</c:formatCode>
                <c:ptCount val="95"/>
                <c:pt idx="0">
                  <c:v>0.12209</c:v>
                </c:pt>
                <c:pt idx="1">
                  <c:v>0.13791500000000001</c:v>
                </c:pt>
                <c:pt idx="2">
                  <c:v>0.163075</c:v>
                </c:pt>
                <c:pt idx="3">
                  <c:v>0.15206999999999998</c:v>
                </c:pt>
                <c:pt idx="4">
                  <c:v>0.15800500000000001</c:v>
                </c:pt>
                <c:pt idx="5">
                  <c:v>0.15516000000000002</c:v>
                </c:pt>
                <c:pt idx="6">
                  <c:v>0.11985999999999999</c:v>
                </c:pt>
                <c:pt idx="7">
                  <c:v>0.10091</c:v>
                </c:pt>
                <c:pt idx="8">
                  <c:v>9.0650000000000008E-2</c:v>
                </c:pt>
                <c:pt idx="9">
                  <c:v>8.7955000000000005E-2</c:v>
                </c:pt>
                <c:pt idx="10">
                  <c:v>9.2880000000000004E-2</c:v>
                </c:pt>
                <c:pt idx="11">
                  <c:v>0.10170999999999999</c:v>
                </c:pt>
                <c:pt idx="12">
                  <c:v>0.10316500000000001</c:v>
                </c:pt>
                <c:pt idx="13">
                  <c:v>0.102935</c:v>
                </c:pt>
                <c:pt idx="14">
                  <c:v>0.107265</c:v>
                </c:pt>
                <c:pt idx="15">
                  <c:v>9.8705000000000001E-2</c:v>
                </c:pt>
                <c:pt idx="16">
                  <c:v>8.8749999999999996E-2</c:v>
                </c:pt>
                <c:pt idx="17">
                  <c:v>7.886E-2</c:v>
                </c:pt>
                <c:pt idx="18">
                  <c:v>6.8495E-2</c:v>
                </c:pt>
                <c:pt idx="19">
                  <c:v>5.9285000000000004E-2</c:v>
                </c:pt>
                <c:pt idx="20">
                  <c:v>5.3250000000000006E-2</c:v>
                </c:pt>
                <c:pt idx="21">
                  <c:v>5.2330000000000002E-2</c:v>
                </c:pt>
                <c:pt idx="22">
                  <c:v>5.0795E-2</c:v>
                </c:pt>
                <c:pt idx="23">
                  <c:v>4.6965E-2</c:v>
                </c:pt>
                <c:pt idx="24">
                  <c:v>4.5469999999999997E-2</c:v>
                </c:pt>
                <c:pt idx="25">
                  <c:v>3.9135000000000003E-2</c:v>
                </c:pt>
                <c:pt idx="26">
                  <c:v>3.1949999999999999E-2</c:v>
                </c:pt>
                <c:pt idx="27">
                  <c:v>2.4364999999999998E-2</c:v>
                </c:pt>
                <c:pt idx="28">
                  <c:v>1.787E-2</c:v>
                </c:pt>
                <c:pt idx="29">
                  <c:v>2.0125000000000001E-2</c:v>
                </c:pt>
                <c:pt idx="30">
                  <c:v>1.5525000000000001E-2</c:v>
                </c:pt>
                <c:pt idx="31">
                  <c:v>1.7129999999999999E-2</c:v>
                </c:pt>
                <c:pt idx="32">
                  <c:v>1.9900000000000001E-2</c:v>
                </c:pt>
                <c:pt idx="33">
                  <c:v>3.2670000000000005E-2</c:v>
                </c:pt>
                <c:pt idx="34">
                  <c:v>4.9170000000000005E-2</c:v>
                </c:pt>
                <c:pt idx="35">
                  <c:v>5.126E-2</c:v>
                </c:pt>
                <c:pt idx="36">
                  <c:v>5.423E-2</c:v>
                </c:pt>
                <c:pt idx="37">
                  <c:v>4.9255E-2</c:v>
                </c:pt>
                <c:pt idx="38">
                  <c:v>4.3524999999999994E-2</c:v>
                </c:pt>
                <c:pt idx="39">
                  <c:v>3.9054999999999999E-2</c:v>
                </c:pt>
                <c:pt idx="40">
                  <c:v>3.3825000000000001E-2</c:v>
                </c:pt>
                <c:pt idx="41">
                  <c:v>2.9874999999999999E-2</c:v>
                </c:pt>
                <c:pt idx="42">
                  <c:v>2.5000000000000001E-2</c:v>
                </c:pt>
                <c:pt idx="43">
                  <c:v>1.9924999999999998E-2</c:v>
                </c:pt>
                <c:pt idx="44">
                  <c:v>1.9470000000000001E-2</c:v>
                </c:pt>
                <c:pt idx="45">
                  <c:v>2.5840000000000002E-2</c:v>
                </c:pt>
                <c:pt idx="46">
                  <c:v>3.091E-2</c:v>
                </c:pt>
                <c:pt idx="47">
                  <c:v>2.6079999999999999E-2</c:v>
                </c:pt>
                <c:pt idx="48">
                  <c:v>1.273E-2</c:v>
                </c:pt>
                <c:pt idx="49">
                  <c:v>2.9253334999999997E-3</c:v>
                </c:pt>
                <c:pt idx="50">
                  <c:v>-1.2296664999999999E-3</c:v>
                </c:pt>
                <c:pt idx="51">
                  <c:v>2.715E-3</c:v>
                </c:pt>
                <c:pt idx="52">
                  <c:v>1.4565E-2</c:v>
                </c:pt>
                <c:pt idx="53">
                  <c:v>2.2280000000000001E-2</c:v>
                </c:pt>
                <c:pt idx="54">
                  <c:v>3.0315000000000002E-2</c:v>
                </c:pt>
                <c:pt idx="55">
                  <c:v>3.6790000000000003E-2</c:v>
                </c:pt>
                <c:pt idx="56">
                  <c:v>3.4064999999999998E-2</c:v>
                </c:pt>
                <c:pt idx="57">
                  <c:v>3.465E-2</c:v>
                </c:pt>
                <c:pt idx="58">
                  <c:v>4.2940000000000006E-2</c:v>
                </c:pt>
                <c:pt idx="59">
                  <c:v>4.5765E-2</c:v>
                </c:pt>
                <c:pt idx="60">
                  <c:v>4.0724999999999997E-2</c:v>
                </c:pt>
                <c:pt idx="61">
                  <c:v>3.7720000000000004E-2</c:v>
                </c:pt>
                <c:pt idx="62">
                  <c:v>4.0024999999999998E-2</c:v>
                </c:pt>
                <c:pt idx="63">
                  <c:v>4.5255000000000004E-2</c:v>
                </c:pt>
                <c:pt idx="64">
                  <c:v>4.6795000000000003E-2</c:v>
                </c:pt>
                <c:pt idx="65">
                  <c:v>4.7729999999999995E-2</c:v>
                </c:pt>
                <c:pt idx="66">
                  <c:v>5.3474999999999995E-2</c:v>
                </c:pt>
                <c:pt idx="67">
                  <c:v>5.5035000000000001E-2</c:v>
                </c:pt>
                <c:pt idx="68">
                  <c:v>5.4760000000000003E-2</c:v>
                </c:pt>
                <c:pt idx="69">
                  <c:v>5.7974999999999999E-2</c:v>
                </c:pt>
                <c:pt idx="70">
                  <c:v>5.6489999999999999E-2</c:v>
                </c:pt>
                <c:pt idx="71">
                  <c:v>5.0500000000000003E-2</c:v>
                </c:pt>
                <c:pt idx="72">
                  <c:v>3.7555000000000005E-2</c:v>
                </c:pt>
                <c:pt idx="73">
                  <c:v>2.5870000000000001E-2</c:v>
                </c:pt>
                <c:pt idx="74">
                  <c:v>8.9250000000000006E-3</c:v>
                </c:pt>
                <c:pt idx="75">
                  <c:v>-8.2150000000000001E-3</c:v>
                </c:pt>
                <c:pt idx="76">
                  <c:v>-1.504E-2</c:v>
                </c:pt>
                <c:pt idx="77">
                  <c:v>-1.627E-2</c:v>
                </c:pt>
                <c:pt idx="78">
                  <c:v>-1.9115E-2</c:v>
                </c:pt>
                <c:pt idx="79">
                  <c:v>-1.5869999999999999E-2</c:v>
                </c:pt>
                <c:pt idx="80">
                  <c:v>-1.4499999999999999E-3</c:v>
                </c:pt>
                <c:pt idx="81">
                  <c:v>8.3949999999999997E-3</c:v>
                </c:pt>
                <c:pt idx="82">
                  <c:v>1.3405E-2</c:v>
                </c:pt>
                <c:pt idx="83">
                  <c:v>1.5054999999999999E-2</c:v>
                </c:pt>
                <c:pt idx="84">
                  <c:v>1.5019999999999999E-2</c:v>
                </c:pt>
                <c:pt idx="85">
                  <c:v>1.6125E-2</c:v>
                </c:pt>
                <c:pt idx="86">
                  <c:v>1.8015E-2</c:v>
                </c:pt>
                <c:pt idx="87">
                  <c:v>1.6664999999999999E-2</c:v>
                </c:pt>
                <c:pt idx="88">
                  <c:v>1.8935E-2</c:v>
                </c:pt>
                <c:pt idx="89">
                  <c:v>2.0065E-2</c:v>
                </c:pt>
                <c:pt idx="90">
                  <c:v>1.7405E-2</c:v>
                </c:pt>
                <c:pt idx="91">
                  <c:v>1.7149999999999999E-2</c:v>
                </c:pt>
                <c:pt idx="92">
                  <c:v>1.9715E-2</c:v>
                </c:pt>
                <c:pt idx="93">
                  <c:v>1.7299999999999999E-2</c:v>
                </c:pt>
                <c:pt idx="94">
                  <c:v>1.5710000000000002E-2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4C0E-411B-B306-38F8E64C3335}"/>
            </c:ext>
          </c:extLst>
        </c:ser>
        <c:ser>
          <c:idx val="48"/>
          <c:order val="48"/>
          <c:tx>
            <c:strRef>
              <c:f>Sheet1!$AV$1</c:f>
              <c:strCache>
                <c:ptCount val="1"/>
                <c:pt idx="0">
                  <c:v>25.51885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Sheet1!$AV$2:$AV$96</c:f>
              <c:numCache>
                <c:formatCode>General</c:formatCode>
                <c:ptCount val="95"/>
                <c:pt idx="0">
                  <c:v>0.118155</c:v>
                </c:pt>
                <c:pt idx="1">
                  <c:v>0.12986999999999999</c:v>
                </c:pt>
                <c:pt idx="2">
                  <c:v>0.13508500000000001</c:v>
                </c:pt>
                <c:pt idx="3">
                  <c:v>0.14436500000000002</c:v>
                </c:pt>
                <c:pt idx="4">
                  <c:v>0.14713500000000002</c:v>
                </c:pt>
                <c:pt idx="5">
                  <c:v>0.13272500000000001</c:v>
                </c:pt>
                <c:pt idx="6">
                  <c:v>0.10163</c:v>
                </c:pt>
                <c:pt idx="7">
                  <c:v>8.7455000000000005E-2</c:v>
                </c:pt>
                <c:pt idx="8">
                  <c:v>8.2064999999999999E-2</c:v>
                </c:pt>
                <c:pt idx="9">
                  <c:v>8.1050000000000011E-2</c:v>
                </c:pt>
                <c:pt idx="10">
                  <c:v>7.467E-2</c:v>
                </c:pt>
                <c:pt idx="11">
                  <c:v>7.8274999999999997E-2</c:v>
                </c:pt>
                <c:pt idx="12">
                  <c:v>8.0744999999999997E-2</c:v>
                </c:pt>
                <c:pt idx="13">
                  <c:v>7.3534999999999989E-2</c:v>
                </c:pt>
                <c:pt idx="14">
                  <c:v>7.3830000000000007E-2</c:v>
                </c:pt>
                <c:pt idx="15">
                  <c:v>7.424E-2</c:v>
                </c:pt>
                <c:pt idx="16">
                  <c:v>6.7324999999999996E-2</c:v>
                </c:pt>
                <c:pt idx="17">
                  <c:v>5.5199999999999999E-2</c:v>
                </c:pt>
                <c:pt idx="18">
                  <c:v>4.3099999999999999E-2</c:v>
                </c:pt>
                <c:pt idx="19">
                  <c:v>2.5235E-2</c:v>
                </c:pt>
                <c:pt idx="20">
                  <c:v>2.1940000000000001E-2</c:v>
                </c:pt>
                <c:pt idx="21">
                  <c:v>3.2494999999999996E-2</c:v>
                </c:pt>
                <c:pt idx="22">
                  <c:v>3.1910000000000001E-2</c:v>
                </c:pt>
                <c:pt idx="23">
                  <c:v>2.8220000000000002E-2</c:v>
                </c:pt>
                <c:pt idx="24">
                  <c:v>2.7909999999999997E-2</c:v>
                </c:pt>
                <c:pt idx="25">
                  <c:v>2.2245000000000001E-2</c:v>
                </c:pt>
                <c:pt idx="26">
                  <c:v>1.7474999999999997E-2</c:v>
                </c:pt>
                <c:pt idx="27">
                  <c:v>1.3989999999999999E-2</c:v>
                </c:pt>
                <c:pt idx="28">
                  <c:v>7.8550000000000009E-3</c:v>
                </c:pt>
                <c:pt idx="29">
                  <c:v>6.0400000000000002E-3</c:v>
                </c:pt>
                <c:pt idx="30">
                  <c:v>3.8400000000000001E-3</c:v>
                </c:pt>
                <c:pt idx="31">
                  <c:v>8.0850000000000002E-3</c:v>
                </c:pt>
                <c:pt idx="32">
                  <c:v>1.8870000000000001E-2</c:v>
                </c:pt>
                <c:pt idx="33">
                  <c:v>3.0005E-2</c:v>
                </c:pt>
                <c:pt idx="34">
                  <c:v>3.8554999999999999E-2</c:v>
                </c:pt>
                <c:pt idx="35">
                  <c:v>4.2474999999999999E-2</c:v>
                </c:pt>
                <c:pt idx="36">
                  <c:v>4.4990000000000002E-2</c:v>
                </c:pt>
                <c:pt idx="37">
                  <c:v>3.9965000000000001E-2</c:v>
                </c:pt>
                <c:pt idx="38">
                  <c:v>3.3814999999999998E-2</c:v>
                </c:pt>
                <c:pt idx="39">
                  <c:v>2.8795000000000001E-2</c:v>
                </c:pt>
                <c:pt idx="40">
                  <c:v>2.402E-2</c:v>
                </c:pt>
                <c:pt idx="41">
                  <c:v>2.1569999999999999E-2</c:v>
                </c:pt>
                <c:pt idx="42">
                  <c:v>1.738E-2</c:v>
                </c:pt>
                <c:pt idx="43">
                  <c:v>1.4124999999999999E-2</c:v>
                </c:pt>
                <c:pt idx="44">
                  <c:v>1.401E-2</c:v>
                </c:pt>
                <c:pt idx="45">
                  <c:v>1.9125E-2</c:v>
                </c:pt>
                <c:pt idx="46">
                  <c:v>2.3795E-2</c:v>
                </c:pt>
                <c:pt idx="47">
                  <c:v>1.8305000000000002E-2</c:v>
                </c:pt>
                <c:pt idx="48">
                  <c:v>4.0700000000000007E-3</c:v>
                </c:pt>
                <c:pt idx="49">
                  <c:v>-6.1600000000000005E-3</c:v>
                </c:pt>
                <c:pt idx="50">
                  <c:v>-9.5100000000000011E-3</c:v>
                </c:pt>
                <c:pt idx="51">
                  <c:v>-2.7650000000000001E-3</c:v>
                </c:pt>
                <c:pt idx="52">
                  <c:v>9.8250000000000004E-3</c:v>
                </c:pt>
                <c:pt idx="53">
                  <c:v>1.6074999999999999E-2</c:v>
                </c:pt>
                <c:pt idx="54">
                  <c:v>2.3989999999999997E-2</c:v>
                </c:pt>
                <c:pt idx="55">
                  <c:v>2.9784999999999999E-2</c:v>
                </c:pt>
                <c:pt idx="56">
                  <c:v>2.9925E-2</c:v>
                </c:pt>
                <c:pt idx="57">
                  <c:v>2.9374999999999998E-2</c:v>
                </c:pt>
                <c:pt idx="58">
                  <c:v>3.6059999999999995E-2</c:v>
                </c:pt>
                <c:pt idx="59">
                  <c:v>3.773E-2</c:v>
                </c:pt>
                <c:pt idx="60">
                  <c:v>3.3030000000000004E-2</c:v>
                </c:pt>
                <c:pt idx="61">
                  <c:v>3.3589999999999995E-2</c:v>
                </c:pt>
                <c:pt idx="62">
                  <c:v>3.6849999999999994E-2</c:v>
                </c:pt>
                <c:pt idx="63">
                  <c:v>4.3964999999999997E-2</c:v>
                </c:pt>
                <c:pt idx="64">
                  <c:v>4.8349999999999997E-2</c:v>
                </c:pt>
                <c:pt idx="65">
                  <c:v>5.0409999999999996E-2</c:v>
                </c:pt>
                <c:pt idx="66">
                  <c:v>5.1995E-2</c:v>
                </c:pt>
                <c:pt idx="67">
                  <c:v>5.2604999999999999E-2</c:v>
                </c:pt>
                <c:pt idx="68">
                  <c:v>5.2055000000000004E-2</c:v>
                </c:pt>
                <c:pt idx="69">
                  <c:v>5.3809999999999997E-2</c:v>
                </c:pt>
                <c:pt idx="70">
                  <c:v>5.3999999999999999E-2</c:v>
                </c:pt>
                <c:pt idx="71">
                  <c:v>4.5450000000000004E-2</c:v>
                </c:pt>
                <c:pt idx="72">
                  <c:v>3.4630000000000001E-2</c:v>
                </c:pt>
                <c:pt idx="73">
                  <c:v>2.4709999999999999E-2</c:v>
                </c:pt>
                <c:pt idx="74">
                  <c:v>5.94E-3</c:v>
                </c:pt>
                <c:pt idx="75">
                  <c:v>-7.6949999999999996E-3</c:v>
                </c:pt>
                <c:pt idx="76">
                  <c:v>-1.0884999999999999E-2</c:v>
                </c:pt>
                <c:pt idx="77">
                  <c:v>-1.2225E-2</c:v>
                </c:pt>
                <c:pt idx="78">
                  <c:v>-1.6965000000000001E-2</c:v>
                </c:pt>
                <c:pt idx="79">
                  <c:v>-1.3295000000000001E-2</c:v>
                </c:pt>
                <c:pt idx="80">
                  <c:v>-2.1980000000000003E-3</c:v>
                </c:pt>
                <c:pt idx="81">
                  <c:v>4.1919999999999995E-3</c:v>
                </c:pt>
                <c:pt idx="82">
                  <c:v>6.9649999999999998E-3</c:v>
                </c:pt>
                <c:pt idx="83">
                  <c:v>1.1565000000000001E-2</c:v>
                </c:pt>
                <c:pt idx="84">
                  <c:v>1.536E-2</c:v>
                </c:pt>
                <c:pt idx="85">
                  <c:v>1.3989999999999999E-2</c:v>
                </c:pt>
                <c:pt idx="86">
                  <c:v>1.5134999999999999E-2</c:v>
                </c:pt>
                <c:pt idx="87">
                  <c:v>1.329E-2</c:v>
                </c:pt>
                <c:pt idx="88">
                  <c:v>1.7835E-2</c:v>
                </c:pt>
                <c:pt idx="89">
                  <c:v>1.8874999999999999E-2</c:v>
                </c:pt>
                <c:pt idx="90">
                  <c:v>1.4534999999999999E-2</c:v>
                </c:pt>
                <c:pt idx="91">
                  <c:v>1.5044999999999999E-2</c:v>
                </c:pt>
                <c:pt idx="92">
                  <c:v>1.8134999999999998E-2</c:v>
                </c:pt>
                <c:pt idx="93">
                  <c:v>1.7444999999999999E-2</c:v>
                </c:pt>
                <c:pt idx="94">
                  <c:v>1.6895E-2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4C0E-411B-B306-38F8E64C3335}"/>
            </c:ext>
          </c:extLst>
        </c:ser>
        <c:ser>
          <c:idx val="49"/>
          <c:order val="49"/>
          <c:tx>
            <c:strRef>
              <c:f>Sheet1!$AW$1</c:f>
              <c:strCache>
                <c:ptCount val="1"/>
                <c:pt idx="0">
                  <c:v>26.99751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Sheet1!$AW$2:$AW$96</c:f>
              <c:numCache>
                <c:formatCode>General</c:formatCode>
                <c:ptCount val="95"/>
                <c:pt idx="0">
                  <c:v>9.3210000000000001E-2</c:v>
                </c:pt>
                <c:pt idx="1">
                  <c:v>0.11096</c:v>
                </c:pt>
                <c:pt idx="2">
                  <c:v>0.13125500000000001</c:v>
                </c:pt>
                <c:pt idx="3">
                  <c:v>0.124975</c:v>
                </c:pt>
                <c:pt idx="4">
                  <c:v>0.126085</c:v>
                </c:pt>
                <c:pt idx="5">
                  <c:v>0.119715</c:v>
                </c:pt>
                <c:pt idx="6">
                  <c:v>9.9920000000000009E-2</c:v>
                </c:pt>
                <c:pt idx="7">
                  <c:v>7.8784999999999994E-2</c:v>
                </c:pt>
                <c:pt idx="8">
                  <c:v>7.6215000000000005E-2</c:v>
                </c:pt>
                <c:pt idx="9">
                  <c:v>8.0775E-2</c:v>
                </c:pt>
                <c:pt idx="10">
                  <c:v>7.7539999999999998E-2</c:v>
                </c:pt>
                <c:pt idx="11">
                  <c:v>7.3224999999999998E-2</c:v>
                </c:pt>
                <c:pt idx="12">
                  <c:v>7.7130000000000004E-2</c:v>
                </c:pt>
                <c:pt idx="13">
                  <c:v>7.9930000000000001E-2</c:v>
                </c:pt>
                <c:pt idx="14">
                  <c:v>8.0254999999999993E-2</c:v>
                </c:pt>
                <c:pt idx="15">
                  <c:v>8.0729999999999996E-2</c:v>
                </c:pt>
                <c:pt idx="16">
                  <c:v>7.8355000000000008E-2</c:v>
                </c:pt>
                <c:pt idx="17">
                  <c:v>6.9519999999999998E-2</c:v>
                </c:pt>
                <c:pt idx="18">
                  <c:v>6.0604999999999999E-2</c:v>
                </c:pt>
                <c:pt idx="19">
                  <c:v>2.9980666499999999E-2</c:v>
                </c:pt>
                <c:pt idx="20">
                  <c:v>1.48006665E-2</c:v>
                </c:pt>
                <c:pt idx="21">
                  <c:v>3.4035000000000003E-2</c:v>
                </c:pt>
                <c:pt idx="22">
                  <c:v>3.7269999999999998E-2</c:v>
                </c:pt>
                <c:pt idx="23">
                  <c:v>3.6604999999999999E-2</c:v>
                </c:pt>
                <c:pt idx="24">
                  <c:v>3.4814999999999999E-2</c:v>
                </c:pt>
                <c:pt idx="25">
                  <c:v>2.7744999999999999E-2</c:v>
                </c:pt>
                <c:pt idx="26">
                  <c:v>2.5255E-2</c:v>
                </c:pt>
                <c:pt idx="27">
                  <c:v>2.1780000000000001E-2</c:v>
                </c:pt>
                <c:pt idx="28">
                  <c:v>1.9985000000000003E-2</c:v>
                </c:pt>
                <c:pt idx="29">
                  <c:v>1.2945E-2</c:v>
                </c:pt>
                <c:pt idx="30">
                  <c:v>3.0099999999999997E-3</c:v>
                </c:pt>
                <c:pt idx="31">
                  <c:v>7.2700000000000004E-3</c:v>
                </c:pt>
                <c:pt idx="32">
                  <c:v>1.0460000000000001E-2</c:v>
                </c:pt>
                <c:pt idx="33">
                  <c:v>2.2995000000000002E-2</c:v>
                </c:pt>
                <c:pt idx="34">
                  <c:v>4.0800000000000003E-2</c:v>
                </c:pt>
                <c:pt idx="35">
                  <c:v>4.6274999999999997E-2</c:v>
                </c:pt>
                <c:pt idx="36">
                  <c:v>4.6435000000000004E-2</c:v>
                </c:pt>
                <c:pt idx="37">
                  <c:v>4.1239999999999999E-2</c:v>
                </c:pt>
                <c:pt idx="38">
                  <c:v>3.8109999999999998E-2</c:v>
                </c:pt>
                <c:pt idx="39">
                  <c:v>3.4389999999999997E-2</c:v>
                </c:pt>
                <c:pt idx="40">
                  <c:v>2.5465000000000002E-2</c:v>
                </c:pt>
                <c:pt idx="41">
                  <c:v>2.1264999999999999E-2</c:v>
                </c:pt>
                <c:pt idx="42">
                  <c:v>2.0490000000000001E-2</c:v>
                </c:pt>
                <c:pt idx="43">
                  <c:v>1.6490000000000001E-2</c:v>
                </c:pt>
                <c:pt idx="44">
                  <c:v>1.371E-2</c:v>
                </c:pt>
                <c:pt idx="45">
                  <c:v>1.8679999999999999E-2</c:v>
                </c:pt>
                <c:pt idx="46">
                  <c:v>2.3285E-2</c:v>
                </c:pt>
                <c:pt idx="47">
                  <c:v>1.907E-2</c:v>
                </c:pt>
                <c:pt idx="48">
                  <c:v>7.26166665E-3</c:v>
                </c:pt>
                <c:pt idx="49">
                  <c:v>-2.6033333500000001E-3</c:v>
                </c:pt>
                <c:pt idx="50">
                  <c:v>-5.7999999999999996E-3</c:v>
                </c:pt>
                <c:pt idx="51">
                  <c:v>-2.0499999999999997E-3</c:v>
                </c:pt>
                <c:pt idx="52">
                  <c:v>8.5000000000000006E-3</c:v>
                </c:pt>
                <c:pt idx="53">
                  <c:v>1.6695000000000002E-2</c:v>
                </c:pt>
                <c:pt idx="54">
                  <c:v>2.4500000000000001E-2</c:v>
                </c:pt>
                <c:pt idx="55">
                  <c:v>2.9679999999999998E-2</c:v>
                </c:pt>
                <c:pt idx="56">
                  <c:v>2.9080000000000002E-2</c:v>
                </c:pt>
                <c:pt idx="57">
                  <c:v>3.0015E-2</c:v>
                </c:pt>
                <c:pt idx="58">
                  <c:v>3.4955E-2</c:v>
                </c:pt>
                <c:pt idx="59">
                  <c:v>3.5615000000000001E-2</c:v>
                </c:pt>
                <c:pt idx="60">
                  <c:v>3.3695000000000003E-2</c:v>
                </c:pt>
                <c:pt idx="61">
                  <c:v>3.3189999999999997E-2</c:v>
                </c:pt>
                <c:pt idx="62">
                  <c:v>3.4384999999999999E-2</c:v>
                </c:pt>
                <c:pt idx="63">
                  <c:v>3.7190000000000001E-2</c:v>
                </c:pt>
                <c:pt idx="64">
                  <c:v>3.5564999999999999E-2</c:v>
                </c:pt>
                <c:pt idx="65">
                  <c:v>3.7964999999999999E-2</c:v>
                </c:pt>
                <c:pt idx="66">
                  <c:v>4.5935000000000004E-2</c:v>
                </c:pt>
                <c:pt idx="67">
                  <c:v>4.947E-2</c:v>
                </c:pt>
                <c:pt idx="68">
                  <c:v>4.8250000000000001E-2</c:v>
                </c:pt>
                <c:pt idx="69">
                  <c:v>4.7614999999999998E-2</c:v>
                </c:pt>
                <c:pt idx="70">
                  <c:v>4.8219999999999999E-2</c:v>
                </c:pt>
                <c:pt idx="71">
                  <c:v>4.1135000000000005E-2</c:v>
                </c:pt>
                <c:pt idx="72">
                  <c:v>2.9590000000000002E-2</c:v>
                </c:pt>
                <c:pt idx="73">
                  <c:v>2.1565000000000001E-2</c:v>
                </c:pt>
                <c:pt idx="74">
                  <c:v>5.6400000000000009E-3</c:v>
                </c:pt>
                <c:pt idx="75">
                  <c:v>-7.8250000000000004E-3</c:v>
                </c:pt>
                <c:pt idx="76">
                  <c:v>-1.174E-2</c:v>
                </c:pt>
                <c:pt idx="77">
                  <c:v>-1.26E-2</c:v>
                </c:pt>
                <c:pt idx="78">
                  <c:v>-1.9040000000000001E-2</c:v>
                </c:pt>
                <c:pt idx="79">
                  <c:v>-1.4790000000000001E-2</c:v>
                </c:pt>
                <c:pt idx="80">
                  <c:v>7.4499999999999979E-4</c:v>
                </c:pt>
                <c:pt idx="81">
                  <c:v>3.405E-3</c:v>
                </c:pt>
                <c:pt idx="82">
                  <c:v>4.3699999999999998E-3</c:v>
                </c:pt>
                <c:pt idx="83">
                  <c:v>1.0874999999999999E-2</c:v>
                </c:pt>
                <c:pt idx="84">
                  <c:v>1.2449999999999999E-2</c:v>
                </c:pt>
                <c:pt idx="85">
                  <c:v>1.1990000000000001E-2</c:v>
                </c:pt>
                <c:pt idx="86">
                  <c:v>1.2324999999999999E-2</c:v>
                </c:pt>
                <c:pt idx="87">
                  <c:v>1.1165000000000001E-2</c:v>
                </c:pt>
                <c:pt idx="88">
                  <c:v>1.5224999999999999E-2</c:v>
                </c:pt>
                <c:pt idx="89">
                  <c:v>1.6234999999999999E-2</c:v>
                </c:pt>
                <c:pt idx="90">
                  <c:v>6.9899999999999997E-3</c:v>
                </c:pt>
                <c:pt idx="91">
                  <c:v>1.5115E-2</c:v>
                </c:pt>
                <c:pt idx="92">
                  <c:v>2.06E-2</c:v>
                </c:pt>
                <c:pt idx="93">
                  <c:v>1.1795E-2</c:v>
                </c:pt>
                <c:pt idx="94">
                  <c:v>1.4574999999999999E-2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4C0E-411B-B306-38F8E64C3335}"/>
            </c:ext>
          </c:extLst>
        </c:ser>
        <c:ser>
          <c:idx val="50"/>
          <c:order val="50"/>
          <c:tx>
            <c:strRef>
              <c:f>Sheet1!$AX$1</c:f>
              <c:strCache>
                <c:ptCount val="1"/>
                <c:pt idx="0">
                  <c:v>28.55309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Sheet1!$AX$2:$AX$96</c:f>
              <c:numCache>
                <c:formatCode>General</c:formatCode>
                <c:ptCount val="95"/>
                <c:pt idx="0">
                  <c:v>0.12017</c:v>
                </c:pt>
                <c:pt idx="1">
                  <c:v>0.124555</c:v>
                </c:pt>
                <c:pt idx="2">
                  <c:v>0.145345</c:v>
                </c:pt>
                <c:pt idx="3">
                  <c:v>0.14185500000000001</c:v>
                </c:pt>
                <c:pt idx="4">
                  <c:v>0.15781000000000001</c:v>
                </c:pt>
                <c:pt idx="5">
                  <c:v>0.15190999999999999</c:v>
                </c:pt>
                <c:pt idx="6">
                  <c:v>0.115255</c:v>
                </c:pt>
                <c:pt idx="7">
                  <c:v>9.6395000000000008E-2</c:v>
                </c:pt>
                <c:pt idx="8">
                  <c:v>8.2055000000000003E-2</c:v>
                </c:pt>
                <c:pt idx="9">
                  <c:v>9.0414999999999995E-2</c:v>
                </c:pt>
                <c:pt idx="10">
                  <c:v>9.9475000000000008E-2</c:v>
                </c:pt>
                <c:pt idx="11">
                  <c:v>9.8485000000000003E-2</c:v>
                </c:pt>
                <c:pt idx="12">
                  <c:v>9.7404999999999992E-2</c:v>
                </c:pt>
                <c:pt idx="13">
                  <c:v>0.10446</c:v>
                </c:pt>
                <c:pt idx="14">
                  <c:v>0.10382</c:v>
                </c:pt>
                <c:pt idx="15">
                  <c:v>9.4975000000000004E-2</c:v>
                </c:pt>
                <c:pt idx="16">
                  <c:v>9.5430000000000001E-2</c:v>
                </c:pt>
                <c:pt idx="17">
                  <c:v>8.416499999999999E-2</c:v>
                </c:pt>
                <c:pt idx="18">
                  <c:v>7.922499999999999E-2</c:v>
                </c:pt>
                <c:pt idx="19">
                  <c:v>6.7670000000000008E-2</c:v>
                </c:pt>
                <c:pt idx="20">
                  <c:v>5.4235000000000005E-2</c:v>
                </c:pt>
                <c:pt idx="21">
                  <c:v>5.9645000000000004E-2</c:v>
                </c:pt>
                <c:pt idx="22">
                  <c:v>5.6065000000000004E-2</c:v>
                </c:pt>
                <c:pt idx="23">
                  <c:v>5.4504999999999998E-2</c:v>
                </c:pt>
                <c:pt idx="24">
                  <c:v>5.1494999999999999E-2</c:v>
                </c:pt>
                <c:pt idx="25">
                  <c:v>4.1895000000000002E-2</c:v>
                </c:pt>
                <c:pt idx="26">
                  <c:v>3.7269999999999998E-2</c:v>
                </c:pt>
                <c:pt idx="27">
                  <c:v>3.0810000000000001E-2</c:v>
                </c:pt>
                <c:pt idx="28">
                  <c:v>3.1729999999999994E-2</c:v>
                </c:pt>
                <c:pt idx="29">
                  <c:v>3.5434999999999994E-2</c:v>
                </c:pt>
                <c:pt idx="30">
                  <c:v>2.6290000000000001E-2</c:v>
                </c:pt>
                <c:pt idx="31">
                  <c:v>2.2504999999999997E-2</c:v>
                </c:pt>
                <c:pt idx="32">
                  <c:v>2.2515E-2</c:v>
                </c:pt>
                <c:pt idx="33">
                  <c:v>3.5624999999999997E-2</c:v>
                </c:pt>
                <c:pt idx="34">
                  <c:v>5.9384999999999993E-2</c:v>
                </c:pt>
                <c:pt idx="35">
                  <c:v>6.1314999999999995E-2</c:v>
                </c:pt>
                <c:pt idx="36">
                  <c:v>5.5660000000000001E-2</c:v>
                </c:pt>
                <c:pt idx="37">
                  <c:v>5.1545000000000001E-2</c:v>
                </c:pt>
                <c:pt idx="38">
                  <c:v>4.8340000000000001E-2</c:v>
                </c:pt>
                <c:pt idx="39">
                  <c:v>4.768E-2</c:v>
                </c:pt>
                <c:pt idx="40">
                  <c:v>3.9484999999999999E-2</c:v>
                </c:pt>
                <c:pt idx="41">
                  <c:v>3.2379999999999999E-2</c:v>
                </c:pt>
                <c:pt idx="42">
                  <c:v>3.0134999999999999E-2</c:v>
                </c:pt>
                <c:pt idx="43">
                  <c:v>2.5864999999999999E-2</c:v>
                </c:pt>
                <c:pt idx="44">
                  <c:v>2.4149999999999998E-2</c:v>
                </c:pt>
                <c:pt idx="45">
                  <c:v>2.7490000000000001E-2</c:v>
                </c:pt>
                <c:pt idx="46">
                  <c:v>3.0664999999999998E-2</c:v>
                </c:pt>
                <c:pt idx="47">
                  <c:v>2.9354999999999999E-2</c:v>
                </c:pt>
                <c:pt idx="48">
                  <c:v>1.8634999999999999E-2</c:v>
                </c:pt>
                <c:pt idx="49">
                  <c:v>6.4700000000000001E-3</c:v>
                </c:pt>
                <c:pt idx="50">
                  <c:v>4.2300000000000003E-3</c:v>
                </c:pt>
                <c:pt idx="51">
                  <c:v>1.031E-2</c:v>
                </c:pt>
                <c:pt idx="52">
                  <c:v>1.9525000000000001E-2</c:v>
                </c:pt>
                <c:pt idx="53">
                  <c:v>2.6705E-2</c:v>
                </c:pt>
                <c:pt idx="54">
                  <c:v>3.4575000000000002E-2</c:v>
                </c:pt>
                <c:pt idx="55">
                  <c:v>4.1294999999999998E-2</c:v>
                </c:pt>
                <c:pt idx="56">
                  <c:v>3.9080000000000004E-2</c:v>
                </c:pt>
                <c:pt idx="57">
                  <c:v>3.8114999999999996E-2</c:v>
                </c:pt>
                <c:pt idx="58">
                  <c:v>4.7445000000000001E-2</c:v>
                </c:pt>
                <c:pt idx="59">
                  <c:v>5.6770000000000001E-2</c:v>
                </c:pt>
                <c:pt idx="60">
                  <c:v>5.0894999999999996E-2</c:v>
                </c:pt>
                <c:pt idx="61">
                  <c:v>4.1275000000000006E-2</c:v>
                </c:pt>
                <c:pt idx="62">
                  <c:v>4.2330000000000007E-2</c:v>
                </c:pt>
                <c:pt idx="63">
                  <c:v>4.7965000000000001E-2</c:v>
                </c:pt>
                <c:pt idx="64">
                  <c:v>5.0879999999999995E-2</c:v>
                </c:pt>
                <c:pt idx="65">
                  <c:v>5.0705E-2</c:v>
                </c:pt>
                <c:pt idx="66">
                  <c:v>5.5870000000000003E-2</c:v>
                </c:pt>
                <c:pt idx="67">
                  <c:v>5.8799999999999998E-2</c:v>
                </c:pt>
                <c:pt idx="68">
                  <c:v>5.7624999999999996E-2</c:v>
                </c:pt>
                <c:pt idx="69">
                  <c:v>5.6639999999999996E-2</c:v>
                </c:pt>
                <c:pt idx="70">
                  <c:v>5.6465000000000001E-2</c:v>
                </c:pt>
                <c:pt idx="71">
                  <c:v>5.4470000000000005E-2</c:v>
                </c:pt>
                <c:pt idx="72">
                  <c:v>3.9474999999999996E-2</c:v>
                </c:pt>
                <c:pt idx="73">
                  <c:v>2.6119999999999997E-2</c:v>
                </c:pt>
                <c:pt idx="74">
                  <c:v>1.4284999999999999E-2</c:v>
                </c:pt>
                <c:pt idx="75">
                  <c:v>-7.2999999999999996E-4</c:v>
                </c:pt>
                <c:pt idx="76">
                  <c:v>-9.4450000000000003E-3</c:v>
                </c:pt>
                <c:pt idx="77">
                  <c:v>-7.8799999999999999E-3</c:v>
                </c:pt>
                <c:pt idx="78">
                  <c:v>-9.5300000000000003E-3</c:v>
                </c:pt>
                <c:pt idx="79">
                  <c:v>-9.1449999999999986E-3</c:v>
                </c:pt>
                <c:pt idx="80">
                  <c:v>2.81E-3</c:v>
                </c:pt>
                <c:pt idx="81">
                  <c:v>1.0790000000000001E-2</c:v>
                </c:pt>
                <c:pt idx="82">
                  <c:v>1.353E-2</c:v>
                </c:pt>
                <c:pt idx="83">
                  <c:v>1.532E-2</c:v>
                </c:pt>
                <c:pt idx="84">
                  <c:v>1.9025E-2</c:v>
                </c:pt>
                <c:pt idx="85">
                  <c:v>2.026E-2</c:v>
                </c:pt>
                <c:pt idx="86">
                  <c:v>2.163E-2</c:v>
                </c:pt>
                <c:pt idx="87">
                  <c:v>1.9275E-2</c:v>
                </c:pt>
                <c:pt idx="88">
                  <c:v>1.7919999999999998E-2</c:v>
                </c:pt>
                <c:pt idx="89">
                  <c:v>1.4974999999999999E-2</c:v>
                </c:pt>
                <c:pt idx="90">
                  <c:v>1.4585000000000001E-2</c:v>
                </c:pt>
                <c:pt idx="91">
                  <c:v>2.0215E-2</c:v>
                </c:pt>
                <c:pt idx="92">
                  <c:v>2.2359999999999998E-2</c:v>
                </c:pt>
                <c:pt idx="93">
                  <c:v>2.1089999999999998E-2</c:v>
                </c:pt>
                <c:pt idx="94">
                  <c:v>2.0075000000000003E-2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4C0E-411B-B306-38F8E64C3335}"/>
            </c:ext>
          </c:extLst>
        </c:ser>
        <c:ser>
          <c:idx val="51"/>
          <c:order val="51"/>
          <c:tx>
            <c:strRef>
              <c:f>Sheet1!$AY$1</c:f>
              <c:strCache>
                <c:ptCount val="1"/>
                <c:pt idx="0">
                  <c:v>30.19469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Sheet1!$AY$2:$AY$96</c:f>
              <c:numCache>
                <c:formatCode>General</c:formatCode>
                <c:ptCount val="95"/>
                <c:pt idx="0">
                  <c:v>0.12590499999999999</c:v>
                </c:pt>
                <c:pt idx="1">
                  <c:v>0.14485500000000001</c:v>
                </c:pt>
                <c:pt idx="2">
                  <c:v>0.15447</c:v>
                </c:pt>
                <c:pt idx="3">
                  <c:v>0.15437000000000001</c:v>
                </c:pt>
                <c:pt idx="4">
                  <c:v>0.14771499999999999</c:v>
                </c:pt>
                <c:pt idx="5">
                  <c:v>0.14135999999999999</c:v>
                </c:pt>
                <c:pt idx="6">
                  <c:v>0.11243</c:v>
                </c:pt>
                <c:pt idx="7">
                  <c:v>8.3205000000000001E-2</c:v>
                </c:pt>
                <c:pt idx="8">
                  <c:v>6.4100000000000004E-2</c:v>
                </c:pt>
                <c:pt idx="9">
                  <c:v>6.8904999999999994E-2</c:v>
                </c:pt>
                <c:pt idx="10">
                  <c:v>8.1575000000000009E-2</c:v>
                </c:pt>
                <c:pt idx="11">
                  <c:v>8.3040000000000003E-2</c:v>
                </c:pt>
                <c:pt idx="12">
                  <c:v>8.3295000000000008E-2</c:v>
                </c:pt>
                <c:pt idx="13">
                  <c:v>8.7895000000000001E-2</c:v>
                </c:pt>
                <c:pt idx="14">
                  <c:v>8.9605000000000004E-2</c:v>
                </c:pt>
                <c:pt idx="15">
                  <c:v>8.7465000000000001E-2</c:v>
                </c:pt>
                <c:pt idx="16">
                  <c:v>8.2684999999999995E-2</c:v>
                </c:pt>
                <c:pt idx="17">
                  <c:v>7.045499999999999E-2</c:v>
                </c:pt>
                <c:pt idx="18">
                  <c:v>6.096E-2</c:v>
                </c:pt>
                <c:pt idx="19">
                  <c:v>5.7364999999999999E-2</c:v>
                </c:pt>
                <c:pt idx="20">
                  <c:v>5.3720000000000004E-2</c:v>
                </c:pt>
                <c:pt idx="21">
                  <c:v>5.3250000000000006E-2</c:v>
                </c:pt>
                <c:pt idx="22">
                  <c:v>4.811E-2</c:v>
                </c:pt>
                <c:pt idx="23">
                  <c:v>4.3380000000000002E-2</c:v>
                </c:pt>
                <c:pt idx="24">
                  <c:v>4.3804999999999997E-2</c:v>
                </c:pt>
                <c:pt idx="25">
                  <c:v>4.0325E-2</c:v>
                </c:pt>
                <c:pt idx="26">
                  <c:v>3.3334999999999997E-2</c:v>
                </c:pt>
                <c:pt idx="27">
                  <c:v>2.5259999999999998E-2</c:v>
                </c:pt>
                <c:pt idx="28">
                  <c:v>2.0665000000000003E-2</c:v>
                </c:pt>
                <c:pt idx="29">
                  <c:v>2.145E-2</c:v>
                </c:pt>
                <c:pt idx="30">
                  <c:v>1.8200000000000001E-2</c:v>
                </c:pt>
                <c:pt idx="31">
                  <c:v>2.1129999999999999E-2</c:v>
                </c:pt>
                <c:pt idx="32">
                  <c:v>3.4095E-2</c:v>
                </c:pt>
                <c:pt idx="33">
                  <c:v>4.7555E-2</c:v>
                </c:pt>
                <c:pt idx="34">
                  <c:v>5.5544999999999997E-2</c:v>
                </c:pt>
                <c:pt idx="35">
                  <c:v>5.475E-2</c:v>
                </c:pt>
                <c:pt idx="36">
                  <c:v>5.364E-2</c:v>
                </c:pt>
                <c:pt idx="37">
                  <c:v>4.9799999999999997E-2</c:v>
                </c:pt>
                <c:pt idx="38">
                  <c:v>4.5310000000000003E-2</c:v>
                </c:pt>
                <c:pt idx="39">
                  <c:v>4.0510000000000004E-2</c:v>
                </c:pt>
                <c:pt idx="40">
                  <c:v>3.3659999999999995E-2</c:v>
                </c:pt>
                <c:pt idx="41">
                  <c:v>2.8239999999999998E-2</c:v>
                </c:pt>
                <c:pt idx="42">
                  <c:v>2.4774999999999998E-2</c:v>
                </c:pt>
                <c:pt idx="43">
                  <c:v>2.3574999999999999E-2</c:v>
                </c:pt>
                <c:pt idx="44">
                  <c:v>2.2544999999999999E-2</c:v>
                </c:pt>
                <c:pt idx="45">
                  <c:v>2.5604999999999999E-2</c:v>
                </c:pt>
                <c:pt idx="46">
                  <c:v>2.9955000000000002E-2</c:v>
                </c:pt>
                <c:pt idx="47">
                  <c:v>2.8895000000000001E-2</c:v>
                </c:pt>
                <c:pt idx="48">
                  <c:v>1.7469999999999999E-2</c:v>
                </c:pt>
                <c:pt idx="49">
                  <c:v>4.1103333499999993E-3</c:v>
                </c:pt>
                <c:pt idx="50">
                  <c:v>-7.9966664999999999E-4</c:v>
                </c:pt>
                <c:pt idx="51">
                  <c:v>5.6150000000000002E-3</c:v>
                </c:pt>
                <c:pt idx="52">
                  <c:v>1.7599999999999998E-2</c:v>
                </c:pt>
                <c:pt idx="53">
                  <c:v>2.5829999999999999E-2</c:v>
                </c:pt>
                <c:pt idx="54">
                  <c:v>3.4070000000000003E-2</c:v>
                </c:pt>
                <c:pt idx="55">
                  <c:v>3.8945E-2</c:v>
                </c:pt>
                <c:pt idx="56">
                  <c:v>3.7665000000000004E-2</c:v>
                </c:pt>
                <c:pt idx="57">
                  <c:v>3.8835000000000001E-2</c:v>
                </c:pt>
                <c:pt idx="58">
                  <c:v>4.6710000000000002E-2</c:v>
                </c:pt>
                <c:pt idx="59">
                  <c:v>4.7234999999999999E-2</c:v>
                </c:pt>
                <c:pt idx="60">
                  <c:v>4.0429999999999994E-2</c:v>
                </c:pt>
                <c:pt idx="61">
                  <c:v>3.9699999999999999E-2</c:v>
                </c:pt>
                <c:pt idx="62">
                  <c:v>4.3075000000000002E-2</c:v>
                </c:pt>
                <c:pt idx="63">
                  <c:v>4.8835000000000003E-2</c:v>
                </c:pt>
                <c:pt idx="64">
                  <c:v>5.2699999999999997E-2</c:v>
                </c:pt>
                <c:pt idx="65">
                  <c:v>5.5825E-2</c:v>
                </c:pt>
                <c:pt idx="66">
                  <c:v>5.8940000000000006E-2</c:v>
                </c:pt>
                <c:pt idx="67">
                  <c:v>5.7724999999999999E-2</c:v>
                </c:pt>
                <c:pt idx="68">
                  <c:v>5.5709999999999996E-2</c:v>
                </c:pt>
                <c:pt idx="69">
                  <c:v>5.8194999999999997E-2</c:v>
                </c:pt>
                <c:pt idx="70">
                  <c:v>6.3615000000000005E-2</c:v>
                </c:pt>
                <c:pt idx="71">
                  <c:v>5.6345000000000006E-2</c:v>
                </c:pt>
                <c:pt idx="72">
                  <c:v>3.9745000000000003E-2</c:v>
                </c:pt>
                <c:pt idx="73">
                  <c:v>2.9104999999999999E-2</c:v>
                </c:pt>
                <c:pt idx="74">
                  <c:v>1.3795E-2</c:v>
                </c:pt>
                <c:pt idx="75">
                  <c:v>-1.3000000000000002E-3</c:v>
                </c:pt>
                <c:pt idx="76">
                  <c:v>-5.6550000000000003E-3</c:v>
                </c:pt>
                <c:pt idx="77">
                  <c:v>-5.0950000000000006E-3</c:v>
                </c:pt>
                <c:pt idx="78">
                  <c:v>-8.7999999999999988E-3</c:v>
                </c:pt>
                <c:pt idx="79">
                  <c:v>-7.0609999999999996E-3</c:v>
                </c:pt>
                <c:pt idx="80">
                  <c:v>2.709E-3</c:v>
                </c:pt>
                <c:pt idx="81">
                  <c:v>8.6649999999999991E-3</c:v>
                </c:pt>
                <c:pt idx="82">
                  <c:v>1.1885E-2</c:v>
                </c:pt>
                <c:pt idx="83">
                  <c:v>1.422E-2</c:v>
                </c:pt>
                <c:pt idx="84">
                  <c:v>1.4895000000000002E-2</c:v>
                </c:pt>
                <c:pt idx="85">
                  <c:v>1.6709999999999999E-2</c:v>
                </c:pt>
                <c:pt idx="86">
                  <c:v>2.0049999999999998E-2</c:v>
                </c:pt>
                <c:pt idx="87">
                  <c:v>1.5545E-2</c:v>
                </c:pt>
                <c:pt idx="88">
                  <c:v>1.6390000000000002E-2</c:v>
                </c:pt>
                <c:pt idx="89">
                  <c:v>2.0615000000000001E-2</c:v>
                </c:pt>
                <c:pt idx="90">
                  <c:v>3.6155E-2</c:v>
                </c:pt>
                <c:pt idx="91">
                  <c:v>2.1455000000000002E-2</c:v>
                </c:pt>
                <c:pt idx="92">
                  <c:v>5.1150000000000006E-3</c:v>
                </c:pt>
                <c:pt idx="93">
                  <c:v>1.8625000000000003E-2</c:v>
                </c:pt>
                <c:pt idx="94">
                  <c:v>1.8870000000000001E-2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4C0E-411B-B306-38F8E64C3335}"/>
            </c:ext>
          </c:extLst>
        </c:ser>
        <c:ser>
          <c:idx val="52"/>
          <c:order val="52"/>
          <c:tx>
            <c:strRef>
              <c:f>Sheet1!$AZ$1</c:f>
              <c:strCache>
                <c:ptCount val="1"/>
                <c:pt idx="0">
                  <c:v>31.91565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Sheet1!$AZ$2:$AZ$96</c:f>
              <c:numCache>
                <c:formatCode>General</c:formatCode>
                <c:ptCount val="95"/>
                <c:pt idx="0">
                  <c:v>0.14977000000000001</c:v>
                </c:pt>
                <c:pt idx="1">
                  <c:v>0.16953499999999999</c:v>
                </c:pt>
                <c:pt idx="2">
                  <c:v>0.16714499999999999</c:v>
                </c:pt>
                <c:pt idx="3">
                  <c:v>0.15581</c:v>
                </c:pt>
                <c:pt idx="4">
                  <c:v>0.164715</c:v>
                </c:pt>
                <c:pt idx="5">
                  <c:v>0.163825</c:v>
                </c:pt>
                <c:pt idx="6">
                  <c:v>0.13402</c:v>
                </c:pt>
                <c:pt idx="7">
                  <c:v>0.11048000000000001</c:v>
                </c:pt>
                <c:pt idx="8">
                  <c:v>9.1630000000000003E-2</c:v>
                </c:pt>
                <c:pt idx="9">
                  <c:v>9.8915000000000003E-2</c:v>
                </c:pt>
                <c:pt idx="10">
                  <c:v>0.10589999999999999</c:v>
                </c:pt>
                <c:pt idx="11">
                  <c:v>0.10644999999999999</c:v>
                </c:pt>
                <c:pt idx="12">
                  <c:v>0.106595</c:v>
                </c:pt>
                <c:pt idx="13">
                  <c:v>0.10802</c:v>
                </c:pt>
                <c:pt idx="14">
                  <c:v>0.11002000000000001</c:v>
                </c:pt>
                <c:pt idx="15">
                  <c:v>0.10186000000000001</c:v>
                </c:pt>
                <c:pt idx="16">
                  <c:v>0.10001499999999999</c:v>
                </c:pt>
                <c:pt idx="17">
                  <c:v>8.9705000000000007E-2</c:v>
                </c:pt>
                <c:pt idx="18">
                  <c:v>8.1159999999999996E-2</c:v>
                </c:pt>
                <c:pt idx="19">
                  <c:v>7.8990000000000005E-2</c:v>
                </c:pt>
                <c:pt idx="20">
                  <c:v>6.9040000000000004E-2</c:v>
                </c:pt>
                <c:pt idx="21">
                  <c:v>6.3755000000000006E-2</c:v>
                </c:pt>
                <c:pt idx="22">
                  <c:v>6.3250000000000001E-2</c:v>
                </c:pt>
                <c:pt idx="23">
                  <c:v>6.8149999999999988E-2</c:v>
                </c:pt>
                <c:pt idx="24">
                  <c:v>6.4684999999999993E-2</c:v>
                </c:pt>
                <c:pt idx="25">
                  <c:v>5.4105E-2</c:v>
                </c:pt>
                <c:pt idx="26">
                  <c:v>4.2380000000000001E-2</c:v>
                </c:pt>
                <c:pt idx="27">
                  <c:v>3.5490000000000001E-2</c:v>
                </c:pt>
                <c:pt idx="28">
                  <c:v>3.5435000000000001E-2</c:v>
                </c:pt>
                <c:pt idx="29">
                  <c:v>4.0599999999999997E-2</c:v>
                </c:pt>
                <c:pt idx="30">
                  <c:v>3.8019999999999998E-2</c:v>
                </c:pt>
                <c:pt idx="31">
                  <c:v>3.1655000000000003E-2</c:v>
                </c:pt>
                <c:pt idx="32">
                  <c:v>3.7850000000000002E-2</c:v>
                </c:pt>
                <c:pt idx="33">
                  <c:v>5.8164999999999994E-2</c:v>
                </c:pt>
                <c:pt idx="34">
                  <c:v>8.2669999999999993E-2</c:v>
                </c:pt>
                <c:pt idx="35">
                  <c:v>7.733000000000001E-2</c:v>
                </c:pt>
                <c:pt idx="36">
                  <c:v>6.3354999999999995E-2</c:v>
                </c:pt>
                <c:pt idx="37">
                  <c:v>5.738E-2</c:v>
                </c:pt>
                <c:pt idx="38">
                  <c:v>5.144E-2</c:v>
                </c:pt>
                <c:pt idx="39">
                  <c:v>5.2245E-2</c:v>
                </c:pt>
                <c:pt idx="40">
                  <c:v>4.5969999999999997E-2</c:v>
                </c:pt>
                <c:pt idx="41">
                  <c:v>3.6235000000000003E-2</c:v>
                </c:pt>
                <c:pt idx="42">
                  <c:v>3.2539999999999999E-2</c:v>
                </c:pt>
                <c:pt idx="43">
                  <c:v>2.92E-2</c:v>
                </c:pt>
                <c:pt idx="44">
                  <c:v>2.7859999999999999E-2</c:v>
                </c:pt>
                <c:pt idx="45">
                  <c:v>3.2809999999999999E-2</c:v>
                </c:pt>
                <c:pt idx="46">
                  <c:v>3.8109999999999998E-2</c:v>
                </c:pt>
                <c:pt idx="47">
                  <c:v>3.5735000000000003E-2</c:v>
                </c:pt>
                <c:pt idx="48">
                  <c:v>2.2585000000000001E-2</c:v>
                </c:pt>
                <c:pt idx="49">
                  <c:v>9.1450000000000004E-3</c:v>
                </c:pt>
                <c:pt idx="50">
                  <c:v>7.1000000000000004E-3</c:v>
                </c:pt>
                <c:pt idx="51">
                  <c:v>1.3100000000000001E-2</c:v>
                </c:pt>
                <c:pt idx="52">
                  <c:v>2.3754999999999998E-2</c:v>
                </c:pt>
                <c:pt idx="53">
                  <c:v>3.1914999999999999E-2</c:v>
                </c:pt>
                <c:pt idx="54">
                  <c:v>3.9434999999999998E-2</c:v>
                </c:pt>
                <c:pt idx="55">
                  <c:v>4.4565E-2</c:v>
                </c:pt>
                <c:pt idx="56">
                  <c:v>4.3345000000000002E-2</c:v>
                </c:pt>
                <c:pt idx="57">
                  <c:v>4.3635E-2</c:v>
                </c:pt>
                <c:pt idx="58">
                  <c:v>5.1799999999999999E-2</c:v>
                </c:pt>
                <c:pt idx="59">
                  <c:v>5.8025E-2</c:v>
                </c:pt>
                <c:pt idx="60">
                  <c:v>5.108E-2</c:v>
                </c:pt>
                <c:pt idx="61">
                  <c:v>4.4304999999999997E-2</c:v>
                </c:pt>
                <c:pt idx="62">
                  <c:v>4.6005000000000004E-2</c:v>
                </c:pt>
                <c:pt idx="63">
                  <c:v>5.3845000000000004E-2</c:v>
                </c:pt>
                <c:pt idx="64">
                  <c:v>6.1534999999999999E-2</c:v>
                </c:pt>
                <c:pt idx="65">
                  <c:v>5.978E-2</c:v>
                </c:pt>
                <c:pt idx="66">
                  <c:v>6.1085E-2</c:v>
                </c:pt>
                <c:pt idx="67">
                  <c:v>6.6335000000000005E-2</c:v>
                </c:pt>
                <c:pt idx="68">
                  <c:v>6.2189999999999995E-2</c:v>
                </c:pt>
                <c:pt idx="69">
                  <c:v>5.7700000000000001E-2</c:v>
                </c:pt>
                <c:pt idx="70">
                  <c:v>6.3820000000000002E-2</c:v>
                </c:pt>
                <c:pt idx="71">
                  <c:v>6.1340000000000006E-2</c:v>
                </c:pt>
                <c:pt idx="72">
                  <c:v>4.3645000000000003E-2</c:v>
                </c:pt>
                <c:pt idx="73">
                  <c:v>2.9645000000000001E-2</c:v>
                </c:pt>
                <c:pt idx="74">
                  <c:v>1.7465000000000001E-2</c:v>
                </c:pt>
                <c:pt idx="75">
                  <c:v>4.13E-3</c:v>
                </c:pt>
                <c:pt idx="76">
                  <c:v>-5.4250000000000001E-3</c:v>
                </c:pt>
                <c:pt idx="77">
                  <c:v>-2.7400000000000002E-3</c:v>
                </c:pt>
                <c:pt idx="78">
                  <c:v>-7.2950000000000003E-3</c:v>
                </c:pt>
                <c:pt idx="79">
                  <c:v>-8.3750000000000005E-3</c:v>
                </c:pt>
                <c:pt idx="80">
                  <c:v>4.705E-3</c:v>
                </c:pt>
                <c:pt idx="81">
                  <c:v>1.125E-2</c:v>
                </c:pt>
                <c:pt idx="82">
                  <c:v>1.3084999999999999E-2</c:v>
                </c:pt>
                <c:pt idx="83">
                  <c:v>1.4955E-2</c:v>
                </c:pt>
                <c:pt idx="84">
                  <c:v>1.644E-2</c:v>
                </c:pt>
                <c:pt idx="85">
                  <c:v>1.4935E-2</c:v>
                </c:pt>
                <c:pt idx="86">
                  <c:v>1.9404999999999999E-2</c:v>
                </c:pt>
                <c:pt idx="87">
                  <c:v>2.0119999999999999E-2</c:v>
                </c:pt>
                <c:pt idx="88">
                  <c:v>1.9875E-2</c:v>
                </c:pt>
                <c:pt idx="89">
                  <c:v>1.8895000000000002E-2</c:v>
                </c:pt>
                <c:pt idx="90">
                  <c:v>1.7725000000000001E-2</c:v>
                </c:pt>
                <c:pt idx="91">
                  <c:v>2.068E-2</c:v>
                </c:pt>
                <c:pt idx="92">
                  <c:v>2.0110000000000003E-2</c:v>
                </c:pt>
                <c:pt idx="93">
                  <c:v>1.6279999999999999E-2</c:v>
                </c:pt>
                <c:pt idx="94">
                  <c:v>1.7090000000000001E-2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4C0E-411B-B306-38F8E64C3335}"/>
            </c:ext>
          </c:extLst>
        </c:ser>
        <c:ser>
          <c:idx val="53"/>
          <c:order val="53"/>
          <c:tx>
            <c:strRef>
              <c:f>Sheet1!$BA$1</c:f>
              <c:strCache>
                <c:ptCount val="1"/>
                <c:pt idx="0">
                  <c:v>33.7256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Sheet1!$BA$2:$BA$96</c:f>
              <c:numCache>
                <c:formatCode>General</c:formatCode>
                <c:ptCount val="95"/>
                <c:pt idx="0">
                  <c:v>0.13251499999999999</c:v>
                </c:pt>
                <c:pt idx="1">
                  <c:v>0.14400499999999999</c:v>
                </c:pt>
                <c:pt idx="2">
                  <c:v>0.15634999999999999</c:v>
                </c:pt>
                <c:pt idx="3">
                  <c:v>0.16355999999999998</c:v>
                </c:pt>
                <c:pt idx="4">
                  <c:v>0.15932499999999999</c:v>
                </c:pt>
                <c:pt idx="5">
                  <c:v>0.14666000000000001</c:v>
                </c:pt>
                <c:pt idx="6">
                  <c:v>0.12358</c:v>
                </c:pt>
                <c:pt idx="7">
                  <c:v>0.10372000000000001</c:v>
                </c:pt>
                <c:pt idx="8">
                  <c:v>8.9914999999999995E-2</c:v>
                </c:pt>
                <c:pt idx="9">
                  <c:v>9.9129999999999996E-2</c:v>
                </c:pt>
                <c:pt idx="10">
                  <c:v>0.101775</c:v>
                </c:pt>
                <c:pt idx="11">
                  <c:v>9.7055000000000002E-2</c:v>
                </c:pt>
                <c:pt idx="12">
                  <c:v>9.4395000000000007E-2</c:v>
                </c:pt>
                <c:pt idx="13">
                  <c:v>9.2884999999999995E-2</c:v>
                </c:pt>
                <c:pt idx="14">
                  <c:v>9.4840000000000008E-2</c:v>
                </c:pt>
                <c:pt idx="15">
                  <c:v>9.06E-2</c:v>
                </c:pt>
                <c:pt idx="16">
                  <c:v>9.1065000000000007E-2</c:v>
                </c:pt>
                <c:pt idx="17">
                  <c:v>8.4254999999999997E-2</c:v>
                </c:pt>
                <c:pt idx="18">
                  <c:v>6.8364999999999995E-2</c:v>
                </c:pt>
                <c:pt idx="19">
                  <c:v>5.8924999999999998E-2</c:v>
                </c:pt>
                <c:pt idx="20">
                  <c:v>5.8009999999999999E-2</c:v>
                </c:pt>
                <c:pt idx="21">
                  <c:v>6.0304999999999997E-2</c:v>
                </c:pt>
                <c:pt idx="22">
                  <c:v>5.7729999999999997E-2</c:v>
                </c:pt>
                <c:pt idx="23">
                  <c:v>5.2415000000000003E-2</c:v>
                </c:pt>
                <c:pt idx="24">
                  <c:v>5.0625000000000003E-2</c:v>
                </c:pt>
                <c:pt idx="25">
                  <c:v>4.7905000000000003E-2</c:v>
                </c:pt>
                <c:pt idx="26">
                  <c:v>3.9235000000000006E-2</c:v>
                </c:pt>
                <c:pt idx="27">
                  <c:v>3.3259999999999998E-2</c:v>
                </c:pt>
                <c:pt idx="28">
                  <c:v>2.9995000000000001E-2</c:v>
                </c:pt>
                <c:pt idx="29">
                  <c:v>3.0470000000000001E-2</c:v>
                </c:pt>
                <c:pt idx="30">
                  <c:v>2.8725000000000001E-2</c:v>
                </c:pt>
                <c:pt idx="31">
                  <c:v>2.6509999999999999E-2</c:v>
                </c:pt>
                <c:pt idx="32">
                  <c:v>3.5920000000000001E-2</c:v>
                </c:pt>
                <c:pt idx="33">
                  <c:v>4.9204999999999999E-2</c:v>
                </c:pt>
                <c:pt idx="34">
                  <c:v>6.5290000000000001E-2</c:v>
                </c:pt>
                <c:pt idx="35">
                  <c:v>6.5174999999999997E-2</c:v>
                </c:pt>
                <c:pt idx="36">
                  <c:v>5.7764999999999997E-2</c:v>
                </c:pt>
                <c:pt idx="37">
                  <c:v>5.4879999999999998E-2</c:v>
                </c:pt>
                <c:pt idx="38">
                  <c:v>4.8405000000000004E-2</c:v>
                </c:pt>
                <c:pt idx="39">
                  <c:v>4.6550000000000001E-2</c:v>
                </c:pt>
                <c:pt idx="40">
                  <c:v>3.8975000000000003E-2</c:v>
                </c:pt>
                <c:pt idx="41">
                  <c:v>3.0975000000000003E-2</c:v>
                </c:pt>
                <c:pt idx="42">
                  <c:v>2.7595000000000001E-2</c:v>
                </c:pt>
                <c:pt idx="43">
                  <c:v>2.409E-2</c:v>
                </c:pt>
                <c:pt idx="44">
                  <c:v>2.2225000000000002E-2</c:v>
                </c:pt>
                <c:pt idx="45">
                  <c:v>2.6224999999999998E-2</c:v>
                </c:pt>
                <c:pt idx="46">
                  <c:v>3.2244999999999996E-2</c:v>
                </c:pt>
                <c:pt idx="47">
                  <c:v>3.0629999999999998E-2</c:v>
                </c:pt>
                <c:pt idx="48">
                  <c:v>2.01E-2</c:v>
                </c:pt>
                <c:pt idx="49">
                  <c:v>7.4800000000000005E-3</c:v>
                </c:pt>
                <c:pt idx="50">
                  <c:v>3.7749999999999997E-3</c:v>
                </c:pt>
                <c:pt idx="51">
                  <c:v>8.9250000000000006E-3</c:v>
                </c:pt>
                <c:pt idx="52">
                  <c:v>1.8294999999999999E-2</c:v>
                </c:pt>
                <c:pt idx="53">
                  <c:v>2.503E-2</c:v>
                </c:pt>
                <c:pt idx="54">
                  <c:v>3.3309999999999999E-2</c:v>
                </c:pt>
                <c:pt idx="55">
                  <c:v>4.0029999999999996E-2</c:v>
                </c:pt>
                <c:pt idx="56">
                  <c:v>3.7265E-2</c:v>
                </c:pt>
                <c:pt idx="57">
                  <c:v>3.5709999999999999E-2</c:v>
                </c:pt>
                <c:pt idx="58">
                  <c:v>4.2590000000000003E-2</c:v>
                </c:pt>
                <c:pt idx="59">
                  <c:v>4.8415E-2</c:v>
                </c:pt>
                <c:pt idx="60">
                  <c:v>4.301E-2</c:v>
                </c:pt>
                <c:pt idx="61">
                  <c:v>3.832E-2</c:v>
                </c:pt>
                <c:pt idx="62">
                  <c:v>3.9379999999999998E-2</c:v>
                </c:pt>
                <c:pt idx="63">
                  <c:v>4.4104999999999998E-2</c:v>
                </c:pt>
                <c:pt idx="64">
                  <c:v>4.9739999999999999E-2</c:v>
                </c:pt>
                <c:pt idx="65">
                  <c:v>5.1015000000000005E-2</c:v>
                </c:pt>
                <c:pt idx="66">
                  <c:v>5.3675E-2</c:v>
                </c:pt>
                <c:pt idx="67">
                  <c:v>5.6485E-2</c:v>
                </c:pt>
                <c:pt idx="68">
                  <c:v>5.4530000000000002E-2</c:v>
                </c:pt>
                <c:pt idx="69">
                  <c:v>5.0700000000000002E-2</c:v>
                </c:pt>
                <c:pt idx="70">
                  <c:v>5.5175000000000002E-2</c:v>
                </c:pt>
                <c:pt idx="71">
                  <c:v>5.4290000000000005E-2</c:v>
                </c:pt>
                <c:pt idx="72">
                  <c:v>4.027E-2</c:v>
                </c:pt>
                <c:pt idx="73">
                  <c:v>2.9080000000000002E-2</c:v>
                </c:pt>
                <c:pt idx="74">
                  <c:v>1.4865E-2</c:v>
                </c:pt>
                <c:pt idx="75">
                  <c:v>7.7000000000000007E-4</c:v>
                </c:pt>
                <c:pt idx="76">
                  <c:v>-5.1149999999999998E-3</c:v>
                </c:pt>
                <c:pt idx="77">
                  <c:v>-6.1050000000000002E-3</c:v>
                </c:pt>
                <c:pt idx="78">
                  <c:v>-6.7650000000000002E-3</c:v>
                </c:pt>
                <c:pt idx="79">
                  <c:v>-4.7549999999999997E-3</c:v>
                </c:pt>
                <c:pt idx="80">
                  <c:v>7.3000000000000007E-4</c:v>
                </c:pt>
                <c:pt idx="81">
                  <c:v>5.6600000000000001E-3</c:v>
                </c:pt>
                <c:pt idx="82">
                  <c:v>7.5899999999999995E-3</c:v>
                </c:pt>
                <c:pt idx="83">
                  <c:v>9.7400000000000004E-3</c:v>
                </c:pt>
                <c:pt idx="84">
                  <c:v>1.0450000000000001E-2</c:v>
                </c:pt>
                <c:pt idx="85">
                  <c:v>1.0985E-2</c:v>
                </c:pt>
                <c:pt idx="86">
                  <c:v>1.6969999999999999E-2</c:v>
                </c:pt>
                <c:pt idx="87">
                  <c:v>1.5890000000000001E-2</c:v>
                </c:pt>
                <c:pt idx="88">
                  <c:v>1.341E-2</c:v>
                </c:pt>
                <c:pt idx="89">
                  <c:v>1.2659999999999999E-2</c:v>
                </c:pt>
                <c:pt idx="90">
                  <c:v>6.2199999999999998E-3</c:v>
                </c:pt>
                <c:pt idx="91">
                  <c:v>1.8245000000000001E-2</c:v>
                </c:pt>
                <c:pt idx="92">
                  <c:v>2.5695000000000003E-2</c:v>
                </c:pt>
                <c:pt idx="93">
                  <c:v>1.5219999999999999E-2</c:v>
                </c:pt>
                <c:pt idx="94">
                  <c:v>1.5405E-2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4C0E-411B-B306-38F8E64C3335}"/>
            </c:ext>
          </c:extLst>
        </c:ser>
        <c:ser>
          <c:idx val="54"/>
          <c:order val="54"/>
          <c:tx>
            <c:strRef>
              <c:f>Sheet1!$BB$1</c:f>
              <c:strCache>
                <c:ptCount val="1"/>
                <c:pt idx="0">
                  <c:v>35.63135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Sheet1!$BB$2:$BB$96</c:f>
              <c:numCache>
                <c:formatCode>General</c:formatCode>
                <c:ptCount val="95"/>
                <c:pt idx="0">
                  <c:v>9.0700000000000003E-2</c:v>
                </c:pt>
                <c:pt idx="1">
                  <c:v>0.11679</c:v>
                </c:pt>
                <c:pt idx="2">
                  <c:v>0.12565999999999999</c:v>
                </c:pt>
                <c:pt idx="3">
                  <c:v>0.12041500000000001</c:v>
                </c:pt>
                <c:pt idx="4">
                  <c:v>0.12383</c:v>
                </c:pt>
                <c:pt idx="5">
                  <c:v>0.121445</c:v>
                </c:pt>
                <c:pt idx="6">
                  <c:v>9.7269999999999995E-2</c:v>
                </c:pt>
                <c:pt idx="7">
                  <c:v>7.6859999999999998E-2</c:v>
                </c:pt>
                <c:pt idx="8">
                  <c:v>7.2550000000000003E-2</c:v>
                </c:pt>
                <c:pt idx="9">
                  <c:v>6.9239999999999996E-2</c:v>
                </c:pt>
                <c:pt idx="10">
                  <c:v>6.5640000000000004E-2</c:v>
                </c:pt>
                <c:pt idx="11">
                  <c:v>6.9785E-2</c:v>
                </c:pt>
                <c:pt idx="12">
                  <c:v>7.5149999999999995E-2</c:v>
                </c:pt>
                <c:pt idx="13">
                  <c:v>8.3685000000000009E-2</c:v>
                </c:pt>
                <c:pt idx="14">
                  <c:v>8.1669999999999993E-2</c:v>
                </c:pt>
                <c:pt idx="15">
                  <c:v>7.9125000000000001E-2</c:v>
                </c:pt>
                <c:pt idx="16">
                  <c:v>7.1789999999999993E-2</c:v>
                </c:pt>
                <c:pt idx="17">
                  <c:v>5.8020000000000002E-2</c:v>
                </c:pt>
                <c:pt idx="18">
                  <c:v>5.8169999999999999E-2</c:v>
                </c:pt>
                <c:pt idx="19">
                  <c:v>3.5295E-2</c:v>
                </c:pt>
                <c:pt idx="20">
                  <c:v>2.1034999999999998E-2</c:v>
                </c:pt>
                <c:pt idx="21">
                  <c:v>3.8324999999999998E-2</c:v>
                </c:pt>
                <c:pt idx="22">
                  <c:v>3.8059999999999997E-2</c:v>
                </c:pt>
                <c:pt idx="23">
                  <c:v>3.6540000000000003E-2</c:v>
                </c:pt>
                <c:pt idx="24">
                  <c:v>3.4880000000000001E-2</c:v>
                </c:pt>
                <c:pt idx="25">
                  <c:v>2.6445000000000003E-2</c:v>
                </c:pt>
                <c:pt idx="26">
                  <c:v>2.4565E-2</c:v>
                </c:pt>
                <c:pt idx="27">
                  <c:v>2.0049999999999998E-2</c:v>
                </c:pt>
                <c:pt idx="28">
                  <c:v>1.214E-2</c:v>
                </c:pt>
                <c:pt idx="29">
                  <c:v>6.1499999999999992E-3</c:v>
                </c:pt>
                <c:pt idx="30">
                  <c:v>2.5599999999999998E-3</c:v>
                </c:pt>
                <c:pt idx="31">
                  <c:v>8.2450000000000006E-3</c:v>
                </c:pt>
                <c:pt idx="32">
                  <c:v>1.6265000000000002E-2</c:v>
                </c:pt>
                <c:pt idx="33">
                  <c:v>3.4470000000000001E-2</c:v>
                </c:pt>
                <c:pt idx="34">
                  <c:v>4.7604999999999995E-2</c:v>
                </c:pt>
                <c:pt idx="35">
                  <c:v>4.4899999999999995E-2</c:v>
                </c:pt>
                <c:pt idx="36">
                  <c:v>4.6344999999999997E-2</c:v>
                </c:pt>
                <c:pt idx="37">
                  <c:v>4.3415000000000002E-2</c:v>
                </c:pt>
                <c:pt idx="38">
                  <c:v>3.6924999999999999E-2</c:v>
                </c:pt>
                <c:pt idx="39">
                  <c:v>3.288E-2</c:v>
                </c:pt>
                <c:pt idx="40">
                  <c:v>2.8665000000000003E-2</c:v>
                </c:pt>
                <c:pt idx="41">
                  <c:v>2.2935000000000001E-2</c:v>
                </c:pt>
                <c:pt idx="42">
                  <c:v>1.8615E-2</c:v>
                </c:pt>
                <c:pt idx="43">
                  <c:v>1.678E-2</c:v>
                </c:pt>
                <c:pt idx="44">
                  <c:v>1.5765000000000001E-2</c:v>
                </c:pt>
                <c:pt idx="45">
                  <c:v>1.9769999999999999E-2</c:v>
                </c:pt>
                <c:pt idx="46">
                  <c:v>2.4274999999999998E-2</c:v>
                </c:pt>
                <c:pt idx="47">
                  <c:v>2.0604999999999998E-2</c:v>
                </c:pt>
                <c:pt idx="48">
                  <c:v>9.8799999999999999E-3</c:v>
                </c:pt>
                <c:pt idx="49">
                  <c:v>-3.8999999999999994E-4</c:v>
                </c:pt>
                <c:pt idx="50">
                  <c:v>-5.4050000000000001E-3</c:v>
                </c:pt>
                <c:pt idx="51">
                  <c:v>-5.8500000000000002E-4</c:v>
                </c:pt>
                <c:pt idx="52">
                  <c:v>1.26E-2</c:v>
                </c:pt>
                <c:pt idx="53">
                  <c:v>2.155E-2</c:v>
                </c:pt>
                <c:pt idx="54">
                  <c:v>2.7570000000000001E-2</c:v>
                </c:pt>
                <c:pt idx="55">
                  <c:v>3.1695000000000001E-2</c:v>
                </c:pt>
                <c:pt idx="56">
                  <c:v>3.1785000000000001E-2</c:v>
                </c:pt>
                <c:pt idx="57">
                  <c:v>3.2689999999999997E-2</c:v>
                </c:pt>
                <c:pt idx="58">
                  <c:v>3.8349999999999995E-2</c:v>
                </c:pt>
                <c:pt idx="59">
                  <c:v>4.0209999999999996E-2</c:v>
                </c:pt>
                <c:pt idx="60">
                  <c:v>3.5339999999999996E-2</c:v>
                </c:pt>
                <c:pt idx="61">
                  <c:v>3.3494999999999997E-2</c:v>
                </c:pt>
                <c:pt idx="62">
                  <c:v>3.6525000000000002E-2</c:v>
                </c:pt>
                <c:pt idx="63">
                  <c:v>4.1500000000000002E-2</c:v>
                </c:pt>
                <c:pt idx="64">
                  <c:v>4.2125000000000003E-2</c:v>
                </c:pt>
                <c:pt idx="65">
                  <c:v>4.5960000000000001E-2</c:v>
                </c:pt>
                <c:pt idx="66">
                  <c:v>5.0974999999999999E-2</c:v>
                </c:pt>
                <c:pt idx="67">
                  <c:v>5.1555000000000004E-2</c:v>
                </c:pt>
                <c:pt idx="68">
                  <c:v>5.1824999999999996E-2</c:v>
                </c:pt>
                <c:pt idx="69">
                  <c:v>5.2845000000000003E-2</c:v>
                </c:pt>
                <c:pt idx="70">
                  <c:v>5.3135000000000002E-2</c:v>
                </c:pt>
                <c:pt idx="71">
                  <c:v>4.5090000000000005E-2</c:v>
                </c:pt>
                <c:pt idx="72">
                  <c:v>3.1329999999999997E-2</c:v>
                </c:pt>
                <c:pt idx="73">
                  <c:v>2.3775000000000001E-2</c:v>
                </c:pt>
                <c:pt idx="74">
                  <c:v>1.1155333500000001E-2</c:v>
                </c:pt>
                <c:pt idx="75">
                  <c:v>-2.0396665E-3</c:v>
                </c:pt>
                <c:pt idx="76">
                  <c:v>-7.2750000000000002E-3</c:v>
                </c:pt>
                <c:pt idx="77">
                  <c:v>-4.8999999999999998E-3</c:v>
                </c:pt>
                <c:pt idx="78">
                  <c:v>-8.7749999999999998E-3</c:v>
                </c:pt>
                <c:pt idx="79">
                  <c:v>-9.7176664999999995E-3</c:v>
                </c:pt>
                <c:pt idx="80">
                  <c:v>1.4233350000000003E-4</c:v>
                </c:pt>
                <c:pt idx="81">
                  <c:v>5.7599999999999995E-3</c:v>
                </c:pt>
                <c:pt idx="82">
                  <c:v>8.5100000000000002E-3</c:v>
                </c:pt>
                <c:pt idx="83">
                  <c:v>1.3390000000000001E-2</c:v>
                </c:pt>
                <c:pt idx="84">
                  <c:v>1.7024999999999998E-2</c:v>
                </c:pt>
                <c:pt idx="85">
                  <c:v>1.5990000000000001E-2</c:v>
                </c:pt>
                <c:pt idx="86">
                  <c:v>1.8230000000000003E-2</c:v>
                </c:pt>
                <c:pt idx="87">
                  <c:v>1.6645E-2</c:v>
                </c:pt>
                <c:pt idx="88">
                  <c:v>1.8319999999999999E-2</c:v>
                </c:pt>
                <c:pt idx="89">
                  <c:v>1.7075E-2</c:v>
                </c:pt>
                <c:pt idx="90">
                  <c:v>2.2100000000000002E-3</c:v>
                </c:pt>
                <c:pt idx="91">
                  <c:v>1.9560000000000001E-2</c:v>
                </c:pt>
                <c:pt idx="92">
                  <c:v>3.2799999999999996E-2</c:v>
                </c:pt>
                <c:pt idx="93">
                  <c:v>1.4845000000000001E-2</c:v>
                </c:pt>
                <c:pt idx="94">
                  <c:v>1.3825E-2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4C0E-411B-B306-38F8E64C3335}"/>
            </c:ext>
          </c:extLst>
        </c:ser>
        <c:ser>
          <c:idx val="55"/>
          <c:order val="55"/>
          <c:tx>
            <c:strRef>
              <c:f>Sheet1!$BC$1</c:f>
              <c:strCache>
                <c:ptCount val="1"/>
                <c:pt idx="0">
                  <c:v>37.63547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Sheet1!$BC$2:$BC$96</c:f>
              <c:numCache>
                <c:formatCode>General</c:formatCode>
                <c:ptCount val="95"/>
                <c:pt idx="0">
                  <c:v>8.6744999999999989E-2</c:v>
                </c:pt>
                <c:pt idx="1">
                  <c:v>9.5229999999999995E-2</c:v>
                </c:pt>
                <c:pt idx="2">
                  <c:v>0.108445</c:v>
                </c:pt>
                <c:pt idx="3">
                  <c:v>0.11137</c:v>
                </c:pt>
                <c:pt idx="4">
                  <c:v>0.110515</c:v>
                </c:pt>
                <c:pt idx="5">
                  <c:v>0.108365</c:v>
                </c:pt>
                <c:pt idx="6">
                  <c:v>9.4574999999999992E-2</c:v>
                </c:pt>
                <c:pt idx="7">
                  <c:v>8.1165000000000001E-2</c:v>
                </c:pt>
                <c:pt idx="8">
                  <c:v>5.9805000000000004E-2</c:v>
                </c:pt>
                <c:pt idx="9">
                  <c:v>5.9034999999999997E-2</c:v>
                </c:pt>
                <c:pt idx="10">
                  <c:v>6.7739999999999995E-2</c:v>
                </c:pt>
                <c:pt idx="11">
                  <c:v>6.9555000000000006E-2</c:v>
                </c:pt>
                <c:pt idx="12">
                  <c:v>6.8074999999999997E-2</c:v>
                </c:pt>
                <c:pt idx="13">
                  <c:v>7.4220000000000008E-2</c:v>
                </c:pt>
                <c:pt idx="14">
                  <c:v>7.7634999999999996E-2</c:v>
                </c:pt>
                <c:pt idx="15">
                  <c:v>6.5009999999999998E-2</c:v>
                </c:pt>
                <c:pt idx="16">
                  <c:v>6.4140000000000003E-2</c:v>
                </c:pt>
                <c:pt idx="17">
                  <c:v>5.8444999999999997E-2</c:v>
                </c:pt>
                <c:pt idx="18">
                  <c:v>4.9930000000000002E-2</c:v>
                </c:pt>
                <c:pt idx="19">
                  <c:v>3.2169999999999997E-2</c:v>
                </c:pt>
                <c:pt idx="20">
                  <c:v>2.3880000000000002E-2</c:v>
                </c:pt>
                <c:pt idx="21">
                  <c:v>3.9900000000000005E-2</c:v>
                </c:pt>
                <c:pt idx="22">
                  <c:v>3.959E-2</c:v>
                </c:pt>
                <c:pt idx="23">
                  <c:v>3.4474999999999999E-2</c:v>
                </c:pt>
                <c:pt idx="24">
                  <c:v>3.1515000000000001E-2</c:v>
                </c:pt>
                <c:pt idx="25">
                  <c:v>2.5915000000000001E-2</c:v>
                </c:pt>
                <c:pt idx="26">
                  <c:v>2.3800000000000002E-2</c:v>
                </c:pt>
                <c:pt idx="27">
                  <c:v>2.1990000000000003E-2</c:v>
                </c:pt>
                <c:pt idx="28">
                  <c:v>2.256E-2</c:v>
                </c:pt>
                <c:pt idx="29">
                  <c:v>1.8634999999999999E-2</c:v>
                </c:pt>
                <c:pt idx="30">
                  <c:v>6.5850000000000006E-3</c:v>
                </c:pt>
                <c:pt idx="31">
                  <c:v>8.5249999999999996E-3</c:v>
                </c:pt>
                <c:pt idx="32">
                  <c:v>2.1624999999999998E-2</c:v>
                </c:pt>
                <c:pt idx="33">
                  <c:v>3.4909999999999997E-2</c:v>
                </c:pt>
                <c:pt idx="34">
                  <c:v>4.4755000000000003E-2</c:v>
                </c:pt>
                <c:pt idx="35">
                  <c:v>4.4450000000000003E-2</c:v>
                </c:pt>
                <c:pt idx="36">
                  <c:v>4.2415000000000001E-2</c:v>
                </c:pt>
                <c:pt idx="37">
                  <c:v>4.0345000000000006E-2</c:v>
                </c:pt>
                <c:pt idx="38">
                  <c:v>3.5964999999999997E-2</c:v>
                </c:pt>
                <c:pt idx="39">
                  <c:v>3.2840000000000001E-2</c:v>
                </c:pt>
                <c:pt idx="40">
                  <c:v>2.6325000000000001E-2</c:v>
                </c:pt>
                <c:pt idx="41">
                  <c:v>2.2289999999999997E-2</c:v>
                </c:pt>
                <c:pt idx="42">
                  <c:v>2.0459999999999999E-2</c:v>
                </c:pt>
                <c:pt idx="43">
                  <c:v>1.6425000000000002E-2</c:v>
                </c:pt>
                <c:pt idx="44">
                  <c:v>1.3335E-2</c:v>
                </c:pt>
                <c:pt idx="45">
                  <c:v>1.6834999999999999E-2</c:v>
                </c:pt>
                <c:pt idx="46">
                  <c:v>2.2359999999999998E-2</c:v>
                </c:pt>
                <c:pt idx="47">
                  <c:v>1.9380000000000001E-2</c:v>
                </c:pt>
                <c:pt idx="48">
                  <c:v>1.014E-2</c:v>
                </c:pt>
                <c:pt idx="49">
                  <c:v>1.8636665000000001E-3</c:v>
                </c:pt>
                <c:pt idx="50">
                  <c:v>-1.0713335E-3</c:v>
                </c:pt>
                <c:pt idx="51">
                  <c:v>2.99E-3</c:v>
                </c:pt>
                <c:pt idx="52">
                  <c:v>1.1245E-2</c:v>
                </c:pt>
                <c:pt idx="53">
                  <c:v>1.7874999999999999E-2</c:v>
                </c:pt>
                <c:pt idx="54">
                  <c:v>2.5169999999999998E-2</c:v>
                </c:pt>
                <c:pt idx="55">
                  <c:v>2.9530000000000001E-2</c:v>
                </c:pt>
                <c:pt idx="56">
                  <c:v>2.827E-2</c:v>
                </c:pt>
                <c:pt idx="57">
                  <c:v>2.7154999999999999E-2</c:v>
                </c:pt>
                <c:pt idx="58">
                  <c:v>3.2314999999999997E-2</c:v>
                </c:pt>
                <c:pt idx="59">
                  <c:v>3.4615E-2</c:v>
                </c:pt>
                <c:pt idx="60">
                  <c:v>2.9935E-2</c:v>
                </c:pt>
                <c:pt idx="61">
                  <c:v>2.8104999999999998E-2</c:v>
                </c:pt>
                <c:pt idx="62">
                  <c:v>3.0844999999999997E-2</c:v>
                </c:pt>
                <c:pt idx="63">
                  <c:v>3.5540000000000002E-2</c:v>
                </c:pt>
                <c:pt idx="64">
                  <c:v>3.9014999999999994E-2</c:v>
                </c:pt>
                <c:pt idx="65">
                  <c:v>4.0154999999999996E-2</c:v>
                </c:pt>
                <c:pt idx="66">
                  <c:v>4.0870000000000004E-2</c:v>
                </c:pt>
                <c:pt idx="67">
                  <c:v>4.165E-2</c:v>
                </c:pt>
                <c:pt idx="68">
                  <c:v>4.1255E-2</c:v>
                </c:pt>
                <c:pt idx="69">
                  <c:v>4.1669999999999999E-2</c:v>
                </c:pt>
                <c:pt idx="70">
                  <c:v>4.4975000000000001E-2</c:v>
                </c:pt>
                <c:pt idx="71">
                  <c:v>4.0404999999999996E-2</c:v>
                </c:pt>
                <c:pt idx="72">
                  <c:v>2.8025000000000001E-2</c:v>
                </c:pt>
                <c:pt idx="73">
                  <c:v>2.009E-2</c:v>
                </c:pt>
                <c:pt idx="74">
                  <c:v>1.0755000000000001E-2</c:v>
                </c:pt>
                <c:pt idx="75">
                  <c:v>1.3600000000000001E-3</c:v>
                </c:pt>
                <c:pt idx="76">
                  <c:v>-4.9550000000000002E-3</c:v>
                </c:pt>
                <c:pt idx="77">
                  <c:v>-3.0799999999999998E-3</c:v>
                </c:pt>
                <c:pt idx="78">
                  <c:v>-5.1299999999999991E-3</c:v>
                </c:pt>
                <c:pt idx="79">
                  <c:v>-4.0349999999999995E-3</c:v>
                </c:pt>
                <c:pt idx="80">
                  <c:v>2.0119999999999999E-3</c:v>
                </c:pt>
                <c:pt idx="81">
                  <c:v>5.9620000000000003E-3</c:v>
                </c:pt>
                <c:pt idx="82">
                  <c:v>1.0950000000000001E-2</c:v>
                </c:pt>
                <c:pt idx="83">
                  <c:v>1.2500000000000001E-2</c:v>
                </c:pt>
                <c:pt idx="84">
                  <c:v>1.5710000000000002E-2</c:v>
                </c:pt>
                <c:pt idx="85">
                  <c:v>1.5630000000000002E-2</c:v>
                </c:pt>
                <c:pt idx="86">
                  <c:v>1.6225E-2</c:v>
                </c:pt>
                <c:pt idx="87">
                  <c:v>1.4964999999999999E-2</c:v>
                </c:pt>
                <c:pt idx="88">
                  <c:v>1.5865000000000001E-2</c:v>
                </c:pt>
                <c:pt idx="89">
                  <c:v>1.8395000000000002E-2</c:v>
                </c:pt>
                <c:pt idx="90">
                  <c:v>-4.0000000000000001E-3</c:v>
                </c:pt>
                <c:pt idx="91">
                  <c:v>1.8700000000000001E-2</c:v>
                </c:pt>
                <c:pt idx="92">
                  <c:v>4.0635000000000004E-2</c:v>
                </c:pt>
                <c:pt idx="93">
                  <c:v>1.6395E-2</c:v>
                </c:pt>
                <c:pt idx="94">
                  <c:v>1.5745000000000002E-2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4C0E-411B-B306-38F8E64C3335}"/>
            </c:ext>
          </c:extLst>
        </c:ser>
        <c:ser>
          <c:idx val="56"/>
          <c:order val="56"/>
          <c:tx>
            <c:strRef>
              <c:f>Sheet1!$BD$1</c:f>
              <c:strCache>
                <c:ptCount val="1"/>
                <c:pt idx="0">
                  <c:v>39.7444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Sheet1!$BD$2:$BD$96</c:f>
              <c:numCache>
                <c:formatCode>General</c:formatCode>
                <c:ptCount val="95"/>
                <c:pt idx="0">
                  <c:v>0.13400499999999999</c:v>
                </c:pt>
                <c:pt idx="1">
                  <c:v>0.14302500000000001</c:v>
                </c:pt>
                <c:pt idx="2">
                  <c:v>0.14751</c:v>
                </c:pt>
                <c:pt idx="3">
                  <c:v>0.14083000000000001</c:v>
                </c:pt>
                <c:pt idx="4">
                  <c:v>0.13650499999999999</c:v>
                </c:pt>
                <c:pt idx="5">
                  <c:v>0.13578000000000001</c:v>
                </c:pt>
                <c:pt idx="6">
                  <c:v>0.11079</c:v>
                </c:pt>
                <c:pt idx="7">
                  <c:v>8.5675000000000001E-2</c:v>
                </c:pt>
                <c:pt idx="8">
                  <c:v>8.005000000000001E-2</c:v>
                </c:pt>
                <c:pt idx="9">
                  <c:v>8.4875000000000006E-2</c:v>
                </c:pt>
                <c:pt idx="10">
                  <c:v>9.0205000000000007E-2</c:v>
                </c:pt>
                <c:pt idx="11">
                  <c:v>9.3274999999999997E-2</c:v>
                </c:pt>
                <c:pt idx="12">
                  <c:v>8.899E-2</c:v>
                </c:pt>
                <c:pt idx="13">
                  <c:v>8.663499999999999E-2</c:v>
                </c:pt>
                <c:pt idx="14">
                  <c:v>9.0480000000000005E-2</c:v>
                </c:pt>
                <c:pt idx="15">
                  <c:v>8.7969999999999993E-2</c:v>
                </c:pt>
                <c:pt idx="16">
                  <c:v>8.412E-2</c:v>
                </c:pt>
                <c:pt idx="17">
                  <c:v>7.4630000000000002E-2</c:v>
                </c:pt>
                <c:pt idx="18">
                  <c:v>6.8124999999999991E-2</c:v>
                </c:pt>
                <c:pt idx="19">
                  <c:v>6.4949999999999994E-2</c:v>
                </c:pt>
                <c:pt idx="20">
                  <c:v>5.4820000000000001E-2</c:v>
                </c:pt>
                <c:pt idx="21">
                  <c:v>4.8634999999999998E-2</c:v>
                </c:pt>
                <c:pt idx="22">
                  <c:v>4.5245E-2</c:v>
                </c:pt>
                <c:pt idx="23">
                  <c:v>4.9534999999999996E-2</c:v>
                </c:pt>
                <c:pt idx="24">
                  <c:v>5.391E-2</c:v>
                </c:pt>
                <c:pt idx="25">
                  <c:v>4.3895000000000003E-2</c:v>
                </c:pt>
                <c:pt idx="26">
                  <c:v>3.3905000000000005E-2</c:v>
                </c:pt>
                <c:pt idx="27">
                  <c:v>3.0240000000000003E-2</c:v>
                </c:pt>
                <c:pt idx="28">
                  <c:v>2.9815000000000001E-2</c:v>
                </c:pt>
                <c:pt idx="29">
                  <c:v>2.9264999999999999E-2</c:v>
                </c:pt>
                <c:pt idx="30">
                  <c:v>2.2710000000000001E-2</c:v>
                </c:pt>
                <c:pt idx="31">
                  <c:v>2.2945E-2</c:v>
                </c:pt>
                <c:pt idx="32">
                  <c:v>3.1424999999999995E-2</c:v>
                </c:pt>
                <c:pt idx="33">
                  <c:v>4.6679999999999999E-2</c:v>
                </c:pt>
                <c:pt idx="34">
                  <c:v>5.9760000000000001E-2</c:v>
                </c:pt>
                <c:pt idx="35">
                  <c:v>5.9249999999999997E-2</c:v>
                </c:pt>
                <c:pt idx="36">
                  <c:v>5.7785000000000003E-2</c:v>
                </c:pt>
                <c:pt idx="37">
                  <c:v>5.3779999999999994E-2</c:v>
                </c:pt>
                <c:pt idx="38">
                  <c:v>4.5585000000000001E-2</c:v>
                </c:pt>
                <c:pt idx="39">
                  <c:v>4.1940000000000005E-2</c:v>
                </c:pt>
                <c:pt idx="40">
                  <c:v>3.6735000000000004E-2</c:v>
                </c:pt>
                <c:pt idx="41">
                  <c:v>2.988E-2</c:v>
                </c:pt>
                <c:pt idx="42">
                  <c:v>2.596E-2</c:v>
                </c:pt>
                <c:pt idx="43">
                  <c:v>2.2124999999999999E-2</c:v>
                </c:pt>
                <c:pt idx="44">
                  <c:v>2.1624999999999998E-2</c:v>
                </c:pt>
                <c:pt idx="45">
                  <c:v>2.861E-2</c:v>
                </c:pt>
                <c:pt idx="46">
                  <c:v>3.3945000000000003E-2</c:v>
                </c:pt>
                <c:pt idx="47">
                  <c:v>2.9389999999999999E-2</c:v>
                </c:pt>
                <c:pt idx="48">
                  <c:v>1.8714999999999999E-2</c:v>
                </c:pt>
                <c:pt idx="49">
                  <c:v>7.7650000000000002E-3</c:v>
                </c:pt>
                <c:pt idx="50">
                  <c:v>3.0299999999999997E-3</c:v>
                </c:pt>
                <c:pt idx="51">
                  <c:v>1.0449999999999999E-2</c:v>
                </c:pt>
                <c:pt idx="52">
                  <c:v>2.0284999999999997E-2</c:v>
                </c:pt>
                <c:pt idx="53">
                  <c:v>2.614E-2</c:v>
                </c:pt>
                <c:pt idx="54">
                  <c:v>3.3104999999999996E-2</c:v>
                </c:pt>
                <c:pt idx="55">
                  <c:v>3.7249999999999998E-2</c:v>
                </c:pt>
                <c:pt idx="56">
                  <c:v>3.7214999999999998E-2</c:v>
                </c:pt>
                <c:pt idx="57">
                  <c:v>3.8535E-2</c:v>
                </c:pt>
                <c:pt idx="58">
                  <c:v>4.4330000000000001E-2</c:v>
                </c:pt>
                <c:pt idx="59">
                  <c:v>4.7829999999999998E-2</c:v>
                </c:pt>
                <c:pt idx="60">
                  <c:v>4.3190000000000006E-2</c:v>
                </c:pt>
                <c:pt idx="61">
                  <c:v>3.9010000000000003E-2</c:v>
                </c:pt>
                <c:pt idx="62">
                  <c:v>4.0755E-2</c:v>
                </c:pt>
                <c:pt idx="63">
                  <c:v>4.7575000000000006E-2</c:v>
                </c:pt>
                <c:pt idx="64">
                  <c:v>5.4030000000000002E-2</c:v>
                </c:pt>
                <c:pt idx="65">
                  <c:v>5.0310000000000001E-2</c:v>
                </c:pt>
                <c:pt idx="66">
                  <c:v>5.1324999999999996E-2</c:v>
                </c:pt>
                <c:pt idx="67">
                  <c:v>5.8564999999999999E-2</c:v>
                </c:pt>
                <c:pt idx="68">
                  <c:v>5.6950000000000001E-2</c:v>
                </c:pt>
                <c:pt idx="69">
                  <c:v>5.2644999999999997E-2</c:v>
                </c:pt>
                <c:pt idx="70">
                  <c:v>5.6649999999999999E-2</c:v>
                </c:pt>
                <c:pt idx="71">
                  <c:v>5.3695E-2</c:v>
                </c:pt>
                <c:pt idx="72">
                  <c:v>4.0190000000000003E-2</c:v>
                </c:pt>
                <c:pt idx="73">
                  <c:v>3.0644999999999999E-2</c:v>
                </c:pt>
                <c:pt idx="74">
                  <c:v>1.5990000000000001E-2</c:v>
                </c:pt>
                <c:pt idx="75">
                  <c:v>3.7499999999999999E-3</c:v>
                </c:pt>
                <c:pt idx="76">
                  <c:v>-2.2199999999999998E-3</c:v>
                </c:pt>
                <c:pt idx="77">
                  <c:v>-3.3376664999999997E-3</c:v>
                </c:pt>
                <c:pt idx="78">
                  <c:v>-5.6926664999999996E-3</c:v>
                </c:pt>
                <c:pt idx="79">
                  <c:v>-4.4199999999999995E-3</c:v>
                </c:pt>
                <c:pt idx="80">
                  <c:v>2.3049999999999998E-3</c:v>
                </c:pt>
                <c:pt idx="81">
                  <c:v>8.3999999999999995E-3</c:v>
                </c:pt>
                <c:pt idx="82">
                  <c:v>1.2255E-2</c:v>
                </c:pt>
                <c:pt idx="83">
                  <c:v>1.312E-2</c:v>
                </c:pt>
                <c:pt idx="84">
                  <c:v>1.5855000000000001E-2</c:v>
                </c:pt>
                <c:pt idx="85">
                  <c:v>1.5595000000000001E-2</c:v>
                </c:pt>
                <c:pt idx="86">
                  <c:v>1.7294999999999998E-2</c:v>
                </c:pt>
                <c:pt idx="87">
                  <c:v>1.5934999999999998E-2</c:v>
                </c:pt>
                <c:pt idx="88">
                  <c:v>1.9474999999999999E-2</c:v>
                </c:pt>
                <c:pt idx="89">
                  <c:v>2.2120000000000001E-2</c:v>
                </c:pt>
                <c:pt idx="90">
                  <c:v>5.8250000000000003E-3</c:v>
                </c:pt>
                <c:pt idx="91">
                  <c:v>1.8425E-2</c:v>
                </c:pt>
                <c:pt idx="92">
                  <c:v>3.1824999999999999E-2</c:v>
                </c:pt>
                <c:pt idx="93">
                  <c:v>1.831E-2</c:v>
                </c:pt>
                <c:pt idx="94">
                  <c:v>1.831E-2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4C0E-411B-B306-38F8E64C3335}"/>
            </c:ext>
          </c:extLst>
        </c:ser>
        <c:ser>
          <c:idx val="57"/>
          <c:order val="57"/>
          <c:tx>
            <c:strRef>
              <c:f>Sheet1!$BE$1</c:f>
              <c:strCache>
                <c:ptCount val="1"/>
                <c:pt idx="0">
                  <c:v>41.96196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Sheet1!$BE$2:$BE$96</c:f>
              <c:numCache>
                <c:formatCode>General</c:formatCode>
                <c:ptCount val="95"/>
                <c:pt idx="0">
                  <c:v>0.11391999999999999</c:v>
                </c:pt>
                <c:pt idx="1">
                  <c:v>0.12867000000000001</c:v>
                </c:pt>
                <c:pt idx="2">
                  <c:v>0.13469999999999999</c:v>
                </c:pt>
                <c:pt idx="3">
                  <c:v>0.14163500000000001</c:v>
                </c:pt>
                <c:pt idx="4">
                  <c:v>0.129165</c:v>
                </c:pt>
                <c:pt idx="5">
                  <c:v>0.10871</c:v>
                </c:pt>
                <c:pt idx="6">
                  <c:v>9.7484999999999988E-2</c:v>
                </c:pt>
                <c:pt idx="7">
                  <c:v>8.6224999999999996E-2</c:v>
                </c:pt>
                <c:pt idx="8">
                  <c:v>7.7880000000000005E-2</c:v>
                </c:pt>
                <c:pt idx="9">
                  <c:v>8.6689999999999989E-2</c:v>
                </c:pt>
                <c:pt idx="10">
                  <c:v>8.5804999999999992E-2</c:v>
                </c:pt>
                <c:pt idx="11">
                  <c:v>8.0485000000000001E-2</c:v>
                </c:pt>
                <c:pt idx="12">
                  <c:v>8.2665000000000002E-2</c:v>
                </c:pt>
                <c:pt idx="13">
                  <c:v>8.5375000000000006E-2</c:v>
                </c:pt>
                <c:pt idx="14">
                  <c:v>8.4214999999999998E-2</c:v>
                </c:pt>
                <c:pt idx="15">
                  <c:v>8.0305000000000001E-2</c:v>
                </c:pt>
                <c:pt idx="16">
                  <c:v>7.6990000000000003E-2</c:v>
                </c:pt>
                <c:pt idx="17">
                  <c:v>6.6765000000000005E-2</c:v>
                </c:pt>
                <c:pt idx="18">
                  <c:v>5.8455E-2</c:v>
                </c:pt>
                <c:pt idx="19">
                  <c:v>5.2310000000000002E-2</c:v>
                </c:pt>
                <c:pt idx="20">
                  <c:v>4.8735000000000001E-2</c:v>
                </c:pt>
                <c:pt idx="21">
                  <c:v>4.8939999999999997E-2</c:v>
                </c:pt>
                <c:pt idx="22">
                  <c:v>4.5784999999999999E-2</c:v>
                </c:pt>
                <c:pt idx="23">
                  <c:v>4.9894999999999995E-2</c:v>
                </c:pt>
                <c:pt idx="24">
                  <c:v>5.1339999999999997E-2</c:v>
                </c:pt>
                <c:pt idx="25">
                  <c:v>4.0625000000000001E-2</c:v>
                </c:pt>
                <c:pt idx="26">
                  <c:v>3.338E-2</c:v>
                </c:pt>
                <c:pt idx="27">
                  <c:v>2.9315000000000001E-2</c:v>
                </c:pt>
                <c:pt idx="28">
                  <c:v>2.6204999999999999E-2</c:v>
                </c:pt>
                <c:pt idx="29">
                  <c:v>2.4815E-2</c:v>
                </c:pt>
                <c:pt idx="30">
                  <c:v>1.9050000000000001E-2</c:v>
                </c:pt>
                <c:pt idx="31">
                  <c:v>2.1485000000000001E-2</c:v>
                </c:pt>
                <c:pt idx="32">
                  <c:v>3.1710000000000002E-2</c:v>
                </c:pt>
                <c:pt idx="33">
                  <c:v>4.2654999999999998E-2</c:v>
                </c:pt>
                <c:pt idx="34">
                  <c:v>5.0534999999999997E-2</c:v>
                </c:pt>
                <c:pt idx="35">
                  <c:v>5.0205E-2</c:v>
                </c:pt>
                <c:pt idx="36">
                  <c:v>4.9794999999999999E-2</c:v>
                </c:pt>
                <c:pt idx="37">
                  <c:v>4.4465000000000005E-2</c:v>
                </c:pt>
                <c:pt idx="38">
                  <c:v>3.8730000000000001E-2</c:v>
                </c:pt>
                <c:pt idx="39">
                  <c:v>3.7080000000000002E-2</c:v>
                </c:pt>
                <c:pt idx="40">
                  <c:v>3.1724999999999996E-2</c:v>
                </c:pt>
                <c:pt idx="41">
                  <c:v>2.521E-2</c:v>
                </c:pt>
                <c:pt idx="42">
                  <c:v>2.2679999999999999E-2</c:v>
                </c:pt>
                <c:pt idx="43">
                  <c:v>1.9455E-2</c:v>
                </c:pt>
                <c:pt idx="44">
                  <c:v>1.8024999999999999E-2</c:v>
                </c:pt>
                <c:pt idx="45">
                  <c:v>2.3234999999999999E-2</c:v>
                </c:pt>
                <c:pt idx="46">
                  <c:v>2.7630000000000002E-2</c:v>
                </c:pt>
                <c:pt idx="47">
                  <c:v>2.5815000000000001E-2</c:v>
                </c:pt>
                <c:pt idx="48">
                  <c:v>1.7239999999999998E-2</c:v>
                </c:pt>
                <c:pt idx="49">
                  <c:v>7.6099999999999996E-3</c:v>
                </c:pt>
                <c:pt idx="50">
                  <c:v>2.3960000000000001E-3</c:v>
                </c:pt>
                <c:pt idx="51">
                  <c:v>6.0659999999999993E-3</c:v>
                </c:pt>
                <c:pt idx="52">
                  <c:v>1.6119999999999999E-2</c:v>
                </c:pt>
                <c:pt idx="53">
                  <c:v>2.427E-2</c:v>
                </c:pt>
                <c:pt idx="54">
                  <c:v>3.4439999999999998E-2</c:v>
                </c:pt>
                <c:pt idx="55">
                  <c:v>3.6830000000000002E-2</c:v>
                </c:pt>
                <c:pt idx="56">
                  <c:v>3.3585000000000004E-2</c:v>
                </c:pt>
                <c:pt idx="57">
                  <c:v>3.4805000000000003E-2</c:v>
                </c:pt>
                <c:pt idx="58">
                  <c:v>4.1134999999999998E-2</c:v>
                </c:pt>
                <c:pt idx="59">
                  <c:v>4.0954999999999998E-2</c:v>
                </c:pt>
                <c:pt idx="60">
                  <c:v>3.5699999999999996E-2</c:v>
                </c:pt>
                <c:pt idx="61">
                  <c:v>3.3725000000000005E-2</c:v>
                </c:pt>
                <c:pt idx="62">
                  <c:v>3.5100000000000006E-2</c:v>
                </c:pt>
                <c:pt idx="63">
                  <c:v>4.2275E-2</c:v>
                </c:pt>
                <c:pt idx="64">
                  <c:v>4.4804999999999998E-2</c:v>
                </c:pt>
                <c:pt idx="65">
                  <c:v>4.4424999999999999E-2</c:v>
                </c:pt>
                <c:pt idx="66">
                  <c:v>4.8479999999999995E-2</c:v>
                </c:pt>
                <c:pt idx="67">
                  <c:v>4.9839999999999995E-2</c:v>
                </c:pt>
                <c:pt idx="68">
                  <c:v>4.6884999999999996E-2</c:v>
                </c:pt>
                <c:pt idx="69">
                  <c:v>4.9960000000000004E-2</c:v>
                </c:pt>
                <c:pt idx="70">
                  <c:v>5.3655000000000001E-2</c:v>
                </c:pt>
                <c:pt idx="71">
                  <c:v>4.752E-2</c:v>
                </c:pt>
                <c:pt idx="72">
                  <c:v>3.5644999999999996E-2</c:v>
                </c:pt>
                <c:pt idx="73">
                  <c:v>2.8305E-2</c:v>
                </c:pt>
                <c:pt idx="74">
                  <c:v>1.4007E-2</c:v>
                </c:pt>
                <c:pt idx="75">
                  <c:v>1.207E-3</c:v>
                </c:pt>
                <c:pt idx="76">
                  <c:v>-1.48E-3</c:v>
                </c:pt>
                <c:pt idx="77">
                  <c:v>-3.0899999999999999E-3</c:v>
                </c:pt>
                <c:pt idx="78">
                  <c:v>-5.7950000000000007E-3</c:v>
                </c:pt>
                <c:pt idx="79">
                  <c:v>-2.3800000000000006E-3</c:v>
                </c:pt>
                <c:pt idx="80">
                  <c:v>3.8899999999999998E-3</c:v>
                </c:pt>
                <c:pt idx="81">
                  <c:v>6.5500000000000003E-3</c:v>
                </c:pt>
                <c:pt idx="82">
                  <c:v>1.15E-2</c:v>
                </c:pt>
                <c:pt idx="83">
                  <c:v>1.4005E-2</c:v>
                </c:pt>
                <c:pt idx="84">
                  <c:v>1.481E-2</c:v>
                </c:pt>
                <c:pt idx="85">
                  <c:v>1.5835000000000002E-2</c:v>
                </c:pt>
                <c:pt idx="86">
                  <c:v>1.8535000000000003E-2</c:v>
                </c:pt>
                <c:pt idx="87">
                  <c:v>1.9369999999999998E-2</c:v>
                </c:pt>
                <c:pt idx="88">
                  <c:v>2.061E-2</c:v>
                </c:pt>
                <c:pt idx="89">
                  <c:v>2.2510000000000002E-2</c:v>
                </c:pt>
                <c:pt idx="90">
                  <c:v>2.1525000000000002E-2</c:v>
                </c:pt>
                <c:pt idx="91">
                  <c:v>2.1330000000000002E-2</c:v>
                </c:pt>
                <c:pt idx="92">
                  <c:v>2.1225000000000001E-2</c:v>
                </c:pt>
                <c:pt idx="93">
                  <c:v>1.7264999999999999E-2</c:v>
                </c:pt>
                <c:pt idx="94">
                  <c:v>1.6445000000000001E-2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4C0E-411B-B306-38F8E64C3335}"/>
            </c:ext>
          </c:extLst>
        </c:ser>
        <c:ser>
          <c:idx val="58"/>
          <c:order val="58"/>
          <c:tx>
            <c:strRef>
              <c:f>Sheet1!$BF$1</c:f>
              <c:strCache>
                <c:ptCount val="1"/>
                <c:pt idx="0">
                  <c:v>44.29578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Sheet1!$BF$2:$BF$96</c:f>
              <c:numCache>
                <c:formatCode>General</c:formatCode>
                <c:ptCount val="95"/>
                <c:pt idx="0">
                  <c:v>5.9250000000000004E-2</c:v>
                </c:pt>
                <c:pt idx="1">
                  <c:v>7.4110000000000009E-2</c:v>
                </c:pt>
                <c:pt idx="2">
                  <c:v>9.8420000000000007E-2</c:v>
                </c:pt>
                <c:pt idx="3">
                  <c:v>9.0450000000000003E-2</c:v>
                </c:pt>
                <c:pt idx="4">
                  <c:v>0.10358999999999999</c:v>
                </c:pt>
                <c:pt idx="5">
                  <c:v>0.10159</c:v>
                </c:pt>
                <c:pt idx="6">
                  <c:v>8.0924999999999997E-2</c:v>
                </c:pt>
                <c:pt idx="7">
                  <c:v>6.6314999999999999E-2</c:v>
                </c:pt>
                <c:pt idx="8">
                  <c:v>5.8814999999999999E-2</c:v>
                </c:pt>
                <c:pt idx="9">
                  <c:v>6.8250000000000005E-2</c:v>
                </c:pt>
                <c:pt idx="10">
                  <c:v>6.6500000000000004E-2</c:v>
                </c:pt>
                <c:pt idx="11">
                  <c:v>6.232E-2</c:v>
                </c:pt>
                <c:pt idx="12">
                  <c:v>6.5159999999999996E-2</c:v>
                </c:pt>
                <c:pt idx="13">
                  <c:v>7.1105000000000002E-2</c:v>
                </c:pt>
                <c:pt idx="14">
                  <c:v>8.1169999999999992E-2</c:v>
                </c:pt>
                <c:pt idx="15">
                  <c:v>7.936E-2</c:v>
                </c:pt>
                <c:pt idx="16">
                  <c:v>7.1635000000000004E-2</c:v>
                </c:pt>
                <c:pt idx="17">
                  <c:v>6.4250000000000002E-2</c:v>
                </c:pt>
                <c:pt idx="18">
                  <c:v>6.3375000000000001E-2</c:v>
                </c:pt>
                <c:pt idx="19">
                  <c:v>5.5244999999999995E-2</c:v>
                </c:pt>
                <c:pt idx="20">
                  <c:v>4.2524999999999993E-2</c:v>
                </c:pt>
                <c:pt idx="21">
                  <c:v>4.1459999999999997E-2</c:v>
                </c:pt>
                <c:pt idx="22">
                  <c:v>3.7574999999999997E-2</c:v>
                </c:pt>
                <c:pt idx="23">
                  <c:v>4.0939999999999997E-2</c:v>
                </c:pt>
                <c:pt idx="24">
                  <c:v>3.9544999999999997E-2</c:v>
                </c:pt>
                <c:pt idx="25">
                  <c:v>2.9395000000000001E-2</c:v>
                </c:pt>
                <c:pt idx="26">
                  <c:v>2.6325000000000001E-2</c:v>
                </c:pt>
                <c:pt idx="27">
                  <c:v>2.1190000000000001E-2</c:v>
                </c:pt>
                <c:pt idx="28">
                  <c:v>1.6695000000000002E-2</c:v>
                </c:pt>
                <c:pt idx="29">
                  <c:v>2.5034999999999998E-2</c:v>
                </c:pt>
                <c:pt idx="30">
                  <c:v>2.0379999999999999E-2</c:v>
                </c:pt>
                <c:pt idx="31">
                  <c:v>9.689999999999999E-3</c:v>
                </c:pt>
                <c:pt idx="32">
                  <c:v>9.1849999999999987E-3</c:v>
                </c:pt>
                <c:pt idx="33">
                  <c:v>2.2374999999999999E-2</c:v>
                </c:pt>
                <c:pt idx="34">
                  <c:v>4.3694999999999998E-2</c:v>
                </c:pt>
                <c:pt idx="35">
                  <c:v>4.4499999999999998E-2</c:v>
                </c:pt>
                <c:pt idx="36">
                  <c:v>4.1330000000000006E-2</c:v>
                </c:pt>
                <c:pt idx="37">
                  <c:v>3.9165000000000005E-2</c:v>
                </c:pt>
                <c:pt idx="38">
                  <c:v>3.5015000000000004E-2</c:v>
                </c:pt>
                <c:pt idx="39">
                  <c:v>3.2024999999999998E-2</c:v>
                </c:pt>
                <c:pt idx="40">
                  <c:v>2.7584999999999998E-2</c:v>
                </c:pt>
                <c:pt idx="41">
                  <c:v>2.3405000000000002E-2</c:v>
                </c:pt>
                <c:pt idx="42">
                  <c:v>2.0225E-2</c:v>
                </c:pt>
                <c:pt idx="43">
                  <c:v>1.6375000000000001E-2</c:v>
                </c:pt>
                <c:pt idx="44">
                  <c:v>1.7425000000000003E-2</c:v>
                </c:pt>
                <c:pt idx="45">
                  <c:v>2.4960000000000003E-2</c:v>
                </c:pt>
                <c:pt idx="46">
                  <c:v>2.9270000000000001E-2</c:v>
                </c:pt>
                <c:pt idx="47">
                  <c:v>2.5535000000000002E-2</c:v>
                </c:pt>
                <c:pt idx="48">
                  <c:v>1.4645E-2</c:v>
                </c:pt>
                <c:pt idx="49">
                  <c:v>5.6249999999999998E-3</c:v>
                </c:pt>
                <c:pt idx="50">
                  <c:v>3.32E-3</c:v>
                </c:pt>
                <c:pt idx="51">
                  <c:v>7.7350000000000006E-3</c:v>
                </c:pt>
                <c:pt idx="52">
                  <c:v>1.729E-2</c:v>
                </c:pt>
                <c:pt idx="53">
                  <c:v>2.2370000000000001E-2</c:v>
                </c:pt>
                <c:pt idx="54">
                  <c:v>2.8305E-2</c:v>
                </c:pt>
                <c:pt idx="55">
                  <c:v>3.4210000000000004E-2</c:v>
                </c:pt>
                <c:pt idx="56">
                  <c:v>3.2134999999999997E-2</c:v>
                </c:pt>
                <c:pt idx="57">
                  <c:v>3.1555E-2</c:v>
                </c:pt>
                <c:pt idx="58">
                  <c:v>3.5959999999999999E-2</c:v>
                </c:pt>
                <c:pt idx="59">
                  <c:v>4.1374999999999995E-2</c:v>
                </c:pt>
                <c:pt idx="60">
                  <c:v>3.9144999999999999E-2</c:v>
                </c:pt>
                <c:pt idx="61">
                  <c:v>3.2079999999999997E-2</c:v>
                </c:pt>
                <c:pt idx="62">
                  <c:v>3.2849999999999997E-2</c:v>
                </c:pt>
                <c:pt idx="63">
                  <c:v>3.6034999999999998E-2</c:v>
                </c:pt>
                <c:pt idx="64">
                  <c:v>3.5644999999999996E-2</c:v>
                </c:pt>
                <c:pt idx="65">
                  <c:v>3.8199999999999998E-2</c:v>
                </c:pt>
                <c:pt idx="66">
                  <c:v>4.2834999999999998E-2</c:v>
                </c:pt>
                <c:pt idx="67">
                  <c:v>4.6240000000000003E-2</c:v>
                </c:pt>
                <c:pt idx="68">
                  <c:v>4.5635000000000002E-2</c:v>
                </c:pt>
                <c:pt idx="69">
                  <c:v>4.2560000000000001E-2</c:v>
                </c:pt>
                <c:pt idx="70">
                  <c:v>4.53E-2</c:v>
                </c:pt>
                <c:pt idx="71">
                  <c:v>4.5620000000000001E-2</c:v>
                </c:pt>
                <c:pt idx="72">
                  <c:v>3.603E-2</c:v>
                </c:pt>
                <c:pt idx="73">
                  <c:v>2.3699999999999999E-2</c:v>
                </c:pt>
                <c:pt idx="74">
                  <c:v>1.2109999999999999E-2</c:v>
                </c:pt>
                <c:pt idx="75">
                  <c:v>3.1819999999999999E-3</c:v>
                </c:pt>
                <c:pt idx="76">
                  <c:v>-3.7280000000000004E-3</c:v>
                </c:pt>
                <c:pt idx="77">
                  <c:v>-4.5050000000000003E-3</c:v>
                </c:pt>
                <c:pt idx="78">
                  <c:v>-1.1335E-2</c:v>
                </c:pt>
                <c:pt idx="79">
                  <c:v>-8.0149999999999996E-3</c:v>
                </c:pt>
                <c:pt idx="80">
                  <c:v>4.895E-3</c:v>
                </c:pt>
                <c:pt idx="81">
                  <c:v>8.1700000000000002E-3</c:v>
                </c:pt>
                <c:pt idx="82">
                  <c:v>1.14E-2</c:v>
                </c:pt>
                <c:pt idx="83">
                  <c:v>1.338E-2</c:v>
                </c:pt>
                <c:pt idx="84">
                  <c:v>1.549E-2</c:v>
                </c:pt>
                <c:pt idx="85">
                  <c:v>1.357E-2</c:v>
                </c:pt>
                <c:pt idx="86">
                  <c:v>1.404E-2</c:v>
                </c:pt>
                <c:pt idx="87">
                  <c:v>1.3894999999999999E-2</c:v>
                </c:pt>
                <c:pt idx="88">
                  <c:v>1.5925000000000002E-2</c:v>
                </c:pt>
                <c:pt idx="89">
                  <c:v>1.661E-2</c:v>
                </c:pt>
                <c:pt idx="90">
                  <c:v>9.8549999999999992E-3</c:v>
                </c:pt>
                <c:pt idx="91">
                  <c:v>1.6334999999999999E-2</c:v>
                </c:pt>
                <c:pt idx="92">
                  <c:v>2.06E-2</c:v>
                </c:pt>
                <c:pt idx="93">
                  <c:v>1.4849999999999999E-2</c:v>
                </c:pt>
                <c:pt idx="94">
                  <c:v>1.427E-2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4C0E-411B-B306-38F8E64C3335}"/>
            </c:ext>
          </c:extLst>
        </c:ser>
        <c:ser>
          <c:idx val="59"/>
          <c:order val="59"/>
          <c:tx>
            <c:strRef>
              <c:f>Sheet1!$BG$1</c:f>
              <c:strCache>
                <c:ptCount val="1"/>
                <c:pt idx="0">
                  <c:v>46.74547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Sheet1!$BG$2:$BG$96</c:f>
              <c:numCache>
                <c:formatCode>General</c:formatCode>
                <c:ptCount val="95"/>
                <c:pt idx="0">
                  <c:v>0.10026</c:v>
                </c:pt>
                <c:pt idx="1">
                  <c:v>0.11286499999999999</c:v>
                </c:pt>
                <c:pt idx="2">
                  <c:v>0.11384</c:v>
                </c:pt>
                <c:pt idx="3">
                  <c:v>0.12021000000000001</c:v>
                </c:pt>
                <c:pt idx="4">
                  <c:v>0.12436</c:v>
                </c:pt>
                <c:pt idx="5">
                  <c:v>0.111275</c:v>
                </c:pt>
                <c:pt idx="6">
                  <c:v>8.0845E-2</c:v>
                </c:pt>
                <c:pt idx="7">
                  <c:v>5.8790000000000002E-2</c:v>
                </c:pt>
                <c:pt idx="8">
                  <c:v>5.3100000000000001E-2</c:v>
                </c:pt>
                <c:pt idx="9">
                  <c:v>5.4290000000000005E-2</c:v>
                </c:pt>
                <c:pt idx="10">
                  <c:v>6.318E-2</c:v>
                </c:pt>
                <c:pt idx="11">
                  <c:v>6.7674999999999999E-2</c:v>
                </c:pt>
                <c:pt idx="12">
                  <c:v>6.8679999999999991E-2</c:v>
                </c:pt>
                <c:pt idx="13">
                  <c:v>6.8739999999999996E-2</c:v>
                </c:pt>
                <c:pt idx="14">
                  <c:v>6.7454999999999987E-2</c:v>
                </c:pt>
                <c:pt idx="15">
                  <c:v>6.8805000000000005E-2</c:v>
                </c:pt>
                <c:pt idx="16">
                  <c:v>6.7379999999999995E-2</c:v>
                </c:pt>
                <c:pt idx="17">
                  <c:v>5.6215000000000001E-2</c:v>
                </c:pt>
                <c:pt idx="18">
                  <c:v>4.7289999999999999E-2</c:v>
                </c:pt>
                <c:pt idx="19">
                  <c:v>2.7199999999999998E-2</c:v>
                </c:pt>
                <c:pt idx="20">
                  <c:v>1.9869999999999999E-2</c:v>
                </c:pt>
                <c:pt idx="21">
                  <c:v>3.5584999999999999E-2</c:v>
                </c:pt>
                <c:pt idx="22">
                  <c:v>3.7004999999999996E-2</c:v>
                </c:pt>
                <c:pt idx="23">
                  <c:v>3.6040000000000003E-2</c:v>
                </c:pt>
                <c:pt idx="24">
                  <c:v>3.44E-2</c:v>
                </c:pt>
                <c:pt idx="25">
                  <c:v>2.6284999999999999E-2</c:v>
                </c:pt>
                <c:pt idx="26">
                  <c:v>1.9604999999999997E-2</c:v>
                </c:pt>
                <c:pt idx="27">
                  <c:v>1.7219999999999999E-2</c:v>
                </c:pt>
                <c:pt idx="28">
                  <c:v>1.6115000000000001E-2</c:v>
                </c:pt>
                <c:pt idx="29">
                  <c:v>9.9950000000000004E-3</c:v>
                </c:pt>
                <c:pt idx="30">
                  <c:v>2.1079999999999996E-3</c:v>
                </c:pt>
                <c:pt idx="31">
                  <c:v>9.2579999999999989E-3</c:v>
                </c:pt>
                <c:pt idx="32">
                  <c:v>2.0084999999999999E-2</c:v>
                </c:pt>
                <c:pt idx="33">
                  <c:v>3.2420000000000004E-2</c:v>
                </c:pt>
                <c:pt idx="34">
                  <c:v>4.3029999999999999E-2</c:v>
                </c:pt>
                <c:pt idx="35">
                  <c:v>4.0709999999999996E-2</c:v>
                </c:pt>
                <c:pt idx="36">
                  <c:v>3.7470000000000003E-2</c:v>
                </c:pt>
                <c:pt idx="37">
                  <c:v>3.5115E-2</c:v>
                </c:pt>
                <c:pt idx="38">
                  <c:v>3.1844999999999998E-2</c:v>
                </c:pt>
                <c:pt idx="39">
                  <c:v>2.6770000000000002E-2</c:v>
                </c:pt>
                <c:pt idx="40">
                  <c:v>2.3379999999999998E-2</c:v>
                </c:pt>
                <c:pt idx="41">
                  <c:v>1.9665000000000002E-2</c:v>
                </c:pt>
                <c:pt idx="42">
                  <c:v>1.6064999999999999E-2</c:v>
                </c:pt>
                <c:pt idx="43">
                  <c:v>1.3389999999999999E-2</c:v>
                </c:pt>
                <c:pt idx="44">
                  <c:v>1.2015000000000001E-2</c:v>
                </c:pt>
                <c:pt idx="45">
                  <c:v>1.7415E-2</c:v>
                </c:pt>
                <c:pt idx="46">
                  <c:v>2.2269999999999998E-2</c:v>
                </c:pt>
                <c:pt idx="47">
                  <c:v>1.8804999999999999E-2</c:v>
                </c:pt>
                <c:pt idx="48">
                  <c:v>8.3549999999999996E-3</c:v>
                </c:pt>
                <c:pt idx="49">
                  <c:v>-1.145E-3</c:v>
                </c:pt>
                <c:pt idx="50">
                  <c:v>-5.7499999999999999E-3</c:v>
                </c:pt>
                <c:pt idx="51">
                  <c:v>0</c:v>
                </c:pt>
                <c:pt idx="52">
                  <c:v>1.2064999999999999E-2</c:v>
                </c:pt>
                <c:pt idx="53">
                  <c:v>1.7979999999999999E-2</c:v>
                </c:pt>
                <c:pt idx="54">
                  <c:v>2.4655E-2</c:v>
                </c:pt>
                <c:pt idx="55">
                  <c:v>2.9010000000000001E-2</c:v>
                </c:pt>
                <c:pt idx="56">
                  <c:v>3.1805E-2</c:v>
                </c:pt>
                <c:pt idx="57">
                  <c:v>3.3505E-2</c:v>
                </c:pt>
                <c:pt idx="58">
                  <c:v>3.7040000000000003E-2</c:v>
                </c:pt>
                <c:pt idx="59">
                  <c:v>3.6569999999999998E-2</c:v>
                </c:pt>
                <c:pt idx="60">
                  <c:v>3.0724999999999999E-2</c:v>
                </c:pt>
                <c:pt idx="61">
                  <c:v>2.9815000000000001E-2</c:v>
                </c:pt>
                <c:pt idx="62">
                  <c:v>3.2055E-2</c:v>
                </c:pt>
                <c:pt idx="63">
                  <c:v>3.6915000000000003E-2</c:v>
                </c:pt>
                <c:pt idx="64">
                  <c:v>4.0834999999999996E-2</c:v>
                </c:pt>
                <c:pt idx="65">
                  <c:v>4.1779999999999998E-2</c:v>
                </c:pt>
                <c:pt idx="66">
                  <c:v>4.2959999999999998E-2</c:v>
                </c:pt>
                <c:pt idx="67">
                  <c:v>4.5225000000000001E-2</c:v>
                </c:pt>
                <c:pt idx="68">
                  <c:v>4.6234999999999998E-2</c:v>
                </c:pt>
                <c:pt idx="69">
                  <c:v>4.648E-2</c:v>
                </c:pt>
                <c:pt idx="70">
                  <c:v>4.4209999999999999E-2</c:v>
                </c:pt>
                <c:pt idx="71">
                  <c:v>3.9800000000000002E-2</c:v>
                </c:pt>
                <c:pt idx="72">
                  <c:v>2.9490000000000002E-2</c:v>
                </c:pt>
                <c:pt idx="73">
                  <c:v>2.0789999999999999E-2</c:v>
                </c:pt>
                <c:pt idx="74">
                  <c:v>8.8950000000000001E-3</c:v>
                </c:pt>
                <c:pt idx="75">
                  <c:v>-4.7600000000000003E-3</c:v>
                </c:pt>
                <c:pt idx="76">
                  <c:v>-9.7199999999999995E-3</c:v>
                </c:pt>
                <c:pt idx="77">
                  <c:v>-5.8910000000000004E-3</c:v>
                </c:pt>
                <c:pt idx="78">
                  <c:v>-9.9410000000000002E-3</c:v>
                </c:pt>
                <c:pt idx="79">
                  <c:v>-1.01793335E-2</c:v>
                </c:pt>
                <c:pt idx="80">
                  <c:v>-6.3233350000000007E-4</c:v>
                </c:pt>
                <c:pt idx="81">
                  <c:v>3.3020000000000002E-3</c:v>
                </c:pt>
                <c:pt idx="82">
                  <c:v>4.5399999999999998E-3</c:v>
                </c:pt>
                <c:pt idx="83">
                  <c:v>6.6999999999999994E-3</c:v>
                </c:pt>
                <c:pt idx="84">
                  <c:v>1.3075E-2</c:v>
                </c:pt>
                <c:pt idx="85">
                  <c:v>1.5054999999999999E-2</c:v>
                </c:pt>
                <c:pt idx="86">
                  <c:v>1.438E-2</c:v>
                </c:pt>
                <c:pt idx="87">
                  <c:v>1.206E-2</c:v>
                </c:pt>
                <c:pt idx="88">
                  <c:v>1.354E-2</c:v>
                </c:pt>
                <c:pt idx="89">
                  <c:v>1.3585E-2</c:v>
                </c:pt>
                <c:pt idx="90">
                  <c:v>1.3745E-2</c:v>
                </c:pt>
                <c:pt idx="91">
                  <c:v>1.507E-2</c:v>
                </c:pt>
                <c:pt idx="92">
                  <c:v>1.2845000000000001E-2</c:v>
                </c:pt>
                <c:pt idx="93">
                  <c:v>9.9600000000000001E-3</c:v>
                </c:pt>
                <c:pt idx="94">
                  <c:v>9.045000000000001E-3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4C0E-411B-B306-38F8E64C3335}"/>
            </c:ext>
          </c:extLst>
        </c:ser>
        <c:ser>
          <c:idx val="60"/>
          <c:order val="60"/>
          <c:tx>
            <c:strRef>
              <c:f>Sheet1!$BH$1</c:f>
              <c:strCache>
                <c:ptCount val="1"/>
                <c:pt idx="0">
                  <c:v>49.32692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Sheet1!$BH$2:$BH$96</c:f>
              <c:numCache>
                <c:formatCode>General</c:formatCode>
                <c:ptCount val="95"/>
                <c:pt idx="0">
                  <c:v>0.12123</c:v>
                </c:pt>
                <c:pt idx="1">
                  <c:v>0.12903000000000001</c:v>
                </c:pt>
                <c:pt idx="2">
                  <c:v>0.1331</c:v>
                </c:pt>
                <c:pt idx="3">
                  <c:v>0.14248</c:v>
                </c:pt>
                <c:pt idx="4">
                  <c:v>0.13859500000000002</c:v>
                </c:pt>
                <c:pt idx="5">
                  <c:v>0.12823499999999999</c:v>
                </c:pt>
                <c:pt idx="6">
                  <c:v>0.10653</c:v>
                </c:pt>
                <c:pt idx="7">
                  <c:v>8.8609999999999994E-2</c:v>
                </c:pt>
                <c:pt idx="8">
                  <c:v>7.8435000000000005E-2</c:v>
                </c:pt>
                <c:pt idx="9">
                  <c:v>8.6605000000000001E-2</c:v>
                </c:pt>
                <c:pt idx="10">
                  <c:v>8.6815000000000003E-2</c:v>
                </c:pt>
                <c:pt idx="11">
                  <c:v>8.0549999999999997E-2</c:v>
                </c:pt>
                <c:pt idx="12">
                  <c:v>8.4434999999999996E-2</c:v>
                </c:pt>
                <c:pt idx="13">
                  <c:v>8.7379999999999999E-2</c:v>
                </c:pt>
                <c:pt idx="14">
                  <c:v>9.1650000000000009E-2</c:v>
                </c:pt>
                <c:pt idx="15">
                  <c:v>8.8705000000000006E-2</c:v>
                </c:pt>
                <c:pt idx="16">
                  <c:v>8.7679999999999994E-2</c:v>
                </c:pt>
                <c:pt idx="17">
                  <c:v>7.6829999999999996E-2</c:v>
                </c:pt>
                <c:pt idx="18">
                  <c:v>6.4094999999999999E-2</c:v>
                </c:pt>
                <c:pt idx="19">
                  <c:v>6.1539999999999997E-2</c:v>
                </c:pt>
                <c:pt idx="20">
                  <c:v>5.5675000000000002E-2</c:v>
                </c:pt>
                <c:pt idx="21">
                  <c:v>5.4205000000000003E-2</c:v>
                </c:pt>
                <c:pt idx="22">
                  <c:v>5.3964999999999999E-2</c:v>
                </c:pt>
                <c:pt idx="23">
                  <c:v>5.3499999999999999E-2</c:v>
                </c:pt>
                <c:pt idx="24">
                  <c:v>5.1670000000000001E-2</c:v>
                </c:pt>
                <c:pt idx="25">
                  <c:v>4.8100000000000004E-2</c:v>
                </c:pt>
                <c:pt idx="26">
                  <c:v>4.129E-2</c:v>
                </c:pt>
                <c:pt idx="27">
                  <c:v>3.6754999999999996E-2</c:v>
                </c:pt>
                <c:pt idx="28">
                  <c:v>3.1304999999999999E-2</c:v>
                </c:pt>
                <c:pt idx="29">
                  <c:v>3.0679999999999999E-2</c:v>
                </c:pt>
                <c:pt idx="30">
                  <c:v>2.9364999999999999E-2</c:v>
                </c:pt>
                <c:pt idx="31">
                  <c:v>2.4975000000000001E-2</c:v>
                </c:pt>
                <c:pt idx="32">
                  <c:v>2.9875000000000002E-2</c:v>
                </c:pt>
                <c:pt idx="33">
                  <c:v>4.5094999999999996E-2</c:v>
                </c:pt>
                <c:pt idx="34">
                  <c:v>6.3280000000000003E-2</c:v>
                </c:pt>
                <c:pt idx="35">
                  <c:v>6.1835000000000001E-2</c:v>
                </c:pt>
                <c:pt idx="36">
                  <c:v>5.4004999999999997E-2</c:v>
                </c:pt>
                <c:pt idx="37">
                  <c:v>5.4595000000000005E-2</c:v>
                </c:pt>
                <c:pt idx="38">
                  <c:v>4.9505E-2</c:v>
                </c:pt>
                <c:pt idx="39">
                  <c:v>4.4090000000000004E-2</c:v>
                </c:pt>
                <c:pt idx="40">
                  <c:v>3.8640000000000001E-2</c:v>
                </c:pt>
                <c:pt idx="41">
                  <c:v>3.1965E-2</c:v>
                </c:pt>
                <c:pt idx="42">
                  <c:v>2.8745E-2</c:v>
                </c:pt>
                <c:pt idx="43">
                  <c:v>2.5430000000000001E-2</c:v>
                </c:pt>
                <c:pt idx="44">
                  <c:v>2.5875000000000002E-2</c:v>
                </c:pt>
                <c:pt idx="45">
                  <c:v>2.9780000000000001E-2</c:v>
                </c:pt>
                <c:pt idx="46">
                  <c:v>3.1190000000000002E-2</c:v>
                </c:pt>
                <c:pt idx="47">
                  <c:v>3.031E-2</c:v>
                </c:pt>
                <c:pt idx="48">
                  <c:v>2.1475000000000001E-2</c:v>
                </c:pt>
                <c:pt idx="49">
                  <c:v>1.0035000000000001E-2</c:v>
                </c:pt>
                <c:pt idx="50">
                  <c:v>7.4000000000000003E-3</c:v>
                </c:pt>
                <c:pt idx="51">
                  <c:v>1.1245E-2</c:v>
                </c:pt>
                <c:pt idx="52">
                  <c:v>1.9459999999999998E-2</c:v>
                </c:pt>
                <c:pt idx="53">
                  <c:v>2.6020000000000001E-2</c:v>
                </c:pt>
                <c:pt idx="54">
                  <c:v>3.39E-2</c:v>
                </c:pt>
                <c:pt idx="55">
                  <c:v>3.9705000000000004E-2</c:v>
                </c:pt>
                <c:pt idx="56">
                  <c:v>3.8135000000000002E-2</c:v>
                </c:pt>
                <c:pt idx="57">
                  <c:v>3.7199999999999997E-2</c:v>
                </c:pt>
                <c:pt idx="58">
                  <c:v>4.3189999999999999E-2</c:v>
                </c:pt>
                <c:pt idx="59">
                  <c:v>4.6300000000000001E-2</c:v>
                </c:pt>
                <c:pt idx="60">
                  <c:v>4.0724999999999997E-2</c:v>
                </c:pt>
                <c:pt idx="61">
                  <c:v>3.6405E-2</c:v>
                </c:pt>
                <c:pt idx="62">
                  <c:v>3.6930000000000004E-2</c:v>
                </c:pt>
                <c:pt idx="63">
                  <c:v>4.4995E-2</c:v>
                </c:pt>
                <c:pt idx="64">
                  <c:v>5.0709999999999998E-2</c:v>
                </c:pt>
                <c:pt idx="65">
                  <c:v>4.8144999999999993E-2</c:v>
                </c:pt>
                <c:pt idx="66">
                  <c:v>5.2114999999999995E-2</c:v>
                </c:pt>
                <c:pt idx="67">
                  <c:v>5.5565000000000003E-2</c:v>
                </c:pt>
                <c:pt idx="68">
                  <c:v>5.2400000000000002E-2</c:v>
                </c:pt>
                <c:pt idx="69">
                  <c:v>5.1915000000000003E-2</c:v>
                </c:pt>
                <c:pt idx="70">
                  <c:v>5.4394999999999999E-2</c:v>
                </c:pt>
                <c:pt idx="71">
                  <c:v>5.3750000000000006E-2</c:v>
                </c:pt>
                <c:pt idx="72">
                  <c:v>4.061E-2</c:v>
                </c:pt>
                <c:pt idx="73">
                  <c:v>2.8735E-2</c:v>
                </c:pt>
                <c:pt idx="74">
                  <c:v>1.5480000000000001E-2</c:v>
                </c:pt>
                <c:pt idx="75">
                  <c:v>2.1499999999999991E-4</c:v>
                </c:pt>
                <c:pt idx="76">
                  <c:v>-4.1600000000000005E-3</c:v>
                </c:pt>
                <c:pt idx="77">
                  <c:v>-3.4650000000000002E-3</c:v>
                </c:pt>
                <c:pt idx="78">
                  <c:v>-1.2750000000000001E-3</c:v>
                </c:pt>
                <c:pt idx="79">
                  <c:v>1.3500000000000003E-4</c:v>
                </c:pt>
                <c:pt idx="80">
                  <c:v>2.5049999999999998E-3</c:v>
                </c:pt>
                <c:pt idx="81">
                  <c:v>7.4250000000000002E-3</c:v>
                </c:pt>
                <c:pt idx="82">
                  <c:v>8.7600000000000004E-3</c:v>
                </c:pt>
                <c:pt idx="83">
                  <c:v>1.074E-2</c:v>
                </c:pt>
                <c:pt idx="84">
                  <c:v>1.5175000000000001E-2</c:v>
                </c:pt>
                <c:pt idx="85">
                  <c:v>1.7730000000000003E-2</c:v>
                </c:pt>
                <c:pt idx="86">
                  <c:v>1.9880000000000002E-2</c:v>
                </c:pt>
                <c:pt idx="87">
                  <c:v>1.754E-2</c:v>
                </c:pt>
                <c:pt idx="88">
                  <c:v>1.6420000000000001E-2</c:v>
                </c:pt>
                <c:pt idx="89">
                  <c:v>1.516E-2</c:v>
                </c:pt>
                <c:pt idx="90">
                  <c:v>1.9110000000000002E-2</c:v>
                </c:pt>
                <c:pt idx="91">
                  <c:v>1.933E-2</c:v>
                </c:pt>
                <c:pt idx="92">
                  <c:v>1.3565000000000001E-2</c:v>
                </c:pt>
                <c:pt idx="93">
                  <c:v>1.652E-2</c:v>
                </c:pt>
                <c:pt idx="94">
                  <c:v>1.9595000000000001E-2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4C0E-411B-B306-38F8E64C3335}"/>
            </c:ext>
          </c:extLst>
        </c:ser>
        <c:ser>
          <c:idx val="61"/>
          <c:order val="61"/>
          <c:tx>
            <c:strRef>
              <c:f>Sheet1!$BI$1</c:f>
              <c:strCache>
                <c:ptCount val="1"/>
                <c:pt idx="0">
                  <c:v>52.04961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Sheet1!$BI$2:$BI$96</c:f>
              <c:numCache>
                <c:formatCode>General</c:formatCode>
                <c:ptCount val="95"/>
                <c:pt idx="0">
                  <c:v>8.3754999999999996E-2</c:v>
                </c:pt>
                <c:pt idx="1">
                  <c:v>0.10377</c:v>
                </c:pt>
                <c:pt idx="2">
                  <c:v>0.105485</c:v>
                </c:pt>
                <c:pt idx="3">
                  <c:v>9.5805000000000001E-2</c:v>
                </c:pt>
                <c:pt idx="4">
                  <c:v>8.8410000000000002E-2</c:v>
                </c:pt>
                <c:pt idx="5">
                  <c:v>9.3875E-2</c:v>
                </c:pt>
                <c:pt idx="6">
                  <c:v>7.4490000000000001E-2</c:v>
                </c:pt>
                <c:pt idx="7">
                  <c:v>5.1565E-2</c:v>
                </c:pt>
                <c:pt idx="8">
                  <c:v>4.7619999999999996E-2</c:v>
                </c:pt>
                <c:pt idx="9">
                  <c:v>5.3585000000000001E-2</c:v>
                </c:pt>
                <c:pt idx="10">
                  <c:v>5.2604999999999999E-2</c:v>
                </c:pt>
                <c:pt idx="11">
                  <c:v>4.9790000000000001E-2</c:v>
                </c:pt>
                <c:pt idx="12">
                  <c:v>5.228E-2</c:v>
                </c:pt>
                <c:pt idx="13">
                  <c:v>5.2435000000000002E-2</c:v>
                </c:pt>
                <c:pt idx="14">
                  <c:v>5.2534999999999998E-2</c:v>
                </c:pt>
                <c:pt idx="15">
                  <c:v>5.484E-2</c:v>
                </c:pt>
                <c:pt idx="16">
                  <c:v>5.8539999999999995E-2</c:v>
                </c:pt>
                <c:pt idx="17">
                  <c:v>5.6230000000000002E-2</c:v>
                </c:pt>
                <c:pt idx="18">
                  <c:v>4.4304999999999997E-2</c:v>
                </c:pt>
                <c:pt idx="19">
                  <c:v>2.5680000000000001E-2</c:v>
                </c:pt>
                <c:pt idx="20">
                  <c:v>2.137E-2</c:v>
                </c:pt>
                <c:pt idx="21">
                  <c:v>3.2774999999999999E-2</c:v>
                </c:pt>
                <c:pt idx="22">
                  <c:v>3.1195000000000001E-2</c:v>
                </c:pt>
                <c:pt idx="23">
                  <c:v>3.0039999999999997E-2</c:v>
                </c:pt>
                <c:pt idx="24">
                  <c:v>3.3364999999999999E-2</c:v>
                </c:pt>
                <c:pt idx="25">
                  <c:v>2.3205E-2</c:v>
                </c:pt>
                <c:pt idx="26">
                  <c:v>1.6344999999999998E-2</c:v>
                </c:pt>
                <c:pt idx="27">
                  <c:v>1.4685E-2</c:v>
                </c:pt>
                <c:pt idx="28">
                  <c:v>1.2025000000000001E-2</c:v>
                </c:pt>
                <c:pt idx="29">
                  <c:v>8.3949999999999997E-3</c:v>
                </c:pt>
                <c:pt idx="30">
                  <c:v>2.8250000000000003E-3</c:v>
                </c:pt>
                <c:pt idx="31">
                  <c:v>7.6249999999999998E-3</c:v>
                </c:pt>
                <c:pt idx="32">
                  <c:v>1.8800000000000001E-2</c:v>
                </c:pt>
                <c:pt idx="33">
                  <c:v>3.0940000000000002E-2</c:v>
                </c:pt>
                <c:pt idx="34">
                  <c:v>3.6354999999999998E-2</c:v>
                </c:pt>
                <c:pt idx="35">
                  <c:v>3.773E-2</c:v>
                </c:pt>
                <c:pt idx="36">
                  <c:v>3.8294999999999996E-2</c:v>
                </c:pt>
                <c:pt idx="37">
                  <c:v>3.5335000000000005E-2</c:v>
                </c:pt>
                <c:pt idx="38">
                  <c:v>3.0595000000000001E-2</c:v>
                </c:pt>
                <c:pt idx="39">
                  <c:v>2.4735E-2</c:v>
                </c:pt>
                <c:pt idx="40">
                  <c:v>2.2455000000000003E-2</c:v>
                </c:pt>
                <c:pt idx="41">
                  <c:v>2.1310000000000003E-2</c:v>
                </c:pt>
                <c:pt idx="42">
                  <c:v>1.7305000000000001E-2</c:v>
                </c:pt>
                <c:pt idx="43">
                  <c:v>1.5824999999999999E-2</c:v>
                </c:pt>
                <c:pt idx="44">
                  <c:v>1.6074999999999999E-2</c:v>
                </c:pt>
                <c:pt idx="45">
                  <c:v>1.9244999999999998E-2</c:v>
                </c:pt>
                <c:pt idx="46">
                  <c:v>2.2585000000000001E-2</c:v>
                </c:pt>
                <c:pt idx="47">
                  <c:v>1.9189999999999999E-2</c:v>
                </c:pt>
                <c:pt idx="48">
                  <c:v>8.9700000000000005E-3</c:v>
                </c:pt>
                <c:pt idx="49">
                  <c:v>8.7533350000000001E-4</c:v>
                </c:pt>
                <c:pt idx="50">
                  <c:v>-2.3896665000000001E-3</c:v>
                </c:pt>
                <c:pt idx="51">
                  <c:v>1.0900000000000003E-3</c:v>
                </c:pt>
                <c:pt idx="52">
                  <c:v>1.0655000000000001E-2</c:v>
                </c:pt>
                <c:pt idx="53">
                  <c:v>1.9255000000000001E-2</c:v>
                </c:pt>
                <c:pt idx="54">
                  <c:v>2.6044999999999999E-2</c:v>
                </c:pt>
                <c:pt idx="55">
                  <c:v>2.6029999999999998E-2</c:v>
                </c:pt>
                <c:pt idx="56">
                  <c:v>2.8400000000000002E-2</c:v>
                </c:pt>
                <c:pt idx="57">
                  <c:v>3.1594999999999998E-2</c:v>
                </c:pt>
                <c:pt idx="58">
                  <c:v>3.4935000000000001E-2</c:v>
                </c:pt>
                <c:pt idx="59">
                  <c:v>3.1635000000000003E-2</c:v>
                </c:pt>
                <c:pt idx="60">
                  <c:v>2.6325000000000001E-2</c:v>
                </c:pt>
                <c:pt idx="61">
                  <c:v>2.8784999999999998E-2</c:v>
                </c:pt>
                <c:pt idx="62">
                  <c:v>3.2640000000000002E-2</c:v>
                </c:pt>
                <c:pt idx="63">
                  <c:v>3.8004999999999997E-2</c:v>
                </c:pt>
                <c:pt idx="64">
                  <c:v>4.1520000000000001E-2</c:v>
                </c:pt>
                <c:pt idx="65">
                  <c:v>4.2819999999999997E-2</c:v>
                </c:pt>
                <c:pt idx="66">
                  <c:v>4.4840000000000005E-2</c:v>
                </c:pt>
                <c:pt idx="67">
                  <c:v>4.5874999999999999E-2</c:v>
                </c:pt>
                <c:pt idx="68">
                  <c:v>4.4215000000000004E-2</c:v>
                </c:pt>
                <c:pt idx="69">
                  <c:v>4.5495000000000001E-2</c:v>
                </c:pt>
                <c:pt idx="70">
                  <c:v>4.7954999999999998E-2</c:v>
                </c:pt>
                <c:pt idx="71">
                  <c:v>4.3450000000000003E-2</c:v>
                </c:pt>
                <c:pt idx="72">
                  <c:v>3.1945000000000001E-2</c:v>
                </c:pt>
                <c:pt idx="73">
                  <c:v>2.2449999999999998E-2</c:v>
                </c:pt>
                <c:pt idx="74">
                  <c:v>1.3065E-2</c:v>
                </c:pt>
                <c:pt idx="75">
                  <c:v>3.277E-3</c:v>
                </c:pt>
                <c:pt idx="76">
                  <c:v>-2.418E-3</c:v>
                </c:pt>
                <c:pt idx="77">
                  <c:v>-1.5000000000000039E-5</c:v>
                </c:pt>
                <c:pt idx="78">
                  <c:v>8.7500000000000013E-4</c:v>
                </c:pt>
                <c:pt idx="79">
                  <c:v>2.2100000000000002E-3</c:v>
                </c:pt>
                <c:pt idx="80">
                  <c:v>6.5050000000000004E-3</c:v>
                </c:pt>
                <c:pt idx="81">
                  <c:v>9.8500000000000011E-3</c:v>
                </c:pt>
                <c:pt idx="82">
                  <c:v>8.9849999999999999E-3</c:v>
                </c:pt>
                <c:pt idx="83">
                  <c:v>1.18E-2</c:v>
                </c:pt>
                <c:pt idx="84">
                  <c:v>1.5335E-2</c:v>
                </c:pt>
                <c:pt idx="85">
                  <c:v>1.495E-2</c:v>
                </c:pt>
                <c:pt idx="86">
                  <c:v>1.66E-2</c:v>
                </c:pt>
                <c:pt idx="87">
                  <c:v>1.307E-2</c:v>
                </c:pt>
                <c:pt idx="88">
                  <c:v>1.5429999999999999E-2</c:v>
                </c:pt>
                <c:pt idx="89">
                  <c:v>1.873E-2</c:v>
                </c:pt>
                <c:pt idx="90">
                  <c:v>6.915000000000001E-3</c:v>
                </c:pt>
                <c:pt idx="91">
                  <c:v>1.9015000000000001E-2</c:v>
                </c:pt>
                <c:pt idx="92">
                  <c:v>3.3140000000000003E-2</c:v>
                </c:pt>
                <c:pt idx="93">
                  <c:v>1.5885E-2</c:v>
                </c:pt>
                <c:pt idx="94">
                  <c:v>1.5185000000000001E-2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4C0E-411B-B306-38F8E64C3335}"/>
            </c:ext>
          </c:extLst>
        </c:ser>
        <c:ser>
          <c:idx val="62"/>
          <c:order val="62"/>
          <c:tx>
            <c:strRef>
              <c:f>Sheet1!$BJ$1</c:f>
              <c:strCache>
                <c:ptCount val="1"/>
                <c:pt idx="0">
                  <c:v>54.90872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Sheet1!$BJ$2:$BJ$96</c:f>
              <c:numCache>
                <c:formatCode>General</c:formatCode>
                <c:ptCount val="95"/>
                <c:pt idx="0">
                  <c:v>0.11374999999999999</c:v>
                </c:pt>
                <c:pt idx="1">
                  <c:v>0.114235</c:v>
                </c:pt>
                <c:pt idx="2">
                  <c:v>0.11183</c:v>
                </c:pt>
                <c:pt idx="3">
                  <c:v>0.12424499999999999</c:v>
                </c:pt>
                <c:pt idx="4">
                  <c:v>0.13223499999999999</c:v>
                </c:pt>
                <c:pt idx="5">
                  <c:v>0.12131500000000001</c:v>
                </c:pt>
                <c:pt idx="6">
                  <c:v>9.3445E-2</c:v>
                </c:pt>
                <c:pt idx="7">
                  <c:v>7.4020000000000002E-2</c:v>
                </c:pt>
                <c:pt idx="8">
                  <c:v>7.2120000000000004E-2</c:v>
                </c:pt>
                <c:pt idx="9">
                  <c:v>7.288E-2</c:v>
                </c:pt>
                <c:pt idx="10">
                  <c:v>7.1970000000000006E-2</c:v>
                </c:pt>
                <c:pt idx="11">
                  <c:v>7.3910000000000003E-2</c:v>
                </c:pt>
                <c:pt idx="12">
                  <c:v>7.2855000000000003E-2</c:v>
                </c:pt>
                <c:pt idx="13">
                  <c:v>7.961E-2</c:v>
                </c:pt>
                <c:pt idx="14">
                  <c:v>8.0655000000000004E-2</c:v>
                </c:pt>
                <c:pt idx="15">
                  <c:v>7.5935000000000002E-2</c:v>
                </c:pt>
                <c:pt idx="16">
                  <c:v>7.8399999999999997E-2</c:v>
                </c:pt>
                <c:pt idx="17">
                  <c:v>6.8824999999999997E-2</c:v>
                </c:pt>
                <c:pt idx="18">
                  <c:v>5.4559999999999997E-2</c:v>
                </c:pt>
                <c:pt idx="19">
                  <c:v>4.7480000000000001E-2</c:v>
                </c:pt>
                <c:pt idx="20">
                  <c:v>4.4920000000000002E-2</c:v>
                </c:pt>
                <c:pt idx="21">
                  <c:v>4.6344999999999997E-2</c:v>
                </c:pt>
                <c:pt idx="22">
                  <c:v>4.3444999999999998E-2</c:v>
                </c:pt>
                <c:pt idx="23">
                  <c:v>4.2494999999999998E-2</c:v>
                </c:pt>
                <c:pt idx="24">
                  <c:v>4.4889999999999999E-2</c:v>
                </c:pt>
                <c:pt idx="25">
                  <c:v>3.9900000000000005E-2</c:v>
                </c:pt>
                <c:pt idx="26">
                  <c:v>2.9465000000000002E-2</c:v>
                </c:pt>
                <c:pt idx="27">
                  <c:v>2.5195000000000002E-2</c:v>
                </c:pt>
                <c:pt idx="28">
                  <c:v>2.384E-2</c:v>
                </c:pt>
                <c:pt idx="29">
                  <c:v>1.9060000000000001E-2</c:v>
                </c:pt>
                <c:pt idx="30">
                  <c:v>1.2030000000000001E-2</c:v>
                </c:pt>
                <c:pt idx="31">
                  <c:v>1.5965E-2</c:v>
                </c:pt>
                <c:pt idx="32">
                  <c:v>2.7889999999999998E-2</c:v>
                </c:pt>
                <c:pt idx="33">
                  <c:v>4.1329999999999999E-2</c:v>
                </c:pt>
                <c:pt idx="34">
                  <c:v>5.1265000000000005E-2</c:v>
                </c:pt>
                <c:pt idx="35">
                  <c:v>4.7649999999999998E-2</c:v>
                </c:pt>
                <c:pt idx="36">
                  <c:v>4.6800000000000001E-2</c:v>
                </c:pt>
                <c:pt idx="37">
                  <c:v>4.4734999999999997E-2</c:v>
                </c:pt>
                <c:pt idx="38">
                  <c:v>3.671E-2</c:v>
                </c:pt>
                <c:pt idx="39">
                  <c:v>3.27E-2</c:v>
                </c:pt>
                <c:pt idx="40">
                  <c:v>2.972E-2</c:v>
                </c:pt>
                <c:pt idx="41">
                  <c:v>2.6110000000000001E-2</c:v>
                </c:pt>
                <c:pt idx="42">
                  <c:v>2.3484999999999999E-2</c:v>
                </c:pt>
                <c:pt idx="43">
                  <c:v>2.1245E-2</c:v>
                </c:pt>
                <c:pt idx="44">
                  <c:v>1.9035E-2</c:v>
                </c:pt>
                <c:pt idx="45">
                  <c:v>2.3809999999999998E-2</c:v>
                </c:pt>
                <c:pt idx="46">
                  <c:v>2.963E-2</c:v>
                </c:pt>
                <c:pt idx="47">
                  <c:v>2.6869999999999998E-2</c:v>
                </c:pt>
                <c:pt idx="48">
                  <c:v>1.6975000000000001E-2</c:v>
                </c:pt>
                <c:pt idx="49">
                  <c:v>5.6799999999999993E-3</c:v>
                </c:pt>
                <c:pt idx="50">
                  <c:v>-3.4000000000000002E-4</c:v>
                </c:pt>
                <c:pt idx="51">
                  <c:v>3.0999999999999999E-3</c:v>
                </c:pt>
                <c:pt idx="52">
                  <c:v>1.4325000000000001E-2</c:v>
                </c:pt>
                <c:pt idx="53">
                  <c:v>2.1804999999999998E-2</c:v>
                </c:pt>
                <c:pt idx="54">
                  <c:v>2.8859999999999997E-2</c:v>
                </c:pt>
                <c:pt idx="55">
                  <c:v>3.329E-2</c:v>
                </c:pt>
                <c:pt idx="56">
                  <c:v>3.1125E-2</c:v>
                </c:pt>
                <c:pt idx="57">
                  <c:v>3.0095E-2</c:v>
                </c:pt>
                <c:pt idx="58">
                  <c:v>3.6850000000000001E-2</c:v>
                </c:pt>
                <c:pt idx="59">
                  <c:v>3.8044999999999995E-2</c:v>
                </c:pt>
                <c:pt idx="60">
                  <c:v>3.1254999999999998E-2</c:v>
                </c:pt>
                <c:pt idx="61">
                  <c:v>3.0065000000000001E-2</c:v>
                </c:pt>
                <c:pt idx="62">
                  <c:v>3.2454999999999998E-2</c:v>
                </c:pt>
                <c:pt idx="63">
                  <c:v>3.8059999999999997E-2</c:v>
                </c:pt>
                <c:pt idx="64">
                  <c:v>4.0029999999999996E-2</c:v>
                </c:pt>
                <c:pt idx="65">
                  <c:v>3.7964999999999999E-2</c:v>
                </c:pt>
                <c:pt idx="66">
                  <c:v>4.3310000000000001E-2</c:v>
                </c:pt>
                <c:pt idx="67">
                  <c:v>4.6195E-2</c:v>
                </c:pt>
                <c:pt idx="68">
                  <c:v>4.2865E-2</c:v>
                </c:pt>
                <c:pt idx="69">
                  <c:v>4.4355000000000006E-2</c:v>
                </c:pt>
                <c:pt idx="70">
                  <c:v>4.5164999999999997E-2</c:v>
                </c:pt>
                <c:pt idx="71">
                  <c:v>4.0379999999999999E-2</c:v>
                </c:pt>
                <c:pt idx="72">
                  <c:v>3.1574999999999999E-2</c:v>
                </c:pt>
                <c:pt idx="73">
                  <c:v>2.3365E-2</c:v>
                </c:pt>
                <c:pt idx="74">
                  <c:v>1.2245000000000001E-2</c:v>
                </c:pt>
                <c:pt idx="75">
                  <c:v>1.085E-3</c:v>
                </c:pt>
                <c:pt idx="76">
                  <c:v>-3.98E-3</c:v>
                </c:pt>
                <c:pt idx="77">
                  <c:v>-2.1250000000000002E-3</c:v>
                </c:pt>
                <c:pt idx="78">
                  <c:v>-2.7200000000000002E-3</c:v>
                </c:pt>
                <c:pt idx="79">
                  <c:v>-4.0576665000000003E-3</c:v>
                </c:pt>
                <c:pt idx="80">
                  <c:v>5.5233350000000007E-4</c:v>
                </c:pt>
                <c:pt idx="81">
                  <c:v>5.2449999999999997E-3</c:v>
                </c:pt>
                <c:pt idx="82">
                  <c:v>8.1950000000000009E-3</c:v>
                </c:pt>
                <c:pt idx="83">
                  <c:v>1.2060000000000001E-2</c:v>
                </c:pt>
                <c:pt idx="84">
                  <c:v>1.4665000000000001E-2</c:v>
                </c:pt>
                <c:pt idx="85">
                  <c:v>1.5189999999999999E-2</c:v>
                </c:pt>
                <c:pt idx="86">
                  <c:v>1.7344999999999999E-2</c:v>
                </c:pt>
                <c:pt idx="87">
                  <c:v>1.4019999999999999E-2</c:v>
                </c:pt>
                <c:pt idx="88">
                  <c:v>1.4744999999999999E-2</c:v>
                </c:pt>
                <c:pt idx="89">
                  <c:v>1.7259999999999998E-2</c:v>
                </c:pt>
                <c:pt idx="90">
                  <c:v>1.9529999999999999E-2</c:v>
                </c:pt>
                <c:pt idx="91">
                  <c:v>1.5955E-2</c:v>
                </c:pt>
                <c:pt idx="92">
                  <c:v>1.3885E-2</c:v>
                </c:pt>
                <c:pt idx="93">
                  <c:v>1.7094999999999999E-2</c:v>
                </c:pt>
                <c:pt idx="94">
                  <c:v>1.495E-2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4C0E-411B-B306-38F8E64C3335}"/>
            </c:ext>
          </c:extLst>
        </c:ser>
        <c:ser>
          <c:idx val="63"/>
          <c:order val="63"/>
          <c:tx>
            <c:strRef>
              <c:f>Sheet1!$BK$1</c:f>
              <c:strCache>
                <c:ptCount val="1"/>
                <c:pt idx="0">
                  <c:v>57.91513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Sheet1!$BK$2:$BK$96</c:f>
              <c:numCache>
                <c:formatCode>General</c:formatCode>
                <c:ptCount val="95"/>
                <c:pt idx="0">
                  <c:v>9.7705E-2</c:v>
                </c:pt>
                <c:pt idx="1">
                  <c:v>0.112375</c:v>
                </c:pt>
                <c:pt idx="2">
                  <c:v>0.11946</c:v>
                </c:pt>
                <c:pt idx="3">
                  <c:v>0.12681500000000001</c:v>
                </c:pt>
                <c:pt idx="4">
                  <c:v>0.119565</c:v>
                </c:pt>
                <c:pt idx="5">
                  <c:v>0.11154</c:v>
                </c:pt>
                <c:pt idx="6">
                  <c:v>9.2695E-2</c:v>
                </c:pt>
                <c:pt idx="7">
                  <c:v>6.9220000000000004E-2</c:v>
                </c:pt>
                <c:pt idx="8">
                  <c:v>7.1250000000000008E-2</c:v>
                </c:pt>
                <c:pt idx="9">
                  <c:v>8.4199999999999997E-2</c:v>
                </c:pt>
                <c:pt idx="10">
                  <c:v>7.5209999999999999E-2</c:v>
                </c:pt>
                <c:pt idx="11">
                  <c:v>6.5060000000000007E-2</c:v>
                </c:pt>
                <c:pt idx="12">
                  <c:v>6.7975000000000008E-2</c:v>
                </c:pt>
                <c:pt idx="13">
                  <c:v>7.0720000000000005E-2</c:v>
                </c:pt>
                <c:pt idx="14">
                  <c:v>7.3270000000000002E-2</c:v>
                </c:pt>
                <c:pt idx="15">
                  <c:v>7.2450000000000001E-2</c:v>
                </c:pt>
                <c:pt idx="16">
                  <c:v>6.615E-2</c:v>
                </c:pt>
                <c:pt idx="17">
                  <c:v>5.8104999999999997E-2</c:v>
                </c:pt>
                <c:pt idx="18">
                  <c:v>5.2849999999999994E-2</c:v>
                </c:pt>
                <c:pt idx="19">
                  <c:v>3.2424999999999995E-2</c:v>
                </c:pt>
                <c:pt idx="20">
                  <c:v>2.3380000000000001E-2</c:v>
                </c:pt>
                <c:pt idx="21">
                  <c:v>3.7640000000000007E-2</c:v>
                </c:pt>
                <c:pt idx="22">
                  <c:v>4.1230000000000003E-2</c:v>
                </c:pt>
                <c:pt idx="23">
                  <c:v>3.7629999999999997E-2</c:v>
                </c:pt>
                <c:pt idx="24">
                  <c:v>3.5445000000000004E-2</c:v>
                </c:pt>
                <c:pt idx="25">
                  <c:v>3.3905000000000005E-2</c:v>
                </c:pt>
                <c:pt idx="26">
                  <c:v>2.8809999999999999E-2</c:v>
                </c:pt>
                <c:pt idx="27">
                  <c:v>2.6384999999999999E-2</c:v>
                </c:pt>
                <c:pt idx="28">
                  <c:v>2.2460000000000001E-2</c:v>
                </c:pt>
                <c:pt idx="29">
                  <c:v>1.9535E-2</c:v>
                </c:pt>
                <c:pt idx="30">
                  <c:v>1.4795000000000001E-2</c:v>
                </c:pt>
                <c:pt idx="31">
                  <c:v>1.5005000000000001E-2</c:v>
                </c:pt>
                <c:pt idx="32">
                  <c:v>2.5135000000000001E-2</c:v>
                </c:pt>
                <c:pt idx="33">
                  <c:v>3.5455E-2</c:v>
                </c:pt>
                <c:pt idx="34">
                  <c:v>4.3095000000000001E-2</c:v>
                </c:pt>
                <c:pt idx="35">
                  <c:v>4.3865000000000001E-2</c:v>
                </c:pt>
                <c:pt idx="36">
                  <c:v>4.3575000000000003E-2</c:v>
                </c:pt>
                <c:pt idx="37">
                  <c:v>4.4774999999999995E-2</c:v>
                </c:pt>
                <c:pt idx="38">
                  <c:v>4.1685E-2</c:v>
                </c:pt>
                <c:pt idx="39">
                  <c:v>3.44E-2</c:v>
                </c:pt>
                <c:pt idx="40">
                  <c:v>2.7709999999999999E-2</c:v>
                </c:pt>
                <c:pt idx="41">
                  <c:v>2.3570000000000001E-2</c:v>
                </c:pt>
                <c:pt idx="42">
                  <c:v>1.993E-2</c:v>
                </c:pt>
                <c:pt idx="43">
                  <c:v>1.7869999999999997E-2</c:v>
                </c:pt>
                <c:pt idx="44">
                  <c:v>2.0754999999999999E-2</c:v>
                </c:pt>
                <c:pt idx="45">
                  <c:v>2.5355000000000003E-2</c:v>
                </c:pt>
                <c:pt idx="46">
                  <c:v>2.8615000000000002E-2</c:v>
                </c:pt>
                <c:pt idx="47">
                  <c:v>2.7035E-2</c:v>
                </c:pt>
                <c:pt idx="48">
                  <c:v>1.644E-2</c:v>
                </c:pt>
                <c:pt idx="49">
                  <c:v>5.7949999999999998E-3</c:v>
                </c:pt>
                <c:pt idx="50">
                  <c:v>2.4499999999999999E-3</c:v>
                </c:pt>
                <c:pt idx="51">
                  <c:v>6.2199999999999998E-3</c:v>
                </c:pt>
                <c:pt idx="52">
                  <c:v>1.5485000000000001E-2</c:v>
                </c:pt>
                <c:pt idx="53">
                  <c:v>2.1955000000000002E-2</c:v>
                </c:pt>
                <c:pt idx="54">
                  <c:v>2.9249999999999998E-2</c:v>
                </c:pt>
                <c:pt idx="55">
                  <c:v>3.456E-2</c:v>
                </c:pt>
                <c:pt idx="56">
                  <c:v>3.381E-2</c:v>
                </c:pt>
                <c:pt idx="57">
                  <c:v>3.2114999999999998E-2</c:v>
                </c:pt>
                <c:pt idx="58">
                  <c:v>3.7425E-2</c:v>
                </c:pt>
                <c:pt idx="59">
                  <c:v>3.8680000000000006E-2</c:v>
                </c:pt>
                <c:pt idx="60">
                  <c:v>3.3850000000000005E-2</c:v>
                </c:pt>
                <c:pt idx="61">
                  <c:v>3.2579999999999998E-2</c:v>
                </c:pt>
                <c:pt idx="62">
                  <c:v>3.3840000000000002E-2</c:v>
                </c:pt>
                <c:pt idx="63">
                  <c:v>3.9965000000000001E-2</c:v>
                </c:pt>
                <c:pt idx="64">
                  <c:v>4.3164999999999995E-2</c:v>
                </c:pt>
                <c:pt idx="65">
                  <c:v>4.2455E-2</c:v>
                </c:pt>
                <c:pt idx="66">
                  <c:v>4.3535000000000004E-2</c:v>
                </c:pt>
                <c:pt idx="67">
                  <c:v>4.8320000000000002E-2</c:v>
                </c:pt>
                <c:pt idx="68">
                  <c:v>4.6380000000000005E-2</c:v>
                </c:pt>
                <c:pt idx="69">
                  <c:v>4.2950000000000002E-2</c:v>
                </c:pt>
                <c:pt idx="70">
                  <c:v>5.0384999999999999E-2</c:v>
                </c:pt>
                <c:pt idx="71">
                  <c:v>4.6115000000000003E-2</c:v>
                </c:pt>
                <c:pt idx="72">
                  <c:v>3.2919999999999998E-2</c:v>
                </c:pt>
                <c:pt idx="73">
                  <c:v>2.6515E-2</c:v>
                </c:pt>
                <c:pt idx="74">
                  <c:v>1.6830000000000001E-2</c:v>
                </c:pt>
                <c:pt idx="75">
                  <c:v>7.2849999999999998E-3</c:v>
                </c:pt>
                <c:pt idx="76">
                  <c:v>5.1999999999999985E-4</c:v>
                </c:pt>
                <c:pt idx="77">
                  <c:v>1.7150000000000002E-3</c:v>
                </c:pt>
                <c:pt idx="78">
                  <c:v>4.9350000000000002E-3</c:v>
                </c:pt>
                <c:pt idx="79">
                  <c:v>4.5799999999999999E-3</c:v>
                </c:pt>
                <c:pt idx="80">
                  <c:v>6.3899999999999998E-3</c:v>
                </c:pt>
                <c:pt idx="81">
                  <c:v>1.061E-2</c:v>
                </c:pt>
                <c:pt idx="82">
                  <c:v>1.3850000000000001E-2</c:v>
                </c:pt>
                <c:pt idx="83">
                  <c:v>1.44E-2</c:v>
                </c:pt>
                <c:pt idx="84">
                  <c:v>1.719E-2</c:v>
                </c:pt>
                <c:pt idx="85">
                  <c:v>1.8505000000000001E-2</c:v>
                </c:pt>
                <c:pt idx="86">
                  <c:v>1.9459999999999998E-2</c:v>
                </c:pt>
                <c:pt idx="87">
                  <c:v>1.8619999999999998E-2</c:v>
                </c:pt>
                <c:pt idx="88">
                  <c:v>1.9650000000000001E-2</c:v>
                </c:pt>
                <c:pt idx="89">
                  <c:v>2.2255E-2</c:v>
                </c:pt>
                <c:pt idx="90">
                  <c:v>2.0660000000000001E-2</c:v>
                </c:pt>
                <c:pt idx="91">
                  <c:v>2.1690000000000001E-2</c:v>
                </c:pt>
                <c:pt idx="92">
                  <c:v>2.2749999999999999E-2</c:v>
                </c:pt>
                <c:pt idx="93">
                  <c:v>1.7874999999999999E-2</c:v>
                </c:pt>
                <c:pt idx="94">
                  <c:v>1.6985E-2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4C0E-411B-B306-38F8E64C3335}"/>
            </c:ext>
          </c:extLst>
        </c:ser>
        <c:ser>
          <c:idx val="64"/>
          <c:order val="64"/>
          <c:tx>
            <c:strRef>
              <c:f>Sheet1!$BL$1</c:f>
              <c:strCache>
                <c:ptCount val="1"/>
                <c:pt idx="0">
                  <c:v>61.08052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Sheet1!$BL$2:$BL$96</c:f>
              <c:numCache>
                <c:formatCode>General</c:formatCode>
                <c:ptCount val="95"/>
                <c:pt idx="0">
                  <c:v>5.5785000000000001E-2</c:v>
                </c:pt>
                <c:pt idx="1">
                  <c:v>5.9889999999999999E-2</c:v>
                </c:pt>
                <c:pt idx="2">
                  <c:v>9.0219999999999995E-2</c:v>
                </c:pt>
                <c:pt idx="3">
                  <c:v>7.6484999999999997E-2</c:v>
                </c:pt>
                <c:pt idx="4">
                  <c:v>7.1779999999999997E-2</c:v>
                </c:pt>
                <c:pt idx="5">
                  <c:v>8.1144999999999995E-2</c:v>
                </c:pt>
                <c:pt idx="6">
                  <c:v>5.6540000000000007E-2</c:v>
                </c:pt>
                <c:pt idx="7">
                  <c:v>4.5749999999999999E-2</c:v>
                </c:pt>
                <c:pt idx="8">
                  <c:v>4.0480000000000002E-2</c:v>
                </c:pt>
                <c:pt idx="9">
                  <c:v>4.4045000000000001E-2</c:v>
                </c:pt>
                <c:pt idx="10">
                  <c:v>4.888E-2</c:v>
                </c:pt>
                <c:pt idx="11">
                  <c:v>4.8265000000000002E-2</c:v>
                </c:pt>
                <c:pt idx="12">
                  <c:v>5.1305000000000003E-2</c:v>
                </c:pt>
                <c:pt idx="13">
                  <c:v>5.5025000000000004E-2</c:v>
                </c:pt>
                <c:pt idx="14">
                  <c:v>4.9790000000000001E-2</c:v>
                </c:pt>
                <c:pt idx="15">
                  <c:v>5.2775000000000002E-2</c:v>
                </c:pt>
                <c:pt idx="16">
                  <c:v>5.5029999999999996E-2</c:v>
                </c:pt>
                <c:pt idx="17">
                  <c:v>4.5069999999999999E-2</c:v>
                </c:pt>
                <c:pt idx="18">
                  <c:v>4.07E-2</c:v>
                </c:pt>
                <c:pt idx="19">
                  <c:v>1.9475000000000003E-2</c:v>
                </c:pt>
                <c:pt idx="20">
                  <c:v>1.0465E-2</c:v>
                </c:pt>
                <c:pt idx="21">
                  <c:v>2.741E-2</c:v>
                </c:pt>
                <c:pt idx="22">
                  <c:v>2.9679999999999998E-2</c:v>
                </c:pt>
                <c:pt idx="23">
                  <c:v>2.7130000000000001E-2</c:v>
                </c:pt>
                <c:pt idx="24">
                  <c:v>2.3039999999999998E-2</c:v>
                </c:pt>
                <c:pt idx="25">
                  <c:v>1.536E-2</c:v>
                </c:pt>
                <c:pt idx="26">
                  <c:v>1.6410000000000001E-2</c:v>
                </c:pt>
                <c:pt idx="27">
                  <c:v>1.396E-2</c:v>
                </c:pt>
                <c:pt idx="28">
                  <c:v>9.5150000000000009E-3</c:v>
                </c:pt>
                <c:pt idx="29">
                  <c:v>6.8000000000000005E-3</c:v>
                </c:pt>
                <c:pt idx="30">
                  <c:v>4.7466649999999995E-4</c:v>
                </c:pt>
                <c:pt idx="31">
                  <c:v>3.8496664999999996E-3</c:v>
                </c:pt>
                <c:pt idx="32">
                  <c:v>8.9300000000000004E-3</c:v>
                </c:pt>
                <c:pt idx="33">
                  <c:v>1.704E-2</c:v>
                </c:pt>
                <c:pt idx="34">
                  <c:v>2.4664999999999999E-2</c:v>
                </c:pt>
                <c:pt idx="35">
                  <c:v>2.8799999999999999E-2</c:v>
                </c:pt>
                <c:pt idx="36">
                  <c:v>3.109E-2</c:v>
                </c:pt>
                <c:pt idx="37">
                  <c:v>2.5399999999999999E-2</c:v>
                </c:pt>
                <c:pt idx="38">
                  <c:v>2.0979999999999999E-2</c:v>
                </c:pt>
                <c:pt idx="39">
                  <c:v>1.857E-2</c:v>
                </c:pt>
                <c:pt idx="40">
                  <c:v>1.4755000000000001E-2</c:v>
                </c:pt>
                <c:pt idx="41">
                  <c:v>1.2605E-2</c:v>
                </c:pt>
                <c:pt idx="42">
                  <c:v>1.0364999999999999E-2</c:v>
                </c:pt>
                <c:pt idx="43">
                  <c:v>8.4200000000000004E-3</c:v>
                </c:pt>
                <c:pt idx="44">
                  <c:v>6.2700000000000004E-3</c:v>
                </c:pt>
                <c:pt idx="45">
                  <c:v>1.0964999999999999E-2</c:v>
                </c:pt>
                <c:pt idx="46">
                  <c:v>1.8550000000000001E-2</c:v>
                </c:pt>
                <c:pt idx="47">
                  <c:v>1.6670000000000001E-2</c:v>
                </c:pt>
                <c:pt idx="48">
                  <c:v>6.5649999999999997E-3</c:v>
                </c:pt>
                <c:pt idx="49">
                  <c:v>-2.0600000000000002E-3</c:v>
                </c:pt>
                <c:pt idx="50">
                  <c:v>-4.5750000000000001E-3</c:v>
                </c:pt>
                <c:pt idx="51">
                  <c:v>-1.7000000000000001E-3</c:v>
                </c:pt>
                <c:pt idx="52">
                  <c:v>8.6750000000000004E-3</c:v>
                </c:pt>
                <c:pt idx="53">
                  <c:v>1.5525000000000001E-2</c:v>
                </c:pt>
                <c:pt idx="54">
                  <c:v>2.0865000000000002E-2</c:v>
                </c:pt>
                <c:pt idx="55">
                  <c:v>2.4774999999999998E-2</c:v>
                </c:pt>
                <c:pt idx="56">
                  <c:v>2.4285000000000001E-2</c:v>
                </c:pt>
                <c:pt idx="57">
                  <c:v>2.4395E-2</c:v>
                </c:pt>
                <c:pt idx="58">
                  <c:v>2.8115000000000001E-2</c:v>
                </c:pt>
                <c:pt idx="59">
                  <c:v>2.4870000000000003E-2</c:v>
                </c:pt>
                <c:pt idx="60">
                  <c:v>2.0584999999999999E-2</c:v>
                </c:pt>
                <c:pt idx="61">
                  <c:v>2.3949999999999999E-2</c:v>
                </c:pt>
                <c:pt idx="62">
                  <c:v>2.615E-2</c:v>
                </c:pt>
                <c:pt idx="63">
                  <c:v>2.7459999999999998E-2</c:v>
                </c:pt>
                <c:pt idx="64">
                  <c:v>2.7299999999999998E-2</c:v>
                </c:pt>
                <c:pt idx="65">
                  <c:v>3.0214999999999999E-2</c:v>
                </c:pt>
                <c:pt idx="66">
                  <c:v>3.5005000000000001E-2</c:v>
                </c:pt>
                <c:pt idx="67">
                  <c:v>3.6434999999999995E-2</c:v>
                </c:pt>
                <c:pt idx="68">
                  <c:v>3.4654999999999998E-2</c:v>
                </c:pt>
                <c:pt idx="69">
                  <c:v>3.5990000000000001E-2</c:v>
                </c:pt>
                <c:pt idx="70">
                  <c:v>3.5960000000000006E-2</c:v>
                </c:pt>
                <c:pt idx="71">
                  <c:v>2.8424999999999999E-2</c:v>
                </c:pt>
                <c:pt idx="72">
                  <c:v>2.0539999999999999E-2</c:v>
                </c:pt>
                <c:pt idx="73">
                  <c:v>1.661E-2</c:v>
                </c:pt>
                <c:pt idx="74">
                  <c:v>4.5999999999999999E-3</c:v>
                </c:pt>
                <c:pt idx="75">
                  <c:v>-6.4700000000000001E-3</c:v>
                </c:pt>
                <c:pt idx="76">
                  <c:v>-8.9350000000000002E-3</c:v>
                </c:pt>
                <c:pt idx="77">
                  <c:v>-8.2500000000000004E-3</c:v>
                </c:pt>
                <c:pt idx="78">
                  <c:v>-1.3155E-2</c:v>
                </c:pt>
                <c:pt idx="79">
                  <c:v>-1.2545000000000001E-2</c:v>
                </c:pt>
                <c:pt idx="80">
                  <c:v>-2.7949999999999997E-3</c:v>
                </c:pt>
                <c:pt idx="81">
                  <c:v>1.67E-3</c:v>
                </c:pt>
                <c:pt idx="82">
                  <c:v>2.9949999999999998E-3</c:v>
                </c:pt>
                <c:pt idx="83">
                  <c:v>5.7999999999999996E-3</c:v>
                </c:pt>
                <c:pt idx="84">
                  <c:v>8.5349999999999992E-3</c:v>
                </c:pt>
                <c:pt idx="85">
                  <c:v>8.1150000000000007E-3</c:v>
                </c:pt>
                <c:pt idx="86">
                  <c:v>7.6750000000000004E-3</c:v>
                </c:pt>
                <c:pt idx="87">
                  <c:v>6.1200000000000004E-3</c:v>
                </c:pt>
                <c:pt idx="88">
                  <c:v>1.1650000000000001E-2</c:v>
                </c:pt>
                <c:pt idx="89">
                  <c:v>1.23E-2</c:v>
                </c:pt>
                <c:pt idx="90">
                  <c:v>8.0749999999999988E-3</c:v>
                </c:pt>
                <c:pt idx="91">
                  <c:v>1.1650000000000001E-2</c:v>
                </c:pt>
                <c:pt idx="92">
                  <c:v>1.068E-2</c:v>
                </c:pt>
                <c:pt idx="93">
                  <c:v>3.8899999999999998E-3</c:v>
                </c:pt>
                <c:pt idx="94">
                  <c:v>3.9299999999999995E-3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4C0E-411B-B306-38F8E64C3335}"/>
            </c:ext>
          </c:extLst>
        </c:ser>
        <c:ser>
          <c:idx val="65"/>
          <c:order val="65"/>
          <c:tx>
            <c:strRef>
              <c:f>Sheet1!$BM$1</c:f>
              <c:strCache>
                <c:ptCount val="1"/>
                <c:pt idx="0">
                  <c:v>64.40075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Sheet1!$BM$2:$BM$96</c:f>
              <c:numCache>
                <c:formatCode>General</c:formatCode>
                <c:ptCount val="95"/>
                <c:pt idx="0">
                  <c:v>9.2630000000000004E-2</c:v>
                </c:pt>
                <c:pt idx="1">
                  <c:v>0.10345499999999999</c:v>
                </c:pt>
                <c:pt idx="2">
                  <c:v>9.1734999999999997E-2</c:v>
                </c:pt>
                <c:pt idx="3">
                  <c:v>9.1969999999999996E-2</c:v>
                </c:pt>
                <c:pt idx="4">
                  <c:v>8.7940000000000004E-2</c:v>
                </c:pt>
                <c:pt idx="5">
                  <c:v>8.1525E-2</c:v>
                </c:pt>
                <c:pt idx="6">
                  <c:v>7.1010000000000004E-2</c:v>
                </c:pt>
                <c:pt idx="7">
                  <c:v>5.3815000000000002E-2</c:v>
                </c:pt>
                <c:pt idx="8">
                  <c:v>4.4815000000000001E-2</c:v>
                </c:pt>
                <c:pt idx="9">
                  <c:v>4.5315000000000001E-2</c:v>
                </c:pt>
                <c:pt idx="10">
                  <c:v>4.9595E-2</c:v>
                </c:pt>
                <c:pt idx="11">
                  <c:v>5.2675E-2</c:v>
                </c:pt>
                <c:pt idx="12">
                  <c:v>5.4055000000000006E-2</c:v>
                </c:pt>
                <c:pt idx="13">
                  <c:v>4.9744999999999998E-2</c:v>
                </c:pt>
                <c:pt idx="14">
                  <c:v>4.929E-2</c:v>
                </c:pt>
                <c:pt idx="15">
                  <c:v>5.5199999999999999E-2</c:v>
                </c:pt>
                <c:pt idx="16">
                  <c:v>5.4205000000000003E-2</c:v>
                </c:pt>
                <c:pt idx="17">
                  <c:v>4.505E-2</c:v>
                </c:pt>
                <c:pt idx="18">
                  <c:v>3.78E-2</c:v>
                </c:pt>
                <c:pt idx="19">
                  <c:v>2.4035000000000001E-2</c:v>
                </c:pt>
                <c:pt idx="20">
                  <c:v>1.7004999999999999E-2</c:v>
                </c:pt>
                <c:pt idx="21">
                  <c:v>2.4504999999999999E-2</c:v>
                </c:pt>
                <c:pt idx="22">
                  <c:v>2.5320000000000002E-2</c:v>
                </c:pt>
                <c:pt idx="23">
                  <c:v>2.8130000000000002E-2</c:v>
                </c:pt>
                <c:pt idx="24">
                  <c:v>2.9315000000000001E-2</c:v>
                </c:pt>
                <c:pt idx="25">
                  <c:v>2.0160000000000001E-2</c:v>
                </c:pt>
                <c:pt idx="26">
                  <c:v>1.6670000000000001E-2</c:v>
                </c:pt>
                <c:pt idx="27">
                  <c:v>1.6900000000000002E-2</c:v>
                </c:pt>
                <c:pt idx="28">
                  <c:v>1.9005000000000001E-2</c:v>
                </c:pt>
                <c:pt idx="29">
                  <c:v>1.4335000000000001E-2</c:v>
                </c:pt>
                <c:pt idx="30">
                  <c:v>4.7499999999999999E-3</c:v>
                </c:pt>
                <c:pt idx="31">
                  <c:v>9.9150000000000002E-3</c:v>
                </c:pt>
                <c:pt idx="32">
                  <c:v>2.0369999999999999E-2</c:v>
                </c:pt>
                <c:pt idx="33">
                  <c:v>2.8065E-2</c:v>
                </c:pt>
                <c:pt idx="34">
                  <c:v>3.3474999999999998E-2</c:v>
                </c:pt>
                <c:pt idx="35">
                  <c:v>3.4680000000000002E-2</c:v>
                </c:pt>
                <c:pt idx="36">
                  <c:v>3.4824999999999995E-2</c:v>
                </c:pt>
                <c:pt idx="37">
                  <c:v>3.1805E-2</c:v>
                </c:pt>
                <c:pt idx="38">
                  <c:v>2.7535E-2</c:v>
                </c:pt>
                <c:pt idx="39">
                  <c:v>2.4710000000000003E-2</c:v>
                </c:pt>
                <c:pt idx="40">
                  <c:v>1.9505000000000002E-2</c:v>
                </c:pt>
                <c:pt idx="41">
                  <c:v>1.4655E-2</c:v>
                </c:pt>
                <c:pt idx="42">
                  <c:v>1.341E-2</c:v>
                </c:pt>
                <c:pt idx="43">
                  <c:v>1.4155000000000001E-2</c:v>
                </c:pt>
                <c:pt idx="44">
                  <c:v>1.2805E-2</c:v>
                </c:pt>
                <c:pt idx="45">
                  <c:v>1.6279999999999999E-2</c:v>
                </c:pt>
                <c:pt idx="46">
                  <c:v>2.1360000000000001E-2</c:v>
                </c:pt>
                <c:pt idx="47">
                  <c:v>1.9474999999999999E-2</c:v>
                </c:pt>
                <c:pt idx="48">
                  <c:v>1.026E-2</c:v>
                </c:pt>
                <c:pt idx="49">
                  <c:v>6.3499999999999993E-4</c:v>
                </c:pt>
                <c:pt idx="50">
                  <c:v>-3.0300000000000001E-3</c:v>
                </c:pt>
                <c:pt idx="51">
                  <c:v>2.4849999999999994E-3</c:v>
                </c:pt>
                <c:pt idx="52">
                  <c:v>1.142E-2</c:v>
                </c:pt>
                <c:pt idx="53">
                  <c:v>1.7325E-2</c:v>
                </c:pt>
                <c:pt idx="54">
                  <c:v>2.3625E-2</c:v>
                </c:pt>
                <c:pt idx="55">
                  <c:v>2.5165E-2</c:v>
                </c:pt>
                <c:pt idx="56">
                  <c:v>2.5090000000000001E-2</c:v>
                </c:pt>
                <c:pt idx="57">
                  <c:v>2.4684999999999999E-2</c:v>
                </c:pt>
                <c:pt idx="58">
                  <c:v>2.7700000000000002E-2</c:v>
                </c:pt>
                <c:pt idx="59">
                  <c:v>2.9989999999999999E-2</c:v>
                </c:pt>
                <c:pt idx="60">
                  <c:v>2.5404999999999997E-2</c:v>
                </c:pt>
                <c:pt idx="61">
                  <c:v>2.4544999999999997E-2</c:v>
                </c:pt>
                <c:pt idx="62">
                  <c:v>2.7540000000000002E-2</c:v>
                </c:pt>
                <c:pt idx="63">
                  <c:v>3.2680000000000001E-2</c:v>
                </c:pt>
                <c:pt idx="64">
                  <c:v>3.6419999999999994E-2</c:v>
                </c:pt>
                <c:pt idx="65">
                  <c:v>3.7184999999999996E-2</c:v>
                </c:pt>
                <c:pt idx="66">
                  <c:v>3.8294999999999996E-2</c:v>
                </c:pt>
                <c:pt idx="67">
                  <c:v>3.8875E-2</c:v>
                </c:pt>
                <c:pt idx="68">
                  <c:v>3.7905000000000001E-2</c:v>
                </c:pt>
                <c:pt idx="69">
                  <c:v>3.7860000000000005E-2</c:v>
                </c:pt>
                <c:pt idx="70">
                  <c:v>4.0915E-2</c:v>
                </c:pt>
                <c:pt idx="71">
                  <c:v>3.8804999999999999E-2</c:v>
                </c:pt>
                <c:pt idx="72">
                  <c:v>2.7810000000000001E-2</c:v>
                </c:pt>
                <c:pt idx="73">
                  <c:v>2.0324999999999999E-2</c:v>
                </c:pt>
                <c:pt idx="74">
                  <c:v>1.065E-2</c:v>
                </c:pt>
                <c:pt idx="75">
                  <c:v>2.5399999999999997E-3</c:v>
                </c:pt>
                <c:pt idx="76">
                  <c:v>-9.5000000000000032E-5</c:v>
                </c:pt>
                <c:pt idx="77">
                  <c:v>1.3749999999999999E-3</c:v>
                </c:pt>
                <c:pt idx="78">
                  <c:v>-2.9950000000000003E-3</c:v>
                </c:pt>
                <c:pt idx="79">
                  <c:v>-4.6499999999999996E-3</c:v>
                </c:pt>
                <c:pt idx="80">
                  <c:v>3.2049999999999999E-3</c:v>
                </c:pt>
                <c:pt idx="81">
                  <c:v>7.9100000000000004E-3</c:v>
                </c:pt>
                <c:pt idx="82">
                  <c:v>8.3649999999999992E-3</c:v>
                </c:pt>
                <c:pt idx="83">
                  <c:v>9.2650000000000007E-3</c:v>
                </c:pt>
                <c:pt idx="84">
                  <c:v>1.2965000000000001E-2</c:v>
                </c:pt>
                <c:pt idx="85">
                  <c:v>1.5539999999999998E-2</c:v>
                </c:pt>
                <c:pt idx="86">
                  <c:v>1.7139999999999999E-2</c:v>
                </c:pt>
                <c:pt idx="87">
                  <c:v>1.3384999999999999E-2</c:v>
                </c:pt>
                <c:pt idx="88">
                  <c:v>1.319E-2</c:v>
                </c:pt>
                <c:pt idx="89">
                  <c:v>1.2289999999999999E-2</c:v>
                </c:pt>
                <c:pt idx="90">
                  <c:v>7.7650000000000002E-3</c:v>
                </c:pt>
                <c:pt idx="91">
                  <c:v>1.3725000000000001E-2</c:v>
                </c:pt>
                <c:pt idx="92">
                  <c:v>1.7575E-2</c:v>
                </c:pt>
                <c:pt idx="93">
                  <c:v>1.2585000000000001E-2</c:v>
                </c:pt>
                <c:pt idx="94">
                  <c:v>1.2120000000000001E-2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4C0E-411B-B306-38F8E64C3335}"/>
            </c:ext>
          </c:extLst>
        </c:ser>
        <c:ser>
          <c:idx val="66"/>
          <c:order val="66"/>
          <c:tx>
            <c:strRef>
              <c:f>Sheet1!$BN$1</c:f>
              <c:strCache>
                <c:ptCount val="1"/>
                <c:pt idx="0">
                  <c:v>67.90644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Sheet1!$BN$2:$BN$96</c:f>
              <c:numCache>
                <c:formatCode>General</c:formatCode>
                <c:ptCount val="95"/>
                <c:pt idx="0">
                  <c:v>9.3024999999999997E-2</c:v>
                </c:pt>
                <c:pt idx="1">
                  <c:v>0.10309500000000001</c:v>
                </c:pt>
                <c:pt idx="2">
                  <c:v>0.102685</c:v>
                </c:pt>
                <c:pt idx="3">
                  <c:v>0.10642500000000001</c:v>
                </c:pt>
                <c:pt idx="4">
                  <c:v>0.110735</c:v>
                </c:pt>
                <c:pt idx="5">
                  <c:v>0.102085</c:v>
                </c:pt>
                <c:pt idx="6">
                  <c:v>8.3545000000000008E-2</c:v>
                </c:pt>
                <c:pt idx="7">
                  <c:v>6.5515000000000004E-2</c:v>
                </c:pt>
                <c:pt idx="8">
                  <c:v>6.448000000000001E-2</c:v>
                </c:pt>
                <c:pt idx="9">
                  <c:v>7.7280000000000001E-2</c:v>
                </c:pt>
                <c:pt idx="10">
                  <c:v>6.9144999999999998E-2</c:v>
                </c:pt>
                <c:pt idx="11">
                  <c:v>6.6220000000000001E-2</c:v>
                </c:pt>
                <c:pt idx="12">
                  <c:v>6.8434999999999996E-2</c:v>
                </c:pt>
                <c:pt idx="13">
                  <c:v>6.8975000000000009E-2</c:v>
                </c:pt>
                <c:pt idx="14">
                  <c:v>7.2020000000000001E-2</c:v>
                </c:pt>
                <c:pt idx="15">
                  <c:v>6.5420000000000006E-2</c:v>
                </c:pt>
                <c:pt idx="16">
                  <c:v>6.8635000000000002E-2</c:v>
                </c:pt>
                <c:pt idx="17">
                  <c:v>6.1225000000000002E-2</c:v>
                </c:pt>
                <c:pt idx="18">
                  <c:v>5.1610000000000003E-2</c:v>
                </c:pt>
                <c:pt idx="19">
                  <c:v>4.0774999999999999E-2</c:v>
                </c:pt>
                <c:pt idx="20">
                  <c:v>3.2465000000000001E-2</c:v>
                </c:pt>
                <c:pt idx="21">
                  <c:v>4.2054999999999995E-2</c:v>
                </c:pt>
                <c:pt idx="22">
                  <c:v>3.9709999999999995E-2</c:v>
                </c:pt>
                <c:pt idx="23">
                  <c:v>3.7709999999999994E-2</c:v>
                </c:pt>
                <c:pt idx="24">
                  <c:v>3.9309999999999998E-2</c:v>
                </c:pt>
                <c:pt idx="25">
                  <c:v>3.8364999999999996E-2</c:v>
                </c:pt>
                <c:pt idx="26">
                  <c:v>3.1670000000000004E-2</c:v>
                </c:pt>
                <c:pt idx="27">
                  <c:v>2.6055000000000002E-2</c:v>
                </c:pt>
                <c:pt idx="28">
                  <c:v>2.3324999999999999E-2</c:v>
                </c:pt>
                <c:pt idx="29">
                  <c:v>1.668E-2</c:v>
                </c:pt>
                <c:pt idx="30">
                  <c:v>1.4534999999999999E-2</c:v>
                </c:pt>
                <c:pt idx="31">
                  <c:v>1.559E-2</c:v>
                </c:pt>
                <c:pt idx="32">
                  <c:v>2.1569999999999999E-2</c:v>
                </c:pt>
                <c:pt idx="33">
                  <c:v>3.4154999999999998E-2</c:v>
                </c:pt>
                <c:pt idx="34">
                  <c:v>4.5925000000000001E-2</c:v>
                </c:pt>
                <c:pt idx="35">
                  <c:v>4.5784999999999999E-2</c:v>
                </c:pt>
                <c:pt idx="36">
                  <c:v>4.3604999999999998E-2</c:v>
                </c:pt>
                <c:pt idx="37">
                  <c:v>4.1274999999999999E-2</c:v>
                </c:pt>
                <c:pt idx="38">
                  <c:v>3.4534999999999996E-2</c:v>
                </c:pt>
                <c:pt idx="39">
                  <c:v>3.4939999999999999E-2</c:v>
                </c:pt>
                <c:pt idx="40">
                  <c:v>3.1125E-2</c:v>
                </c:pt>
                <c:pt idx="41">
                  <c:v>2.3779999999999999E-2</c:v>
                </c:pt>
                <c:pt idx="42">
                  <c:v>2.1485000000000001E-2</c:v>
                </c:pt>
                <c:pt idx="43">
                  <c:v>1.8680000000000002E-2</c:v>
                </c:pt>
                <c:pt idx="44">
                  <c:v>1.9970000000000002E-2</c:v>
                </c:pt>
                <c:pt idx="45">
                  <c:v>2.5309999999999999E-2</c:v>
                </c:pt>
                <c:pt idx="46">
                  <c:v>2.7875E-2</c:v>
                </c:pt>
                <c:pt idx="47">
                  <c:v>2.5535000000000002E-2</c:v>
                </c:pt>
                <c:pt idx="48">
                  <c:v>1.7145000000000001E-2</c:v>
                </c:pt>
                <c:pt idx="49">
                  <c:v>8.5950000000000002E-3</c:v>
                </c:pt>
                <c:pt idx="50">
                  <c:v>7.2750000000000002E-3</c:v>
                </c:pt>
                <c:pt idx="51">
                  <c:v>1.2234999999999999E-2</c:v>
                </c:pt>
                <c:pt idx="52">
                  <c:v>1.9005000000000001E-2</c:v>
                </c:pt>
                <c:pt idx="53">
                  <c:v>2.5139999999999999E-2</c:v>
                </c:pt>
                <c:pt idx="54">
                  <c:v>2.9074999999999997E-2</c:v>
                </c:pt>
                <c:pt idx="55">
                  <c:v>3.3274999999999999E-2</c:v>
                </c:pt>
                <c:pt idx="56">
                  <c:v>3.4835000000000005E-2</c:v>
                </c:pt>
                <c:pt idx="57">
                  <c:v>3.2765000000000002E-2</c:v>
                </c:pt>
                <c:pt idx="58">
                  <c:v>3.7225000000000001E-2</c:v>
                </c:pt>
                <c:pt idx="59">
                  <c:v>3.9595000000000005E-2</c:v>
                </c:pt>
                <c:pt idx="60">
                  <c:v>3.5650000000000001E-2</c:v>
                </c:pt>
                <c:pt idx="61">
                  <c:v>3.338E-2</c:v>
                </c:pt>
                <c:pt idx="62">
                  <c:v>3.3854999999999996E-2</c:v>
                </c:pt>
                <c:pt idx="63">
                  <c:v>4.0370000000000003E-2</c:v>
                </c:pt>
                <c:pt idx="64">
                  <c:v>4.3935000000000002E-2</c:v>
                </c:pt>
                <c:pt idx="65">
                  <c:v>4.1815000000000005E-2</c:v>
                </c:pt>
                <c:pt idx="66">
                  <c:v>4.2575000000000002E-2</c:v>
                </c:pt>
                <c:pt idx="67">
                  <c:v>4.2319999999999997E-2</c:v>
                </c:pt>
                <c:pt idx="68">
                  <c:v>3.9300000000000002E-2</c:v>
                </c:pt>
                <c:pt idx="69">
                  <c:v>4.1035000000000002E-2</c:v>
                </c:pt>
                <c:pt idx="70">
                  <c:v>4.5714999999999999E-2</c:v>
                </c:pt>
                <c:pt idx="71">
                  <c:v>4.2915000000000002E-2</c:v>
                </c:pt>
                <c:pt idx="72">
                  <c:v>3.2575E-2</c:v>
                </c:pt>
                <c:pt idx="73">
                  <c:v>2.3939999999999999E-2</c:v>
                </c:pt>
                <c:pt idx="74">
                  <c:v>1.5890000000000001E-2</c:v>
                </c:pt>
                <c:pt idx="75">
                  <c:v>7.4149999999999997E-3</c:v>
                </c:pt>
                <c:pt idx="76">
                  <c:v>8.5500000000000029E-4</c:v>
                </c:pt>
                <c:pt idx="77">
                  <c:v>1.5449999999999999E-3</c:v>
                </c:pt>
                <c:pt idx="78">
                  <c:v>2.3499999999999997E-4</c:v>
                </c:pt>
                <c:pt idx="79">
                  <c:v>7.9999999999999993E-4</c:v>
                </c:pt>
                <c:pt idx="80">
                  <c:v>8.6549999999999995E-3</c:v>
                </c:pt>
                <c:pt idx="81">
                  <c:v>1.3649999999999999E-2</c:v>
                </c:pt>
                <c:pt idx="82">
                  <c:v>1.6399999999999998E-2</c:v>
                </c:pt>
                <c:pt idx="83">
                  <c:v>1.771E-2</c:v>
                </c:pt>
                <c:pt idx="84">
                  <c:v>1.8270000000000002E-2</c:v>
                </c:pt>
                <c:pt idx="85">
                  <c:v>1.924E-2</c:v>
                </c:pt>
                <c:pt idx="86">
                  <c:v>2.1794999999999998E-2</c:v>
                </c:pt>
                <c:pt idx="87">
                  <c:v>1.8259999999999998E-2</c:v>
                </c:pt>
                <c:pt idx="88">
                  <c:v>1.8319999999999999E-2</c:v>
                </c:pt>
                <c:pt idx="89">
                  <c:v>2.0345000000000002E-2</c:v>
                </c:pt>
                <c:pt idx="90">
                  <c:v>2.9149999999999999E-2</c:v>
                </c:pt>
                <c:pt idx="91">
                  <c:v>2.4939999999999997E-2</c:v>
                </c:pt>
                <c:pt idx="92">
                  <c:v>1.8540000000000001E-2</c:v>
                </c:pt>
                <c:pt idx="93">
                  <c:v>2.2359999999999998E-2</c:v>
                </c:pt>
                <c:pt idx="94">
                  <c:v>2.2190000000000001E-2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4C0E-411B-B306-38F8E64C3335}"/>
            </c:ext>
          </c:extLst>
        </c:ser>
        <c:ser>
          <c:idx val="67"/>
          <c:order val="67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4C0E-411B-B306-38F8E64C3335}"/>
            </c:ext>
          </c:extLst>
        </c:ser>
        <c:ser>
          <c:idx val="68"/>
          <c:order val="68"/>
          <c:tx>
            <c:strRef>
              <c:f>Sheet1!$BO$1</c:f>
              <c:strCache>
                <c:ptCount val="1"/>
                <c:pt idx="0">
                  <c:v>75.46441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Sheet1!$BO$2:$BO$96</c:f>
              <c:numCache>
                <c:formatCode>General</c:formatCode>
                <c:ptCount val="95"/>
                <c:pt idx="0">
                  <c:v>8.1659999999999996E-2</c:v>
                </c:pt>
                <c:pt idx="1">
                  <c:v>9.103E-2</c:v>
                </c:pt>
                <c:pt idx="2">
                  <c:v>9.0550000000000005E-2</c:v>
                </c:pt>
                <c:pt idx="3">
                  <c:v>8.826500000000001E-2</c:v>
                </c:pt>
                <c:pt idx="4">
                  <c:v>9.5165E-2</c:v>
                </c:pt>
                <c:pt idx="5">
                  <c:v>9.332E-2</c:v>
                </c:pt>
                <c:pt idx="6">
                  <c:v>6.6970000000000002E-2</c:v>
                </c:pt>
                <c:pt idx="7">
                  <c:v>5.3055000000000005E-2</c:v>
                </c:pt>
                <c:pt idx="8">
                  <c:v>5.0380000000000001E-2</c:v>
                </c:pt>
                <c:pt idx="9">
                  <c:v>5.1584999999999999E-2</c:v>
                </c:pt>
                <c:pt idx="10">
                  <c:v>5.6564999999999997E-2</c:v>
                </c:pt>
                <c:pt idx="11">
                  <c:v>5.7535000000000003E-2</c:v>
                </c:pt>
                <c:pt idx="12">
                  <c:v>5.9105000000000005E-2</c:v>
                </c:pt>
                <c:pt idx="13">
                  <c:v>6.0580000000000002E-2</c:v>
                </c:pt>
                <c:pt idx="14">
                  <c:v>5.8050000000000004E-2</c:v>
                </c:pt>
                <c:pt idx="15">
                  <c:v>5.9970000000000002E-2</c:v>
                </c:pt>
                <c:pt idx="16">
                  <c:v>5.5350000000000003E-2</c:v>
                </c:pt>
                <c:pt idx="17">
                  <c:v>4.4725000000000001E-2</c:v>
                </c:pt>
                <c:pt idx="18">
                  <c:v>4.5935000000000004E-2</c:v>
                </c:pt>
                <c:pt idx="19">
                  <c:v>3.1449999999999999E-2</c:v>
                </c:pt>
                <c:pt idx="20">
                  <c:v>2.0354999999999998E-2</c:v>
                </c:pt>
                <c:pt idx="21">
                  <c:v>3.0009999999999998E-2</c:v>
                </c:pt>
                <c:pt idx="22">
                  <c:v>3.0484999999999998E-2</c:v>
                </c:pt>
                <c:pt idx="23">
                  <c:v>2.8569999999999998E-2</c:v>
                </c:pt>
                <c:pt idx="24">
                  <c:v>2.8240000000000001E-2</c:v>
                </c:pt>
                <c:pt idx="25">
                  <c:v>2.2455000000000003E-2</c:v>
                </c:pt>
                <c:pt idx="26">
                  <c:v>1.7140000000000002E-2</c:v>
                </c:pt>
                <c:pt idx="27">
                  <c:v>1.4245000000000001E-2</c:v>
                </c:pt>
                <c:pt idx="28">
                  <c:v>9.3950000000000006E-3</c:v>
                </c:pt>
                <c:pt idx="29">
                  <c:v>4.0499999999999998E-4</c:v>
                </c:pt>
                <c:pt idx="30">
                  <c:v>-5.3100000000000005E-3</c:v>
                </c:pt>
                <c:pt idx="31">
                  <c:v>4.3E-3</c:v>
                </c:pt>
                <c:pt idx="32">
                  <c:v>1.661E-2</c:v>
                </c:pt>
                <c:pt idx="33">
                  <c:v>2.5020000000000001E-2</c:v>
                </c:pt>
                <c:pt idx="34">
                  <c:v>2.9374999999999998E-2</c:v>
                </c:pt>
                <c:pt idx="35">
                  <c:v>3.0349999999999999E-2</c:v>
                </c:pt>
                <c:pt idx="36">
                  <c:v>3.4074999999999994E-2</c:v>
                </c:pt>
                <c:pt idx="37">
                  <c:v>3.1910000000000001E-2</c:v>
                </c:pt>
                <c:pt idx="38">
                  <c:v>2.6055000000000002E-2</c:v>
                </c:pt>
                <c:pt idx="39">
                  <c:v>2.2335000000000001E-2</c:v>
                </c:pt>
                <c:pt idx="40">
                  <c:v>1.9084999999999998E-2</c:v>
                </c:pt>
                <c:pt idx="41">
                  <c:v>1.6320000000000001E-2</c:v>
                </c:pt>
                <c:pt idx="42">
                  <c:v>1.2965000000000001E-2</c:v>
                </c:pt>
                <c:pt idx="43">
                  <c:v>1.1245E-2</c:v>
                </c:pt>
                <c:pt idx="44">
                  <c:v>1.0145000000000001E-2</c:v>
                </c:pt>
                <c:pt idx="45">
                  <c:v>1.4114999999999999E-2</c:v>
                </c:pt>
                <c:pt idx="46">
                  <c:v>1.9569999999999997E-2</c:v>
                </c:pt>
                <c:pt idx="47">
                  <c:v>1.9089999999999999E-2</c:v>
                </c:pt>
                <c:pt idx="48">
                  <c:v>9.9299999999999996E-3</c:v>
                </c:pt>
                <c:pt idx="49">
                  <c:v>3.7500000000000001E-4</c:v>
                </c:pt>
                <c:pt idx="50">
                  <c:v>-2.8900000000000002E-3</c:v>
                </c:pt>
                <c:pt idx="51">
                  <c:v>-2.6500000000000004E-4</c:v>
                </c:pt>
                <c:pt idx="52">
                  <c:v>9.0449999999999992E-3</c:v>
                </c:pt>
                <c:pt idx="53">
                  <c:v>1.7465000000000001E-2</c:v>
                </c:pt>
                <c:pt idx="54">
                  <c:v>2.2405000000000001E-2</c:v>
                </c:pt>
                <c:pt idx="55">
                  <c:v>2.5765E-2</c:v>
                </c:pt>
                <c:pt idx="56">
                  <c:v>2.7424999999999998E-2</c:v>
                </c:pt>
                <c:pt idx="57">
                  <c:v>2.7795E-2</c:v>
                </c:pt>
                <c:pt idx="58">
                  <c:v>2.9330000000000002E-2</c:v>
                </c:pt>
                <c:pt idx="59">
                  <c:v>2.4759999999999997E-2</c:v>
                </c:pt>
                <c:pt idx="60">
                  <c:v>2.1909999999999999E-2</c:v>
                </c:pt>
                <c:pt idx="61">
                  <c:v>2.4259999999999997E-2</c:v>
                </c:pt>
                <c:pt idx="62">
                  <c:v>2.6749999999999999E-2</c:v>
                </c:pt>
                <c:pt idx="63">
                  <c:v>3.2809999999999999E-2</c:v>
                </c:pt>
                <c:pt idx="64">
                  <c:v>3.5070000000000004E-2</c:v>
                </c:pt>
                <c:pt idx="65">
                  <c:v>3.4655000000000005E-2</c:v>
                </c:pt>
                <c:pt idx="66">
                  <c:v>3.9430000000000007E-2</c:v>
                </c:pt>
                <c:pt idx="67">
                  <c:v>4.3495000000000006E-2</c:v>
                </c:pt>
                <c:pt idx="68">
                  <c:v>3.8195E-2</c:v>
                </c:pt>
                <c:pt idx="69">
                  <c:v>3.8109999999999998E-2</c:v>
                </c:pt>
                <c:pt idx="70">
                  <c:v>4.2215000000000003E-2</c:v>
                </c:pt>
                <c:pt idx="71">
                  <c:v>3.5139999999999998E-2</c:v>
                </c:pt>
                <c:pt idx="72">
                  <c:v>2.4469999999999999E-2</c:v>
                </c:pt>
                <c:pt idx="73">
                  <c:v>1.6504999999999999E-2</c:v>
                </c:pt>
                <c:pt idx="74">
                  <c:v>8.6250000000000007E-3</c:v>
                </c:pt>
                <c:pt idx="75">
                  <c:v>1.6149999999999999E-3</c:v>
                </c:pt>
                <c:pt idx="76">
                  <c:v>-3.9750000000000002E-3</c:v>
                </c:pt>
                <c:pt idx="77">
                  <c:v>-4.8149999999999998E-3</c:v>
                </c:pt>
                <c:pt idx="78">
                  <c:v>-8.0850000000000002E-3</c:v>
                </c:pt>
                <c:pt idx="79">
                  <c:v>-6.6960000000000006E-3</c:v>
                </c:pt>
                <c:pt idx="80">
                  <c:v>1.224E-3</c:v>
                </c:pt>
                <c:pt idx="81">
                  <c:v>3.65E-3</c:v>
                </c:pt>
                <c:pt idx="82">
                  <c:v>6.4000000000000003E-3</c:v>
                </c:pt>
                <c:pt idx="83">
                  <c:v>1.0945E-2</c:v>
                </c:pt>
                <c:pt idx="84">
                  <c:v>1.303E-2</c:v>
                </c:pt>
                <c:pt idx="85">
                  <c:v>1.286E-2</c:v>
                </c:pt>
                <c:pt idx="86">
                  <c:v>1.2494999999999999E-2</c:v>
                </c:pt>
                <c:pt idx="87">
                  <c:v>1.1134999999999999E-2</c:v>
                </c:pt>
                <c:pt idx="88">
                  <c:v>1.3660000000000002E-2</c:v>
                </c:pt>
                <c:pt idx="89">
                  <c:v>1.498E-2</c:v>
                </c:pt>
                <c:pt idx="90">
                  <c:v>1.6920000000000001E-2</c:v>
                </c:pt>
                <c:pt idx="91">
                  <c:v>1.3195E-2</c:v>
                </c:pt>
                <c:pt idx="92">
                  <c:v>9.7249999999999993E-3</c:v>
                </c:pt>
                <c:pt idx="93">
                  <c:v>1.5834999999999998E-2</c:v>
                </c:pt>
                <c:pt idx="94">
                  <c:v>1.7114999999999998E-2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4C0E-411B-B306-38F8E64C3335}"/>
            </c:ext>
          </c:extLst>
        </c:ser>
        <c:ser>
          <c:idx val="69"/>
          <c:order val="69"/>
          <c:tx>
            <c:strRef>
              <c:f>Sheet1!$BP$1</c:f>
              <c:strCache>
                <c:ptCount val="1"/>
                <c:pt idx="0">
                  <c:v>79.53632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Sheet1!$BP$2:$BP$96</c:f>
              <c:numCache>
                <c:formatCode>General</c:formatCode>
                <c:ptCount val="95"/>
                <c:pt idx="0">
                  <c:v>2.6505000000000001E-2</c:v>
                </c:pt>
                <c:pt idx="1">
                  <c:v>4.3479999999999998E-2</c:v>
                </c:pt>
                <c:pt idx="2">
                  <c:v>6.6235000000000002E-2</c:v>
                </c:pt>
                <c:pt idx="3">
                  <c:v>6.8629999999999997E-2</c:v>
                </c:pt>
                <c:pt idx="4">
                  <c:v>7.109E-2</c:v>
                </c:pt>
                <c:pt idx="5">
                  <c:v>6.0819999999999999E-2</c:v>
                </c:pt>
                <c:pt idx="6">
                  <c:v>4.9305000000000002E-2</c:v>
                </c:pt>
                <c:pt idx="7">
                  <c:v>4.3985000000000003E-2</c:v>
                </c:pt>
                <c:pt idx="8">
                  <c:v>4.1279999999999997E-2</c:v>
                </c:pt>
                <c:pt idx="9">
                  <c:v>4.4835E-2</c:v>
                </c:pt>
                <c:pt idx="10">
                  <c:v>4.8250000000000001E-2</c:v>
                </c:pt>
                <c:pt idx="11">
                  <c:v>4.2389999999999997E-2</c:v>
                </c:pt>
                <c:pt idx="12">
                  <c:v>4.5374999999999999E-2</c:v>
                </c:pt>
                <c:pt idx="13">
                  <c:v>5.2944999999999999E-2</c:v>
                </c:pt>
                <c:pt idx="14">
                  <c:v>5.0869999999999999E-2</c:v>
                </c:pt>
                <c:pt idx="15">
                  <c:v>4.403E-2</c:v>
                </c:pt>
                <c:pt idx="16">
                  <c:v>4.7365000000000004E-2</c:v>
                </c:pt>
                <c:pt idx="17">
                  <c:v>4.512E-2</c:v>
                </c:pt>
                <c:pt idx="18">
                  <c:v>4.4365000000000002E-2</c:v>
                </c:pt>
                <c:pt idx="19">
                  <c:v>4.394E-2</c:v>
                </c:pt>
                <c:pt idx="20">
                  <c:v>3.6924999999999999E-2</c:v>
                </c:pt>
                <c:pt idx="21">
                  <c:v>3.2439999999999997E-2</c:v>
                </c:pt>
                <c:pt idx="22">
                  <c:v>2.6329999999999999E-2</c:v>
                </c:pt>
                <c:pt idx="23">
                  <c:v>2.5534999999999999E-2</c:v>
                </c:pt>
                <c:pt idx="24">
                  <c:v>2.0060000000000001E-2</c:v>
                </c:pt>
                <c:pt idx="25">
                  <c:v>1.29E-2</c:v>
                </c:pt>
                <c:pt idx="26">
                  <c:v>1.4214999999999998E-2</c:v>
                </c:pt>
                <c:pt idx="27">
                  <c:v>7.5449999999999996E-3</c:v>
                </c:pt>
                <c:pt idx="28">
                  <c:v>7.6800000000000002E-3</c:v>
                </c:pt>
                <c:pt idx="29">
                  <c:v>7.5700000000000003E-3</c:v>
                </c:pt>
                <c:pt idx="30">
                  <c:v>1.9499999999999997E-4</c:v>
                </c:pt>
                <c:pt idx="31">
                  <c:v>9.3999999999999997E-4</c:v>
                </c:pt>
                <c:pt idx="32">
                  <c:v>-1.1349999999999999E-3</c:v>
                </c:pt>
                <c:pt idx="33">
                  <c:v>1.0835000000000001E-2</c:v>
                </c:pt>
                <c:pt idx="34">
                  <c:v>3.007E-2</c:v>
                </c:pt>
                <c:pt idx="35">
                  <c:v>2.9229999999999999E-2</c:v>
                </c:pt>
                <c:pt idx="36">
                  <c:v>2.7990000000000001E-2</c:v>
                </c:pt>
                <c:pt idx="37">
                  <c:v>2.3495000000000002E-2</c:v>
                </c:pt>
                <c:pt idx="38">
                  <c:v>1.8669999999999999E-2</c:v>
                </c:pt>
                <c:pt idx="39">
                  <c:v>1.9975E-2</c:v>
                </c:pt>
                <c:pt idx="40">
                  <c:v>1.6119999999999999E-2</c:v>
                </c:pt>
                <c:pt idx="41">
                  <c:v>1.3599999999999999E-2</c:v>
                </c:pt>
                <c:pt idx="42">
                  <c:v>1.3399999999999999E-2</c:v>
                </c:pt>
                <c:pt idx="43">
                  <c:v>9.8399999999999998E-3</c:v>
                </c:pt>
                <c:pt idx="44">
                  <c:v>9.1649999999999995E-3</c:v>
                </c:pt>
                <c:pt idx="45">
                  <c:v>1.426E-2</c:v>
                </c:pt>
                <c:pt idx="46">
                  <c:v>1.7649999999999999E-2</c:v>
                </c:pt>
                <c:pt idx="47">
                  <c:v>1.5765000000000001E-2</c:v>
                </c:pt>
                <c:pt idx="48">
                  <c:v>8.2199999999999999E-3</c:v>
                </c:pt>
                <c:pt idx="49">
                  <c:v>4.8999999999999998E-4</c:v>
                </c:pt>
                <c:pt idx="50">
                  <c:v>-1.4973335000000002E-3</c:v>
                </c:pt>
                <c:pt idx="51">
                  <c:v>2.2826665000000002E-3</c:v>
                </c:pt>
                <c:pt idx="52">
                  <c:v>9.7199999999999995E-3</c:v>
                </c:pt>
                <c:pt idx="53">
                  <c:v>1.4665000000000001E-2</c:v>
                </c:pt>
                <c:pt idx="54">
                  <c:v>1.9060000000000001E-2</c:v>
                </c:pt>
                <c:pt idx="55">
                  <c:v>2.239E-2</c:v>
                </c:pt>
                <c:pt idx="56">
                  <c:v>2.2544999999999999E-2</c:v>
                </c:pt>
                <c:pt idx="57">
                  <c:v>2.3385E-2</c:v>
                </c:pt>
                <c:pt idx="58">
                  <c:v>2.7110000000000002E-2</c:v>
                </c:pt>
                <c:pt idx="59">
                  <c:v>2.7695000000000001E-2</c:v>
                </c:pt>
                <c:pt idx="60">
                  <c:v>2.3355000000000001E-2</c:v>
                </c:pt>
                <c:pt idx="61">
                  <c:v>2.1100000000000001E-2</c:v>
                </c:pt>
                <c:pt idx="62">
                  <c:v>2.2920000000000003E-2</c:v>
                </c:pt>
                <c:pt idx="63">
                  <c:v>2.5100000000000001E-2</c:v>
                </c:pt>
                <c:pt idx="64">
                  <c:v>2.0535000000000001E-2</c:v>
                </c:pt>
                <c:pt idx="65">
                  <c:v>1.9060000000000001E-2</c:v>
                </c:pt>
                <c:pt idx="66">
                  <c:v>2.7584999999999998E-2</c:v>
                </c:pt>
                <c:pt idx="67">
                  <c:v>2.903E-2</c:v>
                </c:pt>
                <c:pt idx="68">
                  <c:v>2.7314999999999999E-2</c:v>
                </c:pt>
                <c:pt idx="69">
                  <c:v>2.9454999999999999E-2</c:v>
                </c:pt>
                <c:pt idx="70">
                  <c:v>2.7304999999999999E-2</c:v>
                </c:pt>
                <c:pt idx="71">
                  <c:v>2.5389999999999999E-2</c:v>
                </c:pt>
                <c:pt idx="72">
                  <c:v>1.8955E-2</c:v>
                </c:pt>
                <c:pt idx="73">
                  <c:v>1.065E-2</c:v>
                </c:pt>
                <c:pt idx="74">
                  <c:v>3.5700000000000003E-3</c:v>
                </c:pt>
                <c:pt idx="75">
                  <c:v>-2.7850000000000001E-3</c:v>
                </c:pt>
                <c:pt idx="76">
                  <c:v>-7.1549999999999999E-3</c:v>
                </c:pt>
                <c:pt idx="77">
                  <c:v>-4.6376665000000001E-3</c:v>
                </c:pt>
                <c:pt idx="78">
                  <c:v>-6.2676665000000005E-3</c:v>
                </c:pt>
                <c:pt idx="79">
                  <c:v>-6.7276666500000002E-3</c:v>
                </c:pt>
                <c:pt idx="80">
                  <c:v>2.3323333500000001E-3</c:v>
                </c:pt>
                <c:pt idx="81">
                  <c:v>9.5450000000000014E-3</c:v>
                </c:pt>
                <c:pt idx="82">
                  <c:v>1.1214999999999999E-2</c:v>
                </c:pt>
                <c:pt idx="83">
                  <c:v>1.0034999999999999E-2</c:v>
                </c:pt>
                <c:pt idx="84">
                  <c:v>1.3354999999999999E-2</c:v>
                </c:pt>
                <c:pt idx="85">
                  <c:v>1.2070000000000001E-2</c:v>
                </c:pt>
                <c:pt idx="86">
                  <c:v>8.8650000000000014E-3</c:v>
                </c:pt>
                <c:pt idx="87">
                  <c:v>9.3650000000000001E-3</c:v>
                </c:pt>
                <c:pt idx="88">
                  <c:v>1.217E-2</c:v>
                </c:pt>
                <c:pt idx="89">
                  <c:v>1.286E-2</c:v>
                </c:pt>
                <c:pt idx="90">
                  <c:v>1.8600000000000005E-3</c:v>
                </c:pt>
                <c:pt idx="91">
                  <c:v>1.098E-2</c:v>
                </c:pt>
                <c:pt idx="92">
                  <c:v>2.1065E-2</c:v>
                </c:pt>
                <c:pt idx="93">
                  <c:v>1.175E-2</c:v>
                </c:pt>
                <c:pt idx="94">
                  <c:v>1.3604999999999999E-2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4C0E-411B-B306-38F8E64C3335}"/>
            </c:ext>
          </c:extLst>
        </c:ser>
        <c:ser>
          <c:idx val="70"/>
          <c:order val="70"/>
          <c:tx>
            <c:strRef>
              <c:f>Sheet1!$BQ$1</c:f>
              <c:strCache>
                <c:ptCount val="1"/>
                <c:pt idx="0">
                  <c:v>83.83056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Sheet1!$BQ$2:$BQ$96</c:f>
              <c:numCache>
                <c:formatCode>General</c:formatCode>
                <c:ptCount val="95"/>
                <c:pt idx="0">
                  <c:v>6.7234999999999989E-2</c:v>
                </c:pt>
                <c:pt idx="1">
                  <c:v>7.8105000000000008E-2</c:v>
                </c:pt>
                <c:pt idx="2">
                  <c:v>8.8664999999999994E-2</c:v>
                </c:pt>
                <c:pt idx="3">
                  <c:v>8.4680000000000005E-2</c:v>
                </c:pt>
                <c:pt idx="4">
                  <c:v>9.0035000000000004E-2</c:v>
                </c:pt>
                <c:pt idx="5">
                  <c:v>8.7645000000000001E-2</c:v>
                </c:pt>
                <c:pt idx="6">
                  <c:v>7.2535000000000002E-2</c:v>
                </c:pt>
                <c:pt idx="7">
                  <c:v>5.6845E-2</c:v>
                </c:pt>
                <c:pt idx="8">
                  <c:v>4.7204999999999997E-2</c:v>
                </c:pt>
                <c:pt idx="9">
                  <c:v>5.042E-2</c:v>
                </c:pt>
                <c:pt idx="10">
                  <c:v>5.3194999999999999E-2</c:v>
                </c:pt>
                <c:pt idx="11">
                  <c:v>5.3045000000000002E-2</c:v>
                </c:pt>
                <c:pt idx="12">
                  <c:v>5.1830000000000001E-2</c:v>
                </c:pt>
                <c:pt idx="13">
                  <c:v>5.5410000000000001E-2</c:v>
                </c:pt>
                <c:pt idx="14">
                  <c:v>5.7489999999999999E-2</c:v>
                </c:pt>
                <c:pt idx="15">
                  <c:v>5.6315000000000004E-2</c:v>
                </c:pt>
                <c:pt idx="16">
                  <c:v>5.8115E-2</c:v>
                </c:pt>
                <c:pt idx="17">
                  <c:v>5.3864999999999996E-2</c:v>
                </c:pt>
                <c:pt idx="18">
                  <c:v>5.3019999999999998E-2</c:v>
                </c:pt>
                <c:pt idx="19">
                  <c:v>4.8814999999999997E-2</c:v>
                </c:pt>
                <c:pt idx="20">
                  <c:v>4.2844999999999994E-2</c:v>
                </c:pt>
                <c:pt idx="21">
                  <c:v>4.6574999999999998E-2</c:v>
                </c:pt>
                <c:pt idx="22">
                  <c:v>3.8039999999999997E-2</c:v>
                </c:pt>
                <c:pt idx="23">
                  <c:v>2.9659999999999999E-2</c:v>
                </c:pt>
                <c:pt idx="24">
                  <c:v>3.2344999999999999E-2</c:v>
                </c:pt>
                <c:pt idx="25">
                  <c:v>3.1960000000000002E-2</c:v>
                </c:pt>
                <c:pt idx="26">
                  <c:v>2.758E-2</c:v>
                </c:pt>
                <c:pt idx="27">
                  <c:v>2.086E-2</c:v>
                </c:pt>
                <c:pt idx="28">
                  <c:v>1.6934999999999999E-2</c:v>
                </c:pt>
                <c:pt idx="29">
                  <c:v>1.899E-2</c:v>
                </c:pt>
                <c:pt idx="30">
                  <c:v>1.5599999999999999E-2</c:v>
                </c:pt>
                <c:pt idx="31">
                  <c:v>1.3465000000000001E-2</c:v>
                </c:pt>
                <c:pt idx="32">
                  <c:v>1.4325000000000001E-2</c:v>
                </c:pt>
                <c:pt idx="33">
                  <c:v>2.6030000000000001E-2</c:v>
                </c:pt>
                <c:pt idx="34">
                  <c:v>4.0959999999999996E-2</c:v>
                </c:pt>
                <c:pt idx="35">
                  <c:v>3.9855000000000002E-2</c:v>
                </c:pt>
                <c:pt idx="36">
                  <c:v>3.7724999999999995E-2</c:v>
                </c:pt>
                <c:pt idx="37">
                  <c:v>3.5705000000000001E-2</c:v>
                </c:pt>
                <c:pt idx="38">
                  <c:v>3.075E-2</c:v>
                </c:pt>
                <c:pt idx="39">
                  <c:v>2.8615000000000002E-2</c:v>
                </c:pt>
                <c:pt idx="40">
                  <c:v>2.4274999999999998E-2</c:v>
                </c:pt>
                <c:pt idx="41">
                  <c:v>1.8169999999999999E-2</c:v>
                </c:pt>
                <c:pt idx="42">
                  <c:v>1.7259999999999998E-2</c:v>
                </c:pt>
                <c:pt idx="43">
                  <c:v>1.72E-2</c:v>
                </c:pt>
                <c:pt idx="44">
                  <c:v>1.7645000000000001E-2</c:v>
                </c:pt>
                <c:pt idx="45">
                  <c:v>2.1220000000000003E-2</c:v>
                </c:pt>
                <c:pt idx="46">
                  <c:v>2.4065000000000003E-2</c:v>
                </c:pt>
                <c:pt idx="47">
                  <c:v>2.299E-2</c:v>
                </c:pt>
                <c:pt idx="48">
                  <c:v>1.5449999999999998E-2</c:v>
                </c:pt>
                <c:pt idx="49">
                  <c:v>6.5550000000000001E-3</c:v>
                </c:pt>
                <c:pt idx="50">
                  <c:v>4.4299999999999999E-3</c:v>
                </c:pt>
                <c:pt idx="51">
                  <c:v>8.8450000000000004E-3</c:v>
                </c:pt>
                <c:pt idx="52">
                  <c:v>1.5585E-2</c:v>
                </c:pt>
                <c:pt idx="53">
                  <c:v>2.0060000000000001E-2</c:v>
                </c:pt>
                <c:pt idx="54">
                  <c:v>2.4405E-2</c:v>
                </c:pt>
                <c:pt idx="55">
                  <c:v>2.734E-2</c:v>
                </c:pt>
                <c:pt idx="56">
                  <c:v>2.6895000000000002E-2</c:v>
                </c:pt>
                <c:pt idx="57">
                  <c:v>2.5730000000000003E-2</c:v>
                </c:pt>
                <c:pt idx="58">
                  <c:v>3.0435E-2</c:v>
                </c:pt>
                <c:pt idx="59">
                  <c:v>3.2145E-2</c:v>
                </c:pt>
                <c:pt idx="60">
                  <c:v>2.7575000000000002E-2</c:v>
                </c:pt>
                <c:pt idx="61">
                  <c:v>2.6529999999999998E-2</c:v>
                </c:pt>
                <c:pt idx="62">
                  <c:v>2.7275000000000001E-2</c:v>
                </c:pt>
                <c:pt idx="63">
                  <c:v>3.0405000000000001E-2</c:v>
                </c:pt>
                <c:pt idx="64">
                  <c:v>3.2555000000000001E-2</c:v>
                </c:pt>
                <c:pt idx="65">
                  <c:v>3.4415000000000001E-2</c:v>
                </c:pt>
                <c:pt idx="66">
                  <c:v>3.8010000000000002E-2</c:v>
                </c:pt>
                <c:pt idx="67">
                  <c:v>3.8845000000000005E-2</c:v>
                </c:pt>
                <c:pt idx="68">
                  <c:v>3.8914999999999998E-2</c:v>
                </c:pt>
                <c:pt idx="69">
                  <c:v>3.7409999999999999E-2</c:v>
                </c:pt>
                <c:pt idx="70">
                  <c:v>4.0305000000000001E-2</c:v>
                </c:pt>
                <c:pt idx="71">
                  <c:v>3.9789999999999999E-2</c:v>
                </c:pt>
                <c:pt idx="72">
                  <c:v>2.7929999999999996E-2</c:v>
                </c:pt>
                <c:pt idx="73">
                  <c:v>1.7419999999999998E-2</c:v>
                </c:pt>
                <c:pt idx="74">
                  <c:v>1.017E-2</c:v>
                </c:pt>
                <c:pt idx="75">
                  <c:v>4.8649999999999995E-3</c:v>
                </c:pt>
                <c:pt idx="76">
                  <c:v>-3.0050000000000003E-3</c:v>
                </c:pt>
                <c:pt idx="77">
                  <c:v>-3.2850000000000006E-3</c:v>
                </c:pt>
                <c:pt idx="78">
                  <c:v>-1.6899999999999999E-3</c:v>
                </c:pt>
                <c:pt idx="79">
                  <c:v>-1.0799999999999998E-3</c:v>
                </c:pt>
                <c:pt idx="80">
                  <c:v>4.1150000000000006E-3</c:v>
                </c:pt>
                <c:pt idx="81">
                  <c:v>7.2399999999999999E-3</c:v>
                </c:pt>
                <c:pt idx="82">
                  <c:v>9.8399999999999998E-3</c:v>
                </c:pt>
                <c:pt idx="83">
                  <c:v>1.2959999999999999E-2</c:v>
                </c:pt>
                <c:pt idx="84">
                  <c:v>1.4735000000000002E-2</c:v>
                </c:pt>
                <c:pt idx="85">
                  <c:v>1.5449999999999998E-2</c:v>
                </c:pt>
                <c:pt idx="86">
                  <c:v>1.5554999999999999E-2</c:v>
                </c:pt>
                <c:pt idx="87">
                  <c:v>1.3760000000000001E-2</c:v>
                </c:pt>
                <c:pt idx="88">
                  <c:v>1.397E-2</c:v>
                </c:pt>
                <c:pt idx="89">
                  <c:v>1.3729999999999999E-2</c:v>
                </c:pt>
                <c:pt idx="90">
                  <c:v>1.0954999999999999E-2</c:v>
                </c:pt>
                <c:pt idx="91">
                  <c:v>1.3819999999999999E-2</c:v>
                </c:pt>
                <c:pt idx="92">
                  <c:v>1.7419999999999998E-2</c:v>
                </c:pt>
                <c:pt idx="93">
                  <c:v>1.3065E-2</c:v>
                </c:pt>
                <c:pt idx="94">
                  <c:v>1.321E-2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4C0E-411B-B306-38F8E64C3335}"/>
            </c:ext>
          </c:extLst>
        </c:ser>
        <c:ser>
          <c:idx val="71"/>
          <c:order val="71"/>
          <c:tx>
            <c:strRef>
              <c:f>Sheet1!$BR$1</c:f>
              <c:strCache>
                <c:ptCount val="1"/>
                <c:pt idx="0">
                  <c:v>88.34065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Sheet1!$BR$2:$BR$96</c:f>
              <c:numCache>
                <c:formatCode>General</c:formatCode>
                <c:ptCount val="95"/>
                <c:pt idx="0">
                  <c:v>9.1244999999999993E-2</c:v>
                </c:pt>
                <c:pt idx="1">
                  <c:v>9.7424999999999998E-2</c:v>
                </c:pt>
                <c:pt idx="2">
                  <c:v>0.10223499999999999</c:v>
                </c:pt>
                <c:pt idx="3">
                  <c:v>0.10830999999999999</c:v>
                </c:pt>
                <c:pt idx="4">
                  <c:v>0.10569000000000001</c:v>
                </c:pt>
                <c:pt idx="5">
                  <c:v>8.8800000000000004E-2</c:v>
                </c:pt>
                <c:pt idx="6">
                  <c:v>7.6804999999999998E-2</c:v>
                </c:pt>
                <c:pt idx="7">
                  <c:v>7.0109999999999992E-2</c:v>
                </c:pt>
                <c:pt idx="8">
                  <c:v>6.2329999999999997E-2</c:v>
                </c:pt>
                <c:pt idx="9">
                  <c:v>6.0580000000000002E-2</c:v>
                </c:pt>
                <c:pt idx="10">
                  <c:v>5.5745000000000003E-2</c:v>
                </c:pt>
                <c:pt idx="11">
                  <c:v>6.0115000000000002E-2</c:v>
                </c:pt>
                <c:pt idx="12">
                  <c:v>6.3324999999999992E-2</c:v>
                </c:pt>
                <c:pt idx="13">
                  <c:v>6.4879999999999993E-2</c:v>
                </c:pt>
                <c:pt idx="14">
                  <c:v>6.3200000000000006E-2</c:v>
                </c:pt>
                <c:pt idx="15">
                  <c:v>6.1960000000000001E-2</c:v>
                </c:pt>
                <c:pt idx="16">
                  <c:v>6.6285000000000011E-2</c:v>
                </c:pt>
                <c:pt idx="17">
                  <c:v>5.7620000000000005E-2</c:v>
                </c:pt>
                <c:pt idx="18">
                  <c:v>4.6734999999999999E-2</c:v>
                </c:pt>
                <c:pt idx="19">
                  <c:v>3.5990000000000001E-2</c:v>
                </c:pt>
                <c:pt idx="20">
                  <c:v>3.1555E-2</c:v>
                </c:pt>
                <c:pt idx="21">
                  <c:v>3.8975000000000003E-2</c:v>
                </c:pt>
                <c:pt idx="22">
                  <c:v>3.9260000000000003E-2</c:v>
                </c:pt>
                <c:pt idx="23">
                  <c:v>4.2895000000000003E-2</c:v>
                </c:pt>
                <c:pt idx="24">
                  <c:v>4.2705E-2</c:v>
                </c:pt>
                <c:pt idx="25">
                  <c:v>3.3169999999999998E-2</c:v>
                </c:pt>
                <c:pt idx="26">
                  <c:v>2.8424999999999999E-2</c:v>
                </c:pt>
                <c:pt idx="27">
                  <c:v>2.6349999999999998E-2</c:v>
                </c:pt>
                <c:pt idx="28">
                  <c:v>2.7045E-2</c:v>
                </c:pt>
                <c:pt idx="29">
                  <c:v>2.5104999999999999E-2</c:v>
                </c:pt>
                <c:pt idx="30">
                  <c:v>1.5765000000000001E-2</c:v>
                </c:pt>
                <c:pt idx="31">
                  <c:v>1.549E-2</c:v>
                </c:pt>
                <c:pt idx="32">
                  <c:v>2.6540000000000001E-2</c:v>
                </c:pt>
                <c:pt idx="33">
                  <c:v>3.6695000000000005E-2</c:v>
                </c:pt>
                <c:pt idx="34">
                  <c:v>4.4194999999999998E-2</c:v>
                </c:pt>
                <c:pt idx="35">
                  <c:v>4.4475000000000001E-2</c:v>
                </c:pt>
                <c:pt idx="36">
                  <c:v>4.1735000000000001E-2</c:v>
                </c:pt>
                <c:pt idx="37">
                  <c:v>3.7795000000000002E-2</c:v>
                </c:pt>
                <c:pt idx="38">
                  <c:v>3.3485000000000001E-2</c:v>
                </c:pt>
                <c:pt idx="39">
                  <c:v>3.3604999999999996E-2</c:v>
                </c:pt>
                <c:pt idx="40">
                  <c:v>2.8514999999999999E-2</c:v>
                </c:pt>
                <c:pt idx="41">
                  <c:v>2.2245000000000001E-2</c:v>
                </c:pt>
                <c:pt idx="42">
                  <c:v>2.0130000000000002E-2</c:v>
                </c:pt>
                <c:pt idx="43">
                  <c:v>1.8335000000000001E-2</c:v>
                </c:pt>
                <c:pt idx="44">
                  <c:v>1.8245000000000001E-2</c:v>
                </c:pt>
                <c:pt idx="45">
                  <c:v>2.342E-2</c:v>
                </c:pt>
                <c:pt idx="46">
                  <c:v>2.886E-2</c:v>
                </c:pt>
                <c:pt idx="47">
                  <c:v>2.6090000000000002E-2</c:v>
                </c:pt>
                <c:pt idx="48">
                  <c:v>1.5800000000000002E-2</c:v>
                </c:pt>
                <c:pt idx="49">
                  <c:v>6.4400000000000004E-3</c:v>
                </c:pt>
                <c:pt idx="50">
                  <c:v>3.3899999999999998E-3</c:v>
                </c:pt>
                <c:pt idx="51">
                  <c:v>7.0399999999999994E-3</c:v>
                </c:pt>
                <c:pt idx="52">
                  <c:v>1.6494999999999999E-2</c:v>
                </c:pt>
                <c:pt idx="53">
                  <c:v>2.2544999999999999E-2</c:v>
                </c:pt>
                <c:pt idx="54">
                  <c:v>2.8580000000000001E-2</c:v>
                </c:pt>
                <c:pt idx="55">
                  <c:v>3.2079999999999997E-2</c:v>
                </c:pt>
                <c:pt idx="56">
                  <c:v>2.9100000000000001E-2</c:v>
                </c:pt>
                <c:pt idx="57">
                  <c:v>2.9505E-2</c:v>
                </c:pt>
                <c:pt idx="58">
                  <c:v>3.5479999999999998E-2</c:v>
                </c:pt>
                <c:pt idx="59">
                  <c:v>3.7430000000000005E-2</c:v>
                </c:pt>
                <c:pt idx="60">
                  <c:v>3.227E-2</c:v>
                </c:pt>
                <c:pt idx="61">
                  <c:v>2.9649999999999999E-2</c:v>
                </c:pt>
                <c:pt idx="62">
                  <c:v>3.0234999999999998E-2</c:v>
                </c:pt>
                <c:pt idx="63">
                  <c:v>3.3059999999999999E-2</c:v>
                </c:pt>
                <c:pt idx="64">
                  <c:v>3.6839999999999998E-2</c:v>
                </c:pt>
                <c:pt idx="65">
                  <c:v>3.7235000000000004E-2</c:v>
                </c:pt>
                <c:pt idx="66">
                  <c:v>3.7364999999999995E-2</c:v>
                </c:pt>
                <c:pt idx="67">
                  <c:v>4.0129999999999999E-2</c:v>
                </c:pt>
                <c:pt idx="68">
                  <c:v>4.0645000000000001E-2</c:v>
                </c:pt>
                <c:pt idx="69">
                  <c:v>3.8025000000000003E-2</c:v>
                </c:pt>
                <c:pt idx="70">
                  <c:v>3.7605E-2</c:v>
                </c:pt>
                <c:pt idx="71">
                  <c:v>3.5424999999999998E-2</c:v>
                </c:pt>
                <c:pt idx="72">
                  <c:v>2.7189999999999999E-2</c:v>
                </c:pt>
                <c:pt idx="73">
                  <c:v>1.8145000000000001E-2</c:v>
                </c:pt>
                <c:pt idx="74">
                  <c:v>1.1769999999999999E-2</c:v>
                </c:pt>
                <c:pt idx="75">
                  <c:v>6.6350000000000003E-3</c:v>
                </c:pt>
                <c:pt idx="76">
                  <c:v>5.9999999999999941E-5</c:v>
                </c:pt>
                <c:pt idx="77">
                  <c:v>7.3000000000000018E-4</c:v>
                </c:pt>
                <c:pt idx="78">
                  <c:v>-8.5999999999999965E-4</c:v>
                </c:pt>
                <c:pt idx="79">
                  <c:v>-1.4399999999999999E-3</c:v>
                </c:pt>
                <c:pt idx="80">
                  <c:v>4.3750000000000004E-3</c:v>
                </c:pt>
                <c:pt idx="81">
                  <c:v>7.7949999999999998E-3</c:v>
                </c:pt>
                <c:pt idx="82">
                  <c:v>1.0075000000000001E-2</c:v>
                </c:pt>
                <c:pt idx="83">
                  <c:v>1.1520000000000001E-2</c:v>
                </c:pt>
                <c:pt idx="84">
                  <c:v>1.315E-2</c:v>
                </c:pt>
                <c:pt idx="85">
                  <c:v>1.3434999999999999E-2</c:v>
                </c:pt>
                <c:pt idx="86">
                  <c:v>1.6364999999999998E-2</c:v>
                </c:pt>
                <c:pt idx="87">
                  <c:v>1.558E-2</c:v>
                </c:pt>
                <c:pt idx="88">
                  <c:v>1.7264999999999999E-2</c:v>
                </c:pt>
                <c:pt idx="89">
                  <c:v>1.7704999999999999E-2</c:v>
                </c:pt>
                <c:pt idx="90">
                  <c:v>-3.2999999999999956E-4</c:v>
                </c:pt>
                <c:pt idx="91">
                  <c:v>1.8599999999999998E-2</c:v>
                </c:pt>
                <c:pt idx="92">
                  <c:v>3.6049999999999999E-2</c:v>
                </c:pt>
                <c:pt idx="93">
                  <c:v>1.755E-2</c:v>
                </c:pt>
                <c:pt idx="94">
                  <c:v>1.5195E-2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4C0E-411B-B306-38F8E64C3335}"/>
            </c:ext>
          </c:extLst>
        </c:ser>
        <c:ser>
          <c:idx val="72"/>
          <c:order val="72"/>
          <c:tx>
            <c:strRef>
              <c:f>Sheet1!$BS$1</c:f>
              <c:strCache>
                <c:ptCount val="1"/>
                <c:pt idx="0">
                  <c:v>93.08723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Sheet1!$BS$2:$BS$96</c:f>
              <c:numCache>
                <c:formatCode>General</c:formatCode>
                <c:ptCount val="95"/>
                <c:pt idx="0">
                  <c:v>3.6004999999999995E-2</c:v>
                </c:pt>
                <c:pt idx="1">
                  <c:v>4.4104999999999998E-2</c:v>
                </c:pt>
                <c:pt idx="2">
                  <c:v>7.1404999999999996E-2</c:v>
                </c:pt>
                <c:pt idx="3">
                  <c:v>7.7364999999999989E-2</c:v>
                </c:pt>
                <c:pt idx="4">
                  <c:v>7.8134999999999996E-2</c:v>
                </c:pt>
                <c:pt idx="5">
                  <c:v>7.2374999999999995E-2</c:v>
                </c:pt>
                <c:pt idx="6">
                  <c:v>5.3284999999999999E-2</c:v>
                </c:pt>
                <c:pt idx="7">
                  <c:v>3.5794999999999993E-2</c:v>
                </c:pt>
                <c:pt idx="8">
                  <c:v>3.4674999999999997E-2</c:v>
                </c:pt>
                <c:pt idx="9">
                  <c:v>4.0379999999999999E-2</c:v>
                </c:pt>
                <c:pt idx="10">
                  <c:v>4.6149999999999997E-2</c:v>
                </c:pt>
                <c:pt idx="11">
                  <c:v>4.2929999999999996E-2</c:v>
                </c:pt>
                <c:pt idx="12">
                  <c:v>4.9210000000000004E-2</c:v>
                </c:pt>
                <c:pt idx="13">
                  <c:v>5.7385000000000005E-2</c:v>
                </c:pt>
                <c:pt idx="14">
                  <c:v>5.824E-2</c:v>
                </c:pt>
                <c:pt idx="15">
                  <c:v>6.0049999999999999E-2</c:v>
                </c:pt>
                <c:pt idx="16">
                  <c:v>5.8290000000000002E-2</c:v>
                </c:pt>
                <c:pt idx="17">
                  <c:v>4.9600000000000005E-2</c:v>
                </c:pt>
                <c:pt idx="18">
                  <c:v>4.9619999999999997E-2</c:v>
                </c:pt>
                <c:pt idx="19">
                  <c:v>3.1015000000000001E-2</c:v>
                </c:pt>
                <c:pt idx="20">
                  <c:v>1.6205000000000001E-2</c:v>
                </c:pt>
                <c:pt idx="21">
                  <c:v>2.9415E-2</c:v>
                </c:pt>
                <c:pt idx="22">
                  <c:v>3.1725000000000003E-2</c:v>
                </c:pt>
                <c:pt idx="23">
                  <c:v>3.4345000000000001E-2</c:v>
                </c:pt>
                <c:pt idx="24">
                  <c:v>2.8875000000000001E-2</c:v>
                </c:pt>
                <c:pt idx="25">
                  <c:v>2.0185000000000002E-2</c:v>
                </c:pt>
                <c:pt idx="26">
                  <c:v>1.822E-2</c:v>
                </c:pt>
                <c:pt idx="27">
                  <c:v>1.2075000000000001E-2</c:v>
                </c:pt>
                <c:pt idx="28">
                  <c:v>8.9599999999999992E-3</c:v>
                </c:pt>
                <c:pt idx="29">
                  <c:v>6.3350000000000004E-3</c:v>
                </c:pt>
                <c:pt idx="30">
                  <c:v>2.1250000000000002E-3</c:v>
                </c:pt>
                <c:pt idx="31">
                  <c:v>1.8349999999999998E-3</c:v>
                </c:pt>
                <c:pt idx="32">
                  <c:v>-4.45E-3</c:v>
                </c:pt>
                <c:pt idx="33">
                  <c:v>5.8300000000000001E-3</c:v>
                </c:pt>
                <c:pt idx="34">
                  <c:v>2.4575E-2</c:v>
                </c:pt>
                <c:pt idx="35">
                  <c:v>2.8459999999999999E-2</c:v>
                </c:pt>
                <c:pt idx="36">
                  <c:v>2.7615000000000001E-2</c:v>
                </c:pt>
                <c:pt idx="37">
                  <c:v>2.2289999999999997E-2</c:v>
                </c:pt>
                <c:pt idx="38">
                  <c:v>2.104E-2</c:v>
                </c:pt>
                <c:pt idx="39">
                  <c:v>2.0369999999999999E-2</c:v>
                </c:pt>
                <c:pt idx="40">
                  <c:v>1.7169999999999998E-2</c:v>
                </c:pt>
                <c:pt idx="41">
                  <c:v>1.562E-2</c:v>
                </c:pt>
                <c:pt idx="42">
                  <c:v>1.3934999999999999E-2</c:v>
                </c:pt>
                <c:pt idx="43">
                  <c:v>1.0325000000000001E-2</c:v>
                </c:pt>
                <c:pt idx="44">
                  <c:v>8.9449999999999998E-3</c:v>
                </c:pt>
                <c:pt idx="45">
                  <c:v>1.3950000000000001E-2</c:v>
                </c:pt>
                <c:pt idx="46">
                  <c:v>1.924E-2</c:v>
                </c:pt>
                <c:pt idx="47">
                  <c:v>1.8845000000000001E-2</c:v>
                </c:pt>
                <c:pt idx="48">
                  <c:v>1.1125000000000001E-2</c:v>
                </c:pt>
                <c:pt idx="49">
                  <c:v>1.47E-3</c:v>
                </c:pt>
                <c:pt idx="50">
                  <c:v>-5.0733349999999996E-4</c:v>
                </c:pt>
                <c:pt idx="51">
                  <c:v>3.6926665E-3</c:v>
                </c:pt>
                <c:pt idx="52">
                  <c:v>1.1615E-2</c:v>
                </c:pt>
                <c:pt idx="53">
                  <c:v>1.7399999999999999E-2</c:v>
                </c:pt>
                <c:pt idx="54">
                  <c:v>2.1335E-2</c:v>
                </c:pt>
                <c:pt idx="55">
                  <c:v>2.5184999999999999E-2</c:v>
                </c:pt>
                <c:pt idx="56">
                  <c:v>2.5579999999999999E-2</c:v>
                </c:pt>
                <c:pt idx="57">
                  <c:v>2.5779999999999997E-2</c:v>
                </c:pt>
                <c:pt idx="58">
                  <c:v>2.7845000000000002E-2</c:v>
                </c:pt>
                <c:pt idx="59">
                  <c:v>2.6065000000000001E-2</c:v>
                </c:pt>
                <c:pt idx="60">
                  <c:v>2.3365E-2</c:v>
                </c:pt>
                <c:pt idx="61">
                  <c:v>2.291E-2</c:v>
                </c:pt>
                <c:pt idx="62">
                  <c:v>2.547E-2</c:v>
                </c:pt>
                <c:pt idx="63">
                  <c:v>2.8554999999999997E-2</c:v>
                </c:pt>
                <c:pt idx="64">
                  <c:v>2.716E-2</c:v>
                </c:pt>
                <c:pt idx="65">
                  <c:v>2.9180000000000001E-2</c:v>
                </c:pt>
                <c:pt idx="66">
                  <c:v>3.3634999999999998E-2</c:v>
                </c:pt>
                <c:pt idx="67">
                  <c:v>3.6970000000000003E-2</c:v>
                </c:pt>
                <c:pt idx="68">
                  <c:v>3.5570000000000004E-2</c:v>
                </c:pt>
                <c:pt idx="69">
                  <c:v>3.092E-2</c:v>
                </c:pt>
                <c:pt idx="70">
                  <c:v>3.1224999999999999E-2</c:v>
                </c:pt>
                <c:pt idx="71">
                  <c:v>3.1445000000000001E-2</c:v>
                </c:pt>
                <c:pt idx="72">
                  <c:v>2.2759999999999999E-2</c:v>
                </c:pt>
                <c:pt idx="73">
                  <c:v>1.388E-2</c:v>
                </c:pt>
                <c:pt idx="74">
                  <c:v>5.1250000000000002E-3</c:v>
                </c:pt>
                <c:pt idx="75">
                  <c:v>-7.2300000000000001E-4</c:v>
                </c:pt>
                <c:pt idx="76">
                  <c:v>-4.0829999999999998E-3</c:v>
                </c:pt>
                <c:pt idx="77">
                  <c:v>-5.0600000000000003E-3</c:v>
                </c:pt>
                <c:pt idx="78">
                  <c:v>-8.1700000000000002E-3</c:v>
                </c:pt>
                <c:pt idx="79">
                  <c:v>-7.5126666499999994E-3</c:v>
                </c:pt>
                <c:pt idx="80">
                  <c:v>3.3323333500000002E-3</c:v>
                </c:pt>
                <c:pt idx="81">
                  <c:v>7.1500000000000001E-3</c:v>
                </c:pt>
                <c:pt idx="82">
                  <c:v>5.9449999999999998E-3</c:v>
                </c:pt>
                <c:pt idx="83">
                  <c:v>7.4249999999999993E-3</c:v>
                </c:pt>
                <c:pt idx="84">
                  <c:v>1.176E-2</c:v>
                </c:pt>
                <c:pt idx="85">
                  <c:v>1.196E-2</c:v>
                </c:pt>
                <c:pt idx="86">
                  <c:v>1.0194999999999999E-2</c:v>
                </c:pt>
                <c:pt idx="87">
                  <c:v>8.6250000000000007E-3</c:v>
                </c:pt>
                <c:pt idx="88">
                  <c:v>1.1685000000000001E-2</c:v>
                </c:pt>
                <c:pt idx="89">
                  <c:v>1.2955E-2</c:v>
                </c:pt>
                <c:pt idx="90">
                  <c:v>1.4185E-2</c:v>
                </c:pt>
                <c:pt idx="91">
                  <c:v>1.2225E-2</c:v>
                </c:pt>
                <c:pt idx="92">
                  <c:v>9.325E-3</c:v>
                </c:pt>
                <c:pt idx="93">
                  <c:v>1.0775E-2</c:v>
                </c:pt>
                <c:pt idx="94">
                  <c:v>1.04E-2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4C0E-411B-B306-38F8E64C3335}"/>
            </c:ext>
          </c:extLst>
        </c:ser>
        <c:ser>
          <c:idx val="73"/>
          <c:order val="73"/>
          <c:tx>
            <c:strRef>
              <c:f>Sheet1!$BT$1</c:f>
              <c:strCache>
                <c:ptCount val="1"/>
                <c:pt idx="0">
                  <c:v>98.08062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Sheet1!$BT$2:$BT$96</c:f>
              <c:numCache>
                <c:formatCode>General</c:formatCode>
                <c:ptCount val="95"/>
                <c:pt idx="0">
                  <c:v>8.0710000000000004E-2</c:v>
                </c:pt>
                <c:pt idx="1">
                  <c:v>8.4769999999999998E-2</c:v>
                </c:pt>
                <c:pt idx="2">
                  <c:v>8.3559999999999995E-2</c:v>
                </c:pt>
                <c:pt idx="3">
                  <c:v>9.4659999999999994E-2</c:v>
                </c:pt>
                <c:pt idx="4">
                  <c:v>9.2649999999999996E-2</c:v>
                </c:pt>
                <c:pt idx="5">
                  <c:v>7.9894999999999994E-2</c:v>
                </c:pt>
                <c:pt idx="6">
                  <c:v>6.2004999999999998E-2</c:v>
                </c:pt>
                <c:pt idx="7">
                  <c:v>4.9424999999999997E-2</c:v>
                </c:pt>
                <c:pt idx="8">
                  <c:v>4.3174999999999998E-2</c:v>
                </c:pt>
                <c:pt idx="9">
                  <c:v>4.8680000000000001E-2</c:v>
                </c:pt>
                <c:pt idx="10">
                  <c:v>5.3120000000000001E-2</c:v>
                </c:pt>
                <c:pt idx="11">
                  <c:v>5.1490000000000001E-2</c:v>
                </c:pt>
                <c:pt idx="12">
                  <c:v>5.3984999999999998E-2</c:v>
                </c:pt>
                <c:pt idx="13">
                  <c:v>5.2854999999999999E-2</c:v>
                </c:pt>
                <c:pt idx="14">
                  <c:v>5.4495000000000002E-2</c:v>
                </c:pt>
                <c:pt idx="15">
                  <c:v>5.3000000000000005E-2</c:v>
                </c:pt>
                <c:pt idx="16">
                  <c:v>5.0875000000000004E-2</c:v>
                </c:pt>
                <c:pt idx="17">
                  <c:v>4.5269999999999998E-2</c:v>
                </c:pt>
                <c:pt idx="18">
                  <c:v>3.9234999999999999E-2</c:v>
                </c:pt>
                <c:pt idx="19">
                  <c:v>2.0459999999999999E-2</c:v>
                </c:pt>
                <c:pt idx="20">
                  <c:v>1.5049999999999999E-2</c:v>
                </c:pt>
                <c:pt idx="21">
                  <c:v>3.2674999999999996E-2</c:v>
                </c:pt>
                <c:pt idx="22">
                  <c:v>3.3735000000000001E-2</c:v>
                </c:pt>
                <c:pt idx="23">
                  <c:v>3.456E-2</c:v>
                </c:pt>
                <c:pt idx="24">
                  <c:v>3.3854999999999996E-2</c:v>
                </c:pt>
                <c:pt idx="25">
                  <c:v>2.5989999999999999E-2</c:v>
                </c:pt>
                <c:pt idx="26">
                  <c:v>2.4109999999999999E-2</c:v>
                </c:pt>
                <c:pt idx="27">
                  <c:v>2.2780000000000002E-2</c:v>
                </c:pt>
                <c:pt idx="28">
                  <c:v>1.8724999999999999E-2</c:v>
                </c:pt>
                <c:pt idx="29">
                  <c:v>1.4554999999999998E-2</c:v>
                </c:pt>
                <c:pt idx="30">
                  <c:v>1.1140000000000001E-2</c:v>
                </c:pt>
                <c:pt idx="31">
                  <c:v>1.307E-2</c:v>
                </c:pt>
                <c:pt idx="32">
                  <c:v>1.993E-2</c:v>
                </c:pt>
                <c:pt idx="33">
                  <c:v>2.7970000000000002E-2</c:v>
                </c:pt>
                <c:pt idx="34">
                  <c:v>3.2420000000000004E-2</c:v>
                </c:pt>
                <c:pt idx="35">
                  <c:v>3.2575E-2</c:v>
                </c:pt>
                <c:pt idx="36">
                  <c:v>3.3515000000000003E-2</c:v>
                </c:pt>
                <c:pt idx="37">
                  <c:v>3.092E-2</c:v>
                </c:pt>
                <c:pt idx="38">
                  <c:v>2.7005000000000001E-2</c:v>
                </c:pt>
                <c:pt idx="39">
                  <c:v>2.8590000000000001E-2</c:v>
                </c:pt>
                <c:pt idx="40">
                  <c:v>2.5995000000000001E-2</c:v>
                </c:pt>
                <c:pt idx="41">
                  <c:v>1.9979999999999998E-2</c:v>
                </c:pt>
                <c:pt idx="42">
                  <c:v>1.7145000000000001E-2</c:v>
                </c:pt>
                <c:pt idx="43">
                  <c:v>1.4370000000000001E-2</c:v>
                </c:pt>
                <c:pt idx="44">
                  <c:v>1.4024999999999999E-2</c:v>
                </c:pt>
                <c:pt idx="45">
                  <c:v>1.8865E-2</c:v>
                </c:pt>
                <c:pt idx="46">
                  <c:v>2.214E-2</c:v>
                </c:pt>
                <c:pt idx="47">
                  <c:v>2.2475000000000002E-2</c:v>
                </c:pt>
                <c:pt idx="48">
                  <c:v>1.6565E-2</c:v>
                </c:pt>
                <c:pt idx="49">
                  <c:v>6.2649999999999997E-3</c:v>
                </c:pt>
                <c:pt idx="50">
                  <c:v>3.3E-3</c:v>
                </c:pt>
                <c:pt idx="51">
                  <c:v>8.9800000000000001E-3</c:v>
                </c:pt>
                <c:pt idx="52">
                  <c:v>1.6344999999999998E-2</c:v>
                </c:pt>
                <c:pt idx="53">
                  <c:v>1.9480000000000001E-2</c:v>
                </c:pt>
                <c:pt idx="54">
                  <c:v>2.6360000000000001E-2</c:v>
                </c:pt>
                <c:pt idx="55">
                  <c:v>3.1335000000000002E-2</c:v>
                </c:pt>
                <c:pt idx="56">
                  <c:v>2.9330000000000002E-2</c:v>
                </c:pt>
                <c:pt idx="57">
                  <c:v>3.0275E-2</c:v>
                </c:pt>
                <c:pt idx="58">
                  <c:v>3.3215000000000001E-2</c:v>
                </c:pt>
                <c:pt idx="59">
                  <c:v>2.9944999999999999E-2</c:v>
                </c:pt>
                <c:pt idx="60">
                  <c:v>2.5944999999999999E-2</c:v>
                </c:pt>
                <c:pt idx="61">
                  <c:v>2.6744999999999998E-2</c:v>
                </c:pt>
                <c:pt idx="62">
                  <c:v>2.861E-2</c:v>
                </c:pt>
                <c:pt idx="63">
                  <c:v>3.2594999999999999E-2</c:v>
                </c:pt>
                <c:pt idx="64">
                  <c:v>3.5824999999999996E-2</c:v>
                </c:pt>
                <c:pt idx="65">
                  <c:v>3.5869999999999999E-2</c:v>
                </c:pt>
                <c:pt idx="66">
                  <c:v>3.5549999999999998E-2</c:v>
                </c:pt>
                <c:pt idx="67">
                  <c:v>3.5964999999999997E-2</c:v>
                </c:pt>
                <c:pt idx="68">
                  <c:v>3.5700000000000003E-2</c:v>
                </c:pt>
                <c:pt idx="69">
                  <c:v>3.7839999999999999E-2</c:v>
                </c:pt>
                <c:pt idx="70">
                  <c:v>4.3535000000000004E-2</c:v>
                </c:pt>
                <c:pt idx="71">
                  <c:v>3.9324999999999999E-2</c:v>
                </c:pt>
                <c:pt idx="72">
                  <c:v>2.7324999999999999E-2</c:v>
                </c:pt>
                <c:pt idx="73">
                  <c:v>1.9275E-2</c:v>
                </c:pt>
                <c:pt idx="74">
                  <c:v>1.1394999999999999E-2</c:v>
                </c:pt>
                <c:pt idx="75">
                  <c:v>4.0850000000000001E-3</c:v>
                </c:pt>
                <c:pt idx="76">
                  <c:v>-9.9999999999999178E-6</c:v>
                </c:pt>
                <c:pt idx="77">
                  <c:v>1.0950000000000001E-3</c:v>
                </c:pt>
                <c:pt idx="78">
                  <c:v>7.9499999999999992E-4</c:v>
                </c:pt>
                <c:pt idx="79">
                  <c:v>7.45E-4</c:v>
                </c:pt>
                <c:pt idx="80">
                  <c:v>3.0600000000000002E-3</c:v>
                </c:pt>
                <c:pt idx="81">
                  <c:v>6.0400000000000002E-3</c:v>
                </c:pt>
                <c:pt idx="82">
                  <c:v>9.1199999999999996E-3</c:v>
                </c:pt>
                <c:pt idx="83">
                  <c:v>1.0995E-2</c:v>
                </c:pt>
                <c:pt idx="84">
                  <c:v>1.0679999999999999E-2</c:v>
                </c:pt>
                <c:pt idx="85">
                  <c:v>1.2364999999999999E-2</c:v>
                </c:pt>
                <c:pt idx="86">
                  <c:v>1.5525000000000001E-2</c:v>
                </c:pt>
                <c:pt idx="87">
                  <c:v>1.4319999999999999E-2</c:v>
                </c:pt>
                <c:pt idx="88">
                  <c:v>1.5185000000000001E-2</c:v>
                </c:pt>
                <c:pt idx="89">
                  <c:v>1.4785E-2</c:v>
                </c:pt>
                <c:pt idx="90">
                  <c:v>1.6975000000000001E-2</c:v>
                </c:pt>
                <c:pt idx="91">
                  <c:v>1.5824999999999999E-2</c:v>
                </c:pt>
                <c:pt idx="92">
                  <c:v>1.2255E-2</c:v>
                </c:pt>
                <c:pt idx="93">
                  <c:v>1.2965000000000001E-2</c:v>
                </c:pt>
                <c:pt idx="94">
                  <c:v>1.375E-2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4C0E-411B-B306-38F8E64C3335}"/>
            </c:ext>
          </c:extLst>
        </c:ser>
        <c:ser>
          <c:idx val="74"/>
          <c:order val="74"/>
          <c:tx>
            <c:strRef>
              <c:f>Sheet1!$BU$1</c:f>
              <c:strCache>
                <c:ptCount val="1"/>
                <c:pt idx="0">
                  <c:v>103.33385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Sheet1!$BU$2:$BU$96</c:f>
              <c:numCache>
                <c:formatCode>General</c:formatCode>
                <c:ptCount val="95"/>
                <c:pt idx="0">
                  <c:v>6.9409999999999999E-2</c:v>
                </c:pt>
                <c:pt idx="1">
                  <c:v>7.3700000000000002E-2</c:v>
                </c:pt>
                <c:pt idx="2">
                  <c:v>7.7344999999999997E-2</c:v>
                </c:pt>
                <c:pt idx="3">
                  <c:v>7.2385000000000005E-2</c:v>
                </c:pt>
                <c:pt idx="4">
                  <c:v>9.3380000000000005E-2</c:v>
                </c:pt>
                <c:pt idx="5">
                  <c:v>9.6019999999999994E-2</c:v>
                </c:pt>
                <c:pt idx="6">
                  <c:v>6.5464999999999995E-2</c:v>
                </c:pt>
                <c:pt idx="7">
                  <c:v>5.1694999999999998E-2</c:v>
                </c:pt>
                <c:pt idx="8">
                  <c:v>3.8940000000000002E-2</c:v>
                </c:pt>
                <c:pt idx="9">
                  <c:v>5.1295E-2</c:v>
                </c:pt>
                <c:pt idx="10">
                  <c:v>5.296E-2</c:v>
                </c:pt>
                <c:pt idx="11">
                  <c:v>4.4935000000000003E-2</c:v>
                </c:pt>
                <c:pt idx="12">
                  <c:v>5.4794999999999996E-2</c:v>
                </c:pt>
                <c:pt idx="13">
                  <c:v>5.8624999999999997E-2</c:v>
                </c:pt>
                <c:pt idx="14">
                  <c:v>5.9914999999999996E-2</c:v>
                </c:pt>
                <c:pt idx="15">
                  <c:v>5.9385E-2</c:v>
                </c:pt>
                <c:pt idx="16">
                  <c:v>5.5434999999999998E-2</c:v>
                </c:pt>
                <c:pt idx="17">
                  <c:v>5.0485000000000002E-2</c:v>
                </c:pt>
                <c:pt idx="18">
                  <c:v>5.0979999999999998E-2</c:v>
                </c:pt>
                <c:pt idx="19">
                  <c:v>4.9700000000000001E-2</c:v>
                </c:pt>
                <c:pt idx="20">
                  <c:v>4.1965000000000002E-2</c:v>
                </c:pt>
                <c:pt idx="21">
                  <c:v>3.7065000000000001E-2</c:v>
                </c:pt>
                <c:pt idx="22">
                  <c:v>3.4839999999999996E-2</c:v>
                </c:pt>
                <c:pt idx="23">
                  <c:v>3.7225000000000001E-2</c:v>
                </c:pt>
                <c:pt idx="24">
                  <c:v>3.8415000000000005E-2</c:v>
                </c:pt>
                <c:pt idx="25">
                  <c:v>3.4045000000000006E-2</c:v>
                </c:pt>
                <c:pt idx="26">
                  <c:v>2.8775000000000002E-2</c:v>
                </c:pt>
                <c:pt idx="27">
                  <c:v>2.6145000000000002E-2</c:v>
                </c:pt>
                <c:pt idx="28">
                  <c:v>2.2890000000000001E-2</c:v>
                </c:pt>
                <c:pt idx="29">
                  <c:v>1.8985000000000002E-2</c:v>
                </c:pt>
                <c:pt idx="30">
                  <c:v>1.4605E-2</c:v>
                </c:pt>
                <c:pt idx="31">
                  <c:v>1.2320000000000001E-2</c:v>
                </c:pt>
                <c:pt idx="32">
                  <c:v>1.5955E-2</c:v>
                </c:pt>
                <c:pt idx="33">
                  <c:v>2.7439999999999999E-2</c:v>
                </c:pt>
                <c:pt idx="34">
                  <c:v>3.9080000000000004E-2</c:v>
                </c:pt>
                <c:pt idx="35">
                  <c:v>3.7225000000000001E-2</c:v>
                </c:pt>
                <c:pt idx="36">
                  <c:v>3.2424999999999995E-2</c:v>
                </c:pt>
                <c:pt idx="37">
                  <c:v>3.3274999999999999E-2</c:v>
                </c:pt>
                <c:pt idx="38">
                  <c:v>3.1939999999999996E-2</c:v>
                </c:pt>
                <c:pt idx="39">
                  <c:v>2.7029999999999998E-2</c:v>
                </c:pt>
                <c:pt idx="40">
                  <c:v>2.3695000000000001E-2</c:v>
                </c:pt>
                <c:pt idx="41">
                  <c:v>2.1335E-2</c:v>
                </c:pt>
                <c:pt idx="42">
                  <c:v>2.0145E-2</c:v>
                </c:pt>
                <c:pt idx="43">
                  <c:v>1.7905000000000001E-2</c:v>
                </c:pt>
                <c:pt idx="44">
                  <c:v>1.7260000000000001E-2</c:v>
                </c:pt>
                <c:pt idx="45">
                  <c:v>2.2540000000000001E-2</c:v>
                </c:pt>
                <c:pt idx="46">
                  <c:v>2.7345000000000001E-2</c:v>
                </c:pt>
                <c:pt idx="47">
                  <c:v>2.4989999999999998E-2</c:v>
                </c:pt>
                <c:pt idx="48">
                  <c:v>1.5879999999999998E-2</c:v>
                </c:pt>
                <c:pt idx="49">
                  <c:v>6.0000000000000001E-3</c:v>
                </c:pt>
                <c:pt idx="50">
                  <c:v>4.0800000000000003E-3</c:v>
                </c:pt>
                <c:pt idx="51">
                  <c:v>9.774999999999999E-3</c:v>
                </c:pt>
                <c:pt idx="52">
                  <c:v>1.6395E-2</c:v>
                </c:pt>
                <c:pt idx="53">
                  <c:v>2.2269999999999998E-2</c:v>
                </c:pt>
                <c:pt idx="54">
                  <c:v>2.7014999999999997E-2</c:v>
                </c:pt>
                <c:pt idx="55">
                  <c:v>2.9909999999999999E-2</c:v>
                </c:pt>
                <c:pt idx="56">
                  <c:v>3.092E-2</c:v>
                </c:pt>
                <c:pt idx="57">
                  <c:v>3.0234999999999998E-2</c:v>
                </c:pt>
                <c:pt idx="58">
                  <c:v>3.1994999999999996E-2</c:v>
                </c:pt>
                <c:pt idx="59">
                  <c:v>3.4339999999999996E-2</c:v>
                </c:pt>
                <c:pt idx="60">
                  <c:v>3.1914999999999999E-2</c:v>
                </c:pt>
                <c:pt idx="61">
                  <c:v>2.9644999999999998E-2</c:v>
                </c:pt>
                <c:pt idx="62">
                  <c:v>3.0175E-2</c:v>
                </c:pt>
                <c:pt idx="63">
                  <c:v>3.5275000000000001E-2</c:v>
                </c:pt>
                <c:pt idx="64">
                  <c:v>3.6804999999999997E-2</c:v>
                </c:pt>
                <c:pt idx="65">
                  <c:v>3.7569999999999999E-2</c:v>
                </c:pt>
                <c:pt idx="66">
                  <c:v>4.2169999999999999E-2</c:v>
                </c:pt>
                <c:pt idx="67">
                  <c:v>4.267E-2</c:v>
                </c:pt>
                <c:pt idx="68">
                  <c:v>4.1255E-2</c:v>
                </c:pt>
                <c:pt idx="69">
                  <c:v>4.0145E-2</c:v>
                </c:pt>
                <c:pt idx="70">
                  <c:v>4.1544999999999999E-2</c:v>
                </c:pt>
                <c:pt idx="71">
                  <c:v>3.6519999999999997E-2</c:v>
                </c:pt>
                <c:pt idx="72">
                  <c:v>2.6579999999999999E-2</c:v>
                </c:pt>
                <c:pt idx="73">
                  <c:v>1.9545E-2</c:v>
                </c:pt>
                <c:pt idx="74">
                  <c:v>1.0444999999999999E-2</c:v>
                </c:pt>
                <c:pt idx="75">
                  <c:v>2.0920000000000001E-3</c:v>
                </c:pt>
                <c:pt idx="76">
                  <c:v>-5.3899999999999998E-4</c:v>
                </c:pt>
                <c:pt idx="77">
                  <c:v>2.5389999999999996E-3</c:v>
                </c:pt>
                <c:pt idx="78">
                  <c:v>7.9999999999999993E-4</c:v>
                </c:pt>
                <c:pt idx="79">
                  <c:v>-3.9999999999999996E-4</c:v>
                </c:pt>
                <c:pt idx="80">
                  <c:v>4.9249999999999997E-3</c:v>
                </c:pt>
                <c:pt idx="81">
                  <c:v>9.3799999999999994E-3</c:v>
                </c:pt>
                <c:pt idx="82">
                  <c:v>1.1015E-2</c:v>
                </c:pt>
                <c:pt idx="83">
                  <c:v>1.409E-2</c:v>
                </c:pt>
                <c:pt idx="84">
                  <c:v>1.5875E-2</c:v>
                </c:pt>
                <c:pt idx="85">
                  <c:v>1.4959999999999999E-2</c:v>
                </c:pt>
                <c:pt idx="86">
                  <c:v>1.7750000000000002E-2</c:v>
                </c:pt>
                <c:pt idx="87">
                  <c:v>1.7535000000000002E-2</c:v>
                </c:pt>
                <c:pt idx="88">
                  <c:v>1.813E-2</c:v>
                </c:pt>
                <c:pt idx="89">
                  <c:v>1.9545E-2</c:v>
                </c:pt>
                <c:pt idx="90">
                  <c:v>2.5049999999999999E-2</c:v>
                </c:pt>
                <c:pt idx="91">
                  <c:v>2.0310000000000002E-2</c:v>
                </c:pt>
                <c:pt idx="92">
                  <c:v>1.1904999999999999E-2</c:v>
                </c:pt>
                <c:pt idx="93">
                  <c:v>1.21E-2</c:v>
                </c:pt>
                <c:pt idx="94">
                  <c:v>1.3614999999999999E-2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4C0E-411B-B306-38F8E64C3335}"/>
            </c:ext>
          </c:extLst>
        </c:ser>
        <c:ser>
          <c:idx val="75"/>
          <c:order val="75"/>
          <c:tx>
            <c:strRef>
              <c:f>Sheet1!$BV$1</c:f>
              <c:strCache>
                <c:ptCount val="1"/>
                <c:pt idx="0">
                  <c:v>108.86001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Sheet1!$BV$2:$BV$96</c:f>
              <c:numCache>
                <c:formatCode>General</c:formatCode>
                <c:ptCount val="95"/>
                <c:pt idx="0">
                  <c:v>2.8244999999999999E-2</c:v>
                </c:pt>
                <c:pt idx="1">
                  <c:v>2.8050000000000002E-2</c:v>
                </c:pt>
                <c:pt idx="2">
                  <c:v>6.565E-2</c:v>
                </c:pt>
                <c:pt idx="3">
                  <c:v>6.5964999999999996E-2</c:v>
                </c:pt>
                <c:pt idx="4">
                  <c:v>6.9205000000000003E-2</c:v>
                </c:pt>
                <c:pt idx="5">
                  <c:v>7.3589999999999989E-2</c:v>
                </c:pt>
                <c:pt idx="6">
                  <c:v>4.8884999999999998E-2</c:v>
                </c:pt>
                <c:pt idx="7">
                  <c:v>2.8095000000000002E-2</c:v>
                </c:pt>
                <c:pt idx="8">
                  <c:v>2.5094999999999999E-2</c:v>
                </c:pt>
                <c:pt idx="9">
                  <c:v>3.2004999999999999E-2</c:v>
                </c:pt>
                <c:pt idx="10">
                  <c:v>4.657E-2</c:v>
                </c:pt>
                <c:pt idx="11">
                  <c:v>5.2165000000000003E-2</c:v>
                </c:pt>
                <c:pt idx="12">
                  <c:v>5.0415000000000001E-2</c:v>
                </c:pt>
                <c:pt idx="13">
                  <c:v>5.4390000000000001E-2</c:v>
                </c:pt>
                <c:pt idx="14">
                  <c:v>5.4544999999999996E-2</c:v>
                </c:pt>
                <c:pt idx="15">
                  <c:v>5.8654999999999999E-2</c:v>
                </c:pt>
                <c:pt idx="16">
                  <c:v>6.021E-2</c:v>
                </c:pt>
                <c:pt idx="17">
                  <c:v>4.9045000000000005E-2</c:v>
                </c:pt>
                <c:pt idx="18">
                  <c:v>4.2190000000000005E-2</c:v>
                </c:pt>
                <c:pt idx="19">
                  <c:v>4.1875000000000002E-2</c:v>
                </c:pt>
                <c:pt idx="20">
                  <c:v>3.8574999999999998E-2</c:v>
                </c:pt>
                <c:pt idx="21">
                  <c:v>2.972E-2</c:v>
                </c:pt>
                <c:pt idx="22">
                  <c:v>2.5314999999999997E-2</c:v>
                </c:pt>
                <c:pt idx="23">
                  <c:v>2.5174999999999999E-2</c:v>
                </c:pt>
                <c:pt idx="24">
                  <c:v>2.5939999999999998E-2</c:v>
                </c:pt>
                <c:pt idx="25">
                  <c:v>2.0209999999999999E-2</c:v>
                </c:pt>
                <c:pt idx="26">
                  <c:v>1.7864999999999999E-2</c:v>
                </c:pt>
                <c:pt idx="27">
                  <c:v>1.5205E-2</c:v>
                </c:pt>
                <c:pt idx="28">
                  <c:v>1.2795000000000001E-2</c:v>
                </c:pt>
                <c:pt idx="29">
                  <c:v>1.0005E-2</c:v>
                </c:pt>
                <c:pt idx="30">
                  <c:v>2.0013334999999998E-3</c:v>
                </c:pt>
                <c:pt idx="31">
                  <c:v>-3.0586665E-3</c:v>
                </c:pt>
                <c:pt idx="32">
                  <c:v>-8.0249999999999991E-3</c:v>
                </c:pt>
                <c:pt idx="33">
                  <c:v>5.9450000000000006E-3</c:v>
                </c:pt>
                <c:pt idx="34">
                  <c:v>2.4695000000000002E-2</c:v>
                </c:pt>
                <c:pt idx="35">
                  <c:v>2.6589999999999999E-2</c:v>
                </c:pt>
                <c:pt idx="36">
                  <c:v>3.0295000000000002E-2</c:v>
                </c:pt>
                <c:pt idx="37">
                  <c:v>2.6599999999999999E-2</c:v>
                </c:pt>
                <c:pt idx="38">
                  <c:v>2.1324999999999997E-2</c:v>
                </c:pt>
                <c:pt idx="39">
                  <c:v>2.0310000000000002E-2</c:v>
                </c:pt>
                <c:pt idx="40">
                  <c:v>1.4750000000000001E-2</c:v>
                </c:pt>
                <c:pt idx="41">
                  <c:v>1.272E-2</c:v>
                </c:pt>
                <c:pt idx="42">
                  <c:v>1.2635E-2</c:v>
                </c:pt>
                <c:pt idx="43">
                  <c:v>1.1259999999999999E-2</c:v>
                </c:pt>
                <c:pt idx="44">
                  <c:v>1.0659999999999999E-2</c:v>
                </c:pt>
                <c:pt idx="45">
                  <c:v>1.5769999999999999E-2</c:v>
                </c:pt>
                <c:pt idx="46">
                  <c:v>1.9970000000000002E-2</c:v>
                </c:pt>
                <c:pt idx="47">
                  <c:v>1.6035000000000001E-2</c:v>
                </c:pt>
                <c:pt idx="48">
                  <c:v>6.3816665E-3</c:v>
                </c:pt>
                <c:pt idx="49">
                  <c:v>-8.2999999999999985E-5</c:v>
                </c:pt>
                <c:pt idx="50">
                  <c:v>-2.1246665000000001E-3</c:v>
                </c:pt>
                <c:pt idx="51">
                  <c:v>7.3999999999999999E-4</c:v>
                </c:pt>
                <c:pt idx="52">
                  <c:v>8.2699999999999996E-3</c:v>
                </c:pt>
                <c:pt idx="53">
                  <c:v>1.2330000000000001E-2</c:v>
                </c:pt>
                <c:pt idx="54">
                  <c:v>1.7860000000000001E-2</c:v>
                </c:pt>
                <c:pt idx="55">
                  <c:v>2.0295000000000001E-2</c:v>
                </c:pt>
                <c:pt idx="56">
                  <c:v>1.788E-2</c:v>
                </c:pt>
                <c:pt idx="57">
                  <c:v>1.7125000000000001E-2</c:v>
                </c:pt>
                <c:pt idx="58">
                  <c:v>2.2179999999999998E-2</c:v>
                </c:pt>
                <c:pt idx="59">
                  <c:v>2.6134999999999999E-2</c:v>
                </c:pt>
                <c:pt idx="60">
                  <c:v>2.2754999999999997E-2</c:v>
                </c:pt>
                <c:pt idx="61">
                  <c:v>1.831E-2</c:v>
                </c:pt>
                <c:pt idx="62">
                  <c:v>1.8149999999999999E-2</c:v>
                </c:pt>
                <c:pt idx="63">
                  <c:v>1.8610000000000002E-2</c:v>
                </c:pt>
                <c:pt idx="64">
                  <c:v>1.609E-2</c:v>
                </c:pt>
                <c:pt idx="65">
                  <c:v>1.9805E-2</c:v>
                </c:pt>
                <c:pt idx="66">
                  <c:v>2.6244999999999997E-2</c:v>
                </c:pt>
                <c:pt idx="67">
                  <c:v>2.52E-2</c:v>
                </c:pt>
                <c:pt idx="68">
                  <c:v>2.1624999999999998E-2</c:v>
                </c:pt>
                <c:pt idx="69">
                  <c:v>2.1694999999999999E-2</c:v>
                </c:pt>
                <c:pt idx="70">
                  <c:v>2.1484999999999997E-2</c:v>
                </c:pt>
                <c:pt idx="71">
                  <c:v>2.0959999999999999E-2</c:v>
                </c:pt>
                <c:pt idx="72">
                  <c:v>1.3905000000000001E-2</c:v>
                </c:pt>
                <c:pt idx="73">
                  <c:v>6.8900000000000003E-3</c:v>
                </c:pt>
                <c:pt idx="74">
                  <c:v>1.6099999999999999E-3</c:v>
                </c:pt>
                <c:pt idx="75">
                  <c:v>-5.64E-3</c:v>
                </c:pt>
                <c:pt idx="76">
                  <c:v>-1.0540000000000001E-2</c:v>
                </c:pt>
                <c:pt idx="77">
                  <c:v>-1.1134999999999999E-2</c:v>
                </c:pt>
                <c:pt idx="78">
                  <c:v>-1.2655E-2</c:v>
                </c:pt>
                <c:pt idx="79">
                  <c:v>-8.456E-3</c:v>
                </c:pt>
                <c:pt idx="80">
                  <c:v>-5.5900000000000004E-4</c:v>
                </c:pt>
                <c:pt idx="81">
                  <c:v>1.8570000000000001E-3</c:v>
                </c:pt>
                <c:pt idx="82">
                  <c:v>2.4146664999999999E-3</c:v>
                </c:pt>
                <c:pt idx="83">
                  <c:v>9.4466649999999999E-4</c:v>
                </c:pt>
                <c:pt idx="84">
                  <c:v>3.6750000000000003E-3</c:v>
                </c:pt>
                <c:pt idx="85">
                  <c:v>5.2600000000000008E-3</c:v>
                </c:pt>
                <c:pt idx="86">
                  <c:v>6.6649999999999999E-3</c:v>
                </c:pt>
                <c:pt idx="87">
                  <c:v>7.3150000000000003E-3</c:v>
                </c:pt>
                <c:pt idx="88">
                  <c:v>6.6600000000000001E-3</c:v>
                </c:pt>
                <c:pt idx="89">
                  <c:v>5.1149999999999998E-3</c:v>
                </c:pt>
                <c:pt idx="90">
                  <c:v>-5.0000000000000131E-6</c:v>
                </c:pt>
                <c:pt idx="91">
                  <c:v>4.2199999999999998E-3</c:v>
                </c:pt>
                <c:pt idx="92">
                  <c:v>1.001E-2</c:v>
                </c:pt>
                <c:pt idx="93">
                  <c:v>7.1850000000000004E-3</c:v>
                </c:pt>
                <c:pt idx="94">
                  <c:v>6.7499999999999999E-3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4C0E-411B-B306-38F8E64C3335}"/>
            </c:ext>
          </c:extLst>
        </c:ser>
        <c:ser>
          <c:idx val="76"/>
          <c:order val="76"/>
          <c:tx>
            <c:strRef>
              <c:f>Sheet1!$BW$1</c:f>
              <c:strCache>
                <c:ptCount val="1"/>
                <c:pt idx="0">
                  <c:v>114.674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Sheet1!$BW$2:$BW$96</c:f>
              <c:numCache>
                <c:formatCode>General</c:formatCode>
                <c:ptCount val="95"/>
                <c:pt idx="0">
                  <c:v>2.9410000000000002E-2</c:v>
                </c:pt>
                <c:pt idx="1">
                  <c:v>4.156E-2</c:v>
                </c:pt>
                <c:pt idx="2">
                  <c:v>6.0940000000000001E-2</c:v>
                </c:pt>
                <c:pt idx="3">
                  <c:v>5.6750000000000002E-2</c:v>
                </c:pt>
                <c:pt idx="4">
                  <c:v>7.0980000000000001E-2</c:v>
                </c:pt>
                <c:pt idx="5">
                  <c:v>6.9705000000000003E-2</c:v>
                </c:pt>
                <c:pt idx="6">
                  <c:v>4.9485000000000001E-2</c:v>
                </c:pt>
                <c:pt idx="7">
                  <c:v>3.8864999999999997E-2</c:v>
                </c:pt>
                <c:pt idx="8">
                  <c:v>4.0594999999999999E-2</c:v>
                </c:pt>
                <c:pt idx="9">
                  <c:v>4.4135000000000001E-2</c:v>
                </c:pt>
                <c:pt idx="10">
                  <c:v>4.5630000000000004E-2</c:v>
                </c:pt>
                <c:pt idx="11">
                  <c:v>4.53E-2</c:v>
                </c:pt>
                <c:pt idx="12">
                  <c:v>5.117E-2</c:v>
                </c:pt>
                <c:pt idx="13">
                  <c:v>6.0225000000000001E-2</c:v>
                </c:pt>
                <c:pt idx="14">
                  <c:v>6.1865000000000003E-2</c:v>
                </c:pt>
                <c:pt idx="15">
                  <c:v>5.9400000000000001E-2</c:v>
                </c:pt>
                <c:pt idx="16">
                  <c:v>5.9655E-2</c:v>
                </c:pt>
                <c:pt idx="17">
                  <c:v>4.9430000000000002E-2</c:v>
                </c:pt>
                <c:pt idx="18">
                  <c:v>4.9195000000000003E-2</c:v>
                </c:pt>
                <c:pt idx="19">
                  <c:v>4.0849999999999997E-2</c:v>
                </c:pt>
                <c:pt idx="20">
                  <c:v>2.6794999999999999E-2</c:v>
                </c:pt>
                <c:pt idx="21">
                  <c:v>3.243E-2</c:v>
                </c:pt>
                <c:pt idx="22">
                  <c:v>3.9510000000000003E-2</c:v>
                </c:pt>
                <c:pt idx="23">
                  <c:v>4.2944999999999997E-2</c:v>
                </c:pt>
                <c:pt idx="24">
                  <c:v>3.8559999999999997E-2</c:v>
                </c:pt>
                <c:pt idx="25">
                  <c:v>2.8609999999999997E-2</c:v>
                </c:pt>
                <c:pt idx="26">
                  <c:v>2.2499999999999999E-2</c:v>
                </c:pt>
                <c:pt idx="27">
                  <c:v>2.5259999999999998E-2</c:v>
                </c:pt>
                <c:pt idx="28">
                  <c:v>2.2054999999999998E-2</c:v>
                </c:pt>
                <c:pt idx="29">
                  <c:v>2.085E-2</c:v>
                </c:pt>
                <c:pt idx="30">
                  <c:v>1.4835000000000001E-2</c:v>
                </c:pt>
                <c:pt idx="31">
                  <c:v>6.8300000000000001E-3</c:v>
                </c:pt>
                <c:pt idx="32">
                  <c:v>-3.4000000000000002E-4</c:v>
                </c:pt>
                <c:pt idx="33">
                  <c:v>4.5450000000000004E-3</c:v>
                </c:pt>
                <c:pt idx="34">
                  <c:v>2.6355E-2</c:v>
                </c:pt>
                <c:pt idx="35">
                  <c:v>3.2485E-2</c:v>
                </c:pt>
                <c:pt idx="36">
                  <c:v>3.0595000000000001E-2</c:v>
                </c:pt>
                <c:pt idx="37">
                  <c:v>2.8164999999999999E-2</c:v>
                </c:pt>
                <c:pt idx="38">
                  <c:v>2.5675E-2</c:v>
                </c:pt>
                <c:pt idx="39">
                  <c:v>2.4625000000000001E-2</c:v>
                </c:pt>
                <c:pt idx="40">
                  <c:v>2.0959999999999999E-2</c:v>
                </c:pt>
                <c:pt idx="41">
                  <c:v>1.7999999999999999E-2</c:v>
                </c:pt>
                <c:pt idx="42">
                  <c:v>1.7434999999999999E-2</c:v>
                </c:pt>
                <c:pt idx="43">
                  <c:v>1.6469999999999999E-2</c:v>
                </c:pt>
                <c:pt idx="44">
                  <c:v>1.5259999999999999E-2</c:v>
                </c:pt>
                <c:pt idx="45">
                  <c:v>1.9185000000000001E-2</c:v>
                </c:pt>
                <c:pt idx="46">
                  <c:v>2.299E-2</c:v>
                </c:pt>
                <c:pt idx="47">
                  <c:v>2.2525E-2</c:v>
                </c:pt>
                <c:pt idx="48">
                  <c:v>1.4624999999999999E-2</c:v>
                </c:pt>
                <c:pt idx="49">
                  <c:v>6.45E-3</c:v>
                </c:pt>
                <c:pt idx="50">
                  <c:v>4.5900000000000003E-3</c:v>
                </c:pt>
                <c:pt idx="51">
                  <c:v>7.6750000000000004E-3</c:v>
                </c:pt>
                <c:pt idx="52">
                  <c:v>1.6074999999999999E-2</c:v>
                </c:pt>
                <c:pt idx="53">
                  <c:v>2.1264999999999999E-2</c:v>
                </c:pt>
                <c:pt idx="54">
                  <c:v>2.4055E-2</c:v>
                </c:pt>
                <c:pt idx="55">
                  <c:v>2.4739999999999998E-2</c:v>
                </c:pt>
                <c:pt idx="56">
                  <c:v>2.4154999999999999E-2</c:v>
                </c:pt>
                <c:pt idx="57">
                  <c:v>2.4254999999999999E-2</c:v>
                </c:pt>
                <c:pt idx="58">
                  <c:v>2.9255E-2</c:v>
                </c:pt>
                <c:pt idx="59">
                  <c:v>3.15E-2</c:v>
                </c:pt>
                <c:pt idx="60">
                  <c:v>2.6814999999999999E-2</c:v>
                </c:pt>
                <c:pt idx="61">
                  <c:v>2.5294999999999998E-2</c:v>
                </c:pt>
                <c:pt idx="62">
                  <c:v>2.4915E-2</c:v>
                </c:pt>
                <c:pt idx="63">
                  <c:v>2.5104999999999999E-2</c:v>
                </c:pt>
                <c:pt idx="64">
                  <c:v>2.6244999999999997E-2</c:v>
                </c:pt>
                <c:pt idx="65">
                  <c:v>2.7424999999999998E-2</c:v>
                </c:pt>
                <c:pt idx="66">
                  <c:v>3.1795000000000004E-2</c:v>
                </c:pt>
                <c:pt idx="67">
                  <c:v>3.3600000000000005E-2</c:v>
                </c:pt>
                <c:pt idx="68">
                  <c:v>3.0180000000000002E-2</c:v>
                </c:pt>
                <c:pt idx="69">
                  <c:v>2.9990000000000003E-2</c:v>
                </c:pt>
                <c:pt idx="70">
                  <c:v>3.406E-2</c:v>
                </c:pt>
                <c:pt idx="71">
                  <c:v>3.4445000000000003E-2</c:v>
                </c:pt>
                <c:pt idx="72">
                  <c:v>2.4825E-2</c:v>
                </c:pt>
                <c:pt idx="73">
                  <c:v>1.457E-2</c:v>
                </c:pt>
                <c:pt idx="74">
                  <c:v>6.3899999999999998E-3</c:v>
                </c:pt>
                <c:pt idx="75">
                  <c:v>8.9700000000000001E-4</c:v>
                </c:pt>
                <c:pt idx="76">
                  <c:v>-1.498E-3</c:v>
                </c:pt>
                <c:pt idx="77">
                  <c:v>5.6500000000000018E-4</c:v>
                </c:pt>
                <c:pt idx="78">
                  <c:v>-2.2449999999999996E-3</c:v>
                </c:pt>
                <c:pt idx="79">
                  <c:v>-1.5799999999999998E-3</c:v>
                </c:pt>
                <c:pt idx="80">
                  <c:v>7.9350000000000011E-3</c:v>
                </c:pt>
                <c:pt idx="81">
                  <c:v>9.8899999999999995E-3</c:v>
                </c:pt>
                <c:pt idx="82">
                  <c:v>1.132E-2</c:v>
                </c:pt>
                <c:pt idx="83">
                  <c:v>1.4789999999999999E-2</c:v>
                </c:pt>
                <c:pt idx="84">
                  <c:v>1.7215000000000001E-2</c:v>
                </c:pt>
                <c:pt idx="85">
                  <c:v>1.6594999999999999E-2</c:v>
                </c:pt>
                <c:pt idx="86">
                  <c:v>1.3125000000000001E-2</c:v>
                </c:pt>
                <c:pt idx="87">
                  <c:v>1.2765E-2</c:v>
                </c:pt>
                <c:pt idx="88">
                  <c:v>1.736E-2</c:v>
                </c:pt>
                <c:pt idx="89">
                  <c:v>1.5824999999999999E-2</c:v>
                </c:pt>
                <c:pt idx="90">
                  <c:v>-2.5849999999999996E-3</c:v>
                </c:pt>
                <c:pt idx="91">
                  <c:v>1.417E-2</c:v>
                </c:pt>
                <c:pt idx="92">
                  <c:v>3.0210000000000001E-2</c:v>
                </c:pt>
                <c:pt idx="93">
                  <c:v>1.3084999999999999E-2</c:v>
                </c:pt>
                <c:pt idx="94">
                  <c:v>1.4499999999999999E-2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4C0E-411B-B306-38F8E64C3335}"/>
            </c:ext>
          </c:extLst>
        </c:ser>
        <c:ser>
          <c:idx val="77"/>
          <c:order val="77"/>
          <c:tx>
            <c:strRef>
              <c:f>Sheet1!$BX$1</c:f>
              <c:strCache>
                <c:ptCount val="1"/>
                <c:pt idx="0">
                  <c:v>120.7899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Sheet1!$BX$2:$BX$96</c:f>
              <c:numCache>
                <c:formatCode>General</c:formatCode>
                <c:ptCount val="95"/>
                <c:pt idx="0">
                  <c:v>6.2469999999999998E-2</c:v>
                </c:pt>
                <c:pt idx="1">
                  <c:v>6.8695000000000006E-2</c:v>
                </c:pt>
                <c:pt idx="2">
                  <c:v>6.5019999999999994E-2</c:v>
                </c:pt>
                <c:pt idx="3">
                  <c:v>6.9204999999999989E-2</c:v>
                </c:pt>
                <c:pt idx="4">
                  <c:v>6.7805000000000004E-2</c:v>
                </c:pt>
                <c:pt idx="5">
                  <c:v>6.0835E-2</c:v>
                </c:pt>
                <c:pt idx="6">
                  <c:v>5.4305000000000006E-2</c:v>
                </c:pt>
                <c:pt idx="7">
                  <c:v>4.3865000000000001E-2</c:v>
                </c:pt>
                <c:pt idx="8">
                  <c:v>3.8934999999999997E-2</c:v>
                </c:pt>
                <c:pt idx="9">
                  <c:v>4.3130000000000002E-2</c:v>
                </c:pt>
                <c:pt idx="10">
                  <c:v>4.3560000000000001E-2</c:v>
                </c:pt>
                <c:pt idx="11">
                  <c:v>4.1300000000000003E-2</c:v>
                </c:pt>
                <c:pt idx="12">
                  <c:v>3.8900000000000004E-2</c:v>
                </c:pt>
                <c:pt idx="13">
                  <c:v>4.3535000000000004E-2</c:v>
                </c:pt>
                <c:pt idx="14">
                  <c:v>4.6094999999999997E-2</c:v>
                </c:pt>
                <c:pt idx="15">
                  <c:v>4.7344999999999998E-2</c:v>
                </c:pt>
                <c:pt idx="16">
                  <c:v>5.1795000000000001E-2</c:v>
                </c:pt>
                <c:pt idx="17">
                  <c:v>4.2529999999999998E-2</c:v>
                </c:pt>
                <c:pt idx="18">
                  <c:v>4.1929999999999995E-2</c:v>
                </c:pt>
                <c:pt idx="19">
                  <c:v>3.44E-2</c:v>
                </c:pt>
                <c:pt idx="20">
                  <c:v>2.0975000000000001E-2</c:v>
                </c:pt>
                <c:pt idx="21">
                  <c:v>2.7075000000000002E-2</c:v>
                </c:pt>
                <c:pt idx="22">
                  <c:v>2.4244999999999999E-2</c:v>
                </c:pt>
                <c:pt idx="23">
                  <c:v>2.1989999999999999E-2</c:v>
                </c:pt>
                <c:pt idx="24">
                  <c:v>2.6189999999999998E-2</c:v>
                </c:pt>
                <c:pt idx="25">
                  <c:v>2.2165000000000001E-2</c:v>
                </c:pt>
                <c:pt idx="26">
                  <c:v>1.7169999999999998E-2</c:v>
                </c:pt>
                <c:pt idx="27">
                  <c:v>1.7049999999999999E-2</c:v>
                </c:pt>
                <c:pt idx="28">
                  <c:v>1.3780000000000001E-2</c:v>
                </c:pt>
                <c:pt idx="29">
                  <c:v>1.2084999999999999E-2</c:v>
                </c:pt>
                <c:pt idx="30">
                  <c:v>6.1646664999999998E-3</c:v>
                </c:pt>
                <c:pt idx="31">
                  <c:v>5.0596665000000006E-3</c:v>
                </c:pt>
                <c:pt idx="32">
                  <c:v>1.286E-2</c:v>
                </c:pt>
                <c:pt idx="33">
                  <c:v>2.3699999999999999E-2</c:v>
                </c:pt>
                <c:pt idx="34">
                  <c:v>2.7380000000000002E-2</c:v>
                </c:pt>
                <c:pt idx="35">
                  <c:v>2.393E-2</c:v>
                </c:pt>
                <c:pt idx="36">
                  <c:v>2.41E-2</c:v>
                </c:pt>
                <c:pt idx="37">
                  <c:v>2.1935E-2</c:v>
                </c:pt>
                <c:pt idx="38">
                  <c:v>1.9465E-2</c:v>
                </c:pt>
                <c:pt idx="39">
                  <c:v>1.5359999999999999E-2</c:v>
                </c:pt>
                <c:pt idx="40">
                  <c:v>1.2930000000000001E-2</c:v>
                </c:pt>
                <c:pt idx="41">
                  <c:v>1.2039999999999999E-2</c:v>
                </c:pt>
                <c:pt idx="42">
                  <c:v>1.0064999999999999E-2</c:v>
                </c:pt>
                <c:pt idx="43">
                  <c:v>1.0290000000000001E-2</c:v>
                </c:pt>
                <c:pt idx="44">
                  <c:v>9.3550000000000005E-3</c:v>
                </c:pt>
                <c:pt idx="45">
                  <c:v>1.2255E-2</c:v>
                </c:pt>
                <c:pt idx="46">
                  <c:v>1.7680000000000001E-2</c:v>
                </c:pt>
                <c:pt idx="47">
                  <c:v>1.5404999999999999E-2</c:v>
                </c:pt>
                <c:pt idx="48">
                  <c:v>8.2799999999999992E-3</c:v>
                </c:pt>
                <c:pt idx="49">
                  <c:v>1.0349999999999999E-3</c:v>
                </c:pt>
                <c:pt idx="50">
                  <c:v>-2.395E-3</c:v>
                </c:pt>
                <c:pt idx="51">
                  <c:v>1.7850000000000001E-3</c:v>
                </c:pt>
                <c:pt idx="52">
                  <c:v>9.3150000000000004E-3</c:v>
                </c:pt>
                <c:pt idx="53">
                  <c:v>1.3055000000000001E-2</c:v>
                </c:pt>
                <c:pt idx="54">
                  <c:v>1.9109999999999999E-2</c:v>
                </c:pt>
                <c:pt idx="55">
                  <c:v>2.1359999999999997E-2</c:v>
                </c:pt>
                <c:pt idx="56">
                  <c:v>1.7765E-2</c:v>
                </c:pt>
                <c:pt idx="57">
                  <c:v>1.8364999999999999E-2</c:v>
                </c:pt>
                <c:pt idx="58">
                  <c:v>2.3394999999999999E-2</c:v>
                </c:pt>
                <c:pt idx="59">
                  <c:v>2.2894999999999999E-2</c:v>
                </c:pt>
                <c:pt idx="60">
                  <c:v>1.7590000000000001E-2</c:v>
                </c:pt>
                <c:pt idx="61">
                  <c:v>1.6480000000000002E-2</c:v>
                </c:pt>
                <c:pt idx="62">
                  <c:v>1.9075000000000002E-2</c:v>
                </c:pt>
                <c:pt idx="63">
                  <c:v>2.5099999999999997E-2</c:v>
                </c:pt>
                <c:pt idx="64">
                  <c:v>2.7154999999999999E-2</c:v>
                </c:pt>
                <c:pt idx="65">
                  <c:v>2.4605000000000002E-2</c:v>
                </c:pt>
                <c:pt idx="66">
                  <c:v>2.6095E-2</c:v>
                </c:pt>
                <c:pt idx="67">
                  <c:v>2.9159999999999998E-2</c:v>
                </c:pt>
                <c:pt idx="68">
                  <c:v>2.7104999999999997E-2</c:v>
                </c:pt>
                <c:pt idx="69">
                  <c:v>2.7279999999999999E-2</c:v>
                </c:pt>
                <c:pt idx="70">
                  <c:v>2.912E-2</c:v>
                </c:pt>
                <c:pt idx="71">
                  <c:v>2.5225000000000001E-2</c:v>
                </c:pt>
                <c:pt idx="72">
                  <c:v>1.678E-2</c:v>
                </c:pt>
                <c:pt idx="73">
                  <c:v>9.3950000000000006E-3</c:v>
                </c:pt>
                <c:pt idx="74">
                  <c:v>3.8020000000000003E-3</c:v>
                </c:pt>
                <c:pt idx="75">
                  <c:v>3.4733349999999997E-4</c:v>
                </c:pt>
                <c:pt idx="76">
                  <c:v>-2.1396664999999999E-3</c:v>
                </c:pt>
                <c:pt idx="77">
                  <c:v>-3.215E-3</c:v>
                </c:pt>
                <c:pt idx="78">
                  <c:v>-5.0899999999999999E-3</c:v>
                </c:pt>
                <c:pt idx="79">
                  <c:v>-2.7400000000000002E-3</c:v>
                </c:pt>
                <c:pt idx="80">
                  <c:v>3.1250000000000002E-3</c:v>
                </c:pt>
                <c:pt idx="81">
                  <c:v>6.3850000000000001E-3</c:v>
                </c:pt>
                <c:pt idx="82">
                  <c:v>7.2149999999999992E-3</c:v>
                </c:pt>
                <c:pt idx="83">
                  <c:v>8.1950000000000009E-3</c:v>
                </c:pt>
                <c:pt idx="84">
                  <c:v>9.9349999999999994E-3</c:v>
                </c:pt>
                <c:pt idx="85">
                  <c:v>7.7850000000000003E-3</c:v>
                </c:pt>
                <c:pt idx="86">
                  <c:v>8.515E-3</c:v>
                </c:pt>
                <c:pt idx="87">
                  <c:v>8.8999999999999999E-3</c:v>
                </c:pt>
                <c:pt idx="88">
                  <c:v>8.43E-3</c:v>
                </c:pt>
                <c:pt idx="89">
                  <c:v>1.268E-2</c:v>
                </c:pt>
                <c:pt idx="90">
                  <c:v>1.2135E-2</c:v>
                </c:pt>
                <c:pt idx="91">
                  <c:v>1.298E-2</c:v>
                </c:pt>
                <c:pt idx="92">
                  <c:v>1.511E-2</c:v>
                </c:pt>
                <c:pt idx="93">
                  <c:v>1.0805E-2</c:v>
                </c:pt>
                <c:pt idx="94">
                  <c:v>1.2710000000000001E-2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4C0E-411B-B306-38F8E64C3335}"/>
            </c:ext>
          </c:extLst>
        </c:ser>
        <c:ser>
          <c:idx val="78"/>
          <c:order val="78"/>
          <c:tx>
            <c:strRef>
              <c:f>Sheet1!$BY$1</c:f>
              <c:strCache>
                <c:ptCount val="1"/>
                <c:pt idx="0">
                  <c:v>127.22391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Sheet1!$BY$2:$BY$96</c:f>
              <c:numCache>
                <c:formatCode>General</c:formatCode>
                <c:ptCount val="95"/>
                <c:pt idx="0">
                  <c:v>7.6679999999999998E-2</c:v>
                </c:pt>
                <c:pt idx="1">
                  <c:v>7.4075000000000002E-2</c:v>
                </c:pt>
                <c:pt idx="2">
                  <c:v>7.2739999999999999E-2</c:v>
                </c:pt>
                <c:pt idx="3">
                  <c:v>7.5889999999999999E-2</c:v>
                </c:pt>
                <c:pt idx="4">
                  <c:v>7.1550000000000002E-2</c:v>
                </c:pt>
                <c:pt idx="5">
                  <c:v>6.7780000000000007E-2</c:v>
                </c:pt>
                <c:pt idx="6">
                  <c:v>5.1199999999999996E-2</c:v>
                </c:pt>
                <c:pt idx="7">
                  <c:v>4.2675000000000005E-2</c:v>
                </c:pt>
                <c:pt idx="8">
                  <c:v>4.6585000000000001E-2</c:v>
                </c:pt>
                <c:pt idx="9">
                  <c:v>5.364E-2</c:v>
                </c:pt>
                <c:pt idx="10">
                  <c:v>4.4385000000000001E-2</c:v>
                </c:pt>
                <c:pt idx="11">
                  <c:v>4.0919999999999998E-2</c:v>
                </c:pt>
                <c:pt idx="12">
                  <c:v>4.0680000000000001E-2</c:v>
                </c:pt>
                <c:pt idx="13">
                  <c:v>4.5274999999999996E-2</c:v>
                </c:pt>
                <c:pt idx="14">
                  <c:v>4.9820000000000003E-2</c:v>
                </c:pt>
                <c:pt idx="15">
                  <c:v>4.3334999999999999E-2</c:v>
                </c:pt>
                <c:pt idx="16">
                  <c:v>3.8890000000000001E-2</c:v>
                </c:pt>
                <c:pt idx="17">
                  <c:v>3.5615000000000001E-2</c:v>
                </c:pt>
                <c:pt idx="18">
                  <c:v>2.8595000000000002E-2</c:v>
                </c:pt>
                <c:pt idx="19">
                  <c:v>1.4955E-2</c:v>
                </c:pt>
                <c:pt idx="20">
                  <c:v>1.1900000000000001E-2</c:v>
                </c:pt>
                <c:pt idx="21">
                  <c:v>2.2769999999999999E-2</c:v>
                </c:pt>
                <c:pt idx="22">
                  <c:v>2.3434999999999997E-2</c:v>
                </c:pt>
                <c:pt idx="23">
                  <c:v>2.5770000000000001E-2</c:v>
                </c:pt>
                <c:pt idx="24">
                  <c:v>2.6270000000000002E-2</c:v>
                </c:pt>
                <c:pt idx="25">
                  <c:v>2.0784999999999998E-2</c:v>
                </c:pt>
                <c:pt idx="26">
                  <c:v>1.7264999999999999E-2</c:v>
                </c:pt>
                <c:pt idx="27">
                  <c:v>1.4445E-2</c:v>
                </c:pt>
                <c:pt idx="28">
                  <c:v>1.3555000000000001E-2</c:v>
                </c:pt>
                <c:pt idx="29">
                  <c:v>8.0850000000000002E-3</c:v>
                </c:pt>
                <c:pt idx="30">
                  <c:v>6.1000000000000008E-4</c:v>
                </c:pt>
                <c:pt idx="31">
                  <c:v>3.1899999999999997E-3</c:v>
                </c:pt>
                <c:pt idx="32">
                  <c:v>1.1979999999999999E-2</c:v>
                </c:pt>
                <c:pt idx="33">
                  <c:v>1.9644999999999999E-2</c:v>
                </c:pt>
                <c:pt idx="34">
                  <c:v>2.2544999999999999E-2</c:v>
                </c:pt>
                <c:pt idx="35">
                  <c:v>2.3734999999999999E-2</c:v>
                </c:pt>
                <c:pt idx="36">
                  <c:v>2.7279999999999999E-2</c:v>
                </c:pt>
                <c:pt idx="37">
                  <c:v>2.3435000000000001E-2</c:v>
                </c:pt>
                <c:pt idx="38">
                  <c:v>1.8485000000000001E-2</c:v>
                </c:pt>
                <c:pt idx="39">
                  <c:v>1.8459999999999997E-2</c:v>
                </c:pt>
                <c:pt idx="40">
                  <c:v>1.4879999999999999E-2</c:v>
                </c:pt>
                <c:pt idx="41">
                  <c:v>1.1349999999999999E-2</c:v>
                </c:pt>
                <c:pt idx="42">
                  <c:v>9.0749999999999997E-3</c:v>
                </c:pt>
                <c:pt idx="43">
                  <c:v>6.3599999999999993E-3</c:v>
                </c:pt>
                <c:pt idx="44">
                  <c:v>6.7250000000000001E-3</c:v>
                </c:pt>
                <c:pt idx="45">
                  <c:v>1.3344999999999999E-2</c:v>
                </c:pt>
                <c:pt idx="46">
                  <c:v>1.8029999999999997E-2</c:v>
                </c:pt>
                <c:pt idx="47">
                  <c:v>1.5254999999999999E-2</c:v>
                </c:pt>
                <c:pt idx="48">
                  <c:v>9.6249999999999999E-3</c:v>
                </c:pt>
                <c:pt idx="49">
                  <c:v>3.457E-3</c:v>
                </c:pt>
                <c:pt idx="50">
                  <c:v>4.1133335000000001E-4</c:v>
                </c:pt>
                <c:pt idx="51">
                  <c:v>3.09933335E-3</c:v>
                </c:pt>
                <c:pt idx="52">
                  <c:v>1.0245000000000001E-2</c:v>
                </c:pt>
                <c:pt idx="53">
                  <c:v>1.6945000000000002E-2</c:v>
                </c:pt>
                <c:pt idx="54">
                  <c:v>2.0420000000000001E-2</c:v>
                </c:pt>
                <c:pt idx="55">
                  <c:v>2.1585E-2</c:v>
                </c:pt>
                <c:pt idx="56">
                  <c:v>2.24E-2</c:v>
                </c:pt>
                <c:pt idx="57">
                  <c:v>2.1330000000000002E-2</c:v>
                </c:pt>
                <c:pt idx="58">
                  <c:v>2.4289999999999999E-2</c:v>
                </c:pt>
                <c:pt idx="59">
                  <c:v>2.5250000000000002E-2</c:v>
                </c:pt>
                <c:pt idx="60">
                  <c:v>2.1045000000000001E-2</c:v>
                </c:pt>
                <c:pt idx="61">
                  <c:v>2.0459999999999999E-2</c:v>
                </c:pt>
                <c:pt idx="62">
                  <c:v>2.1125000000000001E-2</c:v>
                </c:pt>
                <c:pt idx="63">
                  <c:v>2.699E-2</c:v>
                </c:pt>
                <c:pt idx="64">
                  <c:v>2.9840000000000002E-2</c:v>
                </c:pt>
                <c:pt idx="65">
                  <c:v>2.8055E-2</c:v>
                </c:pt>
                <c:pt idx="66">
                  <c:v>3.0720000000000001E-2</c:v>
                </c:pt>
                <c:pt idx="67">
                  <c:v>3.1760000000000004E-2</c:v>
                </c:pt>
                <c:pt idx="68">
                  <c:v>3.0945E-2</c:v>
                </c:pt>
                <c:pt idx="69">
                  <c:v>3.3345E-2</c:v>
                </c:pt>
                <c:pt idx="70">
                  <c:v>3.1890000000000002E-2</c:v>
                </c:pt>
                <c:pt idx="71">
                  <c:v>2.6509999999999999E-2</c:v>
                </c:pt>
                <c:pt idx="72">
                  <c:v>2.0275000000000001E-2</c:v>
                </c:pt>
                <c:pt idx="73">
                  <c:v>1.6739999999999998E-2</c:v>
                </c:pt>
                <c:pt idx="74">
                  <c:v>9.5200000000000007E-3</c:v>
                </c:pt>
                <c:pt idx="75">
                  <c:v>1.6099999999999999E-3</c:v>
                </c:pt>
                <c:pt idx="76">
                  <c:v>-2.3999999999999998E-4</c:v>
                </c:pt>
                <c:pt idx="77">
                  <c:v>2.1700000000000001E-3</c:v>
                </c:pt>
                <c:pt idx="78">
                  <c:v>1.2749999999999997E-3</c:v>
                </c:pt>
                <c:pt idx="79">
                  <c:v>7.45E-4</c:v>
                </c:pt>
                <c:pt idx="80">
                  <c:v>4.9100000000000003E-3</c:v>
                </c:pt>
                <c:pt idx="81">
                  <c:v>6.7799999999999996E-3</c:v>
                </c:pt>
                <c:pt idx="82">
                  <c:v>9.1249999999999994E-3</c:v>
                </c:pt>
                <c:pt idx="83">
                  <c:v>1.0614999999999999E-2</c:v>
                </c:pt>
                <c:pt idx="84">
                  <c:v>1.1529999999999999E-2</c:v>
                </c:pt>
                <c:pt idx="85">
                  <c:v>1.32E-2</c:v>
                </c:pt>
                <c:pt idx="86">
                  <c:v>1.5219999999999999E-2</c:v>
                </c:pt>
                <c:pt idx="87">
                  <c:v>1.2840000000000001E-2</c:v>
                </c:pt>
                <c:pt idx="88">
                  <c:v>1.3840000000000002E-2</c:v>
                </c:pt>
                <c:pt idx="89">
                  <c:v>1.7454999999999998E-2</c:v>
                </c:pt>
                <c:pt idx="90">
                  <c:v>2.4570000000000002E-2</c:v>
                </c:pt>
                <c:pt idx="91">
                  <c:v>1.4185E-2</c:v>
                </c:pt>
                <c:pt idx="92">
                  <c:v>8.8899999999999986E-3</c:v>
                </c:pt>
                <c:pt idx="93">
                  <c:v>1.6619999999999999E-2</c:v>
                </c:pt>
                <c:pt idx="94">
                  <c:v>1.5675000000000001E-2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4C0E-411B-B306-38F8E64C3335}"/>
            </c:ext>
          </c:extLst>
        </c:ser>
        <c:ser>
          <c:idx val="79"/>
          <c:order val="79"/>
          <c:tx>
            <c:strRef>
              <c:f>Sheet1!$BZ$1</c:f>
              <c:strCache>
                <c:ptCount val="1"/>
                <c:pt idx="0">
                  <c:v>133.99366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Sheet1!$BZ$2:$BZ$96</c:f>
              <c:numCache>
                <c:formatCode>General</c:formatCode>
                <c:ptCount val="95"/>
                <c:pt idx="0">
                  <c:v>3.3430000000000001E-2</c:v>
                </c:pt>
                <c:pt idx="1">
                  <c:v>3.8009999999999995E-2</c:v>
                </c:pt>
                <c:pt idx="2">
                  <c:v>6.3485E-2</c:v>
                </c:pt>
                <c:pt idx="3">
                  <c:v>7.3640000000000011E-2</c:v>
                </c:pt>
                <c:pt idx="4">
                  <c:v>7.8750000000000001E-2</c:v>
                </c:pt>
                <c:pt idx="5">
                  <c:v>6.7775000000000002E-2</c:v>
                </c:pt>
                <c:pt idx="6">
                  <c:v>5.6069999999999995E-2</c:v>
                </c:pt>
                <c:pt idx="7">
                  <c:v>4.4655E-2</c:v>
                </c:pt>
                <c:pt idx="8">
                  <c:v>4.3454999999999994E-2</c:v>
                </c:pt>
                <c:pt idx="9">
                  <c:v>4.4089999999999997E-2</c:v>
                </c:pt>
                <c:pt idx="10">
                  <c:v>4.727E-2</c:v>
                </c:pt>
                <c:pt idx="11">
                  <c:v>5.7959999999999998E-2</c:v>
                </c:pt>
                <c:pt idx="12">
                  <c:v>5.5029999999999996E-2</c:v>
                </c:pt>
                <c:pt idx="13">
                  <c:v>5.5599999999999997E-2</c:v>
                </c:pt>
                <c:pt idx="14">
                  <c:v>5.3804999999999999E-2</c:v>
                </c:pt>
                <c:pt idx="15">
                  <c:v>5.432E-2</c:v>
                </c:pt>
                <c:pt idx="16">
                  <c:v>6.0679999999999998E-2</c:v>
                </c:pt>
                <c:pt idx="17">
                  <c:v>5.0890000000000005E-2</c:v>
                </c:pt>
                <c:pt idx="18">
                  <c:v>4.7469999999999998E-2</c:v>
                </c:pt>
                <c:pt idx="19">
                  <c:v>4.1209999999999997E-2</c:v>
                </c:pt>
                <c:pt idx="20">
                  <c:v>3.381E-2</c:v>
                </c:pt>
                <c:pt idx="21">
                  <c:v>3.5129999999999995E-2</c:v>
                </c:pt>
                <c:pt idx="22">
                  <c:v>3.261E-2</c:v>
                </c:pt>
                <c:pt idx="23">
                  <c:v>3.2469999999999999E-2</c:v>
                </c:pt>
                <c:pt idx="24">
                  <c:v>3.5264999999999998E-2</c:v>
                </c:pt>
                <c:pt idx="25">
                  <c:v>2.683E-2</c:v>
                </c:pt>
                <c:pt idx="26">
                  <c:v>2.2234999999999998E-2</c:v>
                </c:pt>
                <c:pt idx="27">
                  <c:v>2.3989999999999997E-2</c:v>
                </c:pt>
                <c:pt idx="28">
                  <c:v>2.2635000000000002E-2</c:v>
                </c:pt>
                <c:pt idx="29">
                  <c:v>2.4885000000000001E-2</c:v>
                </c:pt>
                <c:pt idx="30">
                  <c:v>1.5885E-2</c:v>
                </c:pt>
                <c:pt idx="31">
                  <c:v>4.64E-3</c:v>
                </c:pt>
                <c:pt idx="32">
                  <c:v>1.2999999999999991E-4</c:v>
                </c:pt>
                <c:pt idx="33">
                  <c:v>1.103E-2</c:v>
                </c:pt>
                <c:pt idx="34">
                  <c:v>2.6665000000000001E-2</c:v>
                </c:pt>
                <c:pt idx="35">
                  <c:v>2.7505000000000002E-2</c:v>
                </c:pt>
                <c:pt idx="36">
                  <c:v>2.7615000000000001E-2</c:v>
                </c:pt>
                <c:pt idx="37">
                  <c:v>2.5004999999999999E-2</c:v>
                </c:pt>
                <c:pt idx="38">
                  <c:v>2.044E-2</c:v>
                </c:pt>
                <c:pt idx="39">
                  <c:v>2.0705000000000001E-2</c:v>
                </c:pt>
                <c:pt idx="40">
                  <c:v>1.9619999999999999E-2</c:v>
                </c:pt>
                <c:pt idx="41">
                  <c:v>1.5939999999999999E-2</c:v>
                </c:pt>
                <c:pt idx="42">
                  <c:v>1.4110000000000001E-2</c:v>
                </c:pt>
                <c:pt idx="43">
                  <c:v>1.0775E-2</c:v>
                </c:pt>
                <c:pt idx="44">
                  <c:v>1.0645E-2</c:v>
                </c:pt>
                <c:pt idx="45">
                  <c:v>1.5175000000000001E-2</c:v>
                </c:pt>
                <c:pt idx="46">
                  <c:v>1.8555000000000002E-2</c:v>
                </c:pt>
                <c:pt idx="47">
                  <c:v>1.8935E-2</c:v>
                </c:pt>
                <c:pt idx="48">
                  <c:v>1.3995E-2</c:v>
                </c:pt>
                <c:pt idx="49">
                  <c:v>5.5149999999999999E-3</c:v>
                </c:pt>
                <c:pt idx="50">
                  <c:v>2.5149999999999999E-3</c:v>
                </c:pt>
                <c:pt idx="51">
                  <c:v>6.2000000000000006E-3</c:v>
                </c:pt>
                <c:pt idx="52">
                  <c:v>1.1990000000000001E-2</c:v>
                </c:pt>
                <c:pt idx="53">
                  <c:v>1.5550000000000001E-2</c:v>
                </c:pt>
                <c:pt idx="54">
                  <c:v>1.9775000000000001E-2</c:v>
                </c:pt>
                <c:pt idx="55">
                  <c:v>2.2350000000000002E-2</c:v>
                </c:pt>
                <c:pt idx="56">
                  <c:v>2.0514999999999999E-2</c:v>
                </c:pt>
                <c:pt idx="57">
                  <c:v>2.086E-2</c:v>
                </c:pt>
                <c:pt idx="58">
                  <c:v>2.596E-2</c:v>
                </c:pt>
                <c:pt idx="59">
                  <c:v>2.4719999999999999E-2</c:v>
                </c:pt>
                <c:pt idx="60">
                  <c:v>1.8064999999999998E-2</c:v>
                </c:pt>
                <c:pt idx="61">
                  <c:v>1.7024999999999998E-2</c:v>
                </c:pt>
                <c:pt idx="62">
                  <c:v>1.9369999999999998E-2</c:v>
                </c:pt>
                <c:pt idx="63">
                  <c:v>1.9325000000000002E-2</c:v>
                </c:pt>
                <c:pt idx="64">
                  <c:v>1.8305000000000002E-2</c:v>
                </c:pt>
                <c:pt idx="65">
                  <c:v>2.0754999999999999E-2</c:v>
                </c:pt>
                <c:pt idx="66">
                  <c:v>2.3574999999999999E-2</c:v>
                </c:pt>
                <c:pt idx="67">
                  <c:v>2.0900000000000002E-2</c:v>
                </c:pt>
                <c:pt idx="68">
                  <c:v>1.9009999999999999E-2</c:v>
                </c:pt>
                <c:pt idx="69">
                  <c:v>1.9459999999999998E-2</c:v>
                </c:pt>
                <c:pt idx="70">
                  <c:v>1.8895000000000002E-2</c:v>
                </c:pt>
                <c:pt idx="71">
                  <c:v>1.9535E-2</c:v>
                </c:pt>
                <c:pt idx="72">
                  <c:v>1.5169999999999999E-2</c:v>
                </c:pt>
                <c:pt idx="73">
                  <c:v>7.9500000000000005E-3</c:v>
                </c:pt>
                <c:pt idx="74">
                  <c:v>1.8786665000000001E-3</c:v>
                </c:pt>
                <c:pt idx="75">
                  <c:v>-1.0963334999999999E-3</c:v>
                </c:pt>
                <c:pt idx="76">
                  <c:v>-3.3150000000000002E-3</c:v>
                </c:pt>
                <c:pt idx="77">
                  <c:v>-3.6000000000000008E-4</c:v>
                </c:pt>
                <c:pt idx="78">
                  <c:v>-1.0499999999999997E-3</c:v>
                </c:pt>
                <c:pt idx="79">
                  <c:v>-1.9849999999999998E-3</c:v>
                </c:pt>
                <c:pt idx="80">
                  <c:v>3.7750000000000001E-3</c:v>
                </c:pt>
                <c:pt idx="81">
                  <c:v>6.0149999999999995E-3</c:v>
                </c:pt>
                <c:pt idx="82">
                  <c:v>7.7400000000000004E-3</c:v>
                </c:pt>
                <c:pt idx="83">
                  <c:v>8.6800000000000002E-3</c:v>
                </c:pt>
                <c:pt idx="84">
                  <c:v>9.4599999999999997E-3</c:v>
                </c:pt>
                <c:pt idx="85">
                  <c:v>9.0100000000000006E-3</c:v>
                </c:pt>
                <c:pt idx="86">
                  <c:v>9.7850000000000003E-3</c:v>
                </c:pt>
                <c:pt idx="87">
                  <c:v>9.3449999999999991E-3</c:v>
                </c:pt>
                <c:pt idx="88">
                  <c:v>9.1149999999999998E-3</c:v>
                </c:pt>
                <c:pt idx="89">
                  <c:v>1.0290000000000001E-2</c:v>
                </c:pt>
                <c:pt idx="90">
                  <c:v>3.4799999999999996E-3</c:v>
                </c:pt>
                <c:pt idx="91">
                  <c:v>1.0985E-2</c:v>
                </c:pt>
                <c:pt idx="92">
                  <c:v>1.6640000000000002E-2</c:v>
                </c:pt>
                <c:pt idx="93">
                  <c:v>8.9300000000000004E-3</c:v>
                </c:pt>
                <c:pt idx="94">
                  <c:v>8.5950000000000002E-3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4C0E-411B-B306-38F8E64C3335}"/>
            </c:ext>
          </c:extLst>
        </c:ser>
        <c:ser>
          <c:idx val="80"/>
          <c:order val="80"/>
          <c:tx>
            <c:strRef>
              <c:f>Sheet1!$CA$1</c:f>
              <c:strCache>
                <c:ptCount val="1"/>
                <c:pt idx="0">
                  <c:v>141.11356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Sheet1!$CA$2:$CA$96</c:f>
              <c:numCache>
                <c:formatCode>General</c:formatCode>
                <c:ptCount val="95"/>
                <c:pt idx="0">
                  <c:v>3.1040000000000002E-2</c:v>
                </c:pt>
                <c:pt idx="1">
                  <c:v>3.372E-2</c:v>
                </c:pt>
                <c:pt idx="2">
                  <c:v>5.2360000000000004E-2</c:v>
                </c:pt>
                <c:pt idx="3">
                  <c:v>5.4379999999999998E-2</c:v>
                </c:pt>
                <c:pt idx="4">
                  <c:v>7.0544999999999997E-2</c:v>
                </c:pt>
                <c:pt idx="5">
                  <c:v>6.7850000000000008E-2</c:v>
                </c:pt>
                <c:pt idx="6">
                  <c:v>5.7749999999999996E-2</c:v>
                </c:pt>
                <c:pt idx="7">
                  <c:v>4.7215E-2</c:v>
                </c:pt>
                <c:pt idx="8">
                  <c:v>3.4439999999999998E-2</c:v>
                </c:pt>
                <c:pt idx="9">
                  <c:v>4.4315E-2</c:v>
                </c:pt>
                <c:pt idx="10">
                  <c:v>4.7199999999999999E-2</c:v>
                </c:pt>
                <c:pt idx="11">
                  <c:v>3.7489999999999996E-2</c:v>
                </c:pt>
                <c:pt idx="12">
                  <c:v>4.3135E-2</c:v>
                </c:pt>
                <c:pt idx="13">
                  <c:v>4.8219999999999999E-2</c:v>
                </c:pt>
                <c:pt idx="14">
                  <c:v>5.1519999999999996E-2</c:v>
                </c:pt>
                <c:pt idx="15">
                  <c:v>5.8444999999999997E-2</c:v>
                </c:pt>
                <c:pt idx="16">
                  <c:v>6.331500000000001E-2</c:v>
                </c:pt>
                <c:pt idx="17">
                  <c:v>5.7010000000000005E-2</c:v>
                </c:pt>
                <c:pt idx="18">
                  <c:v>4.6905000000000002E-2</c:v>
                </c:pt>
                <c:pt idx="19">
                  <c:v>3.7139999999999999E-2</c:v>
                </c:pt>
                <c:pt idx="20">
                  <c:v>2.8095000000000002E-2</c:v>
                </c:pt>
                <c:pt idx="21">
                  <c:v>3.1049999999999998E-2</c:v>
                </c:pt>
                <c:pt idx="22">
                  <c:v>3.1964999999999993E-2</c:v>
                </c:pt>
                <c:pt idx="23">
                  <c:v>3.4204999999999999E-2</c:v>
                </c:pt>
                <c:pt idx="24">
                  <c:v>3.3225000000000005E-2</c:v>
                </c:pt>
                <c:pt idx="25">
                  <c:v>2.5140000000000003E-2</c:v>
                </c:pt>
                <c:pt idx="26">
                  <c:v>1.992E-2</c:v>
                </c:pt>
                <c:pt idx="27">
                  <c:v>2.0220000000000002E-2</c:v>
                </c:pt>
                <c:pt idx="28">
                  <c:v>2.198E-2</c:v>
                </c:pt>
                <c:pt idx="29">
                  <c:v>1.8419999999999999E-2</c:v>
                </c:pt>
                <c:pt idx="30">
                  <c:v>7.7299999999999999E-3</c:v>
                </c:pt>
                <c:pt idx="31">
                  <c:v>3.2049999999999999E-3</c:v>
                </c:pt>
                <c:pt idx="32">
                  <c:v>-1.0200000000000001E-3</c:v>
                </c:pt>
                <c:pt idx="33">
                  <c:v>1.0199999999999999E-2</c:v>
                </c:pt>
                <c:pt idx="34">
                  <c:v>2.6110000000000001E-2</c:v>
                </c:pt>
                <c:pt idx="35">
                  <c:v>2.6615E-2</c:v>
                </c:pt>
                <c:pt idx="36">
                  <c:v>2.8889999999999999E-2</c:v>
                </c:pt>
                <c:pt idx="37">
                  <c:v>2.8659999999999998E-2</c:v>
                </c:pt>
                <c:pt idx="38">
                  <c:v>2.5265000000000003E-2</c:v>
                </c:pt>
                <c:pt idx="39">
                  <c:v>2.3844999999999998E-2</c:v>
                </c:pt>
                <c:pt idx="40">
                  <c:v>1.9615E-2</c:v>
                </c:pt>
                <c:pt idx="41">
                  <c:v>1.3769999999999999E-2</c:v>
                </c:pt>
                <c:pt idx="42">
                  <c:v>1.404E-2</c:v>
                </c:pt>
                <c:pt idx="43">
                  <c:v>1.2670000000000001E-2</c:v>
                </c:pt>
                <c:pt idx="44">
                  <c:v>1.1605000000000001E-2</c:v>
                </c:pt>
                <c:pt idx="45">
                  <c:v>1.728E-2</c:v>
                </c:pt>
                <c:pt idx="46">
                  <c:v>2.1100000000000001E-2</c:v>
                </c:pt>
                <c:pt idx="47">
                  <c:v>1.9359999999999999E-2</c:v>
                </c:pt>
                <c:pt idx="48">
                  <c:v>1.2709999999999999E-2</c:v>
                </c:pt>
                <c:pt idx="49">
                  <c:v>4.0736664999999998E-3</c:v>
                </c:pt>
                <c:pt idx="50">
                  <c:v>1.5886665E-3</c:v>
                </c:pt>
                <c:pt idx="51">
                  <c:v>6.5249999999999996E-3</c:v>
                </c:pt>
                <c:pt idx="52">
                  <c:v>1.2924999999999999E-2</c:v>
                </c:pt>
                <c:pt idx="53">
                  <c:v>1.6320000000000001E-2</c:v>
                </c:pt>
                <c:pt idx="54">
                  <c:v>1.9694999999999997E-2</c:v>
                </c:pt>
                <c:pt idx="55">
                  <c:v>2.2245000000000001E-2</c:v>
                </c:pt>
                <c:pt idx="56">
                  <c:v>2.2595000000000001E-2</c:v>
                </c:pt>
                <c:pt idx="57">
                  <c:v>2.3050000000000001E-2</c:v>
                </c:pt>
                <c:pt idx="58">
                  <c:v>2.7590000000000003E-2</c:v>
                </c:pt>
                <c:pt idx="59">
                  <c:v>2.7185000000000001E-2</c:v>
                </c:pt>
                <c:pt idx="60">
                  <c:v>2.2804999999999999E-2</c:v>
                </c:pt>
                <c:pt idx="61">
                  <c:v>1.9074999999999998E-2</c:v>
                </c:pt>
                <c:pt idx="62">
                  <c:v>1.866E-2</c:v>
                </c:pt>
                <c:pt idx="63">
                  <c:v>1.9825000000000002E-2</c:v>
                </c:pt>
                <c:pt idx="64">
                  <c:v>1.5529999999999999E-2</c:v>
                </c:pt>
                <c:pt idx="65">
                  <c:v>1.787E-2</c:v>
                </c:pt>
                <c:pt idx="66">
                  <c:v>2.4575E-2</c:v>
                </c:pt>
                <c:pt idx="67">
                  <c:v>2.4570000000000002E-2</c:v>
                </c:pt>
                <c:pt idx="68">
                  <c:v>2.3539999999999998E-2</c:v>
                </c:pt>
                <c:pt idx="69">
                  <c:v>2.2295000000000002E-2</c:v>
                </c:pt>
                <c:pt idx="70">
                  <c:v>2.3530000000000002E-2</c:v>
                </c:pt>
                <c:pt idx="71">
                  <c:v>2.3990000000000001E-2</c:v>
                </c:pt>
                <c:pt idx="72">
                  <c:v>1.4160000000000001E-2</c:v>
                </c:pt>
                <c:pt idx="73">
                  <c:v>8.6199999999999992E-3</c:v>
                </c:pt>
                <c:pt idx="74">
                  <c:v>4.0499999999999998E-3</c:v>
                </c:pt>
                <c:pt idx="75">
                  <c:v>-2.4349999999999997E-3</c:v>
                </c:pt>
                <c:pt idx="76">
                  <c:v>-5.9100000000000003E-3</c:v>
                </c:pt>
                <c:pt idx="77">
                  <c:v>-6.1450000000000003E-3</c:v>
                </c:pt>
                <c:pt idx="78">
                  <c:v>-1.0065000000000001E-2</c:v>
                </c:pt>
                <c:pt idx="79">
                  <c:v>-9.1999999999999998E-3</c:v>
                </c:pt>
                <c:pt idx="80">
                  <c:v>7.5000000000000002E-4</c:v>
                </c:pt>
                <c:pt idx="81">
                  <c:v>4.9550000000000002E-3</c:v>
                </c:pt>
                <c:pt idx="82">
                  <c:v>6.45E-3</c:v>
                </c:pt>
                <c:pt idx="83">
                  <c:v>7.1199999999999996E-3</c:v>
                </c:pt>
                <c:pt idx="84">
                  <c:v>7.7350000000000006E-3</c:v>
                </c:pt>
                <c:pt idx="85">
                  <c:v>7.2600000000000008E-3</c:v>
                </c:pt>
                <c:pt idx="86">
                  <c:v>9.3650000000000001E-3</c:v>
                </c:pt>
                <c:pt idx="87">
                  <c:v>1.1705E-2</c:v>
                </c:pt>
                <c:pt idx="88">
                  <c:v>1.072E-2</c:v>
                </c:pt>
                <c:pt idx="89">
                  <c:v>8.0599999999999995E-3</c:v>
                </c:pt>
                <c:pt idx="90">
                  <c:v>7.8300000000000002E-3</c:v>
                </c:pt>
                <c:pt idx="91">
                  <c:v>8.5450000000000005E-3</c:v>
                </c:pt>
                <c:pt idx="92">
                  <c:v>6.3E-3</c:v>
                </c:pt>
                <c:pt idx="93">
                  <c:v>4.895E-3</c:v>
                </c:pt>
                <c:pt idx="94">
                  <c:v>5.94E-3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4C0E-411B-B306-38F8E64C3335}"/>
            </c:ext>
          </c:extLst>
        </c:ser>
        <c:ser>
          <c:idx val="81"/>
          <c:order val="81"/>
          <c:tx>
            <c:strRef>
              <c:f>Sheet1!$CB$1</c:f>
              <c:strCache>
                <c:ptCount val="1"/>
                <c:pt idx="0">
                  <c:v>148.60511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Sheet1!$CB$2:$CB$96</c:f>
              <c:numCache>
                <c:formatCode>General</c:formatCode>
                <c:ptCount val="95"/>
                <c:pt idx="0">
                  <c:v>5.3304999999999998E-2</c:v>
                </c:pt>
                <c:pt idx="1">
                  <c:v>6.0365000000000002E-2</c:v>
                </c:pt>
                <c:pt idx="2">
                  <c:v>5.9295E-2</c:v>
                </c:pt>
                <c:pt idx="3">
                  <c:v>5.8135000000000006E-2</c:v>
                </c:pt>
                <c:pt idx="4">
                  <c:v>6.1685000000000004E-2</c:v>
                </c:pt>
                <c:pt idx="5">
                  <c:v>6.2475000000000003E-2</c:v>
                </c:pt>
                <c:pt idx="6">
                  <c:v>4.3784999999999998E-2</c:v>
                </c:pt>
                <c:pt idx="7">
                  <c:v>3.005E-2</c:v>
                </c:pt>
                <c:pt idx="8">
                  <c:v>3.313E-2</c:v>
                </c:pt>
                <c:pt idx="9">
                  <c:v>3.517E-2</c:v>
                </c:pt>
                <c:pt idx="10">
                  <c:v>3.4884999999999999E-2</c:v>
                </c:pt>
                <c:pt idx="11">
                  <c:v>3.4824999999999995E-2</c:v>
                </c:pt>
                <c:pt idx="12">
                  <c:v>4.1304999999999994E-2</c:v>
                </c:pt>
                <c:pt idx="13">
                  <c:v>4.6295000000000003E-2</c:v>
                </c:pt>
                <c:pt idx="14">
                  <c:v>4.5190000000000001E-2</c:v>
                </c:pt>
                <c:pt idx="15">
                  <c:v>4.4734999999999997E-2</c:v>
                </c:pt>
                <c:pt idx="16">
                  <c:v>4.4149999999999995E-2</c:v>
                </c:pt>
                <c:pt idx="17">
                  <c:v>3.7620000000000001E-2</c:v>
                </c:pt>
                <c:pt idx="18">
                  <c:v>3.0624999999999999E-2</c:v>
                </c:pt>
                <c:pt idx="19">
                  <c:v>1.056E-2</c:v>
                </c:pt>
                <c:pt idx="20">
                  <c:v>5.8849999999999996E-3</c:v>
                </c:pt>
                <c:pt idx="21">
                  <c:v>2.2579999999999999E-2</c:v>
                </c:pt>
                <c:pt idx="22">
                  <c:v>2.3455E-2</c:v>
                </c:pt>
                <c:pt idx="23">
                  <c:v>2.1740000000000002E-2</c:v>
                </c:pt>
                <c:pt idx="24">
                  <c:v>2.4815E-2</c:v>
                </c:pt>
                <c:pt idx="25">
                  <c:v>1.8384999999999999E-2</c:v>
                </c:pt>
                <c:pt idx="26">
                  <c:v>1.2039999999999999E-2</c:v>
                </c:pt>
                <c:pt idx="27">
                  <c:v>1.3864999999999999E-2</c:v>
                </c:pt>
                <c:pt idx="28">
                  <c:v>1.6914999999999999E-2</c:v>
                </c:pt>
                <c:pt idx="29">
                  <c:v>9.4133335000000009E-3</c:v>
                </c:pt>
                <c:pt idx="30">
                  <c:v>-1.5266665E-3</c:v>
                </c:pt>
                <c:pt idx="31">
                  <c:v>2.3750000000000004E-3</c:v>
                </c:pt>
                <c:pt idx="32">
                  <c:v>1.2045E-2</c:v>
                </c:pt>
                <c:pt idx="33">
                  <c:v>1.7660000000000002E-2</c:v>
                </c:pt>
                <c:pt idx="34">
                  <c:v>1.8840000000000003E-2</c:v>
                </c:pt>
                <c:pt idx="35">
                  <c:v>2.1499999999999998E-2</c:v>
                </c:pt>
                <c:pt idx="36">
                  <c:v>2.5925E-2</c:v>
                </c:pt>
                <c:pt idx="37">
                  <c:v>2.3574999999999999E-2</c:v>
                </c:pt>
                <c:pt idx="38">
                  <c:v>1.9049999999999997E-2</c:v>
                </c:pt>
                <c:pt idx="39">
                  <c:v>1.461E-2</c:v>
                </c:pt>
                <c:pt idx="40">
                  <c:v>1.3005000000000001E-2</c:v>
                </c:pt>
                <c:pt idx="41">
                  <c:v>1.1655E-2</c:v>
                </c:pt>
                <c:pt idx="42">
                  <c:v>8.5049999999999987E-3</c:v>
                </c:pt>
                <c:pt idx="43">
                  <c:v>9.5750000000000002E-3</c:v>
                </c:pt>
                <c:pt idx="44">
                  <c:v>9.0799999999999995E-3</c:v>
                </c:pt>
                <c:pt idx="45">
                  <c:v>1.3885E-2</c:v>
                </c:pt>
                <c:pt idx="46">
                  <c:v>1.8520000000000002E-2</c:v>
                </c:pt>
                <c:pt idx="47">
                  <c:v>1.6590000000000001E-2</c:v>
                </c:pt>
                <c:pt idx="48">
                  <c:v>9.6550000000000004E-3</c:v>
                </c:pt>
                <c:pt idx="49">
                  <c:v>1.6386664999999999E-3</c:v>
                </c:pt>
                <c:pt idx="50">
                  <c:v>-1.3713334999999999E-3</c:v>
                </c:pt>
                <c:pt idx="51">
                  <c:v>2.215E-3</c:v>
                </c:pt>
                <c:pt idx="52">
                  <c:v>1.023E-2</c:v>
                </c:pt>
                <c:pt idx="53">
                  <c:v>1.5349999999999999E-2</c:v>
                </c:pt>
                <c:pt idx="54">
                  <c:v>2.0369999999999999E-2</c:v>
                </c:pt>
                <c:pt idx="55">
                  <c:v>2.1909999999999999E-2</c:v>
                </c:pt>
                <c:pt idx="56">
                  <c:v>1.9955000000000001E-2</c:v>
                </c:pt>
                <c:pt idx="57">
                  <c:v>1.966E-2</c:v>
                </c:pt>
                <c:pt idx="58">
                  <c:v>2.486E-2</c:v>
                </c:pt>
                <c:pt idx="59">
                  <c:v>2.299E-2</c:v>
                </c:pt>
                <c:pt idx="60">
                  <c:v>1.7245E-2</c:v>
                </c:pt>
                <c:pt idx="61">
                  <c:v>1.7645000000000001E-2</c:v>
                </c:pt>
                <c:pt idx="62">
                  <c:v>1.8419999999999999E-2</c:v>
                </c:pt>
                <c:pt idx="63">
                  <c:v>2.2929999999999999E-2</c:v>
                </c:pt>
                <c:pt idx="64">
                  <c:v>2.4160000000000001E-2</c:v>
                </c:pt>
                <c:pt idx="65">
                  <c:v>2.3365E-2</c:v>
                </c:pt>
                <c:pt idx="66">
                  <c:v>2.5729999999999999E-2</c:v>
                </c:pt>
                <c:pt idx="67">
                  <c:v>2.5059999999999999E-2</c:v>
                </c:pt>
                <c:pt idx="68">
                  <c:v>2.4419999999999997E-2</c:v>
                </c:pt>
                <c:pt idx="69">
                  <c:v>2.6249999999999999E-2</c:v>
                </c:pt>
                <c:pt idx="70">
                  <c:v>2.4475E-2</c:v>
                </c:pt>
                <c:pt idx="71">
                  <c:v>2.4080000000000001E-2</c:v>
                </c:pt>
                <c:pt idx="72">
                  <c:v>1.7340000000000001E-2</c:v>
                </c:pt>
                <c:pt idx="73">
                  <c:v>9.8650000000000005E-3</c:v>
                </c:pt>
                <c:pt idx="74">
                  <c:v>6.535E-3</c:v>
                </c:pt>
                <c:pt idx="75">
                  <c:v>2.245E-3</c:v>
                </c:pt>
                <c:pt idx="76">
                  <c:v>3.3500000000000001E-4</c:v>
                </c:pt>
                <c:pt idx="77">
                  <c:v>9.850000000000002E-4</c:v>
                </c:pt>
                <c:pt idx="78">
                  <c:v>1.7500000000000003E-4</c:v>
                </c:pt>
                <c:pt idx="79">
                  <c:v>1.0999999999999985E-4</c:v>
                </c:pt>
                <c:pt idx="80">
                  <c:v>1.5153333499999999E-3</c:v>
                </c:pt>
                <c:pt idx="81">
                  <c:v>3.9003333500000005E-3</c:v>
                </c:pt>
                <c:pt idx="82">
                  <c:v>9.0350000000000014E-3</c:v>
                </c:pt>
                <c:pt idx="83">
                  <c:v>1.1485E-2</c:v>
                </c:pt>
                <c:pt idx="84">
                  <c:v>9.1199999999999996E-3</c:v>
                </c:pt>
                <c:pt idx="85">
                  <c:v>9.0550000000000005E-3</c:v>
                </c:pt>
                <c:pt idx="86">
                  <c:v>1.2635E-2</c:v>
                </c:pt>
                <c:pt idx="87">
                  <c:v>8.2000000000000007E-3</c:v>
                </c:pt>
                <c:pt idx="88">
                  <c:v>7.6749999999999995E-3</c:v>
                </c:pt>
                <c:pt idx="89">
                  <c:v>1.06E-2</c:v>
                </c:pt>
                <c:pt idx="90">
                  <c:v>2.0125000000000001E-2</c:v>
                </c:pt>
                <c:pt idx="91">
                  <c:v>1.2570000000000001E-2</c:v>
                </c:pt>
                <c:pt idx="92">
                  <c:v>4.9849999999999998E-3</c:v>
                </c:pt>
                <c:pt idx="93">
                  <c:v>1.3149999999999998E-2</c:v>
                </c:pt>
                <c:pt idx="94">
                  <c:v>1.277E-2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1-4C0E-411B-B306-38F8E64C3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5024904"/>
        <c:axId val="1625025560"/>
      </c:scatterChart>
      <c:valAx>
        <c:axId val="1625024904"/>
        <c:scaling>
          <c:orientation val="minMax"/>
          <c:min val="14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025560"/>
        <c:crosses val="autoZero"/>
        <c:crossBetween val="midCat"/>
      </c:valAx>
      <c:valAx>
        <c:axId val="1625025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024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Sheet1!$BI$1</c:f>
              <c:strCache>
                <c:ptCount val="1"/>
                <c:pt idx="0">
                  <c:v>52.04961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Sheet1!$BI$2:$BI$96</c:f>
              <c:numCache>
                <c:formatCode>General</c:formatCode>
                <c:ptCount val="95"/>
                <c:pt idx="0">
                  <c:v>8.3754999999999996E-2</c:v>
                </c:pt>
                <c:pt idx="1">
                  <c:v>0.10377</c:v>
                </c:pt>
                <c:pt idx="2">
                  <c:v>0.105485</c:v>
                </c:pt>
                <c:pt idx="3">
                  <c:v>9.5805000000000001E-2</c:v>
                </c:pt>
                <c:pt idx="4">
                  <c:v>8.8410000000000002E-2</c:v>
                </c:pt>
                <c:pt idx="5">
                  <c:v>9.3875E-2</c:v>
                </c:pt>
                <c:pt idx="6">
                  <c:v>7.4490000000000001E-2</c:v>
                </c:pt>
                <c:pt idx="7">
                  <c:v>5.1565E-2</c:v>
                </c:pt>
                <c:pt idx="8">
                  <c:v>4.7619999999999996E-2</c:v>
                </c:pt>
                <c:pt idx="9">
                  <c:v>5.3585000000000001E-2</c:v>
                </c:pt>
                <c:pt idx="10">
                  <c:v>5.2604999999999999E-2</c:v>
                </c:pt>
                <c:pt idx="11">
                  <c:v>4.9790000000000001E-2</c:v>
                </c:pt>
                <c:pt idx="12">
                  <c:v>5.228E-2</c:v>
                </c:pt>
                <c:pt idx="13">
                  <c:v>5.2435000000000002E-2</c:v>
                </c:pt>
                <c:pt idx="14">
                  <c:v>5.2534999999999998E-2</c:v>
                </c:pt>
                <c:pt idx="15">
                  <c:v>5.484E-2</c:v>
                </c:pt>
                <c:pt idx="16">
                  <c:v>5.8539999999999995E-2</c:v>
                </c:pt>
                <c:pt idx="17">
                  <c:v>5.6230000000000002E-2</c:v>
                </c:pt>
                <c:pt idx="18">
                  <c:v>4.4304999999999997E-2</c:v>
                </c:pt>
                <c:pt idx="19">
                  <c:v>2.5680000000000001E-2</c:v>
                </c:pt>
                <c:pt idx="20">
                  <c:v>2.137E-2</c:v>
                </c:pt>
                <c:pt idx="21">
                  <c:v>3.2774999999999999E-2</c:v>
                </c:pt>
                <c:pt idx="22">
                  <c:v>3.1195000000000001E-2</c:v>
                </c:pt>
                <c:pt idx="23">
                  <c:v>3.0039999999999997E-2</c:v>
                </c:pt>
                <c:pt idx="24">
                  <c:v>3.3364999999999999E-2</c:v>
                </c:pt>
                <c:pt idx="25">
                  <c:v>2.3205E-2</c:v>
                </c:pt>
                <c:pt idx="26">
                  <c:v>1.6344999999999998E-2</c:v>
                </c:pt>
                <c:pt idx="27">
                  <c:v>1.4685E-2</c:v>
                </c:pt>
                <c:pt idx="28">
                  <c:v>1.2025000000000001E-2</c:v>
                </c:pt>
                <c:pt idx="29">
                  <c:v>8.3949999999999997E-3</c:v>
                </c:pt>
                <c:pt idx="30">
                  <c:v>2.8250000000000003E-3</c:v>
                </c:pt>
                <c:pt idx="31">
                  <c:v>7.6249999999999998E-3</c:v>
                </c:pt>
                <c:pt idx="32">
                  <c:v>1.8800000000000001E-2</c:v>
                </c:pt>
                <c:pt idx="33">
                  <c:v>3.0940000000000002E-2</c:v>
                </c:pt>
                <c:pt idx="34">
                  <c:v>3.6354999999999998E-2</c:v>
                </c:pt>
                <c:pt idx="35">
                  <c:v>3.773E-2</c:v>
                </c:pt>
                <c:pt idx="36">
                  <c:v>3.8294999999999996E-2</c:v>
                </c:pt>
                <c:pt idx="37">
                  <c:v>3.5335000000000005E-2</c:v>
                </c:pt>
                <c:pt idx="38">
                  <c:v>3.0595000000000001E-2</c:v>
                </c:pt>
                <c:pt idx="39">
                  <c:v>2.4735E-2</c:v>
                </c:pt>
                <c:pt idx="40">
                  <c:v>2.2455000000000003E-2</c:v>
                </c:pt>
                <c:pt idx="41">
                  <c:v>2.1310000000000003E-2</c:v>
                </c:pt>
                <c:pt idx="42">
                  <c:v>1.7305000000000001E-2</c:v>
                </c:pt>
                <c:pt idx="43">
                  <c:v>1.5824999999999999E-2</c:v>
                </c:pt>
                <c:pt idx="44">
                  <c:v>1.6074999999999999E-2</c:v>
                </c:pt>
                <c:pt idx="45">
                  <c:v>1.9244999999999998E-2</c:v>
                </c:pt>
                <c:pt idx="46">
                  <c:v>2.2585000000000001E-2</c:v>
                </c:pt>
                <c:pt idx="47">
                  <c:v>1.9189999999999999E-2</c:v>
                </c:pt>
                <c:pt idx="48">
                  <c:v>8.9700000000000005E-3</c:v>
                </c:pt>
                <c:pt idx="49">
                  <c:v>8.7533350000000001E-4</c:v>
                </c:pt>
                <c:pt idx="50">
                  <c:v>-2.3896665000000001E-3</c:v>
                </c:pt>
                <c:pt idx="51">
                  <c:v>1.0900000000000003E-3</c:v>
                </c:pt>
                <c:pt idx="52">
                  <c:v>1.0655000000000001E-2</c:v>
                </c:pt>
                <c:pt idx="53">
                  <c:v>1.9255000000000001E-2</c:v>
                </c:pt>
                <c:pt idx="54">
                  <c:v>2.6044999999999999E-2</c:v>
                </c:pt>
                <c:pt idx="55">
                  <c:v>2.6029999999999998E-2</c:v>
                </c:pt>
                <c:pt idx="56">
                  <c:v>2.8400000000000002E-2</c:v>
                </c:pt>
                <c:pt idx="57">
                  <c:v>3.1594999999999998E-2</c:v>
                </c:pt>
                <c:pt idx="58">
                  <c:v>3.4935000000000001E-2</c:v>
                </c:pt>
                <c:pt idx="59">
                  <c:v>3.1635000000000003E-2</c:v>
                </c:pt>
                <c:pt idx="60">
                  <c:v>2.6325000000000001E-2</c:v>
                </c:pt>
                <c:pt idx="61">
                  <c:v>2.8784999999999998E-2</c:v>
                </c:pt>
                <c:pt idx="62">
                  <c:v>3.2640000000000002E-2</c:v>
                </c:pt>
                <c:pt idx="63">
                  <c:v>3.8004999999999997E-2</c:v>
                </c:pt>
                <c:pt idx="64">
                  <c:v>4.1520000000000001E-2</c:v>
                </c:pt>
                <c:pt idx="65">
                  <c:v>4.2819999999999997E-2</c:v>
                </c:pt>
                <c:pt idx="66">
                  <c:v>4.4840000000000005E-2</c:v>
                </c:pt>
                <c:pt idx="67">
                  <c:v>4.5874999999999999E-2</c:v>
                </c:pt>
                <c:pt idx="68">
                  <c:v>4.4215000000000004E-2</c:v>
                </c:pt>
                <c:pt idx="69">
                  <c:v>4.5495000000000001E-2</c:v>
                </c:pt>
                <c:pt idx="70">
                  <c:v>4.7954999999999998E-2</c:v>
                </c:pt>
                <c:pt idx="71">
                  <c:v>4.3450000000000003E-2</c:v>
                </c:pt>
                <c:pt idx="72">
                  <c:v>3.1945000000000001E-2</c:v>
                </c:pt>
                <c:pt idx="73">
                  <c:v>2.2449999999999998E-2</c:v>
                </c:pt>
                <c:pt idx="74">
                  <c:v>1.3065E-2</c:v>
                </c:pt>
                <c:pt idx="75">
                  <c:v>3.277E-3</c:v>
                </c:pt>
                <c:pt idx="76">
                  <c:v>-2.418E-3</c:v>
                </c:pt>
                <c:pt idx="77">
                  <c:v>-1.5000000000000039E-5</c:v>
                </c:pt>
                <c:pt idx="78">
                  <c:v>8.7500000000000013E-4</c:v>
                </c:pt>
                <c:pt idx="79">
                  <c:v>2.2100000000000002E-3</c:v>
                </c:pt>
                <c:pt idx="80">
                  <c:v>6.5050000000000004E-3</c:v>
                </c:pt>
                <c:pt idx="81">
                  <c:v>9.8500000000000011E-3</c:v>
                </c:pt>
                <c:pt idx="82">
                  <c:v>8.9849999999999999E-3</c:v>
                </c:pt>
                <c:pt idx="83">
                  <c:v>1.18E-2</c:v>
                </c:pt>
                <c:pt idx="84">
                  <c:v>1.5335E-2</c:v>
                </c:pt>
                <c:pt idx="85">
                  <c:v>1.495E-2</c:v>
                </c:pt>
                <c:pt idx="86">
                  <c:v>1.66E-2</c:v>
                </c:pt>
                <c:pt idx="87">
                  <c:v>1.307E-2</c:v>
                </c:pt>
                <c:pt idx="88">
                  <c:v>1.5429999999999999E-2</c:v>
                </c:pt>
                <c:pt idx="89">
                  <c:v>1.873E-2</c:v>
                </c:pt>
                <c:pt idx="90">
                  <c:v>6.915000000000001E-3</c:v>
                </c:pt>
                <c:pt idx="91">
                  <c:v>1.9015000000000001E-2</c:v>
                </c:pt>
                <c:pt idx="92">
                  <c:v>3.3140000000000003E-2</c:v>
                </c:pt>
                <c:pt idx="93">
                  <c:v>1.5885E-2</c:v>
                </c:pt>
                <c:pt idx="94">
                  <c:v>1.5185000000000001E-2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C2-4064-BF2F-B1933899496D}"/>
            </c:ext>
          </c:extLst>
        </c:ser>
        <c:ser>
          <c:idx val="1"/>
          <c:order val="1"/>
          <c:tx>
            <c:strRef>
              <c:f>Sheet1!$BJ$1</c:f>
              <c:strCache>
                <c:ptCount val="1"/>
                <c:pt idx="0">
                  <c:v>54.90872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Sheet1!$BJ$2:$BJ$96</c:f>
              <c:numCache>
                <c:formatCode>General</c:formatCode>
                <c:ptCount val="95"/>
                <c:pt idx="0">
                  <c:v>0.11374999999999999</c:v>
                </c:pt>
                <c:pt idx="1">
                  <c:v>0.114235</c:v>
                </c:pt>
                <c:pt idx="2">
                  <c:v>0.11183</c:v>
                </c:pt>
                <c:pt idx="3">
                  <c:v>0.12424499999999999</c:v>
                </c:pt>
                <c:pt idx="4">
                  <c:v>0.13223499999999999</c:v>
                </c:pt>
                <c:pt idx="5">
                  <c:v>0.12131500000000001</c:v>
                </c:pt>
                <c:pt idx="6">
                  <c:v>9.3445E-2</c:v>
                </c:pt>
                <c:pt idx="7">
                  <c:v>7.4020000000000002E-2</c:v>
                </c:pt>
                <c:pt idx="8">
                  <c:v>7.2120000000000004E-2</c:v>
                </c:pt>
                <c:pt idx="9">
                  <c:v>7.288E-2</c:v>
                </c:pt>
                <c:pt idx="10">
                  <c:v>7.1970000000000006E-2</c:v>
                </c:pt>
                <c:pt idx="11">
                  <c:v>7.3910000000000003E-2</c:v>
                </c:pt>
                <c:pt idx="12">
                  <c:v>7.2855000000000003E-2</c:v>
                </c:pt>
                <c:pt idx="13">
                  <c:v>7.961E-2</c:v>
                </c:pt>
                <c:pt idx="14">
                  <c:v>8.0655000000000004E-2</c:v>
                </c:pt>
                <c:pt idx="15">
                  <c:v>7.5935000000000002E-2</c:v>
                </c:pt>
                <c:pt idx="16">
                  <c:v>7.8399999999999997E-2</c:v>
                </c:pt>
                <c:pt idx="17">
                  <c:v>6.8824999999999997E-2</c:v>
                </c:pt>
                <c:pt idx="18">
                  <c:v>5.4559999999999997E-2</c:v>
                </c:pt>
                <c:pt idx="19">
                  <c:v>4.7480000000000001E-2</c:v>
                </c:pt>
                <c:pt idx="20">
                  <c:v>4.4920000000000002E-2</c:v>
                </c:pt>
                <c:pt idx="21">
                  <c:v>4.6344999999999997E-2</c:v>
                </c:pt>
                <c:pt idx="22">
                  <c:v>4.3444999999999998E-2</c:v>
                </c:pt>
                <c:pt idx="23">
                  <c:v>4.2494999999999998E-2</c:v>
                </c:pt>
                <c:pt idx="24">
                  <c:v>4.4889999999999999E-2</c:v>
                </c:pt>
                <c:pt idx="25">
                  <c:v>3.9900000000000005E-2</c:v>
                </c:pt>
                <c:pt idx="26">
                  <c:v>2.9465000000000002E-2</c:v>
                </c:pt>
                <c:pt idx="27">
                  <c:v>2.5195000000000002E-2</c:v>
                </c:pt>
                <c:pt idx="28">
                  <c:v>2.384E-2</c:v>
                </c:pt>
                <c:pt idx="29">
                  <c:v>1.9060000000000001E-2</c:v>
                </c:pt>
                <c:pt idx="30">
                  <c:v>1.2030000000000001E-2</c:v>
                </c:pt>
                <c:pt idx="31">
                  <c:v>1.5965E-2</c:v>
                </c:pt>
                <c:pt idx="32">
                  <c:v>2.7889999999999998E-2</c:v>
                </c:pt>
                <c:pt idx="33">
                  <c:v>4.1329999999999999E-2</c:v>
                </c:pt>
                <c:pt idx="34">
                  <c:v>5.1265000000000005E-2</c:v>
                </c:pt>
                <c:pt idx="35">
                  <c:v>4.7649999999999998E-2</c:v>
                </c:pt>
                <c:pt idx="36">
                  <c:v>4.6800000000000001E-2</c:v>
                </c:pt>
                <c:pt idx="37">
                  <c:v>4.4734999999999997E-2</c:v>
                </c:pt>
                <c:pt idx="38">
                  <c:v>3.671E-2</c:v>
                </c:pt>
                <c:pt idx="39">
                  <c:v>3.27E-2</c:v>
                </c:pt>
                <c:pt idx="40">
                  <c:v>2.972E-2</c:v>
                </c:pt>
                <c:pt idx="41">
                  <c:v>2.6110000000000001E-2</c:v>
                </c:pt>
                <c:pt idx="42">
                  <c:v>2.3484999999999999E-2</c:v>
                </c:pt>
                <c:pt idx="43">
                  <c:v>2.1245E-2</c:v>
                </c:pt>
                <c:pt idx="44">
                  <c:v>1.9035E-2</c:v>
                </c:pt>
                <c:pt idx="45">
                  <c:v>2.3809999999999998E-2</c:v>
                </c:pt>
                <c:pt idx="46">
                  <c:v>2.963E-2</c:v>
                </c:pt>
                <c:pt idx="47">
                  <c:v>2.6869999999999998E-2</c:v>
                </c:pt>
                <c:pt idx="48">
                  <c:v>1.6975000000000001E-2</c:v>
                </c:pt>
                <c:pt idx="49">
                  <c:v>5.6799999999999993E-3</c:v>
                </c:pt>
                <c:pt idx="50">
                  <c:v>-3.4000000000000002E-4</c:v>
                </c:pt>
                <c:pt idx="51">
                  <c:v>3.0999999999999999E-3</c:v>
                </c:pt>
                <c:pt idx="52">
                  <c:v>1.4325000000000001E-2</c:v>
                </c:pt>
                <c:pt idx="53">
                  <c:v>2.1804999999999998E-2</c:v>
                </c:pt>
                <c:pt idx="54">
                  <c:v>2.8859999999999997E-2</c:v>
                </c:pt>
                <c:pt idx="55">
                  <c:v>3.329E-2</c:v>
                </c:pt>
                <c:pt idx="56">
                  <c:v>3.1125E-2</c:v>
                </c:pt>
                <c:pt idx="57">
                  <c:v>3.0095E-2</c:v>
                </c:pt>
                <c:pt idx="58">
                  <c:v>3.6850000000000001E-2</c:v>
                </c:pt>
                <c:pt idx="59">
                  <c:v>3.8044999999999995E-2</c:v>
                </c:pt>
                <c:pt idx="60">
                  <c:v>3.1254999999999998E-2</c:v>
                </c:pt>
                <c:pt idx="61">
                  <c:v>3.0065000000000001E-2</c:v>
                </c:pt>
                <c:pt idx="62">
                  <c:v>3.2454999999999998E-2</c:v>
                </c:pt>
                <c:pt idx="63">
                  <c:v>3.8059999999999997E-2</c:v>
                </c:pt>
                <c:pt idx="64">
                  <c:v>4.0029999999999996E-2</c:v>
                </c:pt>
                <c:pt idx="65">
                  <c:v>3.7964999999999999E-2</c:v>
                </c:pt>
                <c:pt idx="66">
                  <c:v>4.3310000000000001E-2</c:v>
                </c:pt>
                <c:pt idx="67">
                  <c:v>4.6195E-2</c:v>
                </c:pt>
                <c:pt idx="68">
                  <c:v>4.2865E-2</c:v>
                </c:pt>
                <c:pt idx="69">
                  <c:v>4.4355000000000006E-2</c:v>
                </c:pt>
                <c:pt idx="70">
                  <c:v>4.5164999999999997E-2</c:v>
                </c:pt>
                <c:pt idx="71">
                  <c:v>4.0379999999999999E-2</c:v>
                </c:pt>
                <c:pt idx="72">
                  <c:v>3.1574999999999999E-2</c:v>
                </c:pt>
                <c:pt idx="73">
                  <c:v>2.3365E-2</c:v>
                </c:pt>
                <c:pt idx="74">
                  <c:v>1.2245000000000001E-2</c:v>
                </c:pt>
                <c:pt idx="75">
                  <c:v>1.085E-3</c:v>
                </c:pt>
                <c:pt idx="76">
                  <c:v>-3.98E-3</c:v>
                </c:pt>
                <c:pt idx="77">
                  <c:v>-2.1250000000000002E-3</c:v>
                </c:pt>
                <c:pt idx="78">
                  <c:v>-2.7200000000000002E-3</c:v>
                </c:pt>
                <c:pt idx="79">
                  <c:v>-4.0576665000000003E-3</c:v>
                </c:pt>
                <c:pt idx="80">
                  <c:v>5.5233350000000007E-4</c:v>
                </c:pt>
                <c:pt idx="81">
                  <c:v>5.2449999999999997E-3</c:v>
                </c:pt>
                <c:pt idx="82">
                  <c:v>8.1950000000000009E-3</c:v>
                </c:pt>
                <c:pt idx="83">
                  <c:v>1.2060000000000001E-2</c:v>
                </c:pt>
                <c:pt idx="84">
                  <c:v>1.4665000000000001E-2</c:v>
                </c:pt>
                <c:pt idx="85">
                  <c:v>1.5189999999999999E-2</c:v>
                </c:pt>
                <c:pt idx="86">
                  <c:v>1.7344999999999999E-2</c:v>
                </c:pt>
                <c:pt idx="87">
                  <c:v>1.4019999999999999E-2</c:v>
                </c:pt>
                <c:pt idx="88">
                  <c:v>1.4744999999999999E-2</c:v>
                </c:pt>
                <c:pt idx="89">
                  <c:v>1.7259999999999998E-2</c:v>
                </c:pt>
                <c:pt idx="90">
                  <c:v>1.9529999999999999E-2</c:v>
                </c:pt>
                <c:pt idx="91">
                  <c:v>1.5955E-2</c:v>
                </c:pt>
                <c:pt idx="92">
                  <c:v>1.3885E-2</c:v>
                </c:pt>
                <c:pt idx="93">
                  <c:v>1.7094999999999999E-2</c:v>
                </c:pt>
                <c:pt idx="94">
                  <c:v>1.495E-2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C2-4064-BF2F-B1933899496D}"/>
            </c:ext>
          </c:extLst>
        </c:ser>
        <c:ser>
          <c:idx val="2"/>
          <c:order val="2"/>
          <c:tx>
            <c:strRef>
              <c:f>Sheet1!$BK$1</c:f>
              <c:strCache>
                <c:ptCount val="1"/>
                <c:pt idx="0">
                  <c:v>57.91513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Sheet1!$BK$2:$BK$96</c:f>
              <c:numCache>
                <c:formatCode>General</c:formatCode>
                <c:ptCount val="95"/>
                <c:pt idx="0">
                  <c:v>9.7705E-2</c:v>
                </c:pt>
                <c:pt idx="1">
                  <c:v>0.112375</c:v>
                </c:pt>
                <c:pt idx="2">
                  <c:v>0.11946</c:v>
                </c:pt>
                <c:pt idx="3">
                  <c:v>0.12681500000000001</c:v>
                </c:pt>
                <c:pt idx="4">
                  <c:v>0.119565</c:v>
                </c:pt>
                <c:pt idx="5">
                  <c:v>0.11154</c:v>
                </c:pt>
                <c:pt idx="6">
                  <c:v>9.2695E-2</c:v>
                </c:pt>
                <c:pt idx="7">
                  <c:v>6.9220000000000004E-2</c:v>
                </c:pt>
                <c:pt idx="8">
                  <c:v>7.1250000000000008E-2</c:v>
                </c:pt>
                <c:pt idx="9">
                  <c:v>8.4199999999999997E-2</c:v>
                </c:pt>
                <c:pt idx="10">
                  <c:v>7.5209999999999999E-2</c:v>
                </c:pt>
                <c:pt idx="11">
                  <c:v>6.5060000000000007E-2</c:v>
                </c:pt>
                <c:pt idx="12">
                  <c:v>6.7975000000000008E-2</c:v>
                </c:pt>
                <c:pt idx="13">
                  <c:v>7.0720000000000005E-2</c:v>
                </c:pt>
                <c:pt idx="14">
                  <c:v>7.3270000000000002E-2</c:v>
                </c:pt>
                <c:pt idx="15">
                  <c:v>7.2450000000000001E-2</c:v>
                </c:pt>
                <c:pt idx="16">
                  <c:v>6.615E-2</c:v>
                </c:pt>
                <c:pt idx="17">
                  <c:v>5.8104999999999997E-2</c:v>
                </c:pt>
                <c:pt idx="18">
                  <c:v>5.2849999999999994E-2</c:v>
                </c:pt>
                <c:pt idx="19">
                  <c:v>3.2424999999999995E-2</c:v>
                </c:pt>
                <c:pt idx="20">
                  <c:v>2.3380000000000001E-2</c:v>
                </c:pt>
                <c:pt idx="21">
                  <c:v>3.7640000000000007E-2</c:v>
                </c:pt>
                <c:pt idx="22">
                  <c:v>4.1230000000000003E-2</c:v>
                </c:pt>
                <c:pt idx="23">
                  <c:v>3.7629999999999997E-2</c:v>
                </c:pt>
                <c:pt idx="24">
                  <c:v>3.5445000000000004E-2</c:v>
                </c:pt>
                <c:pt idx="25">
                  <c:v>3.3905000000000005E-2</c:v>
                </c:pt>
                <c:pt idx="26">
                  <c:v>2.8809999999999999E-2</c:v>
                </c:pt>
                <c:pt idx="27">
                  <c:v>2.6384999999999999E-2</c:v>
                </c:pt>
                <c:pt idx="28">
                  <c:v>2.2460000000000001E-2</c:v>
                </c:pt>
                <c:pt idx="29">
                  <c:v>1.9535E-2</c:v>
                </c:pt>
                <c:pt idx="30">
                  <c:v>1.4795000000000001E-2</c:v>
                </c:pt>
                <c:pt idx="31">
                  <c:v>1.5005000000000001E-2</c:v>
                </c:pt>
                <c:pt idx="32">
                  <c:v>2.5135000000000001E-2</c:v>
                </c:pt>
                <c:pt idx="33">
                  <c:v>3.5455E-2</c:v>
                </c:pt>
                <c:pt idx="34">
                  <c:v>4.3095000000000001E-2</c:v>
                </c:pt>
                <c:pt idx="35">
                  <c:v>4.3865000000000001E-2</c:v>
                </c:pt>
                <c:pt idx="36">
                  <c:v>4.3575000000000003E-2</c:v>
                </c:pt>
                <c:pt idx="37">
                  <c:v>4.4774999999999995E-2</c:v>
                </c:pt>
                <c:pt idx="38">
                  <c:v>4.1685E-2</c:v>
                </c:pt>
                <c:pt idx="39">
                  <c:v>3.44E-2</c:v>
                </c:pt>
                <c:pt idx="40">
                  <c:v>2.7709999999999999E-2</c:v>
                </c:pt>
                <c:pt idx="41">
                  <c:v>2.3570000000000001E-2</c:v>
                </c:pt>
                <c:pt idx="42">
                  <c:v>1.993E-2</c:v>
                </c:pt>
                <c:pt idx="43">
                  <c:v>1.7869999999999997E-2</c:v>
                </c:pt>
                <c:pt idx="44">
                  <c:v>2.0754999999999999E-2</c:v>
                </c:pt>
                <c:pt idx="45">
                  <c:v>2.5355000000000003E-2</c:v>
                </c:pt>
                <c:pt idx="46">
                  <c:v>2.8615000000000002E-2</c:v>
                </c:pt>
                <c:pt idx="47">
                  <c:v>2.7035E-2</c:v>
                </c:pt>
                <c:pt idx="48">
                  <c:v>1.644E-2</c:v>
                </c:pt>
                <c:pt idx="49">
                  <c:v>5.7949999999999998E-3</c:v>
                </c:pt>
                <c:pt idx="50">
                  <c:v>2.4499999999999999E-3</c:v>
                </c:pt>
                <c:pt idx="51">
                  <c:v>6.2199999999999998E-3</c:v>
                </c:pt>
                <c:pt idx="52">
                  <c:v>1.5485000000000001E-2</c:v>
                </c:pt>
                <c:pt idx="53">
                  <c:v>2.1955000000000002E-2</c:v>
                </c:pt>
                <c:pt idx="54">
                  <c:v>2.9249999999999998E-2</c:v>
                </c:pt>
                <c:pt idx="55">
                  <c:v>3.456E-2</c:v>
                </c:pt>
                <c:pt idx="56">
                  <c:v>3.381E-2</c:v>
                </c:pt>
                <c:pt idx="57">
                  <c:v>3.2114999999999998E-2</c:v>
                </c:pt>
                <c:pt idx="58">
                  <c:v>3.7425E-2</c:v>
                </c:pt>
                <c:pt idx="59">
                  <c:v>3.8680000000000006E-2</c:v>
                </c:pt>
                <c:pt idx="60">
                  <c:v>3.3850000000000005E-2</c:v>
                </c:pt>
                <c:pt idx="61">
                  <c:v>3.2579999999999998E-2</c:v>
                </c:pt>
                <c:pt idx="62">
                  <c:v>3.3840000000000002E-2</c:v>
                </c:pt>
                <c:pt idx="63">
                  <c:v>3.9965000000000001E-2</c:v>
                </c:pt>
                <c:pt idx="64">
                  <c:v>4.3164999999999995E-2</c:v>
                </c:pt>
                <c:pt idx="65">
                  <c:v>4.2455E-2</c:v>
                </c:pt>
                <c:pt idx="66">
                  <c:v>4.3535000000000004E-2</c:v>
                </c:pt>
                <c:pt idx="67">
                  <c:v>4.8320000000000002E-2</c:v>
                </c:pt>
                <c:pt idx="68">
                  <c:v>4.6380000000000005E-2</c:v>
                </c:pt>
                <c:pt idx="69">
                  <c:v>4.2950000000000002E-2</c:v>
                </c:pt>
                <c:pt idx="70">
                  <c:v>5.0384999999999999E-2</c:v>
                </c:pt>
                <c:pt idx="71">
                  <c:v>4.6115000000000003E-2</c:v>
                </c:pt>
                <c:pt idx="72">
                  <c:v>3.2919999999999998E-2</c:v>
                </c:pt>
                <c:pt idx="73">
                  <c:v>2.6515E-2</c:v>
                </c:pt>
                <c:pt idx="74">
                  <c:v>1.6830000000000001E-2</c:v>
                </c:pt>
                <c:pt idx="75">
                  <c:v>7.2849999999999998E-3</c:v>
                </c:pt>
                <c:pt idx="76">
                  <c:v>5.1999999999999985E-4</c:v>
                </c:pt>
                <c:pt idx="77">
                  <c:v>1.7150000000000002E-3</c:v>
                </c:pt>
                <c:pt idx="78">
                  <c:v>4.9350000000000002E-3</c:v>
                </c:pt>
                <c:pt idx="79">
                  <c:v>4.5799999999999999E-3</c:v>
                </c:pt>
                <c:pt idx="80">
                  <c:v>6.3899999999999998E-3</c:v>
                </c:pt>
                <c:pt idx="81">
                  <c:v>1.061E-2</c:v>
                </c:pt>
                <c:pt idx="82">
                  <c:v>1.3850000000000001E-2</c:v>
                </c:pt>
                <c:pt idx="83">
                  <c:v>1.44E-2</c:v>
                </c:pt>
                <c:pt idx="84">
                  <c:v>1.719E-2</c:v>
                </c:pt>
                <c:pt idx="85">
                  <c:v>1.8505000000000001E-2</c:v>
                </c:pt>
                <c:pt idx="86">
                  <c:v>1.9459999999999998E-2</c:v>
                </c:pt>
                <c:pt idx="87">
                  <c:v>1.8619999999999998E-2</c:v>
                </c:pt>
                <c:pt idx="88">
                  <c:v>1.9650000000000001E-2</c:v>
                </c:pt>
                <c:pt idx="89">
                  <c:v>2.2255E-2</c:v>
                </c:pt>
                <c:pt idx="90">
                  <c:v>2.0660000000000001E-2</c:v>
                </c:pt>
                <c:pt idx="91">
                  <c:v>2.1690000000000001E-2</c:v>
                </c:pt>
                <c:pt idx="92">
                  <c:v>2.2749999999999999E-2</c:v>
                </c:pt>
                <c:pt idx="93">
                  <c:v>1.7874999999999999E-2</c:v>
                </c:pt>
                <c:pt idx="94">
                  <c:v>1.6985E-2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C2-4064-BF2F-B1933899496D}"/>
            </c:ext>
          </c:extLst>
        </c:ser>
        <c:ser>
          <c:idx val="3"/>
          <c:order val="3"/>
          <c:tx>
            <c:strRef>
              <c:f>Sheet1!$BL$1</c:f>
              <c:strCache>
                <c:ptCount val="1"/>
                <c:pt idx="0">
                  <c:v>61.08052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Sheet1!$BL$2:$BL$96</c:f>
              <c:numCache>
                <c:formatCode>General</c:formatCode>
                <c:ptCount val="95"/>
                <c:pt idx="0">
                  <c:v>5.5785000000000001E-2</c:v>
                </c:pt>
                <c:pt idx="1">
                  <c:v>5.9889999999999999E-2</c:v>
                </c:pt>
                <c:pt idx="2">
                  <c:v>9.0219999999999995E-2</c:v>
                </c:pt>
                <c:pt idx="3">
                  <c:v>7.6484999999999997E-2</c:v>
                </c:pt>
                <c:pt idx="4">
                  <c:v>7.1779999999999997E-2</c:v>
                </c:pt>
                <c:pt idx="5">
                  <c:v>8.1144999999999995E-2</c:v>
                </c:pt>
                <c:pt idx="6">
                  <c:v>5.6540000000000007E-2</c:v>
                </c:pt>
                <c:pt idx="7">
                  <c:v>4.5749999999999999E-2</c:v>
                </c:pt>
                <c:pt idx="8">
                  <c:v>4.0480000000000002E-2</c:v>
                </c:pt>
                <c:pt idx="9">
                  <c:v>4.4045000000000001E-2</c:v>
                </c:pt>
                <c:pt idx="10">
                  <c:v>4.888E-2</c:v>
                </c:pt>
                <c:pt idx="11">
                  <c:v>4.8265000000000002E-2</c:v>
                </c:pt>
                <c:pt idx="12">
                  <c:v>5.1305000000000003E-2</c:v>
                </c:pt>
                <c:pt idx="13">
                  <c:v>5.5025000000000004E-2</c:v>
                </c:pt>
                <c:pt idx="14">
                  <c:v>4.9790000000000001E-2</c:v>
                </c:pt>
                <c:pt idx="15">
                  <c:v>5.2775000000000002E-2</c:v>
                </c:pt>
                <c:pt idx="16">
                  <c:v>5.5029999999999996E-2</c:v>
                </c:pt>
                <c:pt idx="17">
                  <c:v>4.5069999999999999E-2</c:v>
                </c:pt>
                <c:pt idx="18">
                  <c:v>4.07E-2</c:v>
                </c:pt>
                <c:pt idx="19">
                  <c:v>1.9475000000000003E-2</c:v>
                </c:pt>
                <c:pt idx="20">
                  <c:v>1.0465E-2</c:v>
                </c:pt>
                <c:pt idx="21">
                  <c:v>2.741E-2</c:v>
                </c:pt>
                <c:pt idx="22">
                  <c:v>2.9679999999999998E-2</c:v>
                </c:pt>
                <c:pt idx="23">
                  <c:v>2.7130000000000001E-2</c:v>
                </c:pt>
                <c:pt idx="24">
                  <c:v>2.3039999999999998E-2</c:v>
                </c:pt>
                <c:pt idx="25">
                  <c:v>1.536E-2</c:v>
                </c:pt>
                <c:pt idx="26">
                  <c:v>1.6410000000000001E-2</c:v>
                </c:pt>
                <c:pt idx="27">
                  <c:v>1.396E-2</c:v>
                </c:pt>
                <c:pt idx="28">
                  <c:v>9.5150000000000009E-3</c:v>
                </c:pt>
                <c:pt idx="29">
                  <c:v>6.8000000000000005E-3</c:v>
                </c:pt>
                <c:pt idx="30">
                  <c:v>4.7466649999999995E-4</c:v>
                </c:pt>
                <c:pt idx="31">
                  <c:v>3.8496664999999996E-3</c:v>
                </c:pt>
                <c:pt idx="32">
                  <c:v>8.9300000000000004E-3</c:v>
                </c:pt>
                <c:pt idx="33">
                  <c:v>1.704E-2</c:v>
                </c:pt>
                <c:pt idx="34">
                  <c:v>2.4664999999999999E-2</c:v>
                </c:pt>
                <c:pt idx="35">
                  <c:v>2.8799999999999999E-2</c:v>
                </c:pt>
                <c:pt idx="36">
                  <c:v>3.109E-2</c:v>
                </c:pt>
                <c:pt idx="37">
                  <c:v>2.5399999999999999E-2</c:v>
                </c:pt>
                <c:pt idx="38">
                  <c:v>2.0979999999999999E-2</c:v>
                </c:pt>
                <c:pt idx="39">
                  <c:v>1.857E-2</c:v>
                </c:pt>
                <c:pt idx="40">
                  <c:v>1.4755000000000001E-2</c:v>
                </c:pt>
                <c:pt idx="41">
                  <c:v>1.2605E-2</c:v>
                </c:pt>
                <c:pt idx="42">
                  <c:v>1.0364999999999999E-2</c:v>
                </c:pt>
                <c:pt idx="43">
                  <c:v>8.4200000000000004E-3</c:v>
                </c:pt>
                <c:pt idx="44">
                  <c:v>6.2700000000000004E-3</c:v>
                </c:pt>
                <c:pt idx="45">
                  <c:v>1.0964999999999999E-2</c:v>
                </c:pt>
                <c:pt idx="46">
                  <c:v>1.8550000000000001E-2</c:v>
                </c:pt>
                <c:pt idx="47">
                  <c:v>1.6670000000000001E-2</c:v>
                </c:pt>
                <c:pt idx="48">
                  <c:v>6.5649999999999997E-3</c:v>
                </c:pt>
                <c:pt idx="49">
                  <c:v>-2.0600000000000002E-3</c:v>
                </c:pt>
                <c:pt idx="50">
                  <c:v>-4.5750000000000001E-3</c:v>
                </c:pt>
                <c:pt idx="51">
                  <c:v>-1.7000000000000001E-3</c:v>
                </c:pt>
                <c:pt idx="52">
                  <c:v>8.6750000000000004E-3</c:v>
                </c:pt>
                <c:pt idx="53">
                  <c:v>1.5525000000000001E-2</c:v>
                </c:pt>
                <c:pt idx="54">
                  <c:v>2.0865000000000002E-2</c:v>
                </c:pt>
                <c:pt idx="55">
                  <c:v>2.4774999999999998E-2</c:v>
                </c:pt>
                <c:pt idx="56">
                  <c:v>2.4285000000000001E-2</c:v>
                </c:pt>
                <c:pt idx="57">
                  <c:v>2.4395E-2</c:v>
                </c:pt>
                <c:pt idx="58">
                  <c:v>2.8115000000000001E-2</c:v>
                </c:pt>
                <c:pt idx="59">
                  <c:v>2.4870000000000003E-2</c:v>
                </c:pt>
                <c:pt idx="60">
                  <c:v>2.0584999999999999E-2</c:v>
                </c:pt>
                <c:pt idx="61">
                  <c:v>2.3949999999999999E-2</c:v>
                </c:pt>
                <c:pt idx="62">
                  <c:v>2.615E-2</c:v>
                </c:pt>
                <c:pt idx="63">
                  <c:v>2.7459999999999998E-2</c:v>
                </c:pt>
                <c:pt idx="64">
                  <c:v>2.7299999999999998E-2</c:v>
                </c:pt>
                <c:pt idx="65">
                  <c:v>3.0214999999999999E-2</c:v>
                </c:pt>
                <c:pt idx="66">
                  <c:v>3.5005000000000001E-2</c:v>
                </c:pt>
                <c:pt idx="67">
                  <c:v>3.6434999999999995E-2</c:v>
                </c:pt>
                <c:pt idx="68">
                  <c:v>3.4654999999999998E-2</c:v>
                </c:pt>
                <c:pt idx="69">
                  <c:v>3.5990000000000001E-2</c:v>
                </c:pt>
                <c:pt idx="70">
                  <c:v>3.5960000000000006E-2</c:v>
                </c:pt>
                <c:pt idx="71">
                  <c:v>2.8424999999999999E-2</c:v>
                </c:pt>
                <c:pt idx="72">
                  <c:v>2.0539999999999999E-2</c:v>
                </c:pt>
                <c:pt idx="73">
                  <c:v>1.661E-2</c:v>
                </c:pt>
                <c:pt idx="74">
                  <c:v>4.5999999999999999E-3</c:v>
                </c:pt>
                <c:pt idx="75">
                  <c:v>-6.4700000000000001E-3</c:v>
                </c:pt>
                <c:pt idx="76">
                  <c:v>-8.9350000000000002E-3</c:v>
                </c:pt>
                <c:pt idx="77">
                  <c:v>-8.2500000000000004E-3</c:v>
                </c:pt>
                <c:pt idx="78">
                  <c:v>-1.3155E-2</c:v>
                </c:pt>
                <c:pt idx="79">
                  <c:v>-1.2545000000000001E-2</c:v>
                </c:pt>
                <c:pt idx="80">
                  <c:v>-2.7949999999999997E-3</c:v>
                </c:pt>
                <c:pt idx="81">
                  <c:v>1.67E-3</c:v>
                </c:pt>
                <c:pt idx="82">
                  <c:v>2.9949999999999998E-3</c:v>
                </c:pt>
                <c:pt idx="83">
                  <c:v>5.7999999999999996E-3</c:v>
                </c:pt>
                <c:pt idx="84">
                  <c:v>8.5349999999999992E-3</c:v>
                </c:pt>
                <c:pt idx="85">
                  <c:v>8.1150000000000007E-3</c:v>
                </c:pt>
                <c:pt idx="86">
                  <c:v>7.6750000000000004E-3</c:v>
                </c:pt>
                <c:pt idx="87">
                  <c:v>6.1200000000000004E-3</c:v>
                </c:pt>
                <c:pt idx="88">
                  <c:v>1.1650000000000001E-2</c:v>
                </c:pt>
                <c:pt idx="89">
                  <c:v>1.23E-2</c:v>
                </c:pt>
                <c:pt idx="90">
                  <c:v>8.0749999999999988E-3</c:v>
                </c:pt>
                <c:pt idx="91">
                  <c:v>1.1650000000000001E-2</c:v>
                </c:pt>
                <c:pt idx="92">
                  <c:v>1.068E-2</c:v>
                </c:pt>
                <c:pt idx="93">
                  <c:v>3.8899999999999998E-3</c:v>
                </c:pt>
                <c:pt idx="94">
                  <c:v>3.9299999999999995E-3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C2-4064-BF2F-B1933899496D}"/>
            </c:ext>
          </c:extLst>
        </c:ser>
        <c:ser>
          <c:idx val="4"/>
          <c:order val="4"/>
          <c:tx>
            <c:strRef>
              <c:f>Sheet1!$BM$1</c:f>
              <c:strCache>
                <c:ptCount val="1"/>
                <c:pt idx="0">
                  <c:v>64.40075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Sheet1!$BM$2:$BM$96</c:f>
              <c:numCache>
                <c:formatCode>General</c:formatCode>
                <c:ptCount val="95"/>
                <c:pt idx="0">
                  <c:v>9.2630000000000004E-2</c:v>
                </c:pt>
                <c:pt idx="1">
                  <c:v>0.10345499999999999</c:v>
                </c:pt>
                <c:pt idx="2">
                  <c:v>9.1734999999999997E-2</c:v>
                </c:pt>
                <c:pt idx="3">
                  <c:v>9.1969999999999996E-2</c:v>
                </c:pt>
                <c:pt idx="4">
                  <c:v>8.7940000000000004E-2</c:v>
                </c:pt>
                <c:pt idx="5">
                  <c:v>8.1525E-2</c:v>
                </c:pt>
                <c:pt idx="6">
                  <c:v>7.1010000000000004E-2</c:v>
                </c:pt>
                <c:pt idx="7">
                  <c:v>5.3815000000000002E-2</c:v>
                </c:pt>
                <c:pt idx="8">
                  <c:v>4.4815000000000001E-2</c:v>
                </c:pt>
                <c:pt idx="9">
                  <c:v>4.5315000000000001E-2</c:v>
                </c:pt>
                <c:pt idx="10">
                  <c:v>4.9595E-2</c:v>
                </c:pt>
                <c:pt idx="11">
                  <c:v>5.2675E-2</c:v>
                </c:pt>
                <c:pt idx="12">
                  <c:v>5.4055000000000006E-2</c:v>
                </c:pt>
                <c:pt idx="13">
                  <c:v>4.9744999999999998E-2</c:v>
                </c:pt>
                <c:pt idx="14">
                  <c:v>4.929E-2</c:v>
                </c:pt>
                <c:pt idx="15">
                  <c:v>5.5199999999999999E-2</c:v>
                </c:pt>
                <c:pt idx="16">
                  <c:v>5.4205000000000003E-2</c:v>
                </c:pt>
                <c:pt idx="17">
                  <c:v>4.505E-2</c:v>
                </c:pt>
                <c:pt idx="18">
                  <c:v>3.78E-2</c:v>
                </c:pt>
                <c:pt idx="19">
                  <c:v>2.4035000000000001E-2</c:v>
                </c:pt>
                <c:pt idx="20">
                  <c:v>1.7004999999999999E-2</c:v>
                </c:pt>
                <c:pt idx="21">
                  <c:v>2.4504999999999999E-2</c:v>
                </c:pt>
                <c:pt idx="22">
                  <c:v>2.5320000000000002E-2</c:v>
                </c:pt>
                <c:pt idx="23">
                  <c:v>2.8130000000000002E-2</c:v>
                </c:pt>
                <c:pt idx="24">
                  <c:v>2.9315000000000001E-2</c:v>
                </c:pt>
                <c:pt idx="25">
                  <c:v>2.0160000000000001E-2</c:v>
                </c:pt>
                <c:pt idx="26">
                  <c:v>1.6670000000000001E-2</c:v>
                </c:pt>
                <c:pt idx="27">
                  <c:v>1.6900000000000002E-2</c:v>
                </c:pt>
                <c:pt idx="28">
                  <c:v>1.9005000000000001E-2</c:v>
                </c:pt>
                <c:pt idx="29">
                  <c:v>1.4335000000000001E-2</c:v>
                </c:pt>
                <c:pt idx="30">
                  <c:v>4.7499999999999999E-3</c:v>
                </c:pt>
                <c:pt idx="31">
                  <c:v>9.9150000000000002E-3</c:v>
                </c:pt>
                <c:pt idx="32">
                  <c:v>2.0369999999999999E-2</c:v>
                </c:pt>
                <c:pt idx="33">
                  <c:v>2.8065E-2</c:v>
                </c:pt>
                <c:pt idx="34">
                  <c:v>3.3474999999999998E-2</c:v>
                </c:pt>
                <c:pt idx="35">
                  <c:v>3.4680000000000002E-2</c:v>
                </c:pt>
                <c:pt idx="36">
                  <c:v>3.4824999999999995E-2</c:v>
                </c:pt>
                <c:pt idx="37">
                  <c:v>3.1805E-2</c:v>
                </c:pt>
                <c:pt idx="38">
                  <c:v>2.7535E-2</c:v>
                </c:pt>
                <c:pt idx="39">
                  <c:v>2.4710000000000003E-2</c:v>
                </c:pt>
                <c:pt idx="40">
                  <c:v>1.9505000000000002E-2</c:v>
                </c:pt>
                <c:pt idx="41">
                  <c:v>1.4655E-2</c:v>
                </c:pt>
                <c:pt idx="42">
                  <c:v>1.341E-2</c:v>
                </c:pt>
                <c:pt idx="43">
                  <c:v>1.4155000000000001E-2</c:v>
                </c:pt>
                <c:pt idx="44">
                  <c:v>1.2805E-2</c:v>
                </c:pt>
                <c:pt idx="45">
                  <c:v>1.6279999999999999E-2</c:v>
                </c:pt>
                <c:pt idx="46">
                  <c:v>2.1360000000000001E-2</c:v>
                </c:pt>
                <c:pt idx="47">
                  <c:v>1.9474999999999999E-2</c:v>
                </c:pt>
                <c:pt idx="48">
                  <c:v>1.026E-2</c:v>
                </c:pt>
                <c:pt idx="49">
                  <c:v>6.3499999999999993E-4</c:v>
                </c:pt>
                <c:pt idx="50">
                  <c:v>-3.0300000000000001E-3</c:v>
                </c:pt>
                <c:pt idx="51">
                  <c:v>2.4849999999999994E-3</c:v>
                </c:pt>
                <c:pt idx="52">
                  <c:v>1.142E-2</c:v>
                </c:pt>
                <c:pt idx="53">
                  <c:v>1.7325E-2</c:v>
                </c:pt>
                <c:pt idx="54">
                  <c:v>2.3625E-2</c:v>
                </c:pt>
                <c:pt idx="55">
                  <c:v>2.5165E-2</c:v>
                </c:pt>
                <c:pt idx="56">
                  <c:v>2.5090000000000001E-2</c:v>
                </c:pt>
                <c:pt idx="57">
                  <c:v>2.4684999999999999E-2</c:v>
                </c:pt>
                <c:pt idx="58">
                  <c:v>2.7700000000000002E-2</c:v>
                </c:pt>
                <c:pt idx="59">
                  <c:v>2.9989999999999999E-2</c:v>
                </c:pt>
                <c:pt idx="60">
                  <c:v>2.5404999999999997E-2</c:v>
                </c:pt>
                <c:pt idx="61">
                  <c:v>2.4544999999999997E-2</c:v>
                </c:pt>
                <c:pt idx="62">
                  <c:v>2.7540000000000002E-2</c:v>
                </c:pt>
                <c:pt idx="63">
                  <c:v>3.2680000000000001E-2</c:v>
                </c:pt>
                <c:pt idx="64">
                  <c:v>3.6419999999999994E-2</c:v>
                </c:pt>
                <c:pt idx="65">
                  <c:v>3.7184999999999996E-2</c:v>
                </c:pt>
                <c:pt idx="66">
                  <c:v>3.8294999999999996E-2</c:v>
                </c:pt>
                <c:pt idx="67">
                  <c:v>3.8875E-2</c:v>
                </c:pt>
                <c:pt idx="68">
                  <c:v>3.7905000000000001E-2</c:v>
                </c:pt>
                <c:pt idx="69">
                  <c:v>3.7860000000000005E-2</c:v>
                </c:pt>
                <c:pt idx="70">
                  <c:v>4.0915E-2</c:v>
                </c:pt>
                <c:pt idx="71">
                  <c:v>3.8804999999999999E-2</c:v>
                </c:pt>
                <c:pt idx="72">
                  <c:v>2.7810000000000001E-2</c:v>
                </c:pt>
                <c:pt idx="73">
                  <c:v>2.0324999999999999E-2</c:v>
                </c:pt>
                <c:pt idx="74">
                  <c:v>1.065E-2</c:v>
                </c:pt>
                <c:pt idx="75">
                  <c:v>2.5399999999999997E-3</c:v>
                </c:pt>
                <c:pt idx="76">
                  <c:v>-9.5000000000000032E-5</c:v>
                </c:pt>
                <c:pt idx="77">
                  <c:v>1.3749999999999999E-3</c:v>
                </c:pt>
                <c:pt idx="78">
                  <c:v>-2.9950000000000003E-3</c:v>
                </c:pt>
                <c:pt idx="79">
                  <c:v>-4.6499999999999996E-3</c:v>
                </c:pt>
                <c:pt idx="80">
                  <c:v>3.2049999999999999E-3</c:v>
                </c:pt>
                <c:pt idx="81">
                  <c:v>7.9100000000000004E-3</c:v>
                </c:pt>
                <c:pt idx="82">
                  <c:v>8.3649999999999992E-3</c:v>
                </c:pt>
                <c:pt idx="83">
                  <c:v>9.2650000000000007E-3</c:v>
                </c:pt>
                <c:pt idx="84">
                  <c:v>1.2965000000000001E-2</c:v>
                </c:pt>
                <c:pt idx="85">
                  <c:v>1.5539999999999998E-2</c:v>
                </c:pt>
                <c:pt idx="86">
                  <c:v>1.7139999999999999E-2</c:v>
                </c:pt>
                <c:pt idx="87">
                  <c:v>1.3384999999999999E-2</c:v>
                </c:pt>
                <c:pt idx="88">
                  <c:v>1.319E-2</c:v>
                </c:pt>
                <c:pt idx="89">
                  <c:v>1.2289999999999999E-2</c:v>
                </c:pt>
                <c:pt idx="90">
                  <c:v>7.7650000000000002E-3</c:v>
                </c:pt>
                <c:pt idx="91">
                  <c:v>1.3725000000000001E-2</c:v>
                </c:pt>
                <c:pt idx="92">
                  <c:v>1.7575E-2</c:v>
                </c:pt>
                <c:pt idx="93">
                  <c:v>1.2585000000000001E-2</c:v>
                </c:pt>
                <c:pt idx="94">
                  <c:v>1.2120000000000001E-2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6C2-4064-BF2F-B1933899496D}"/>
            </c:ext>
          </c:extLst>
        </c:ser>
        <c:ser>
          <c:idx val="5"/>
          <c:order val="5"/>
          <c:tx>
            <c:strRef>
              <c:f>Sheet1!$BN$1</c:f>
              <c:strCache>
                <c:ptCount val="1"/>
                <c:pt idx="0">
                  <c:v>67.90644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Sheet1!$BN$2:$BN$96</c:f>
              <c:numCache>
                <c:formatCode>General</c:formatCode>
                <c:ptCount val="95"/>
                <c:pt idx="0">
                  <c:v>9.3024999999999997E-2</c:v>
                </c:pt>
                <c:pt idx="1">
                  <c:v>0.10309500000000001</c:v>
                </c:pt>
                <c:pt idx="2">
                  <c:v>0.102685</c:v>
                </c:pt>
                <c:pt idx="3">
                  <c:v>0.10642500000000001</c:v>
                </c:pt>
                <c:pt idx="4">
                  <c:v>0.110735</c:v>
                </c:pt>
                <c:pt idx="5">
                  <c:v>0.102085</c:v>
                </c:pt>
                <c:pt idx="6">
                  <c:v>8.3545000000000008E-2</c:v>
                </c:pt>
                <c:pt idx="7">
                  <c:v>6.5515000000000004E-2</c:v>
                </c:pt>
                <c:pt idx="8">
                  <c:v>6.448000000000001E-2</c:v>
                </c:pt>
                <c:pt idx="9">
                  <c:v>7.7280000000000001E-2</c:v>
                </c:pt>
                <c:pt idx="10">
                  <c:v>6.9144999999999998E-2</c:v>
                </c:pt>
                <c:pt idx="11">
                  <c:v>6.6220000000000001E-2</c:v>
                </c:pt>
                <c:pt idx="12">
                  <c:v>6.8434999999999996E-2</c:v>
                </c:pt>
                <c:pt idx="13">
                  <c:v>6.8975000000000009E-2</c:v>
                </c:pt>
                <c:pt idx="14">
                  <c:v>7.2020000000000001E-2</c:v>
                </c:pt>
                <c:pt idx="15">
                  <c:v>6.5420000000000006E-2</c:v>
                </c:pt>
                <c:pt idx="16">
                  <c:v>6.8635000000000002E-2</c:v>
                </c:pt>
                <c:pt idx="17">
                  <c:v>6.1225000000000002E-2</c:v>
                </c:pt>
                <c:pt idx="18">
                  <c:v>5.1610000000000003E-2</c:v>
                </c:pt>
                <c:pt idx="19">
                  <c:v>4.0774999999999999E-2</c:v>
                </c:pt>
                <c:pt idx="20">
                  <c:v>3.2465000000000001E-2</c:v>
                </c:pt>
                <c:pt idx="21">
                  <c:v>4.2054999999999995E-2</c:v>
                </c:pt>
                <c:pt idx="22">
                  <c:v>3.9709999999999995E-2</c:v>
                </c:pt>
                <c:pt idx="23">
                  <c:v>3.7709999999999994E-2</c:v>
                </c:pt>
                <c:pt idx="24">
                  <c:v>3.9309999999999998E-2</c:v>
                </c:pt>
                <c:pt idx="25">
                  <c:v>3.8364999999999996E-2</c:v>
                </c:pt>
                <c:pt idx="26">
                  <c:v>3.1670000000000004E-2</c:v>
                </c:pt>
                <c:pt idx="27">
                  <c:v>2.6055000000000002E-2</c:v>
                </c:pt>
                <c:pt idx="28">
                  <c:v>2.3324999999999999E-2</c:v>
                </c:pt>
                <c:pt idx="29">
                  <c:v>1.668E-2</c:v>
                </c:pt>
                <c:pt idx="30">
                  <c:v>1.4534999999999999E-2</c:v>
                </c:pt>
                <c:pt idx="31">
                  <c:v>1.559E-2</c:v>
                </c:pt>
                <c:pt idx="32">
                  <c:v>2.1569999999999999E-2</c:v>
                </c:pt>
                <c:pt idx="33">
                  <c:v>3.4154999999999998E-2</c:v>
                </c:pt>
                <c:pt idx="34">
                  <c:v>4.5925000000000001E-2</c:v>
                </c:pt>
                <c:pt idx="35">
                  <c:v>4.5784999999999999E-2</c:v>
                </c:pt>
                <c:pt idx="36">
                  <c:v>4.3604999999999998E-2</c:v>
                </c:pt>
                <c:pt idx="37">
                  <c:v>4.1274999999999999E-2</c:v>
                </c:pt>
                <c:pt idx="38">
                  <c:v>3.4534999999999996E-2</c:v>
                </c:pt>
                <c:pt idx="39">
                  <c:v>3.4939999999999999E-2</c:v>
                </c:pt>
                <c:pt idx="40">
                  <c:v>3.1125E-2</c:v>
                </c:pt>
                <c:pt idx="41">
                  <c:v>2.3779999999999999E-2</c:v>
                </c:pt>
                <c:pt idx="42">
                  <c:v>2.1485000000000001E-2</c:v>
                </c:pt>
                <c:pt idx="43">
                  <c:v>1.8680000000000002E-2</c:v>
                </c:pt>
                <c:pt idx="44">
                  <c:v>1.9970000000000002E-2</c:v>
                </c:pt>
                <c:pt idx="45">
                  <c:v>2.5309999999999999E-2</c:v>
                </c:pt>
                <c:pt idx="46">
                  <c:v>2.7875E-2</c:v>
                </c:pt>
                <c:pt idx="47">
                  <c:v>2.5535000000000002E-2</c:v>
                </c:pt>
                <c:pt idx="48">
                  <c:v>1.7145000000000001E-2</c:v>
                </c:pt>
                <c:pt idx="49">
                  <c:v>8.5950000000000002E-3</c:v>
                </c:pt>
                <c:pt idx="50">
                  <c:v>7.2750000000000002E-3</c:v>
                </c:pt>
                <c:pt idx="51">
                  <c:v>1.2234999999999999E-2</c:v>
                </c:pt>
                <c:pt idx="52">
                  <c:v>1.9005000000000001E-2</c:v>
                </c:pt>
                <c:pt idx="53">
                  <c:v>2.5139999999999999E-2</c:v>
                </c:pt>
                <c:pt idx="54">
                  <c:v>2.9074999999999997E-2</c:v>
                </c:pt>
                <c:pt idx="55">
                  <c:v>3.3274999999999999E-2</c:v>
                </c:pt>
                <c:pt idx="56">
                  <c:v>3.4835000000000005E-2</c:v>
                </c:pt>
                <c:pt idx="57">
                  <c:v>3.2765000000000002E-2</c:v>
                </c:pt>
                <c:pt idx="58">
                  <c:v>3.7225000000000001E-2</c:v>
                </c:pt>
                <c:pt idx="59">
                  <c:v>3.9595000000000005E-2</c:v>
                </c:pt>
                <c:pt idx="60">
                  <c:v>3.5650000000000001E-2</c:v>
                </c:pt>
                <c:pt idx="61">
                  <c:v>3.338E-2</c:v>
                </c:pt>
                <c:pt idx="62">
                  <c:v>3.3854999999999996E-2</c:v>
                </c:pt>
                <c:pt idx="63">
                  <c:v>4.0370000000000003E-2</c:v>
                </c:pt>
                <c:pt idx="64">
                  <c:v>4.3935000000000002E-2</c:v>
                </c:pt>
                <c:pt idx="65">
                  <c:v>4.1815000000000005E-2</c:v>
                </c:pt>
                <c:pt idx="66">
                  <c:v>4.2575000000000002E-2</c:v>
                </c:pt>
                <c:pt idx="67">
                  <c:v>4.2319999999999997E-2</c:v>
                </c:pt>
                <c:pt idx="68">
                  <c:v>3.9300000000000002E-2</c:v>
                </c:pt>
                <c:pt idx="69">
                  <c:v>4.1035000000000002E-2</c:v>
                </c:pt>
                <c:pt idx="70">
                  <c:v>4.5714999999999999E-2</c:v>
                </c:pt>
                <c:pt idx="71">
                  <c:v>4.2915000000000002E-2</c:v>
                </c:pt>
                <c:pt idx="72">
                  <c:v>3.2575E-2</c:v>
                </c:pt>
                <c:pt idx="73">
                  <c:v>2.3939999999999999E-2</c:v>
                </c:pt>
                <c:pt idx="74">
                  <c:v>1.5890000000000001E-2</c:v>
                </c:pt>
                <c:pt idx="75">
                  <c:v>7.4149999999999997E-3</c:v>
                </c:pt>
                <c:pt idx="76">
                  <c:v>8.5500000000000029E-4</c:v>
                </c:pt>
                <c:pt idx="77">
                  <c:v>1.5449999999999999E-3</c:v>
                </c:pt>
                <c:pt idx="78">
                  <c:v>2.3499999999999997E-4</c:v>
                </c:pt>
                <c:pt idx="79">
                  <c:v>7.9999999999999993E-4</c:v>
                </c:pt>
                <c:pt idx="80">
                  <c:v>8.6549999999999995E-3</c:v>
                </c:pt>
                <c:pt idx="81">
                  <c:v>1.3649999999999999E-2</c:v>
                </c:pt>
                <c:pt idx="82">
                  <c:v>1.6399999999999998E-2</c:v>
                </c:pt>
                <c:pt idx="83">
                  <c:v>1.771E-2</c:v>
                </c:pt>
                <c:pt idx="84">
                  <c:v>1.8270000000000002E-2</c:v>
                </c:pt>
                <c:pt idx="85">
                  <c:v>1.924E-2</c:v>
                </c:pt>
                <c:pt idx="86">
                  <c:v>2.1794999999999998E-2</c:v>
                </c:pt>
                <c:pt idx="87">
                  <c:v>1.8259999999999998E-2</c:v>
                </c:pt>
                <c:pt idx="88">
                  <c:v>1.8319999999999999E-2</c:v>
                </c:pt>
                <c:pt idx="89">
                  <c:v>2.0345000000000002E-2</c:v>
                </c:pt>
                <c:pt idx="90">
                  <c:v>2.9149999999999999E-2</c:v>
                </c:pt>
                <c:pt idx="91">
                  <c:v>2.4939999999999997E-2</c:v>
                </c:pt>
                <c:pt idx="92">
                  <c:v>1.8540000000000001E-2</c:v>
                </c:pt>
                <c:pt idx="93">
                  <c:v>2.2359999999999998E-2</c:v>
                </c:pt>
                <c:pt idx="94">
                  <c:v>2.2190000000000001E-2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6C2-4064-BF2F-B1933899496D}"/>
            </c:ext>
          </c:extLst>
        </c:ser>
        <c:ser>
          <c:idx val="6"/>
          <c:order val="6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6C2-4064-BF2F-B1933899496D}"/>
            </c:ext>
          </c:extLst>
        </c:ser>
        <c:ser>
          <c:idx val="7"/>
          <c:order val="7"/>
          <c:tx>
            <c:strRef>
              <c:f>Sheet1!$BO$1</c:f>
              <c:strCache>
                <c:ptCount val="1"/>
                <c:pt idx="0">
                  <c:v>75.46441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Sheet1!$BO$2:$BO$96</c:f>
              <c:numCache>
                <c:formatCode>General</c:formatCode>
                <c:ptCount val="95"/>
                <c:pt idx="0">
                  <c:v>8.1659999999999996E-2</c:v>
                </c:pt>
                <c:pt idx="1">
                  <c:v>9.103E-2</c:v>
                </c:pt>
                <c:pt idx="2">
                  <c:v>9.0550000000000005E-2</c:v>
                </c:pt>
                <c:pt idx="3">
                  <c:v>8.826500000000001E-2</c:v>
                </c:pt>
                <c:pt idx="4">
                  <c:v>9.5165E-2</c:v>
                </c:pt>
                <c:pt idx="5">
                  <c:v>9.332E-2</c:v>
                </c:pt>
                <c:pt idx="6">
                  <c:v>6.6970000000000002E-2</c:v>
                </c:pt>
                <c:pt idx="7">
                  <c:v>5.3055000000000005E-2</c:v>
                </c:pt>
                <c:pt idx="8">
                  <c:v>5.0380000000000001E-2</c:v>
                </c:pt>
                <c:pt idx="9">
                  <c:v>5.1584999999999999E-2</c:v>
                </c:pt>
                <c:pt idx="10">
                  <c:v>5.6564999999999997E-2</c:v>
                </c:pt>
                <c:pt idx="11">
                  <c:v>5.7535000000000003E-2</c:v>
                </c:pt>
                <c:pt idx="12">
                  <c:v>5.9105000000000005E-2</c:v>
                </c:pt>
                <c:pt idx="13">
                  <c:v>6.0580000000000002E-2</c:v>
                </c:pt>
                <c:pt idx="14">
                  <c:v>5.8050000000000004E-2</c:v>
                </c:pt>
                <c:pt idx="15">
                  <c:v>5.9970000000000002E-2</c:v>
                </c:pt>
                <c:pt idx="16">
                  <c:v>5.5350000000000003E-2</c:v>
                </c:pt>
                <c:pt idx="17">
                  <c:v>4.4725000000000001E-2</c:v>
                </c:pt>
                <c:pt idx="18">
                  <c:v>4.5935000000000004E-2</c:v>
                </c:pt>
                <c:pt idx="19">
                  <c:v>3.1449999999999999E-2</c:v>
                </c:pt>
                <c:pt idx="20">
                  <c:v>2.0354999999999998E-2</c:v>
                </c:pt>
                <c:pt idx="21">
                  <c:v>3.0009999999999998E-2</c:v>
                </c:pt>
                <c:pt idx="22">
                  <c:v>3.0484999999999998E-2</c:v>
                </c:pt>
                <c:pt idx="23">
                  <c:v>2.8569999999999998E-2</c:v>
                </c:pt>
                <c:pt idx="24">
                  <c:v>2.8240000000000001E-2</c:v>
                </c:pt>
                <c:pt idx="25">
                  <c:v>2.2455000000000003E-2</c:v>
                </c:pt>
                <c:pt idx="26">
                  <c:v>1.7140000000000002E-2</c:v>
                </c:pt>
                <c:pt idx="27">
                  <c:v>1.4245000000000001E-2</c:v>
                </c:pt>
                <c:pt idx="28">
                  <c:v>9.3950000000000006E-3</c:v>
                </c:pt>
                <c:pt idx="29">
                  <c:v>4.0499999999999998E-4</c:v>
                </c:pt>
                <c:pt idx="30">
                  <c:v>-5.3100000000000005E-3</c:v>
                </c:pt>
                <c:pt idx="31">
                  <c:v>4.3E-3</c:v>
                </c:pt>
                <c:pt idx="32">
                  <c:v>1.661E-2</c:v>
                </c:pt>
                <c:pt idx="33">
                  <c:v>2.5020000000000001E-2</c:v>
                </c:pt>
                <c:pt idx="34">
                  <c:v>2.9374999999999998E-2</c:v>
                </c:pt>
                <c:pt idx="35">
                  <c:v>3.0349999999999999E-2</c:v>
                </c:pt>
                <c:pt idx="36">
                  <c:v>3.4074999999999994E-2</c:v>
                </c:pt>
                <c:pt idx="37">
                  <c:v>3.1910000000000001E-2</c:v>
                </c:pt>
                <c:pt idx="38">
                  <c:v>2.6055000000000002E-2</c:v>
                </c:pt>
                <c:pt idx="39">
                  <c:v>2.2335000000000001E-2</c:v>
                </c:pt>
                <c:pt idx="40">
                  <c:v>1.9084999999999998E-2</c:v>
                </c:pt>
                <c:pt idx="41">
                  <c:v>1.6320000000000001E-2</c:v>
                </c:pt>
                <c:pt idx="42">
                  <c:v>1.2965000000000001E-2</c:v>
                </c:pt>
                <c:pt idx="43">
                  <c:v>1.1245E-2</c:v>
                </c:pt>
                <c:pt idx="44">
                  <c:v>1.0145000000000001E-2</c:v>
                </c:pt>
                <c:pt idx="45">
                  <c:v>1.4114999999999999E-2</c:v>
                </c:pt>
                <c:pt idx="46">
                  <c:v>1.9569999999999997E-2</c:v>
                </c:pt>
                <c:pt idx="47">
                  <c:v>1.9089999999999999E-2</c:v>
                </c:pt>
                <c:pt idx="48">
                  <c:v>9.9299999999999996E-3</c:v>
                </c:pt>
                <c:pt idx="49">
                  <c:v>3.7500000000000001E-4</c:v>
                </c:pt>
                <c:pt idx="50">
                  <c:v>-2.8900000000000002E-3</c:v>
                </c:pt>
                <c:pt idx="51">
                  <c:v>-2.6500000000000004E-4</c:v>
                </c:pt>
                <c:pt idx="52">
                  <c:v>9.0449999999999992E-3</c:v>
                </c:pt>
                <c:pt idx="53">
                  <c:v>1.7465000000000001E-2</c:v>
                </c:pt>
                <c:pt idx="54">
                  <c:v>2.2405000000000001E-2</c:v>
                </c:pt>
                <c:pt idx="55">
                  <c:v>2.5765E-2</c:v>
                </c:pt>
                <c:pt idx="56">
                  <c:v>2.7424999999999998E-2</c:v>
                </c:pt>
                <c:pt idx="57">
                  <c:v>2.7795E-2</c:v>
                </c:pt>
                <c:pt idx="58">
                  <c:v>2.9330000000000002E-2</c:v>
                </c:pt>
                <c:pt idx="59">
                  <c:v>2.4759999999999997E-2</c:v>
                </c:pt>
                <c:pt idx="60">
                  <c:v>2.1909999999999999E-2</c:v>
                </c:pt>
                <c:pt idx="61">
                  <c:v>2.4259999999999997E-2</c:v>
                </c:pt>
                <c:pt idx="62">
                  <c:v>2.6749999999999999E-2</c:v>
                </c:pt>
                <c:pt idx="63">
                  <c:v>3.2809999999999999E-2</c:v>
                </c:pt>
                <c:pt idx="64">
                  <c:v>3.5070000000000004E-2</c:v>
                </c:pt>
                <c:pt idx="65">
                  <c:v>3.4655000000000005E-2</c:v>
                </c:pt>
                <c:pt idx="66">
                  <c:v>3.9430000000000007E-2</c:v>
                </c:pt>
                <c:pt idx="67">
                  <c:v>4.3495000000000006E-2</c:v>
                </c:pt>
                <c:pt idx="68">
                  <c:v>3.8195E-2</c:v>
                </c:pt>
                <c:pt idx="69">
                  <c:v>3.8109999999999998E-2</c:v>
                </c:pt>
                <c:pt idx="70">
                  <c:v>4.2215000000000003E-2</c:v>
                </c:pt>
                <c:pt idx="71">
                  <c:v>3.5139999999999998E-2</c:v>
                </c:pt>
                <c:pt idx="72">
                  <c:v>2.4469999999999999E-2</c:v>
                </c:pt>
                <c:pt idx="73">
                  <c:v>1.6504999999999999E-2</c:v>
                </c:pt>
                <c:pt idx="74">
                  <c:v>8.6250000000000007E-3</c:v>
                </c:pt>
                <c:pt idx="75">
                  <c:v>1.6149999999999999E-3</c:v>
                </c:pt>
                <c:pt idx="76">
                  <c:v>-3.9750000000000002E-3</c:v>
                </c:pt>
                <c:pt idx="77">
                  <c:v>-4.8149999999999998E-3</c:v>
                </c:pt>
                <c:pt idx="78">
                  <c:v>-8.0850000000000002E-3</c:v>
                </c:pt>
                <c:pt idx="79">
                  <c:v>-6.6960000000000006E-3</c:v>
                </c:pt>
                <c:pt idx="80">
                  <c:v>1.224E-3</c:v>
                </c:pt>
                <c:pt idx="81">
                  <c:v>3.65E-3</c:v>
                </c:pt>
                <c:pt idx="82">
                  <c:v>6.4000000000000003E-3</c:v>
                </c:pt>
                <c:pt idx="83">
                  <c:v>1.0945E-2</c:v>
                </c:pt>
                <c:pt idx="84">
                  <c:v>1.303E-2</c:v>
                </c:pt>
                <c:pt idx="85">
                  <c:v>1.286E-2</c:v>
                </c:pt>
                <c:pt idx="86">
                  <c:v>1.2494999999999999E-2</c:v>
                </c:pt>
                <c:pt idx="87">
                  <c:v>1.1134999999999999E-2</c:v>
                </c:pt>
                <c:pt idx="88">
                  <c:v>1.3660000000000002E-2</c:v>
                </c:pt>
                <c:pt idx="89">
                  <c:v>1.498E-2</c:v>
                </c:pt>
                <c:pt idx="90">
                  <c:v>1.6920000000000001E-2</c:v>
                </c:pt>
                <c:pt idx="91">
                  <c:v>1.3195E-2</c:v>
                </c:pt>
                <c:pt idx="92">
                  <c:v>9.7249999999999993E-3</c:v>
                </c:pt>
                <c:pt idx="93">
                  <c:v>1.5834999999999998E-2</c:v>
                </c:pt>
                <c:pt idx="94">
                  <c:v>1.7114999999999998E-2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6C2-4064-BF2F-B1933899496D}"/>
            </c:ext>
          </c:extLst>
        </c:ser>
        <c:ser>
          <c:idx val="8"/>
          <c:order val="8"/>
          <c:tx>
            <c:strRef>
              <c:f>Sheet1!$BP$1</c:f>
              <c:strCache>
                <c:ptCount val="1"/>
                <c:pt idx="0">
                  <c:v>79.53632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Sheet1!$BP$2:$BP$96</c:f>
              <c:numCache>
                <c:formatCode>General</c:formatCode>
                <c:ptCount val="95"/>
                <c:pt idx="0">
                  <c:v>2.6505000000000001E-2</c:v>
                </c:pt>
                <c:pt idx="1">
                  <c:v>4.3479999999999998E-2</c:v>
                </c:pt>
                <c:pt idx="2">
                  <c:v>6.6235000000000002E-2</c:v>
                </c:pt>
                <c:pt idx="3">
                  <c:v>6.8629999999999997E-2</c:v>
                </c:pt>
                <c:pt idx="4">
                  <c:v>7.109E-2</c:v>
                </c:pt>
                <c:pt idx="5">
                  <c:v>6.0819999999999999E-2</c:v>
                </c:pt>
                <c:pt idx="6">
                  <c:v>4.9305000000000002E-2</c:v>
                </c:pt>
                <c:pt idx="7">
                  <c:v>4.3985000000000003E-2</c:v>
                </c:pt>
                <c:pt idx="8">
                  <c:v>4.1279999999999997E-2</c:v>
                </c:pt>
                <c:pt idx="9">
                  <c:v>4.4835E-2</c:v>
                </c:pt>
                <c:pt idx="10">
                  <c:v>4.8250000000000001E-2</c:v>
                </c:pt>
                <c:pt idx="11">
                  <c:v>4.2389999999999997E-2</c:v>
                </c:pt>
                <c:pt idx="12">
                  <c:v>4.5374999999999999E-2</c:v>
                </c:pt>
                <c:pt idx="13">
                  <c:v>5.2944999999999999E-2</c:v>
                </c:pt>
                <c:pt idx="14">
                  <c:v>5.0869999999999999E-2</c:v>
                </c:pt>
                <c:pt idx="15">
                  <c:v>4.403E-2</c:v>
                </c:pt>
                <c:pt idx="16">
                  <c:v>4.7365000000000004E-2</c:v>
                </c:pt>
                <c:pt idx="17">
                  <c:v>4.512E-2</c:v>
                </c:pt>
                <c:pt idx="18">
                  <c:v>4.4365000000000002E-2</c:v>
                </c:pt>
                <c:pt idx="19">
                  <c:v>4.394E-2</c:v>
                </c:pt>
                <c:pt idx="20">
                  <c:v>3.6924999999999999E-2</c:v>
                </c:pt>
                <c:pt idx="21">
                  <c:v>3.2439999999999997E-2</c:v>
                </c:pt>
                <c:pt idx="22">
                  <c:v>2.6329999999999999E-2</c:v>
                </c:pt>
                <c:pt idx="23">
                  <c:v>2.5534999999999999E-2</c:v>
                </c:pt>
                <c:pt idx="24">
                  <c:v>2.0060000000000001E-2</c:v>
                </c:pt>
                <c:pt idx="25">
                  <c:v>1.29E-2</c:v>
                </c:pt>
                <c:pt idx="26">
                  <c:v>1.4214999999999998E-2</c:v>
                </c:pt>
                <c:pt idx="27">
                  <c:v>7.5449999999999996E-3</c:v>
                </c:pt>
                <c:pt idx="28">
                  <c:v>7.6800000000000002E-3</c:v>
                </c:pt>
                <c:pt idx="29">
                  <c:v>7.5700000000000003E-3</c:v>
                </c:pt>
                <c:pt idx="30">
                  <c:v>1.9499999999999997E-4</c:v>
                </c:pt>
                <c:pt idx="31">
                  <c:v>9.3999999999999997E-4</c:v>
                </c:pt>
                <c:pt idx="32">
                  <c:v>-1.1349999999999999E-3</c:v>
                </c:pt>
                <c:pt idx="33">
                  <c:v>1.0835000000000001E-2</c:v>
                </c:pt>
                <c:pt idx="34">
                  <c:v>3.007E-2</c:v>
                </c:pt>
                <c:pt idx="35">
                  <c:v>2.9229999999999999E-2</c:v>
                </c:pt>
                <c:pt idx="36">
                  <c:v>2.7990000000000001E-2</c:v>
                </c:pt>
                <c:pt idx="37">
                  <c:v>2.3495000000000002E-2</c:v>
                </c:pt>
                <c:pt idx="38">
                  <c:v>1.8669999999999999E-2</c:v>
                </c:pt>
                <c:pt idx="39">
                  <c:v>1.9975E-2</c:v>
                </c:pt>
                <c:pt idx="40">
                  <c:v>1.6119999999999999E-2</c:v>
                </c:pt>
                <c:pt idx="41">
                  <c:v>1.3599999999999999E-2</c:v>
                </c:pt>
                <c:pt idx="42">
                  <c:v>1.3399999999999999E-2</c:v>
                </c:pt>
                <c:pt idx="43">
                  <c:v>9.8399999999999998E-3</c:v>
                </c:pt>
                <c:pt idx="44">
                  <c:v>9.1649999999999995E-3</c:v>
                </c:pt>
                <c:pt idx="45">
                  <c:v>1.426E-2</c:v>
                </c:pt>
                <c:pt idx="46">
                  <c:v>1.7649999999999999E-2</c:v>
                </c:pt>
                <c:pt idx="47">
                  <c:v>1.5765000000000001E-2</c:v>
                </c:pt>
                <c:pt idx="48">
                  <c:v>8.2199999999999999E-3</c:v>
                </c:pt>
                <c:pt idx="49">
                  <c:v>4.8999999999999998E-4</c:v>
                </c:pt>
                <c:pt idx="50">
                  <c:v>-1.4973335000000002E-3</c:v>
                </c:pt>
                <c:pt idx="51">
                  <c:v>2.2826665000000002E-3</c:v>
                </c:pt>
                <c:pt idx="52">
                  <c:v>9.7199999999999995E-3</c:v>
                </c:pt>
                <c:pt idx="53">
                  <c:v>1.4665000000000001E-2</c:v>
                </c:pt>
                <c:pt idx="54">
                  <c:v>1.9060000000000001E-2</c:v>
                </c:pt>
                <c:pt idx="55">
                  <c:v>2.239E-2</c:v>
                </c:pt>
                <c:pt idx="56">
                  <c:v>2.2544999999999999E-2</c:v>
                </c:pt>
                <c:pt idx="57">
                  <c:v>2.3385E-2</c:v>
                </c:pt>
                <c:pt idx="58">
                  <c:v>2.7110000000000002E-2</c:v>
                </c:pt>
                <c:pt idx="59">
                  <c:v>2.7695000000000001E-2</c:v>
                </c:pt>
                <c:pt idx="60">
                  <c:v>2.3355000000000001E-2</c:v>
                </c:pt>
                <c:pt idx="61">
                  <c:v>2.1100000000000001E-2</c:v>
                </c:pt>
                <c:pt idx="62">
                  <c:v>2.2920000000000003E-2</c:v>
                </c:pt>
                <c:pt idx="63">
                  <c:v>2.5100000000000001E-2</c:v>
                </c:pt>
                <c:pt idx="64">
                  <c:v>2.0535000000000001E-2</c:v>
                </c:pt>
                <c:pt idx="65">
                  <c:v>1.9060000000000001E-2</c:v>
                </c:pt>
                <c:pt idx="66">
                  <c:v>2.7584999999999998E-2</c:v>
                </c:pt>
                <c:pt idx="67">
                  <c:v>2.903E-2</c:v>
                </c:pt>
                <c:pt idx="68">
                  <c:v>2.7314999999999999E-2</c:v>
                </c:pt>
                <c:pt idx="69">
                  <c:v>2.9454999999999999E-2</c:v>
                </c:pt>
                <c:pt idx="70">
                  <c:v>2.7304999999999999E-2</c:v>
                </c:pt>
                <c:pt idx="71">
                  <c:v>2.5389999999999999E-2</c:v>
                </c:pt>
                <c:pt idx="72">
                  <c:v>1.8955E-2</c:v>
                </c:pt>
                <c:pt idx="73">
                  <c:v>1.065E-2</c:v>
                </c:pt>
                <c:pt idx="74">
                  <c:v>3.5700000000000003E-3</c:v>
                </c:pt>
                <c:pt idx="75">
                  <c:v>-2.7850000000000001E-3</c:v>
                </c:pt>
                <c:pt idx="76">
                  <c:v>-7.1549999999999999E-3</c:v>
                </c:pt>
                <c:pt idx="77">
                  <c:v>-4.6376665000000001E-3</c:v>
                </c:pt>
                <c:pt idx="78">
                  <c:v>-6.2676665000000005E-3</c:v>
                </c:pt>
                <c:pt idx="79">
                  <c:v>-6.7276666500000002E-3</c:v>
                </c:pt>
                <c:pt idx="80">
                  <c:v>2.3323333500000001E-3</c:v>
                </c:pt>
                <c:pt idx="81">
                  <c:v>9.5450000000000014E-3</c:v>
                </c:pt>
                <c:pt idx="82">
                  <c:v>1.1214999999999999E-2</c:v>
                </c:pt>
                <c:pt idx="83">
                  <c:v>1.0034999999999999E-2</c:v>
                </c:pt>
                <c:pt idx="84">
                  <c:v>1.3354999999999999E-2</c:v>
                </c:pt>
                <c:pt idx="85">
                  <c:v>1.2070000000000001E-2</c:v>
                </c:pt>
                <c:pt idx="86">
                  <c:v>8.8650000000000014E-3</c:v>
                </c:pt>
                <c:pt idx="87">
                  <c:v>9.3650000000000001E-3</c:v>
                </c:pt>
                <c:pt idx="88">
                  <c:v>1.217E-2</c:v>
                </c:pt>
                <c:pt idx="89">
                  <c:v>1.286E-2</c:v>
                </c:pt>
                <c:pt idx="90">
                  <c:v>1.8600000000000005E-3</c:v>
                </c:pt>
                <c:pt idx="91">
                  <c:v>1.098E-2</c:v>
                </c:pt>
                <c:pt idx="92">
                  <c:v>2.1065E-2</c:v>
                </c:pt>
                <c:pt idx="93">
                  <c:v>1.175E-2</c:v>
                </c:pt>
                <c:pt idx="94">
                  <c:v>1.3604999999999999E-2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6C2-4064-BF2F-B1933899496D}"/>
            </c:ext>
          </c:extLst>
        </c:ser>
        <c:ser>
          <c:idx val="9"/>
          <c:order val="9"/>
          <c:tx>
            <c:strRef>
              <c:f>Sheet1!$BQ$1</c:f>
              <c:strCache>
                <c:ptCount val="1"/>
                <c:pt idx="0">
                  <c:v>83.83056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Sheet1!$BQ$2:$BQ$96</c:f>
              <c:numCache>
                <c:formatCode>General</c:formatCode>
                <c:ptCount val="95"/>
                <c:pt idx="0">
                  <c:v>6.7234999999999989E-2</c:v>
                </c:pt>
                <c:pt idx="1">
                  <c:v>7.8105000000000008E-2</c:v>
                </c:pt>
                <c:pt idx="2">
                  <c:v>8.8664999999999994E-2</c:v>
                </c:pt>
                <c:pt idx="3">
                  <c:v>8.4680000000000005E-2</c:v>
                </c:pt>
                <c:pt idx="4">
                  <c:v>9.0035000000000004E-2</c:v>
                </c:pt>
                <c:pt idx="5">
                  <c:v>8.7645000000000001E-2</c:v>
                </c:pt>
                <c:pt idx="6">
                  <c:v>7.2535000000000002E-2</c:v>
                </c:pt>
                <c:pt idx="7">
                  <c:v>5.6845E-2</c:v>
                </c:pt>
                <c:pt idx="8">
                  <c:v>4.7204999999999997E-2</c:v>
                </c:pt>
                <c:pt idx="9">
                  <c:v>5.042E-2</c:v>
                </c:pt>
                <c:pt idx="10">
                  <c:v>5.3194999999999999E-2</c:v>
                </c:pt>
                <c:pt idx="11">
                  <c:v>5.3045000000000002E-2</c:v>
                </c:pt>
                <c:pt idx="12">
                  <c:v>5.1830000000000001E-2</c:v>
                </c:pt>
                <c:pt idx="13">
                  <c:v>5.5410000000000001E-2</c:v>
                </c:pt>
                <c:pt idx="14">
                  <c:v>5.7489999999999999E-2</c:v>
                </c:pt>
                <c:pt idx="15">
                  <c:v>5.6315000000000004E-2</c:v>
                </c:pt>
                <c:pt idx="16">
                  <c:v>5.8115E-2</c:v>
                </c:pt>
                <c:pt idx="17">
                  <c:v>5.3864999999999996E-2</c:v>
                </c:pt>
                <c:pt idx="18">
                  <c:v>5.3019999999999998E-2</c:v>
                </c:pt>
                <c:pt idx="19">
                  <c:v>4.8814999999999997E-2</c:v>
                </c:pt>
                <c:pt idx="20">
                  <c:v>4.2844999999999994E-2</c:v>
                </c:pt>
                <c:pt idx="21">
                  <c:v>4.6574999999999998E-2</c:v>
                </c:pt>
                <c:pt idx="22">
                  <c:v>3.8039999999999997E-2</c:v>
                </c:pt>
                <c:pt idx="23">
                  <c:v>2.9659999999999999E-2</c:v>
                </c:pt>
                <c:pt idx="24">
                  <c:v>3.2344999999999999E-2</c:v>
                </c:pt>
                <c:pt idx="25">
                  <c:v>3.1960000000000002E-2</c:v>
                </c:pt>
                <c:pt idx="26">
                  <c:v>2.758E-2</c:v>
                </c:pt>
                <c:pt idx="27">
                  <c:v>2.086E-2</c:v>
                </c:pt>
                <c:pt idx="28">
                  <c:v>1.6934999999999999E-2</c:v>
                </c:pt>
                <c:pt idx="29">
                  <c:v>1.899E-2</c:v>
                </c:pt>
                <c:pt idx="30">
                  <c:v>1.5599999999999999E-2</c:v>
                </c:pt>
                <c:pt idx="31">
                  <c:v>1.3465000000000001E-2</c:v>
                </c:pt>
                <c:pt idx="32">
                  <c:v>1.4325000000000001E-2</c:v>
                </c:pt>
                <c:pt idx="33">
                  <c:v>2.6030000000000001E-2</c:v>
                </c:pt>
                <c:pt idx="34">
                  <c:v>4.0959999999999996E-2</c:v>
                </c:pt>
                <c:pt idx="35">
                  <c:v>3.9855000000000002E-2</c:v>
                </c:pt>
                <c:pt idx="36">
                  <c:v>3.7724999999999995E-2</c:v>
                </c:pt>
                <c:pt idx="37">
                  <c:v>3.5705000000000001E-2</c:v>
                </c:pt>
                <c:pt idx="38">
                  <c:v>3.075E-2</c:v>
                </c:pt>
                <c:pt idx="39">
                  <c:v>2.8615000000000002E-2</c:v>
                </c:pt>
                <c:pt idx="40">
                  <c:v>2.4274999999999998E-2</c:v>
                </c:pt>
                <c:pt idx="41">
                  <c:v>1.8169999999999999E-2</c:v>
                </c:pt>
                <c:pt idx="42">
                  <c:v>1.7259999999999998E-2</c:v>
                </c:pt>
                <c:pt idx="43">
                  <c:v>1.72E-2</c:v>
                </c:pt>
                <c:pt idx="44">
                  <c:v>1.7645000000000001E-2</c:v>
                </c:pt>
                <c:pt idx="45">
                  <c:v>2.1220000000000003E-2</c:v>
                </c:pt>
                <c:pt idx="46">
                  <c:v>2.4065000000000003E-2</c:v>
                </c:pt>
                <c:pt idx="47">
                  <c:v>2.299E-2</c:v>
                </c:pt>
                <c:pt idx="48">
                  <c:v>1.5449999999999998E-2</c:v>
                </c:pt>
                <c:pt idx="49">
                  <c:v>6.5550000000000001E-3</c:v>
                </c:pt>
                <c:pt idx="50">
                  <c:v>4.4299999999999999E-3</c:v>
                </c:pt>
                <c:pt idx="51">
                  <c:v>8.8450000000000004E-3</c:v>
                </c:pt>
                <c:pt idx="52">
                  <c:v>1.5585E-2</c:v>
                </c:pt>
                <c:pt idx="53">
                  <c:v>2.0060000000000001E-2</c:v>
                </c:pt>
                <c:pt idx="54">
                  <c:v>2.4405E-2</c:v>
                </c:pt>
                <c:pt idx="55">
                  <c:v>2.734E-2</c:v>
                </c:pt>
                <c:pt idx="56">
                  <c:v>2.6895000000000002E-2</c:v>
                </c:pt>
                <c:pt idx="57">
                  <c:v>2.5730000000000003E-2</c:v>
                </c:pt>
                <c:pt idx="58">
                  <c:v>3.0435E-2</c:v>
                </c:pt>
                <c:pt idx="59">
                  <c:v>3.2145E-2</c:v>
                </c:pt>
                <c:pt idx="60">
                  <c:v>2.7575000000000002E-2</c:v>
                </c:pt>
                <c:pt idx="61">
                  <c:v>2.6529999999999998E-2</c:v>
                </c:pt>
                <c:pt idx="62">
                  <c:v>2.7275000000000001E-2</c:v>
                </c:pt>
                <c:pt idx="63">
                  <c:v>3.0405000000000001E-2</c:v>
                </c:pt>
                <c:pt idx="64">
                  <c:v>3.2555000000000001E-2</c:v>
                </c:pt>
                <c:pt idx="65">
                  <c:v>3.4415000000000001E-2</c:v>
                </c:pt>
                <c:pt idx="66">
                  <c:v>3.8010000000000002E-2</c:v>
                </c:pt>
                <c:pt idx="67">
                  <c:v>3.8845000000000005E-2</c:v>
                </c:pt>
                <c:pt idx="68">
                  <c:v>3.8914999999999998E-2</c:v>
                </c:pt>
                <c:pt idx="69">
                  <c:v>3.7409999999999999E-2</c:v>
                </c:pt>
                <c:pt idx="70">
                  <c:v>4.0305000000000001E-2</c:v>
                </c:pt>
                <c:pt idx="71">
                  <c:v>3.9789999999999999E-2</c:v>
                </c:pt>
                <c:pt idx="72">
                  <c:v>2.7929999999999996E-2</c:v>
                </c:pt>
                <c:pt idx="73">
                  <c:v>1.7419999999999998E-2</c:v>
                </c:pt>
                <c:pt idx="74">
                  <c:v>1.017E-2</c:v>
                </c:pt>
                <c:pt idx="75">
                  <c:v>4.8649999999999995E-3</c:v>
                </c:pt>
                <c:pt idx="76">
                  <c:v>-3.0050000000000003E-3</c:v>
                </c:pt>
                <c:pt idx="77">
                  <c:v>-3.2850000000000006E-3</c:v>
                </c:pt>
                <c:pt idx="78">
                  <c:v>-1.6899999999999999E-3</c:v>
                </c:pt>
                <c:pt idx="79">
                  <c:v>-1.0799999999999998E-3</c:v>
                </c:pt>
                <c:pt idx="80">
                  <c:v>4.1150000000000006E-3</c:v>
                </c:pt>
                <c:pt idx="81">
                  <c:v>7.2399999999999999E-3</c:v>
                </c:pt>
                <c:pt idx="82">
                  <c:v>9.8399999999999998E-3</c:v>
                </c:pt>
                <c:pt idx="83">
                  <c:v>1.2959999999999999E-2</c:v>
                </c:pt>
                <c:pt idx="84">
                  <c:v>1.4735000000000002E-2</c:v>
                </c:pt>
                <c:pt idx="85">
                  <c:v>1.5449999999999998E-2</c:v>
                </c:pt>
                <c:pt idx="86">
                  <c:v>1.5554999999999999E-2</c:v>
                </c:pt>
                <c:pt idx="87">
                  <c:v>1.3760000000000001E-2</c:v>
                </c:pt>
                <c:pt idx="88">
                  <c:v>1.397E-2</c:v>
                </c:pt>
                <c:pt idx="89">
                  <c:v>1.3729999999999999E-2</c:v>
                </c:pt>
                <c:pt idx="90">
                  <c:v>1.0954999999999999E-2</c:v>
                </c:pt>
                <c:pt idx="91">
                  <c:v>1.3819999999999999E-2</c:v>
                </c:pt>
                <c:pt idx="92">
                  <c:v>1.7419999999999998E-2</c:v>
                </c:pt>
                <c:pt idx="93">
                  <c:v>1.3065E-2</c:v>
                </c:pt>
                <c:pt idx="94">
                  <c:v>1.321E-2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6C2-4064-BF2F-B1933899496D}"/>
            </c:ext>
          </c:extLst>
        </c:ser>
        <c:ser>
          <c:idx val="10"/>
          <c:order val="10"/>
          <c:tx>
            <c:strRef>
              <c:f>Sheet1!$BR$1</c:f>
              <c:strCache>
                <c:ptCount val="1"/>
                <c:pt idx="0">
                  <c:v>88.34065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Sheet1!$BR$2:$BR$96</c:f>
              <c:numCache>
                <c:formatCode>General</c:formatCode>
                <c:ptCount val="95"/>
                <c:pt idx="0">
                  <c:v>9.1244999999999993E-2</c:v>
                </c:pt>
                <c:pt idx="1">
                  <c:v>9.7424999999999998E-2</c:v>
                </c:pt>
                <c:pt idx="2">
                  <c:v>0.10223499999999999</c:v>
                </c:pt>
                <c:pt idx="3">
                  <c:v>0.10830999999999999</c:v>
                </c:pt>
                <c:pt idx="4">
                  <c:v>0.10569000000000001</c:v>
                </c:pt>
                <c:pt idx="5">
                  <c:v>8.8800000000000004E-2</c:v>
                </c:pt>
                <c:pt idx="6">
                  <c:v>7.6804999999999998E-2</c:v>
                </c:pt>
                <c:pt idx="7">
                  <c:v>7.0109999999999992E-2</c:v>
                </c:pt>
                <c:pt idx="8">
                  <c:v>6.2329999999999997E-2</c:v>
                </c:pt>
                <c:pt idx="9">
                  <c:v>6.0580000000000002E-2</c:v>
                </c:pt>
                <c:pt idx="10">
                  <c:v>5.5745000000000003E-2</c:v>
                </c:pt>
                <c:pt idx="11">
                  <c:v>6.0115000000000002E-2</c:v>
                </c:pt>
                <c:pt idx="12">
                  <c:v>6.3324999999999992E-2</c:v>
                </c:pt>
                <c:pt idx="13">
                  <c:v>6.4879999999999993E-2</c:v>
                </c:pt>
                <c:pt idx="14">
                  <c:v>6.3200000000000006E-2</c:v>
                </c:pt>
                <c:pt idx="15">
                  <c:v>6.1960000000000001E-2</c:v>
                </c:pt>
                <c:pt idx="16">
                  <c:v>6.6285000000000011E-2</c:v>
                </c:pt>
                <c:pt idx="17">
                  <c:v>5.7620000000000005E-2</c:v>
                </c:pt>
                <c:pt idx="18">
                  <c:v>4.6734999999999999E-2</c:v>
                </c:pt>
                <c:pt idx="19">
                  <c:v>3.5990000000000001E-2</c:v>
                </c:pt>
                <c:pt idx="20">
                  <c:v>3.1555E-2</c:v>
                </c:pt>
                <c:pt idx="21">
                  <c:v>3.8975000000000003E-2</c:v>
                </c:pt>
                <c:pt idx="22">
                  <c:v>3.9260000000000003E-2</c:v>
                </c:pt>
                <c:pt idx="23">
                  <c:v>4.2895000000000003E-2</c:v>
                </c:pt>
                <c:pt idx="24">
                  <c:v>4.2705E-2</c:v>
                </c:pt>
                <c:pt idx="25">
                  <c:v>3.3169999999999998E-2</c:v>
                </c:pt>
                <c:pt idx="26">
                  <c:v>2.8424999999999999E-2</c:v>
                </c:pt>
                <c:pt idx="27">
                  <c:v>2.6349999999999998E-2</c:v>
                </c:pt>
                <c:pt idx="28">
                  <c:v>2.7045E-2</c:v>
                </c:pt>
                <c:pt idx="29">
                  <c:v>2.5104999999999999E-2</c:v>
                </c:pt>
                <c:pt idx="30">
                  <c:v>1.5765000000000001E-2</c:v>
                </c:pt>
                <c:pt idx="31">
                  <c:v>1.549E-2</c:v>
                </c:pt>
                <c:pt idx="32">
                  <c:v>2.6540000000000001E-2</c:v>
                </c:pt>
                <c:pt idx="33">
                  <c:v>3.6695000000000005E-2</c:v>
                </c:pt>
                <c:pt idx="34">
                  <c:v>4.4194999999999998E-2</c:v>
                </c:pt>
                <c:pt idx="35">
                  <c:v>4.4475000000000001E-2</c:v>
                </c:pt>
                <c:pt idx="36">
                  <c:v>4.1735000000000001E-2</c:v>
                </c:pt>
                <c:pt idx="37">
                  <c:v>3.7795000000000002E-2</c:v>
                </c:pt>
                <c:pt idx="38">
                  <c:v>3.3485000000000001E-2</c:v>
                </c:pt>
                <c:pt idx="39">
                  <c:v>3.3604999999999996E-2</c:v>
                </c:pt>
                <c:pt idx="40">
                  <c:v>2.8514999999999999E-2</c:v>
                </c:pt>
                <c:pt idx="41">
                  <c:v>2.2245000000000001E-2</c:v>
                </c:pt>
                <c:pt idx="42">
                  <c:v>2.0130000000000002E-2</c:v>
                </c:pt>
                <c:pt idx="43">
                  <c:v>1.8335000000000001E-2</c:v>
                </c:pt>
                <c:pt idx="44">
                  <c:v>1.8245000000000001E-2</c:v>
                </c:pt>
                <c:pt idx="45">
                  <c:v>2.342E-2</c:v>
                </c:pt>
                <c:pt idx="46">
                  <c:v>2.886E-2</c:v>
                </c:pt>
                <c:pt idx="47">
                  <c:v>2.6090000000000002E-2</c:v>
                </c:pt>
                <c:pt idx="48">
                  <c:v>1.5800000000000002E-2</c:v>
                </c:pt>
                <c:pt idx="49">
                  <c:v>6.4400000000000004E-3</c:v>
                </c:pt>
                <c:pt idx="50">
                  <c:v>3.3899999999999998E-3</c:v>
                </c:pt>
                <c:pt idx="51">
                  <c:v>7.0399999999999994E-3</c:v>
                </c:pt>
                <c:pt idx="52">
                  <c:v>1.6494999999999999E-2</c:v>
                </c:pt>
                <c:pt idx="53">
                  <c:v>2.2544999999999999E-2</c:v>
                </c:pt>
                <c:pt idx="54">
                  <c:v>2.8580000000000001E-2</c:v>
                </c:pt>
                <c:pt idx="55">
                  <c:v>3.2079999999999997E-2</c:v>
                </c:pt>
                <c:pt idx="56">
                  <c:v>2.9100000000000001E-2</c:v>
                </c:pt>
                <c:pt idx="57">
                  <c:v>2.9505E-2</c:v>
                </c:pt>
                <c:pt idx="58">
                  <c:v>3.5479999999999998E-2</c:v>
                </c:pt>
                <c:pt idx="59">
                  <c:v>3.7430000000000005E-2</c:v>
                </c:pt>
                <c:pt idx="60">
                  <c:v>3.227E-2</c:v>
                </c:pt>
                <c:pt idx="61">
                  <c:v>2.9649999999999999E-2</c:v>
                </c:pt>
                <c:pt idx="62">
                  <c:v>3.0234999999999998E-2</c:v>
                </c:pt>
                <c:pt idx="63">
                  <c:v>3.3059999999999999E-2</c:v>
                </c:pt>
                <c:pt idx="64">
                  <c:v>3.6839999999999998E-2</c:v>
                </c:pt>
                <c:pt idx="65">
                  <c:v>3.7235000000000004E-2</c:v>
                </c:pt>
                <c:pt idx="66">
                  <c:v>3.7364999999999995E-2</c:v>
                </c:pt>
                <c:pt idx="67">
                  <c:v>4.0129999999999999E-2</c:v>
                </c:pt>
                <c:pt idx="68">
                  <c:v>4.0645000000000001E-2</c:v>
                </c:pt>
                <c:pt idx="69">
                  <c:v>3.8025000000000003E-2</c:v>
                </c:pt>
                <c:pt idx="70">
                  <c:v>3.7605E-2</c:v>
                </c:pt>
                <c:pt idx="71">
                  <c:v>3.5424999999999998E-2</c:v>
                </c:pt>
                <c:pt idx="72">
                  <c:v>2.7189999999999999E-2</c:v>
                </c:pt>
                <c:pt idx="73">
                  <c:v>1.8145000000000001E-2</c:v>
                </c:pt>
                <c:pt idx="74">
                  <c:v>1.1769999999999999E-2</c:v>
                </c:pt>
                <c:pt idx="75">
                  <c:v>6.6350000000000003E-3</c:v>
                </c:pt>
                <c:pt idx="76">
                  <c:v>5.9999999999999941E-5</c:v>
                </c:pt>
                <c:pt idx="77">
                  <c:v>7.3000000000000018E-4</c:v>
                </c:pt>
                <c:pt idx="78">
                  <c:v>-8.5999999999999965E-4</c:v>
                </c:pt>
                <c:pt idx="79">
                  <c:v>-1.4399999999999999E-3</c:v>
                </c:pt>
                <c:pt idx="80">
                  <c:v>4.3750000000000004E-3</c:v>
                </c:pt>
                <c:pt idx="81">
                  <c:v>7.7949999999999998E-3</c:v>
                </c:pt>
                <c:pt idx="82">
                  <c:v>1.0075000000000001E-2</c:v>
                </c:pt>
                <c:pt idx="83">
                  <c:v>1.1520000000000001E-2</c:v>
                </c:pt>
                <c:pt idx="84">
                  <c:v>1.315E-2</c:v>
                </c:pt>
                <c:pt idx="85">
                  <c:v>1.3434999999999999E-2</c:v>
                </c:pt>
                <c:pt idx="86">
                  <c:v>1.6364999999999998E-2</c:v>
                </c:pt>
                <c:pt idx="87">
                  <c:v>1.558E-2</c:v>
                </c:pt>
                <c:pt idx="88">
                  <c:v>1.7264999999999999E-2</c:v>
                </c:pt>
                <c:pt idx="89">
                  <c:v>1.7704999999999999E-2</c:v>
                </c:pt>
                <c:pt idx="90">
                  <c:v>-3.2999999999999956E-4</c:v>
                </c:pt>
                <c:pt idx="91">
                  <c:v>1.8599999999999998E-2</c:v>
                </c:pt>
                <c:pt idx="92">
                  <c:v>3.6049999999999999E-2</c:v>
                </c:pt>
                <c:pt idx="93">
                  <c:v>1.755E-2</c:v>
                </c:pt>
                <c:pt idx="94">
                  <c:v>1.5195E-2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6C2-4064-BF2F-B1933899496D}"/>
            </c:ext>
          </c:extLst>
        </c:ser>
        <c:ser>
          <c:idx val="11"/>
          <c:order val="11"/>
          <c:tx>
            <c:strRef>
              <c:f>Sheet1!$BS$1</c:f>
              <c:strCache>
                <c:ptCount val="1"/>
                <c:pt idx="0">
                  <c:v>93.08723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Sheet1!$BS$2:$BS$96</c:f>
              <c:numCache>
                <c:formatCode>General</c:formatCode>
                <c:ptCount val="95"/>
                <c:pt idx="0">
                  <c:v>3.6004999999999995E-2</c:v>
                </c:pt>
                <c:pt idx="1">
                  <c:v>4.4104999999999998E-2</c:v>
                </c:pt>
                <c:pt idx="2">
                  <c:v>7.1404999999999996E-2</c:v>
                </c:pt>
                <c:pt idx="3">
                  <c:v>7.7364999999999989E-2</c:v>
                </c:pt>
                <c:pt idx="4">
                  <c:v>7.8134999999999996E-2</c:v>
                </c:pt>
                <c:pt idx="5">
                  <c:v>7.2374999999999995E-2</c:v>
                </c:pt>
                <c:pt idx="6">
                  <c:v>5.3284999999999999E-2</c:v>
                </c:pt>
                <c:pt idx="7">
                  <c:v>3.5794999999999993E-2</c:v>
                </c:pt>
                <c:pt idx="8">
                  <c:v>3.4674999999999997E-2</c:v>
                </c:pt>
                <c:pt idx="9">
                  <c:v>4.0379999999999999E-2</c:v>
                </c:pt>
                <c:pt idx="10">
                  <c:v>4.6149999999999997E-2</c:v>
                </c:pt>
                <c:pt idx="11">
                  <c:v>4.2929999999999996E-2</c:v>
                </c:pt>
                <c:pt idx="12">
                  <c:v>4.9210000000000004E-2</c:v>
                </c:pt>
                <c:pt idx="13">
                  <c:v>5.7385000000000005E-2</c:v>
                </c:pt>
                <c:pt idx="14">
                  <c:v>5.824E-2</c:v>
                </c:pt>
                <c:pt idx="15">
                  <c:v>6.0049999999999999E-2</c:v>
                </c:pt>
                <c:pt idx="16">
                  <c:v>5.8290000000000002E-2</c:v>
                </c:pt>
                <c:pt idx="17">
                  <c:v>4.9600000000000005E-2</c:v>
                </c:pt>
                <c:pt idx="18">
                  <c:v>4.9619999999999997E-2</c:v>
                </c:pt>
                <c:pt idx="19">
                  <c:v>3.1015000000000001E-2</c:v>
                </c:pt>
                <c:pt idx="20">
                  <c:v>1.6205000000000001E-2</c:v>
                </c:pt>
                <c:pt idx="21">
                  <c:v>2.9415E-2</c:v>
                </c:pt>
                <c:pt idx="22">
                  <c:v>3.1725000000000003E-2</c:v>
                </c:pt>
                <c:pt idx="23">
                  <c:v>3.4345000000000001E-2</c:v>
                </c:pt>
                <c:pt idx="24">
                  <c:v>2.8875000000000001E-2</c:v>
                </c:pt>
                <c:pt idx="25">
                  <c:v>2.0185000000000002E-2</c:v>
                </c:pt>
                <c:pt idx="26">
                  <c:v>1.822E-2</c:v>
                </c:pt>
                <c:pt idx="27">
                  <c:v>1.2075000000000001E-2</c:v>
                </c:pt>
                <c:pt idx="28">
                  <c:v>8.9599999999999992E-3</c:v>
                </c:pt>
                <c:pt idx="29">
                  <c:v>6.3350000000000004E-3</c:v>
                </c:pt>
                <c:pt idx="30">
                  <c:v>2.1250000000000002E-3</c:v>
                </c:pt>
                <c:pt idx="31">
                  <c:v>1.8349999999999998E-3</c:v>
                </c:pt>
                <c:pt idx="32">
                  <c:v>-4.45E-3</c:v>
                </c:pt>
                <c:pt idx="33">
                  <c:v>5.8300000000000001E-3</c:v>
                </c:pt>
                <c:pt idx="34">
                  <c:v>2.4575E-2</c:v>
                </c:pt>
                <c:pt idx="35">
                  <c:v>2.8459999999999999E-2</c:v>
                </c:pt>
                <c:pt idx="36">
                  <c:v>2.7615000000000001E-2</c:v>
                </c:pt>
                <c:pt idx="37">
                  <c:v>2.2289999999999997E-2</c:v>
                </c:pt>
                <c:pt idx="38">
                  <c:v>2.104E-2</c:v>
                </c:pt>
                <c:pt idx="39">
                  <c:v>2.0369999999999999E-2</c:v>
                </c:pt>
                <c:pt idx="40">
                  <c:v>1.7169999999999998E-2</c:v>
                </c:pt>
                <c:pt idx="41">
                  <c:v>1.562E-2</c:v>
                </c:pt>
                <c:pt idx="42">
                  <c:v>1.3934999999999999E-2</c:v>
                </c:pt>
                <c:pt idx="43">
                  <c:v>1.0325000000000001E-2</c:v>
                </c:pt>
                <c:pt idx="44">
                  <c:v>8.9449999999999998E-3</c:v>
                </c:pt>
                <c:pt idx="45">
                  <c:v>1.3950000000000001E-2</c:v>
                </c:pt>
                <c:pt idx="46">
                  <c:v>1.924E-2</c:v>
                </c:pt>
                <c:pt idx="47">
                  <c:v>1.8845000000000001E-2</c:v>
                </c:pt>
                <c:pt idx="48">
                  <c:v>1.1125000000000001E-2</c:v>
                </c:pt>
                <c:pt idx="49">
                  <c:v>1.47E-3</c:v>
                </c:pt>
                <c:pt idx="50">
                  <c:v>-5.0733349999999996E-4</c:v>
                </c:pt>
                <c:pt idx="51">
                  <c:v>3.6926665E-3</c:v>
                </c:pt>
                <c:pt idx="52">
                  <c:v>1.1615E-2</c:v>
                </c:pt>
                <c:pt idx="53">
                  <c:v>1.7399999999999999E-2</c:v>
                </c:pt>
                <c:pt idx="54">
                  <c:v>2.1335E-2</c:v>
                </c:pt>
                <c:pt idx="55">
                  <c:v>2.5184999999999999E-2</c:v>
                </c:pt>
                <c:pt idx="56">
                  <c:v>2.5579999999999999E-2</c:v>
                </c:pt>
                <c:pt idx="57">
                  <c:v>2.5779999999999997E-2</c:v>
                </c:pt>
                <c:pt idx="58">
                  <c:v>2.7845000000000002E-2</c:v>
                </c:pt>
                <c:pt idx="59">
                  <c:v>2.6065000000000001E-2</c:v>
                </c:pt>
                <c:pt idx="60">
                  <c:v>2.3365E-2</c:v>
                </c:pt>
                <c:pt idx="61">
                  <c:v>2.291E-2</c:v>
                </c:pt>
                <c:pt idx="62">
                  <c:v>2.547E-2</c:v>
                </c:pt>
                <c:pt idx="63">
                  <c:v>2.8554999999999997E-2</c:v>
                </c:pt>
                <c:pt idx="64">
                  <c:v>2.716E-2</c:v>
                </c:pt>
                <c:pt idx="65">
                  <c:v>2.9180000000000001E-2</c:v>
                </c:pt>
                <c:pt idx="66">
                  <c:v>3.3634999999999998E-2</c:v>
                </c:pt>
                <c:pt idx="67">
                  <c:v>3.6970000000000003E-2</c:v>
                </c:pt>
                <c:pt idx="68">
                  <c:v>3.5570000000000004E-2</c:v>
                </c:pt>
                <c:pt idx="69">
                  <c:v>3.092E-2</c:v>
                </c:pt>
                <c:pt idx="70">
                  <c:v>3.1224999999999999E-2</c:v>
                </c:pt>
                <c:pt idx="71">
                  <c:v>3.1445000000000001E-2</c:v>
                </c:pt>
                <c:pt idx="72">
                  <c:v>2.2759999999999999E-2</c:v>
                </c:pt>
                <c:pt idx="73">
                  <c:v>1.388E-2</c:v>
                </c:pt>
                <c:pt idx="74">
                  <c:v>5.1250000000000002E-3</c:v>
                </c:pt>
                <c:pt idx="75">
                  <c:v>-7.2300000000000001E-4</c:v>
                </c:pt>
                <c:pt idx="76">
                  <c:v>-4.0829999999999998E-3</c:v>
                </c:pt>
                <c:pt idx="77">
                  <c:v>-5.0600000000000003E-3</c:v>
                </c:pt>
                <c:pt idx="78">
                  <c:v>-8.1700000000000002E-3</c:v>
                </c:pt>
                <c:pt idx="79">
                  <c:v>-7.5126666499999994E-3</c:v>
                </c:pt>
                <c:pt idx="80">
                  <c:v>3.3323333500000002E-3</c:v>
                </c:pt>
                <c:pt idx="81">
                  <c:v>7.1500000000000001E-3</c:v>
                </c:pt>
                <c:pt idx="82">
                  <c:v>5.9449999999999998E-3</c:v>
                </c:pt>
                <c:pt idx="83">
                  <c:v>7.4249999999999993E-3</c:v>
                </c:pt>
                <c:pt idx="84">
                  <c:v>1.176E-2</c:v>
                </c:pt>
                <c:pt idx="85">
                  <c:v>1.196E-2</c:v>
                </c:pt>
                <c:pt idx="86">
                  <c:v>1.0194999999999999E-2</c:v>
                </c:pt>
                <c:pt idx="87">
                  <c:v>8.6250000000000007E-3</c:v>
                </c:pt>
                <c:pt idx="88">
                  <c:v>1.1685000000000001E-2</c:v>
                </c:pt>
                <c:pt idx="89">
                  <c:v>1.2955E-2</c:v>
                </c:pt>
                <c:pt idx="90">
                  <c:v>1.4185E-2</c:v>
                </c:pt>
                <c:pt idx="91">
                  <c:v>1.2225E-2</c:v>
                </c:pt>
                <c:pt idx="92">
                  <c:v>9.325E-3</c:v>
                </c:pt>
                <c:pt idx="93">
                  <c:v>1.0775E-2</c:v>
                </c:pt>
                <c:pt idx="94">
                  <c:v>1.04E-2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6C2-4064-BF2F-B1933899496D}"/>
            </c:ext>
          </c:extLst>
        </c:ser>
        <c:ser>
          <c:idx val="12"/>
          <c:order val="12"/>
          <c:tx>
            <c:strRef>
              <c:f>Sheet1!$BT$1</c:f>
              <c:strCache>
                <c:ptCount val="1"/>
                <c:pt idx="0">
                  <c:v>98.08062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Sheet1!$BT$2:$BT$96</c:f>
              <c:numCache>
                <c:formatCode>General</c:formatCode>
                <c:ptCount val="95"/>
                <c:pt idx="0">
                  <c:v>8.0710000000000004E-2</c:v>
                </c:pt>
                <c:pt idx="1">
                  <c:v>8.4769999999999998E-2</c:v>
                </c:pt>
                <c:pt idx="2">
                  <c:v>8.3559999999999995E-2</c:v>
                </c:pt>
                <c:pt idx="3">
                  <c:v>9.4659999999999994E-2</c:v>
                </c:pt>
                <c:pt idx="4">
                  <c:v>9.2649999999999996E-2</c:v>
                </c:pt>
                <c:pt idx="5">
                  <c:v>7.9894999999999994E-2</c:v>
                </c:pt>
                <c:pt idx="6">
                  <c:v>6.2004999999999998E-2</c:v>
                </c:pt>
                <c:pt idx="7">
                  <c:v>4.9424999999999997E-2</c:v>
                </c:pt>
                <c:pt idx="8">
                  <c:v>4.3174999999999998E-2</c:v>
                </c:pt>
                <c:pt idx="9">
                  <c:v>4.8680000000000001E-2</c:v>
                </c:pt>
                <c:pt idx="10">
                  <c:v>5.3120000000000001E-2</c:v>
                </c:pt>
                <c:pt idx="11">
                  <c:v>5.1490000000000001E-2</c:v>
                </c:pt>
                <c:pt idx="12">
                  <c:v>5.3984999999999998E-2</c:v>
                </c:pt>
                <c:pt idx="13">
                  <c:v>5.2854999999999999E-2</c:v>
                </c:pt>
                <c:pt idx="14">
                  <c:v>5.4495000000000002E-2</c:v>
                </c:pt>
                <c:pt idx="15">
                  <c:v>5.3000000000000005E-2</c:v>
                </c:pt>
                <c:pt idx="16">
                  <c:v>5.0875000000000004E-2</c:v>
                </c:pt>
                <c:pt idx="17">
                  <c:v>4.5269999999999998E-2</c:v>
                </c:pt>
                <c:pt idx="18">
                  <c:v>3.9234999999999999E-2</c:v>
                </c:pt>
                <c:pt idx="19">
                  <c:v>2.0459999999999999E-2</c:v>
                </c:pt>
                <c:pt idx="20">
                  <c:v>1.5049999999999999E-2</c:v>
                </c:pt>
                <c:pt idx="21">
                  <c:v>3.2674999999999996E-2</c:v>
                </c:pt>
                <c:pt idx="22">
                  <c:v>3.3735000000000001E-2</c:v>
                </c:pt>
                <c:pt idx="23">
                  <c:v>3.456E-2</c:v>
                </c:pt>
                <c:pt idx="24">
                  <c:v>3.3854999999999996E-2</c:v>
                </c:pt>
                <c:pt idx="25">
                  <c:v>2.5989999999999999E-2</c:v>
                </c:pt>
                <c:pt idx="26">
                  <c:v>2.4109999999999999E-2</c:v>
                </c:pt>
                <c:pt idx="27">
                  <c:v>2.2780000000000002E-2</c:v>
                </c:pt>
                <c:pt idx="28">
                  <c:v>1.8724999999999999E-2</c:v>
                </c:pt>
                <c:pt idx="29">
                  <c:v>1.4554999999999998E-2</c:v>
                </c:pt>
                <c:pt idx="30">
                  <c:v>1.1140000000000001E-2</c:v>
                </c:pt>
                <c:pt idx="31">
                  <c:v>1.307E-2</c:v>
                </c:pt>
                <c:pt idx="32">
                  <c:v>1.993E-2</c:v>
                </c:pt>
                <c:pt idx="33">
                  <c:v>2.7970000000000002E-2</c:v>
                </c:pt>
                <c:pt idx="34">
                  <c:v>3.2420000000000004E-2</c:v>
                </c:pt>
                <c:pt idx="35">
                  <c:v>3.2575E-2</c:v>
                </c:pt>
                <c:pt idx="36">
                  <c:v>3.3515000000000003E-2</c:v>
                </c:pt>
                <c:pt idx="37">
                  <c:v>3.092E-2</c:v>
                </c:pt>
                <c:pt idx="38">
                  <c:v>2.7005000000000001E-2</c:v>
                </c:pt>
                <c:pt idx="39">
                  <c:v>2.8590000000000001E-2</c:v>
                </c:pt>
                <c:pt idx="40">
                  <c:v>2.5995000000000001E-2</c:v>
                </c:pt>
                <c:pt idx="41">
                  <c:v>1.9979999999999998E-2</c:v>
                </c:pt>
                <c:pt idx="42">
                  <c:v>1.7145000000000001E-2</c:v>
                </c:pt>
                <c:pt idx="43">
                  <c:v>1.4370000000000001E-2</c:v>
                </c:pt>
                <c:pt idx="44">
                  <c:v>1.4024999999999999E-2</c:v>
                </c:pt>
                <c:pt idx="45">
                  <c:v>1.8865E-2</c:v>
                </c:pt>
                <c:pt idx="46">
                  <c:v>2.214E-2</c:v>
                </c:pt>
                <c:pt idx="47">
                  <c:v>2.2475000000000002E-2</c:v>
                </c:pt>
                <c:pt idx="48">
                  <c:v>1.6565E-2</c:v>
                </c:pt>
                <c:pt idx="49">
                  <c:v>6.2649999999999997E-3</c:v>
                </c:pt>
                <c:pt idx="50">
                  <c:v>3.3E-3</c:v>
                </c:pt>
                <c:pt idx="51">
                  <c:v>8.9800000000000001E-3</c:v>
                </c:pt>
                <c:pt idx="52">
                  <c:v>1.6344999999999998E-2</c:v>
                </c:pt>
                <c:pt idx="53">
                  <c:v>1.9480000000000001E-2</c:v>
                </c:pt>
                <c:pt idx="54">
                  <c:v>2.6360000000000001E-2</c:v>
                </c:pt>
                <c:pt idx="55">
                  <c:v>3.1335000000000002E-2</c:v>
                </c:pt>
                <c:pt idx="56">
                  <c:v>2.9330000000000002E-2</c:v>
                </c:pt>
                <c:pt idx="57">
                  <c:v>3.0275E-2</c:v>
                </c:pt>
                <c:pt idx="58">
                  <c:v>3.3215000000000001E-2</c:v>
                </c:pt>
                <c:pt idx="59">
                  <c:v>2.9944999999999999E-2</c:v>
                </c:pt>
                <c:pt idx="60">
                  <c:v>2.5944999999999999E-2</c:v>
                </c:pt>
                <c:pt idx="61">
                  <c:v>2.6744999999999998E-2</c:v>
                </c:pt>
                <c:pt idx="62">
                  <c:v>2.861E-2</c:v>
                </c:pt>
                <c:pt idx="63">
                  <c:v>3.2594999999999999E-2</c:v>
                </c:pt>
                <c:pt idx="64">
                  <c:v>3.5824999999999996E-2</c:v>
                </c:pt>
                <c:pt idx="65">
                  <c:v>3.5869999999999999E-2</c:v>
                </c:pt>
                <c:pt idx="66">
                  <c:v>3.5549999999999998E-2</c:v>
                </c:pt>
                <c:pt idx="67">
                  <c:v>3.5964999999999997E-2</c:v>
                </c:pt>
                <c:pt idx="68">
                  <c:v>3.5700000000000003E-2</c:v>
                </c:pt>
                <c:pt idx="69">
                  <c:v>3.7839999999999999E-2</c:v>
                </c:pt>
                <c:pt idx="70">
                  <c:v>4.3535000000000004E-2</c:v>
                </c:pt>
                <c:pt idx="71">
                  <c:v>3.9324999999999999E-2</c:v>
                </c:pt>
                <c:pt idx="72">
                  <c:v>2.7324999999999999E-2</c:v>
                </c:pt>
                <c:pt idx="73">
                  <c:v>1.9275E-2</c:v>
                </c:pt>
                <c:pt idx="74">
                  <c:v>1.1394999999999999E-2</c:v>
                </c:pt>
                <c:pt idx="75">
                  <c:v>4.0850000000000001E-3</c:v>
                </c:pt>
                <c:pt idx="76">
                  <c:v>-9.9999999999999178E-6</c:v>
                </c:pt>
                <c:pt idx="77">
                  <c:v>1.0950000000000001E-3</c:v>
                </c:pt>
                <c:pt idx="78">
                  <c:v>7.9499999999999992E-4</c:v>
                </c:pt>
                <c:pt idx="79">
                  <c:v>7.45E-4</c:v>
                </c:pt>
                <c:pt idx="80">
                  <c:v>3.0600000000000002E-3</c:v>
                </c:pt>
                <c:pt idx="81">
                  <c:v>6.0400000000000002E-3</c:v>
                </c:pt>
                <c:pt idx="82">
                  <c:v>9.1199999999999996E-3</c:v>
                </c:pt>
                <c:pt idx="83">
                  <c:v>1.0995E-2</c:v>
                </c:pt>
                <c:pt idx="84">
                  <c:v>1.0679999999999999E-2</c:v>
                </c:pt>
                <c:pt idx="85">
                  <c:v>1.2364999999999999E-2</c:v>
                </c:pt>
                <c:pt idx="86">
                  <c:v>1.5525000000000001E-2</c:v>
                </c:pt>
                <c:pt idx="87">
                  <c:v>1.4319999999999999E-2</c:v>
                </c:pt>
                <c:pt idx="88">
                  <c:v>1.5185000000000001E-2</c:v>
                </c:pt>
                <c:pt idx="89">
                  <c:v>1.4785E-2</c:v>
                </c:pt>
                <c:pt idx="90">
                  <c:v>1.6975000000000001E-2</c:v>
                </c:pt>
                <c:pt idx="91">
                  <c:v>1.5824999999999999E-2</c:v>
                </c:pt>
                <c:pt idx="92">
                  <c:v>1.2255E-2</c:v>
                </c:pt>
                <c:pt idx="93">
                  <c:v>1.2965000000000001E-2</c:v>
                </c:pt>
                <c:pt idx="94">
                  <c:v>1.375E-2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6C2-4064-BF2F-B1933899496D}"/>
            </c:ext>
          </c:extLst>
        </c:ser>
        <c:ser>
          <c:idx val="13"/>
          <c:order val="13"/>
          <c:tx>
            <c:strRef>
              <c:f>Sheet1!$BU$1</c:f>
              <c:strCache>
                <c:ptCount val="1"/>
                <c:pt idx="0">
                  <c:v>103.33385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Sheet1!$BU$2:$BU$96</c:f>
              <c:numCache>
                <c:formatCode>General</c:formatCode>
                <c:ptCount val="95"/>
                <c:pt idx="0">
                  <c:v>6.9409999999999999E-2</c:v>
                </c:pt>
                <c:pt idx="1">
                  <c:v>7.3700000000000002E-2</c:v>
                </c:pt>
                <c:pt idx="2">
                  <c:v>7.7344999999999997E-2</c:v>
                </c:pt>
                <c:pt idx="3">
                  <c:v>7.2385000000000005E-2</c:v>
                </c:pt>
                <c:pt idx="4">
                  <c:v>9.3380000000000005E-2</c:v>
                </c:pt>
                <c:pt idx="5">
                  <c:v>9.6019999999999994E-2</c:v>
                </c:pt>
                <c:pt idx="6">
                  <c:v>6.5464999999999995E-2</c:v>
                </c:pt>
                <c:pt idx="7">
                  <c:v>5.1694999999999998E-2</c:v>
                </c:pt>
                <c:pt idx="8">
                  <c:v>3.8940000000000002E-2</c:v>
                </c:pt>
                <c:pt idx="9">
                  <c:v>5.1295E-2</c:v>
                </c:pt>
                <c:pt idx="10">
                  <c:v>5.296E-2</c:v>
                </c:pt>
                <c:pt idx="11">
                  <c:v>4.4935000000000003E-2</c:v>
                </c:pt>
                <c:pt idx="12">
                  <c:v>5.4794999999999996E-2</c:v>
                </c:pt>
                <c:pt idx="13">
                  <c:v>5.8624999999999997E-2</c:v>
                </c:pt>
                <c:pt idx="14">
                  <c:v>5.9914999999999996E-2</c:v>
                </c:pt>
                <c:pt idx="15">
                  <c:v>5.9385E-2</c:v>
                </c:pt>
                <c:pt idx="16">
                  <c:v>5.5434999999999998E-2</c:v>
                </c:pt>
                <c:pt idx="17">
                  <c:v>5.0485000000000002E-2</c:v>
                </c:pt>
                <c:pt idx="18">
                  <c:v>5.0979999999999998E-2</c:v>
                </c:pt>
                <c:pt idx="19">
                  <c:v>4.9700000000000001E-2</c:v>
                </c:pt>
                <c:pt idx="20">
                  <c:v>4.1965000000000002E-2</c:v>
                </c:pt>
                <c:pt idx="21">
                  <c:v>3.7065000000000001E-2</c:v>
                </c:pt>
                <c:pt idx="22">
                  <c:v>3.4839999999999996E-2</c:v>
                </c:pt>
                <c:pt idx="23">
                  <c:v>3.7225000000000001E-2</c:v>
                </c:pt>
                <c:pt idx="24">
                  <c:v>3.8415000000000005E-2</c:v>
                </c:pt>
                <c:pt idx="25">
                  <c:v>3.4045000000000006E-2</c:v>
                </c:pt>
                <c:pt idx="26">
                  <c:v>2.8775000000000002E-2</c:v>
                </c:pt>
                <c:pt idx="27">
                  <c:v>2.6145000000000002E-2</c:v>
                </c:pt>
                <c:pt idx="28">
                  <c:v>2.2890000000000001E-2</c:v>
                </c:pt>
                <c:pt idx="29">
                  <c:v>1.8985000000000002E-2</c:v>
                </c:pt>
                <c:pt idx="30">
                  <c:v>1.4605E-2</c:v>
                </c:pt>
                <c:pt idx="31">
                  <c:v>1.2320000000000001E-2</c:v>
                </c:pt>
                <c:pt idx="32">
                  <c:v>1.5955E-2</c:v>
                </c:pt>
                <c:pt idx="33">
                  <c:v>2.7439999999999999E-2</c:v>
                </c:pt>
                <c:pt idx="34">
                  <c:v>3.9080000000000004E-2</c:v>
                </c:pt>
                <c:pt idx="35">
                  <c:v>3.7225000000000001E-2</c:v>
                </c:pt>
                <c:pt idx="36">
                  <c:v>3.2424999999999995E-2</c:v>
                </c:pt>
                <c:pt idx="37">
                  <c:v>3.3274999999999999E-2</c:v>
                </c:pt>
                <c:pt idx="38">
                  <c:v>3.1939999999999996E-2</c:v>
                </c:pt>
                <c:pt idx="39">
                  <c:v>2.7029999999999998E-2</c:v>
                </c:pt>
                <c:pt idx="40">
                  <c:v>2.3695000000000001E-2</c:v>
                </c:pt>
                <c:pt idx="41">
                  <c:v>2.1335E-2</c:v>
                </c:pt>
                <c:pt idx="42">
                  <c:v>2.0145E-2</c:v>
                </c:pt>
                <c:pt idx="43">
                  <c:v>1.7905000000000001E-2</c:v>
                </c:pt>
                <c:pt idx="44">
                  <c:v>1.7260000000000001E-2</c:v>
                </c:pt>
                <c:pt idx="45">
                  <c:v>2.2540000000000001E-2</c:v>
                </c:pt>
                <c:pt idx="46">
                  <c:v>2.7345000000000001E-2</c:v>
                </c:pt>
                <c:pt idx="47">
                  <c:v>2.4989999999999998E-2</c:v>
                </c:pt>
                <c:pt idx="48">
                  <c:v>1.5879999999999998E-2</c:v>
                </c:pt>
                <c:pt idx="49">
                  <c:v>6.0000000000000001E-3</c:v>
                </c:pt>
                <c:pt idx="50">
                  <c:v>4.0800000000000003E-3</c:v>
                </c:pt>
                <c:pt idx="51">
                  <c:v>9.774999999999999E-3</c:v>
                </c:pt>
                <c:pt idx="52">
                  <c:v>1.6395E-2</c:v>
                </c:pt>
                <c:pt idx="53">
                  <c:v>2.2269999999999998E-2</c:v>
                </c:pt>
                <c:pt idx="54">
                  <c:v>2.7014999999999997E-2</c:v>
                </c:pt>
                <c:pt idx="55">
                  <c:v>2.9909999999999999E-2</c:v>
                </c:pt>
                <c:pt idx="56">
                  <c:v>3.092E-2</c:v>
                </c:pt>
                <c:pt idx="57">
                  <c:v>3.0234999999999998E-2</c:v>
                </c:pt>
                <c:pt idx="58">
                  <c:v>3.1994999999999996E-2</c:v>
                </c:pt>
                <c:pt idx="59">
                  <c:v>3.4339999999999996E-2</c:v>
                </c:pt>
                <c:pt idx="60">
                  <c:v>3.1914999999999999E-2</c:v>
                </c:pt>
                <c:pt idx="61">
                  <c:v>2.9644999999999998E-2</c:v>
                </c:pt>
                <c:pt idx="62">
                  <c:v>3.0175E-2</c:v>
                </c:pt>
                <c:pt idx="63">
                  <c:v>3.5275000000000001E-2</c:v>
                </c:pt>
                <c:pt idx="64">
                  <c:v>3.6804999999999997E-2</c:v>
                </c:pt>
                <c:pt idx="65">
                  <c:v>3.7569999999999999E-2</c:v>
                </c:pt>
                <c:pt idx="66">
                  <c:v>4.2169999999999999E-2</c:v>
                </c:pt>
                <c:pt idx="67">
                  <c:v>4.267E-2</c:v>
                </c:pt>
                <c:pt idx="68">
                  <c:v>4.1255E-2</c:v>
                </c:pt>
                <c:pt idx="69">
                  <c:v>4.0145E-2</c:v>
                </c:pt>
                <c:pt idx="70">
                  <c:v>4.1544999999999999E-2</c:v>
                </c:pt>
                <c:pt idx="71">
                  <c:v>3.6519999999999997E-2</c:v>
                </c:pt>
                <c:pt idx="72">
                  <c:v>2.6579999999999999E-2</c:v>
                </c:pt>
                <c:pt idx="73">
                  <c:v>1.9545E-2</c:v>
                </c:pt>
                <c:pt idx="74">
                  <c:v>1.0444999999999999E-2</c:v>
                </c:pt>
                <c:pt idx="75">
                  <c:v>2.0920000000000001E-3</c:v>
                </c:pt>
                <c:pt idx="76">
                  <c:v>-5.3899999999999998E-4</c:v>
                </c:pt>
                <c:pt idx="77">
                  <c:v>2.5389999999999996E-3</c:v>
                </c:pt>
                <c:pt idx="78">
                  <c:v>7.9999999999999993E-4</c:v>
                </c:pt>
                <c:pt idx="79">
                  <c:v>-3.9999999999999996E-4</c:v>
                </c:pt>
                <c:pt idx="80">
                  <c:v>4.9249999999999997E-3</c:v>
                </c:pt>
                <c:pt idx="81">
                  <c:v>9.3799999999999994E-3</c:v>
                </c:pt>
                <c:pt idx="82">
                  <c:v>1.1015E-2</c:v>
                </c:pt>
                <c:pt idx="83">
                  <c:v>1.409E-2</c:v>
                </c:pt>
                <c:pt idx="84">
                  <c:v>1.5875E-2</c:v>
                </c:pt>
                <c:pt idx="85">
                  <c:v>1.4959999999999999E-2</c:v>
                </c:pt>
                <c:pt idx="86">
                  <c:v>1.7750000000000002E-2</c:v>
                </c:pt>
                <c:pt idx="87">
                  <c:v>1.7535000000000002E-2</c:v>
                </c:pt>
                <c:pt idx="88">
                  <c:v>1.813E-2</c:v>
                </c:pt>
                <c:pt idx="89">
                  <c:v>1.9545E-2</c:v>
                </c:pt>
                <c:pt idx="90">
                  <c:v>2.5049999999999999E-2</c:v>
                </c:pt>
                <c:pt idx="91">
                  <c:v>2.0310000000000002E-2</c:v>
                </c:pt>
                <c:pt idx="92">
                  <c:v>1.1904999999999999E-2</c:v>
                </c:pt>
                <c:pt idx="93">
                  <c:v>1.21E-2</c:v>
                </c:pt>
                <c:pt idx="94">
                  <c:v>1.3614999999999999E-2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6C2-4064-BF2F-B1933899496D}"/>
            </c:ext>
          </c:extLst>
        </c:ser>
        <c:ser>
          <c:idx val="14"/>
          <c:order val="14"/>
          <c:tx>
            <c:strRef>
              <c:f>Sheet1!$BV$1</c:f>
              <c:strCache>
                <c:ptCount val="1"/>
                <c:pt idx="0">
                  <c:v>108.86001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Sheet1!$BV$2:$BV$96</c:f>
              <c:numCache>
                <c:formatCode>General</c:formatCode>
                <c:ptCount val="95"/>
                <c:pt idx="0">
                  <c:v>2.8244999999999999E-2</c:v>
                </c:pt>
                <c:pt idx="1">
                  <c:v>2.8050000000000002E-2</c:v>
                </c:pt>
                <c:pt idx="2">
                  <c:v>6.565E-2</c:v>
                </c:pt>
                <c:pt idx="3">
                  <c:v>6.5964999999999996E-2</c:v>
                </c:pt>
                <c:pt idx="4">
                  <c:v>6.9205000000000003E-2</c:v>
                </c:pt>
                <c:pt idx="5">
                  <c:v>7.3589999999999989E-2</c:v>
                </c:pt>
                <c:pt idx="6">
                  <c:v>4.8884999999999998E-2</c:v>
                </c:pt>
                <c:pt idx="7">
                  <c:v>2.8095000000000002E-2</c:v>
                </c:pt>
                <c:pt idx="8">
                  <c:v>2.5094999999999999E-2</c:v>
                </c:pt>
                <c:pt idx="9">
                  <c:v>3.2004999999999999E-2</c:v>
                </c:pt>
                <c:pt idx="10">
                  <c:v>4.657E-2</c:v>
                </c:pt>
                <c:pt idx="11">
                  <c:v>5.2165000000000003E-2</c:v>
                </c:pt>
                <c:pt idx="12">
                  <c:v>5.0415000000000001E-2</c:v>
                </c:pt>
                <c:pt idx="13">
                  <c:v>5.4390000000000001E-2</c:v>
                </c:pt>
                <c:pt idx="14">
                  <c:v>5.4544999999999996E-2</c:v>
                </c:pt>
                <c:pt idx="15">
                  <c:v>5.8654999999999999E-2</c:v>
                </c:pt>
                <c:pt idx="16">
                  <c:v>6.021E-2</c:v>
                </c:pt>
                <c:pt idx="17">
                  <c:v>4.9045000000000005E-2</c:v>
                </c:pt>
                <c:pt idx="18">
                  <c:v>4.2190000000000005E-2</c:v>
                </c:pt>
                <c:pt idx="19">
                  <c:v>4.1875000000000002E-2</c:v>
                </c:pt>
                <c:pt idx="20">
                  <c:v>3.8574999999999998E-2</c:v>
                </c:pt>
                <c:pt idx="21">
                  <c:v>2.972E-2</c:v>
                </c:pt>
                <c:pt idx="22">
                  <c:v>2.5314999999999997E-2</c:v>
                </c:pt>
                <c:pt idx="23">
                  <c:v>2.5174999999999999E-2</c:v>
                </c:pt>
                <c:pt idx="24">
                  <c:v>2.5939999999999998E-2</c:v>
                </c:pt>
                <c:pt idx="25">
                  <c:v>2.0209999999999999E-2</c:v>
                </c:pt>
                <c:pt idx="26">
                  <c:v>1.7864999999999999E-2</c:v>
                </c:pt>
                <c:pt idx="27">
                  <c:v>1.5205E-2</c:v>
                </c:pt>
                <c:pt idx="28">
                  <c:v>1.2795000000000001E-2</c:v>
                </c:pt>
                <c:pt idx="29">
                  <c:v>1.0005E-2</c:v>
                </c:pt>
                <c:pt idx="30">
                  <c:v>2.0013334999999998E-3</c:v>
                </c:pt>
                <c:pt idx="31">
                  <c:v>-3.0586665E-3</c:v>
                </c:pt>
                <c:pt idx="32">
                  <c:v>-8.0249999999999991E-3</c:v>
                </c:pt>
                <c:pt idx="33">
                  <c:v>5.9450000000000006E-3</c:v>
                </c:pt>
                <c:pt idx="34">
                  <c:v>2.4695000000000002E-2</c:v>
                </c:pt>
                <c:pt idx="35">
                  <c:v>2.6589999999999999E-2</c:v>
                </c:pt>
                <c:pt idx="36">
                  <c:v>3.0295000000000002E-2</c:v>
                </c:pt>
                <c:pt idx="37">
                  <c:v>2.6599999999999999E-2</c:v>
                </c:pt>
                <c:pt idx="38">
                  <c:v>2.1324999999999997E-2</c:v>
                </c:pt>
                <c:pt idx="39">
                  <c:v>2.0310000000000002E-2</c:v>
                </c:pt>
                <c:pt idx="40">
                  <c:v>1.4750000000000001E-2</c:v>
                </c:pt>
                <c:pt idx="41">
                  <c:v>1.272E-2</c:v>
                </c:pt>
                <c:pt idx="42">
                  <c:v>1.2635E-2</c:v>
                </c:pt>
                <c:pt idx="43">
                  <c:v>1.1259999999999999E-2</c:v>
                </c:pt>
                <c:pt idx="44">
                  <c:v>1.0659999999999999E-2</c:v>
                </c:pt>
                <c:pt idx="45">
                  <c:v>1.5769999999999999E-2</c:v>
                </c:pt>
                <c:pt idx="46">
                  <c:v>1.9970000000000002E-2</c:v>
                </c:pt>
                <c:pt idx="47">
                  <c:v>1.6035000000000001E-2</c:v>
                </c:pt>
                <c:pt idx="48">
                  <c:v>6.3816665E-3</c:v>
                </c:pt>
                <c:pt idx="49">
                  <c:v>-8.2999999999999985E-5</c:v>
                </c:pt>
                <c:pt idx="50">
                  <c:v>-2.1246665000000001E-3</c:v>
                </c:pt>
                <c:pt idx="51">
                  <c:v>7.3999999999999999E-4</c:v>
                </c:pt>
                <c:pt idx="52">
                  <c:v>8.2699999999999996E-3</c:v>
                </c:pt>
                <c:pt idx="53">
                  <c:v>1.2330000000000001E-2</c:v>
                </c:pt>
                <c:pt idx="54">
                  <c:v>1.7860000000000001E-2</c:v>
                </c:pt>
                <c:pt idx="55">
                  <c:v>2.0295000000000001E-2</c:v>
                </c:pt>
                <c:pt idx="56">
                  <c:v>1.788E-2</c:v>
                </c:pt>
                <c:pt idx="57">
                  <c:v>1.7125000000000001E-2</c:v>
                </c:pt>
                <c:pt idx="58">
                  <c:v>2.2179999999999998E-2</c:v>
                </c:pt>
                <c:pt idx="59">
                  <c:v>2.6134999999999999E-2</c:v>
                </c:pt>
                <c:pt idx="60">
                  <c:v>2.2754999999999997E-2</c:v>
                </c:pt>
                <c:pt idx="61">
                  <c:v>1.831E-2</c:v>
                </c:pt>
                <c:pt idx="62">
                  <c:v>1.8149999999999999E-2</c:v>
                </c:pt>
                <c:pt idx="63">
                  <c:v>1.8610000000000002E-2</c:v>
                </c:pt>
                <c:pt idx="64">
                  <c:v>1.609E-2</c:v>
                </c:pt>
                <c:pt idx="65">
                  <c:v>1.9805E-2</c:v>
                </c:pt>
                <c:pt idx="66">
                  <c:v>2.6244999999999997E-2</c:v>
                </c:pt>
                <c:pt idx="67">
                  <c:v>2.52E-2</c:v>
                </c:pt>
                <c:pt idx="68">
                  <c:v>2.1624999999999998E-2</c:v>
                </c:pt>
                <c:pt idx="69">
                  <c:v>2.1694999999999999E-2</c:v>
                </c:pt>
                <c:pt idx="70">
                  <c:v>2.1484999999999997E-2</c:v>
                </c:pt>
                <c:pt idx="71">
                  <c:v>2.0959999999999999E-2</c:v>
                </c:pt>
                <c:pt idx="72">
                  <c:v>1.3905000000000001E-2</c:v>
                </c:pt>
                <c:pt idx="73">
                  <c:v>6.8900000000000003E-3</c:v>
                </c:pt>
                <c:pt idx="74">
                  <c:v>1.6099999999999999E-3</c:v>
                </c:pt>
                <c:pt idx="75">
                  <c:v>-5.64E-3</c:v>
                </c:pt>
                <c:pt idx="76">
                  <c:v>-1.0540000000000001E-2</c:v>
                </c:pt>
                <c:pt idx="77">
                  <c:v>-1.1134999999999999E-2</c:v>
                </c:pt>
                <c:pt idx="78">
                  <c:v>-1.2655E-2</c:v>
                </c:pt>
                <c:pt idx="79">
                  <c:v>-8.456E-3</c:v>
                </c:pt>
                <c:pt idx="80">
                  <c:v>-5.5900000000000004E-4</c:v>
                </c:pt>
                <c:pt idx="81">
                  <c:v>1.8570000000000001E-3</c:v>
                </c:pt>
                <c:pt idx="82">
                  <c:v>2.4146664999999999E-3</c:v>
                </c:pt>
                <c:pt idx="83">
                  <c:v>9.4466649999999999E-4</c:v>
                </c:pt>
                <c:pt idx="84">
                  <c:v>3.6750000000000003E-3</c:v>
                </c:pt>
                <c:pt idx="85">
                  <c:v>5.2600000000000008E-3</c:v>
                </c:pt>
                <c:pt idx="86">
                  <c:v>6.6649999999999999E-3</c:v>
                </c:pt>
                <c:pt idx="87">
                  <c:v>7.3150000000000003E-3</c:v>
                </c:pt>
                <c:pt idx="88">
                  <c:v>6.6600000000000001E-3</c:v>
                </c:pt>
                <c:pt idx="89">
                  <c:v>5.1149999999999998E-3</c:v>
                </c:pt>
                <c:pt idx="90">
                  <c:v>-5.0000000000000131E-6</c:v>
                </c:pt>
                <c:pt idx="91">
                  <c:v>4.2199999999999998E-3</c:v>
                </c:pt>
                <c:pt idx="92">
                  <c:v>1.001E-2</c:v>
                </c:pt>
                <c:pt idx="93">
                  <c:v>7.1850000000000004E-3</c:v>
                </c:pt>
                <c:pt idx="94">
                  <c:v>6.7499999999999999E-3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6C2-4064-BF2F-B1933899496D}"/>
            </c:ext>
          </c:extLst>
        </c:ser>
        <c:ser>
          <c:idx val="15"/>
          <c:order val="15"/>
          <c:tx>
            <c:strRef>
              <c:f>Sheet1!$BW$1</c:f>
              <c:strCache>
                <c:ptCount val="1"/>
                <c:pt idx="0">
                  <c:v>114.674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Sheet1!$BW$2:$BW$96</c:f>
              <c:numCache>
                <c:formatCode>General</c:formatCode>
                <c:ptCount val="95"/>
                <c:pt idx="0">
                  <c:v>2.9410000000000002E-2</c:v>
                </c:pt>
                <c:pt idx="1">
                  <c:v>4.156E-2</c:v>
                </c:pt>
                <c:pt idx="2">
                  <c:v>6.0940000000000001E-2</c:v>
                </c:pt>
                <c:pt idx="3">
                  <c:v>5.6750000000000002E-2</c:v>
                </c:pt>
                <c:pt idx="4">
                  <c:v>7.0980000000000001E-2</c:v>
                </c:pt>
                <c:pt idx="5">
                  <c:v>6.9705000000000003E-2</c:v>
                </c:pt>
                <c:pt idx="6">
                  <c:v>4.9485000000000001E-2</c:v>
                </c:pt>
                <c:pt idx="7">
                  <c:v>3.8864999999999997E-2</c:v>
                </c:pt>
                <c:pt idx="8">
                  <c:v>4.0594999999999999E-2</c:v>
                </c:pt>
                <c:pt idx="9">
                  <c:v>4.4135000000000001E-2</c:v>
                </c:pt>
                <c:pt idx="10">
                  <c:v>4.5630000000000004E-2</c:v>
                </c:pt>
                <c:pt idx="11">
                  <c:v>4.53E-2</c:v>
                </c:pt>
                <c:pt idx="12">
                  <c:v>5.117E-2</c:v>
                </c:pt>
                <c:pt idx="13">
                  <c:v>6.0225000000000001E-2</c:v>
                </c:pt>
                <c:pt idx="14">
                  <c:v>6.1865000000000003E-2</c:v>
                </c:pt>
                <c:pt idx="15">
                  <c:v>5.9400000000000001E-2</c:v>
                </c:pt>
                <c:pt idx="16">
                  <c:v>5.9655E-2</c:v>
                </c:pt>
                <c:pt idx="17">
                  <c:v>4.9430000000000002E-2</c:v>
                </c:pt>
                <c:pt idx="18">
                  <c:v>4.9195000000000003E-2</c:v>
                </c:pt>
                <c:pt idx="19">
                  <c:v>4.0849999999999997E-2</c:v>
                </c:pt>
                <c:pt idx="20">
                  <c:v>2.6794999999999999E-2</c:v>
                </c:pt>
                <c:pt idx="21">
                  <c:v>3.243E-2</c:v>
                </c:pt>
                <c:pt idx="22">
                  <c:v>3.9510000000000003E-2</c:v>
                </c:pt>
                <c:pt idx="23">
                  <c:v>4.2944999999999997E-2</c:v>
                </c:pt>
                <c:pt idx="24">
                  <c:v>3.8559999999999997E-2</c:v>
                </c:pt>
                <c:pt idx="25">
                  <c:v>2.8609999999999997E-2</c:v>
                </c:pt>
                <c:pt idx="26">
                  <c:v>2.2499999999999999E-2</c:v>
                </c:pt>
                <c:pt idx="27">
                  <c:v>2.5259999999999998E-2</c:v>
                </c:pt>
                <c:pt idx="28">
                  <c:v>2.2054999999999998E-2</c:v>
                </c:pt>
                <c:pt idx="29">
                  <c:v>2.085E-2</c:v>
                </c:pt>
                <c:pt idx="30">
                  <c:v>1.4835000000000001E-2</c:v>
                </c:pt>
                <c:pt idx="31">
                  <c:v>6.8300000000000001E-3</c:v>
                </c:pt>
                <c:pt idx="32">
                  <c:v>-3.4000000000000002E-4</c:v>
                </c:pt>
                <c:pt idx="33">
                  <c:v>4.5450000000000004E-3</c:v>
                </c:pt>
                <c:pt idx="34">
                  <c:v>2.6355E-2</c:v>
                </c:pt>
                <c:pt idx="35">
                  <c:v>3.2485E-2</c:v>
                </c:pt>
                <c:pt idx="36">
                  <c:v>3.0595000000000001E-2</c:v>
                </c:pt>
                <c:pt idx="37">
                  <c:v>2.8164999999999999E-2</c:v>
                </c:pt>
                <c:pt idx="38">
                  <c:v>2.5675E-2</c:v>
                </c:pt>
                <c:pt idx="39">
                  <c:v>2.4625000000000001E-2</c:v>
                </c:pt>
                <c:pt idx="40">
                  <c:v>2.0959999999999999E-2</c:v>
                </c:pt>
                <c:pt idx="41">
                  <c:v>1.7999999999999999E-2</c:v>
                </c:pt>
                <c:pt idx="42">
                  <c:v>1.7434999999999999E-2</c:v>
                </c:pt>
                <c:pt idx="43">
                  <c:v>1.6469999999999999E-2</c:v>
                </c:pt>
                <c:pt idx="44">
                  <c:v>1.5259999999999999E-2</c:v>
                </c:pt>
                <c:pt idx="45">
                  <c:v>1.9185000000000001E-2</c:v>
                </c:pt>
                <c:pt idx="46">
                  <c:v>2.299E-2</c:v>
                </c:pt>
                <c:pt idx="47">
                  <c:v>2.2525E-2</c:v>
                </c:pt>
                <c:pt idx="48">
                  <c:v>1.4624999999999999E-2</c:v>
                </c:pt>
                <c:pt idx="49">
                  <c:v>6.45E-3</c:v>
                </c:pt>
                <c:pt idx="50">
                  <c:v>4.5900000000000003E-3</c:v>
                </c:pt>
                <c:pt idx="51">
                  <c:v>7.6750000000000004E-3</c:v>
                </c:pt>
                <c:pt idx="52">
                  <c:v>1.6074999999999999E-2</c:v>
                </c:pt>
                <c:pt idx="53">
                  <c:v>2.1264999999999999E-2</c:v>
                </c:pt>
                <c:pt idx="54">
                  <c:v>2.4055E-2</c:v>
                </c:pt>
                <c:pt idx="55">
                  <c:v>2.4739999999999998E-2</c:v>
                </c:pt>
                <c:pt idx="56">
                  <c:v>2.4154999999999999E-2</c:v>
                </c:pt>
                <c:pt idx="57">
                  <c:v>2.4254999999999999E-2</c:v>
                </c:pt>
                <c:pt idx="58">
                  <c:v>2.9255E-2</c:v>
                </c:pt>
                <c:pt idx="59">
                  <c:v>3.15E-2</c:v>
                </c:pt>
                <c:pt idx="60">
                  <c:v>2.6814999999999999E-2</c:v>
                </c:pt>
                <c:pt idx="61">
                  <c:v>2.5294999999999998E-2</c:v>
                </c:pt>
                <c:pt idx="62">
                  <c:v>2.4915E-2</c:v>
                </c:pt>
                <c:pt idx="63">
                  <c:v>2.5104999999999999E-2</c:v>
                </c:pt>
                <c:pt idx="64">
                  <c:v>2.6244999999999997E-2</c:v>
                </c:pt>
                <c:pt idx="65">
                  <c:v>2.7424999999999998E-2</c:v>
                </c:pt>
                <c:pt idx="66">
                  <c:v>3.1795000000000004E-2</c:v>
                </c:pt>
                <c:pt idx="67">
                  <c:v>3.3600000000000005E-2</c:v>
                </c:pt>
                <c:pt idx="68">
                  <c:v>3.0180000000000002E-2</c:v>
                </c:pt>
                <c:pt idx="69">
                  <c:v>2.9990000000000003E-2</c:v>
                </c:pt>
                <c:pt idx="70">
                  <c:v>3.406E-2</c:v>
                </c:pt>
                <c:pt idx="71">
                  <c:v>3.4445000000000003E-2</c:v>
                </c:pt>
                <c:pt idx="72">
                  <c:v>2.4825E-2</c:v>
                </c:pt>
                <c:pt idx="73">
                  <c:v>1.457E-2</c:v>
                </c:pt>
                <c:pt idx="74">
                  <c:v>6.3899999999999998E-3</c:v>
                </c:pt>
                <c:pt idx="75">
                  <c:v>8.9700000000000001E-4</c:v>
                </c:pt>
                <c:pt idx="76">
                  <c:v>-1.498E-3</c:v>
                </c:pt>
                <c:pt idx="77">
                  <c:v>5.6500000000000018E-4</c:v>
                </c:pt>
                <c:pt idx="78">
                  <c:v>-2.2449999999999996E-3</c:v>
                </c:pt>
                <c:pt idx="79">
                  <c:v>-1.5799999999999998E-3</c:v>
                </c:pt>
                <c:pt idx="80">
                  <c:v>7.9350000000000011E-3</c:v>
                </c:pt>
                <c:pt idx="81">
                  <c:v>9.8899999999999995E-3</c:v>
                </c:pt>
                <c:pt idx="82">
                  <c:v>1.132E-2</c:v>
                </c:pt>
                <c:pt idx="83">
                  <c:v>1.4789999999999999E-2</c:v>
                </c:pt>
                <c:pt idx="84">
                  <c:v>1.7215000000000001E-2</c:v>
                </c:pt>
                <c:pt idx="85">
                  <c:v>1.6594999999999999E-2</c:v>
                </c:pt>
                <c:pt idx="86">
                  <c:v>1.3125000000000001E-2</c:v>
                </c:pt>
                <c:pt idx="87">
                  <c:v>1.2765E-2</c:v>
                </c:pt>
                <c:pt idx="88">
                  <c:v>1.736E-2</c:v>
                </c:pt>
                <c:pt idx="89">
                  <c:v>1.5824999999999999E-2</c:v>
                </c:pt>
                <c:pt idx="90">
                  <c:v>-2.5849999999999996E-3</c:v>
                </c:pt>
                <c:pt idx="91">
                  <c:v>1.417E-2</c:v>
                </c:pt>
                <c:pt idx="92">
                  <c:v>3.0210000000000001E-2</c:v>
                </c:pt>
                <c:pt idx="93">
                  <c:v>1.3084999999999999E-2</c:v>
                </c:pt>
                <c:pt idx="94">
                  <c:v>1.4499999999999999E-2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6C2-4064-BF2F-B1933899496D}"/>
            </c:ext>
          </c:extLst>
        </c:ser>
        <c:ser>
          <c:idx val="16"/>
          <c:order val="16"/>
          <c:tx>
            <c:strRef>
              <c:f>Sheet1!$BX$1</c:f>
              <c:strCache>
                <c:ptCount val="1"/>
                <c:pt idx="0">
                  <c:v>120.7899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Sheet1!$BX$2:$BX$96</c:f>
              <c:numCache>
                <c:formatCode>General</c:formatCode>
                <c:ptCount val="95"/>
                <c:pt idx="0">
                  <c:v>6.2469999999999998E-2</c:v>
                </c:pt>
                <c:pt idx="1">
                  <c:v>6.8695000000000006E-2</c:v>
                </c:pt>
                <c:pt idx="2">
                  <c:v>6.5019999999999994E-2</c:v>
                </c:pt>
                <c:pt idx="3">
                  <c:v>6.9204999999999989E-2</c:v>
                </c:pt>
                <c:pt idx="4">
                  <c:v>6.7805000000000004E-2</c:v>
                </c:pt>
                <c:pt idx="5">
                  <c:v>6.0835E-2</c:v>
                </c:pt>
                <c:pt idx="6">
                  <c:v>5.4305000000000006E-2</c:v>
                </c:pt>
                <c:pt idx="7">
                  <c:v>4.3865000000000001E-2</c:v>
                </c:pt>
                <c:pt idx="8">
                  <c:v>3.8934999999999997E-2</c:v>
                </c:pt>
                <c:pt idx="9">
                  <c:v>4.3130000000000002E-2</c:v>
                </c:pt>
                <c:pt idx="10">
                  <c:v>4.3560000000000001E-2</c:v>
                </c:pt>
                <c:pt idx="11">
                  <c:v>4.1300000000000003E-2</c:v>
                </c:pt>
                <c:pt idx="12">
                  <c:v>3.8900000000000004E-2</c:v>
                </c:pt>
                <c:pt idx="13">
                  <c:v>4.3535000000000004E-2</c:v>
                </c:pt>
                <c:pt idx="14">
                  <c:v>4.6094999999999997E-2</c:v>
                </c:pt>
                <c:pt idx="15">
                  <c:v>4.7344999999999998E-2</c:v>
                </c:pt>
                <c:pt idx="16">
                  <c:v>5.1795000000000001E-2</c:v>
                </c:pt>
                <c:pt idx="17">
                  <c:v>4.2529999999999998E-2</c:v>
                </c:pt>
                <c:pt idx="18">
                  <c:v>4.1929999999999995E-2</c:v>
                </c:pt>
                <c:pt idx="19">
                  <c:v>3.44E-2</c:v>
                </c:pt>
                <c:pt idx="20">
                  <c:v>2.0975000000000001E-2</c:v>
                </c:pt>
                <c:pt idx="21">
                  <c:v>2.7075000000000002E-2</c:v>
                </c:pt>
                <c:pt idx="22">
                  <c:v>2.4244999999999999E-2</c:v>
                </c:pt>
                <c:pt idx="23">
                  <c:v>2.1989999999999999E-2</c:v>
                </c:pt>
                <c:pt idx="24">
                  <c:v>2.6189999999999998E-2</c:v>
                </c:pt>
                <c:pt idx="25">
                  <c:v>2.2165000000000001E-2</c:v>
                </c:pt>
                <c:pt idx="26">
                  <c:v>1.7169999999999998E-2</c:v>
                </c:pt>
                <c:pt idx="27">
                  <c:v>1.7049999999999999E-2</c:v>
                </c:pt>
                <c:pt idx="28">
                  <c:v>1.3780000000000001E-2</c:v>
                </c:pt>
                <c:pt idx="29">
                  <c:v>1.2084999999999999E-2</c:v>
                </c:pt>
                <c:pt idx="30">
                  <c:v>6.1646664999999998E-3</c:v>
                </c:pt>
                <c:pt idx="31">
                  <c:v>5.0596665000000006E-3</c:v>
                </c:pt>
                <c:pt idx="32">
                  <c:v>1.286E-2</c:v>
                </c:pt>
                <c:pt idx="33">
                  <c:v>2.3699999999999999E-2</c:v>
                </c:pt>
                <c:pt idx="34">
                  <c:v>2.7380000000000002E-2</c:v>
                </c:pt>
                <c:pt idx="35">
                  <c:v>2.393E-2</c:v>
                </c:pt>
                <c:pt idx="36">
                  <c:v>2.41E-2</c:v>
                </c:pt>
                <c:pt idx="37">
                  <c:v>2.1935E-2</c:v>
                </c:pt>
                <c:pt idx="38">
                  <c:v>1.9465E-2</c:v>
                </c:pt>
                <c:pt idx="39">
                  <c:v>1.5359999999999999E-2</c:v>
                </c:pt>
                <c:pt idx="40">
                  <c:v>1.2930000000000001E-2</c:v>
                </c:pt>
                <c:pt idx="41">
                  <c:v>1.2039999999999999E-2</c:v>
                </c:pt>
                <c:pt idx="42">
                  <c:v>1.0064999999999999E-2</c:v>
                </c:pt>
                <c:pt idx="43">
                  <c:v>1.0290000000000001E-2</c:v>
                </c:pt>
                <c:pt idx="44">
                  <c:v>9.3550000000000005E-3</c:v>
                </c:pt>
                <c:pt idx="45">
                  <c:v>1.2255E-2</c:v>
                </c:pt>
                <c:pt idx="46">
                  <c:v>1.7680000000000001E-2</c:v>
                </c:pt>
                <c:pt idx="47">
                  <c:v>1.5404999999999999E-2</c:v>
                </c:pt>
                <c:pt idx="48">
                  <c:v>8.2799999999999992E-3</c:v>
                </c:pt>
                <c:pt idx="49">
                  <c:v>1.0349999999999999E-3</c:v>
                </c:pt>
                <c:pt idx="50">
                  <c:v>-2.395E-3</c:v>
                </c:pt>
                <c:pt idx="51">
                  <c:v>1.7850000000000001E-3</c:v>
                </c:pt>
                <c:pt idx="52">
                  <c:v>9.3150000000000004E-3</c:v>
                </c:pt>
                <c:pt idx="53">
                  <c:v>1.3055000000000001E-2</c:v>
                </c:pt>
                <c:pt idx="54">
                  <c:v>1.9109999999999999E-2</c:v>
                </c:pt>
                <c:pt idx="55">
                  <c:v>2.1359999999999997E-2</c:v>
                </c:pt>
                <c:pt idx="56">
                  <c:v>1.7765E-2</c:v>
                </c:pt>
                <c:pt idx="57">
                  <c:v>1.8364999999999999E-2</c:v>
                </c:pt>
                <c:pt idx="58">
                  <c:v>2.3394999999999999E-2</c:v>
                </c:pt>
                <c:pt idx="59">
                  <c:v>2.2894999999999999E-2</c:v>
                </c:pt>
                <c:pt idx="60">
                  <c:v>1.7590000000000001E-2</c:v>
                </c:pt>
                <c:pt idx="61">
                  <c:v>1.6480000000000002E-2</c:v>
                </c:pt>
                <c:pt idx="62">
                  <c:v>1.9075000000000002E-2</c:v>
                </c:pt>
                <c:pt idx="63">
                  <c:v>2.5099999999999997E-2</c:v>
                </c:pt>
                <c:pt idx="64">
                  <c:v>2.7154999999999999E-2</c:v>
                </c:pt>
                <c:pt idx="65">
                  <c:v>2.4605000000000002E-2</c:v>
                </c:pt>
                <c:pt idx="66">
                  <c:v>2.6095E-2</c:v>
                </c:pt>
                <c:pt idx="67">
                  <c:v>2.9159999999999998E-2</c:v>
                </c:pt>
                <c:pt idx="68">
                  <c:v>2.7104999999999997E-2</c:v>
                </c:pt>
                <c:pt idx="69">
                  <c:v>2.7279999999999999E-2</c:v>
                </c:pt>
                <c:pt idx="70">
                  <c:v>2.912E-2</c:v>
                </c:pt>
                <c:pt idx="71">
                  <c:v>2.5225000000000001E-2</c:v>
                </c:pt>
                <c:pt idx="72">
                  <c:v>1.678E-2</c:v>
                </c:pt>
                <c:pt idx="73">
                  <c:v>9.3950000000000006E-3</c:v>
                </c:pt>
                <c:pt idx="74">
                  <c:v>3.8020000000000003E-3</c:v>
                </c:pt>
                <c:pt idx="75">
                  <c:v>3.4733349999999997E-4</c:v>
                </c:pt>
                <c:pt idx="76">
                  <c:v>-2.1396664999999999E-3</c:v>
                </c:pt>
                <c:pt idx="77">
                  <c:v>-3.215E-3</c:v>
                </c:pt>
                <c:pt idx="78">
                  <c:v>-5.0899999999999999E-3</c:v>
                </c:pt>
                <c:pt idx="79">
                  <c:v>-2.7400000000000002E-3</c:v>
                </c:pt>
                <c:pt idx="80">
                  <c:v>3.1250000000000002E-3</c:v>
                </c:pt>
                <c:pt idx="81">
                  <c:v>6.3850000000000001E-3</c:v>
                </c:pt>
                <c:pt idx="82">
                  <c:v>7.2149999999999992E-3</c:v>
                </c:pt>
                <c:pt idx="83">
                  <c:v>8.1950000000000009E-3</c:v>
                </c:pt>
                <c:pt idx="84">
                  <c:v>9.9349999999999994E-3</c:v>
                </c:pt>
                <c:pt idx="85">
                  <c:v>7.7850000000000003E-3</c:v>
                </c:pt>
                <c:pt idx="86">
                  <c:v>8.515E-3</c:v>
                </c:pt>
                <c:pt idx="87">
                  <c:v>8.8999999999999999E-3</c:v>
                </c:pt>
                <c:pt idx="88">
                  <c:v>8.43E-3</c:v>
                </c:pt>
                <c:pt idx="89">
                  <c:v>1.268E-2</c:v>
                </c:pt>
                <c:pt idx="90">
                  <c:v>1.2135E-2</c:v>
                </c:pt>
                <c:pt idx="91">
                  <c:v>1.298E-2</c:v>
                </c:pt>
                <c:pt idx="92">
                  <c:v>1.511E-2</c:v>
                </c:pt>
                <c:pt idx="93">
                  <c:v>1.0805E-2</c:v>
                </c:pt>
                <c:pt idx="94">
                  <c:v>1.2710000000000001E-2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F6C2-4064-BF2F-B1933899496D}"/>
            </c:ext>
          </c:extLst>
        </c:ser>
        <c:ser>
          <c:idx val="17"/>
          <c:order val="17"/>
          <c:tx>
            <c:strRef>
              <c:f>Sheet1!$BY$1</c:f>
              <c:strCache>
                <c:ptCount val="1"/>
                <c:pt idx="0">
                  <c:v>127.22391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Sheet1!$BY$2:$BY$96</c:f>
              <c:numCache>
                <c:formatCode>General</c:formatCode>
                <c:ptCount val="95"/>
                <c:pt idx="0">
                  <c:v>7.6679999999999998E-2</c:v>
                </c:pt>
                <c:pt idx="1">
                  <c:v>7.4075000000000002E-2</c:v>
                </c:pt>
                <c:pt idx="2">
                  <c:v>7.2739999999999999E-2</c:v>
                </c:pt>
                <c:pt idx="3">
                  <c:v>7.5889999999999999E-2</c:v>
                </c:pt>
                <c:pt idx="4">
                  <c:v>7.1550000000000002E-2</c:v>
                </c:pt>
                <c:pt idx="5">
                  <c:v>6.7780000000000007E-2</c:v>
                </c:pt>
                <c:pt idx="6">
                  <c:v>5.1199999999999996E-2</c:v>
                </c:pt>
                <c:pt idx="7">
                  <c:v>4.2675000000000005E-2</c:v>
                </c:pt>
                <c:pt idx="8">
                  <c:v>4.6585000000000001E-2</c:v>
                </c:pt>
                <c:pt idx="9">
                  <c:v>5.364E-2</c:v>
                </c:pt>
                <c:pt idx="10">
                  <c:v>4.4385000000000001E-2</c:v>
                </c:pt>
                <c:pt idx="11">
                  <c:v>4.0919999999999998E-2</c:v>
                </c:pt>
                <c:pt idx="12">
                  <c:v>4.0680000000000001E-2</c:v>
                </c:pt>
                <c:pt idx="13">
                  <c:v>4.5274999999999996E-2</c:v>
                </c:pt>
                <c:pt idx="14">
                  <c:v>4.9820000000000003E-2</c:v>
                </c:pt>
                <c:pt idx="15">
                  <c:v>4.3334999999999999E-2</c:v>
                </c:pt>
                <c:pt idx="16">
                  <c:v>3.8890000000000001E-2</c:v>
                </c:pt>
                <c:pt idx="17">
                  <c:v>3.5615000000000001E-2</c:v>
                </c:pt>
                <c:pt idx="18">
                  <c:v>2.8595000000000002E-2</c:v>
                </c:pt>
                <c:pt idx="19">
                  <c:v>1.4955E-2</c:v>
                </c:pt>
                <c:pt idx="20">
                  <c:v>1.1900000000000001E-2</c:v>
                </c:pt>
                <c:pt idx="21">
                  <c:v>2.2769999999999999E-2</c:v>
                </c:pt>
                <c:pt idx="22">
                  <c:v>2.3434999999999997E-2</c:v>
                </c:pt>
                <c:pt idx="23">
                  <c:v>2.5770000000000001E-2</c:v>
                </c:pt>
                <c:pt idx="24">
                  <c:v>2.6270000000000002E-2</c:v>
                </c:pt>
                <c:pt idx="25">
                  <c:v>2.0784999999999998E-2</c:v>
                </c:pt>
                <c:pt idx="26">
                  <c:v>1.7264999999999999E-2</c:v>
                </c:pt>
                <c:pt idx="27">
                  <c:v>1.4445E-2</c:v>
                </c:pt>
                <c:pt idx="28">
                  <c:v>1.3555000000000001E-2</c:v>
                </c:pt>
                <c:pt idx="29">
                  <c:v>8.0850000000000002E-3</c:v>
                </c:pt>
                <c:pt idx="30">
                  <c:v>6.1000000000000008E-4</c:v>
                </c:pt>
                <c:pt idx="31">
                  <c:v>3.1899999999999997E-3</c:v>
                </c:pt>
                <c:pt idx="32">
                  <c:v>1.1979999999999999E-2</c:v>
                </c:pt>
                <c:pt idx="33">
                  <c:v>1.9644999999999999E-2</c:v>
                </c:pt>
                <c:pt idx="34">
                  <c:v>2.2544999999999999E-2</c:v>
                </c:pt>
                <c:pt idx="35">
                  <c:v>2.3734999999999999E-2</c:v>
                </c:pt>
                <c:pt idx="36">
                  <c:v>2.7279999999999999E-2</c:v>
                </c:pt>
                <c:pt idx="37">
                  <c:v>2.3435000000000001E-2</c:v>
                </c:pt>
                <c:pt idx="38">
                  <c:v>1.8485000000000001E-2</c:v>
                </c:pt>
                <c:pt idx="39">
                  <c:v>1.8459999999999997E-2</c:v>
                </c:pt>
                <c:pt idx="40">
                  <c:v>1.4879999999999999E-2</c:v>
                </c:pt>
                <c:pt idx="41">
                  <c:v>1.1349999999999999E-2</c:v>
                </c:pt>
                <c:pt idx="42">
                  <c:v>9.0749999999999997E-3</c:v>
                </c:pt>
                <c:pt idx="43">
                  <c:v>6.3599999999999993E-3</c:v>
                </c:pt>
                <c:pt idx="44">
                  <c:v>6.7250000000000001E-3</c:v>
                </c:pt>
                <c:pt idx="45">
                  <c:v>1.3344999999999999E-2</c:v>
                </c:pt>
                <c:pt idx="46">
                  <c:v>1.8029999999999997E-2</c:v>
                </c:pt>
                <c:pt idx="47">
                  <c:v>1.5254999999999999E-2</c:v>
                </c:pt>
                <c:pt idx="48">
                  <c:v>9.6249999999999999E-3</c:v>
                </c:pt>
                <c:pt idx="49">
                  <c:v>3.457E-3</c:v>
                </c:pt>
                <c:pt idx="50">
                  <c:v>4.1133335000000001E-4</c:v>
                </c:pt>
                <c:pt idx="51">
                  <c:v>3.09933335E-3</c:v>
                </c:pt>
                <c:pt idx="52">
                  <c:v>1.0245000000000001E-2</c:v>
                </c:pt>
                <c:pt idx="53">
                  <c:v>1.6945000000000002E-2</c:v>
                </c:pt>
                <c:pt idx="54">
                  <c:v>2.0420000000000001E-2</c:v>
                </c:pt>
                <c:pt idx="55">
                  <c:v>2.1585E-2</c:v>
                </c:pt>
                <c:pt idx="56">
                  <c:v>2.24E-2</c:v>
                </c:pt>
                <c:pt idx="57">
                  <c:v>2.1330000000000002E-2</c:v>
                </c:pt>
                <c:pt idx="58">
                  <c:v>2.4289999999999999E-2</c:v>
                </c:pt>
                <c:pt idx="59">
                  <c:v>2.5250000000000002E-2</c:v>
                </c:pt>
                <c:pt idx="60">
                  <c:v>2.1045000000000001E-2</c:v>
                </c:pt>
                <c:pt idx="61">
                  <c:v>2.0459999999999999E-2</c:v>
                </c:pt>
                <c:pt idx="62">
                  <c:v>2.1125000000000001E-2</c:v>
                </c:pt>
                <c:pt idx="63">
                  <c:v>2.699E-2</c:v>
                </c:pt>
                <c:pt idx="64">
                  <c:v>2.9840000000000002E-2</c:v>
                </c:pt>
                <c:pt idx="65">
                  <c:v>2.8055E-2</c:v>
                </c:pt>
                <c:pt idx="66">
                  <c:v>3.0720000000000001E-2</c:v>
                </c:pt>
                <c:pt idx="67">
                  <c:v>3.1760000000000004E-2</c:v>
                </c:pt>
                <c:pt idx="68">
                  <c:v>3.0945E-2</c:v>
                </c:pt>
                <c:pt idx="69">
                  <c:v>3.3345E-2</c:v>
                </c:pt>
                <c:pt idx="70">
                  <c:v>3.1890000000000002E-2</c:v>
                </c:pt>
                <c:pt idx="71">
                  <c:v>2.6509999999999999E-2</c:v>
                </c:pt>
                <c:pt idx="72">
                  <c:v>2.0275000000000001E-2</c:v>
                </c:pt>
                <c:pt idx="73">
                  <c:v>1.6739999999999998E-2</c:v>
                </c:pt>
                <c:pt idx="74">
                  <c:v>9.5200000000000007E-3</c:v>
                </c:pt>
                <c:pt idx="75">
                  <c:v>1.6099999999999999E-3</c:v>
                </c:pt>
                <c:pt idx="76">
                  <c:v>-2.3999999999999998E-4</c:v>
                </c:pt>
                <c:pt idx="77">
                  <c:v>2.1700000000000001E-3</c:v>
                </c:pt>
                <c:pt idx="78">
                  <c:v>1.2749999999999997E-3</c:v>
                </c:pt>
                <c:pt idx="79">
                  <c:v>7.45E-4</c:v>
                </c:pt>
                <c:pt idx="80">
                  <c:v>4.9100000000000003E-3</c:v>
                </c:pt>
                <c:pt idx="81">
                  <c:v>6.7799999999999996E-3</c:v>
                </c:pt>
                <c:pt idx="82">
                  <c:v>9.1249999999999994E-3</c:v>
                </c:pt>
                <c:pt idx="83">
                  <c:v>1.0614999999999999E-2</c:v>
                </c:pt>
                <c:pt idx="84">
                  <c:v>1.1529999999999999E-2</c:v>
                </c:pt>
                <c:pt idx="85">
                  <c:v>1.32E-2</c:v>
                </c:pt>
                <c:pt idx="86">
                  <c:v>1.5219999999999999E-2</c:v>
                </c:pt>
                <c:pt idx="87">
                  <c:v>1.2840000000000001E-2</c:v>
                </c:pt>
                <c:pt idx="88">
                  <c:v>1.3840000000000002E-2</c:v>
                </c:pt>
                <c:pt idx="89">
                  <c:v>1.7454999999999998E-2</c:v>
                </c:pt>
                <c:pt idx="90">
                  <c:v>2.4570000000000002E-2</c:v>
                </c:pt>
                <c:pt idx="91">
                  <c:v>1.4185E-2</c:v>
                </c:pt>
                <c:pt idx="92">
                  <c:v>8.8899999999999986E-3</c:v>
                </c:pt>
                <c:pt idx="93">
                  <c:v>1.6619999999999999E-2</c:v>
                </c:pt>
                <c:pt idx="94">
                  <c:v>1.5675000000000001E-2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6C2-4064-BF2F-B1933899496D}"/>
            </c:ext>
          </c:extLst>
        </c:ser>
        <c:ser>
          <c:idx val="18"/>
          <c:order val="18"/>
          <c:tx>
            <c:strRef>
              <c:f>Sheet1!$BZ$1</c:f>
              <c:strCache>
                <c:ptCount val="1"/>
                <c:pt idx="0">
                  <c:v>133.99366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Sheet1!$BZ$2:$BZ$96</c:f>
              <c:numCache>
                <c:formatCode>General</c:formatCode>
                <c:ptCount val="95"/>
                <c:pt idx="0">
                  <c:v>3.3430000000000001E-2</c:v>
                </c:pt>
                <c:pt idx="1">
                  <c:v>3.8009999999999995E-2</c:v>
                </c:pt>
                <c:pt idx="2">
                  <c:v>6.3485E-2</c:v>
                </c:pt>
                <c:pt idx="3">
                  <c:v>7.3640000000000011E-2</c:v>
                </c:pt>
                <c:pt idx="4">
                  <c:v>7.8750000000000001E-2</c:v>
                </c:pt>
                <c:pt idx="5">
                  <c:v>6.7775000000000002E-2</c:v>
                </c:pt>
                <c:pt idx="6">
                  <c:v>5.6069999999999995E-2</c:v>
                </c:pt>
                <c:pt idx="7">
                  <c:v>4.4655E-2</c:v>
                </c:pt>
                <c:pt idx="8">
                  <c:v>4.3454999999999994E-2</c:v>
                </c:pt>
                <c:pt idx="9">
                  <c:v>4.4089999999999997E-2</c:v>
                </c:pt>
                <c:pt idx="10">
                  <c:v>4.727E-2</c:v>
                </c:pt>
                <c:pt idx="11">
                  <c:v>5.7959999999999998E-2</c:v>
                </c:pt>
                <c:pt idx="12">
                  <c:v>5.5029999999999996E-2</c:v>
                </c:pt>
                <c:pt idx="13">
                  <c:v>5.5599999999999997E-2</c:v>
                </c:pt>
                <c:pt idx="14">
                  <c:v>5.3804999999999999E-2</c:v>
                </c:pt>
                <c:pt idx="15">
                  <c:v>5.432E-2</c:v>
                </c:pt>
                <c:pt idx="16">
                  <c:v>6.0679999999999998E-2</c:v>
                </c:pt>
                <c:pt idx="17">
                  <c:v>5.0890000000000005E-2</c:v>
                </c:pt>
                <c:pt idx="18">
                  <c:v>4.7469999999999998E-2</c:v>
                </c:pt>
                <c:pt idx="19">
                  <c:v>4.1209999999999997E-2</c:v>
                </c:pt>
                <c:pt idx="20">
                  <c:v>3.381E-2</c:v>
                </c:pt>
                <c:pt idx="21">
                  <c:v>3.5129999999999995E-2</c:v>
                </c:pt>
                <c:pt idx="22">
                  <c:v>3.261E-2</c:v>
                </c:pt>
                <c:pt idx="23">
                  <c:v>3.2469999999999999E-2</c:v>
                </c:pt>
                <c:pt idx="24">
                  <c:v>3.5264999999999998E-2</c:v>
                </c:pt>
                <c:pt idx="25">
                  <c:v>2.683E-2</c:v>
                </c:pt>
                <c:pt idx="26">
                  <c:v>2.2234999999999998E-2</c:v>
                </c:pt>
                <c:pt idx="27">
                  <c:v>2.3989999999999997E-2</c:v>
                </c:pt>
                <c:pt idx="28">
                  <c:v>2.2635000000000002E-2</c:v>
                </c:pt>
                <c:pt idx="29">
                  <c:v>2.4885000000000001E-2</c:v>
                </c:pt>
                <c:pt idx="30">
                  <c:v>1.5885E-2</c:v>
                </c:pt>
                <c:pt idx="31">
                  <c:v>4.64E-3</c:v>
                </c:pt>
                <c:pt idx="32">
                  <c:v>1.2999999999999991E-4</c:v>
                </c:pt>
                <c:pt idx="33">
                  <c:v>1.103E-2</c:v>
                </c:pt>
                <c:pt idx="34">
                  <c:v>2.6665000000000001E-2</c:v>
                </c:pt>
                <c:pt idx="35">
                  <c:v>2.7505000000000002E-2</c:v>
                </c:pt>
                <c:pt idx="36">
                  <c:v>2.7615000000000001E-2</c:v>
                </c:pt>
                <c:pt idx="37">
                  <c:v>2.5004999999999999E-2</c:v>
                </c:pt>
                <c:pt idx="38">
                  <c:v>2.044E-2</c:v>
                </c:pt>
                <c:pt idx="39">
                  <c:v>2.0705000000000001E-2</c:v>
                </c:pt>
                <c:pt idx="40">
                  <c:v>1.9619999999999999E-2</c:v>
                </c:pt>
                <c:pt idx="41">
                  <c:v>1.5939999999999999E-2</c:v>
                </c:pt>
                <c:pt idx="42">
                  <c:v>1.4110000000000001E-2</c:v>
                </c:pt>
                <c:pt idx="43">
                  <c:v>1.0775E-2</c:v>
                </c:pt>
                <c:pt idx="44">
                  <c:v>1.0645E-2</c:v>
                </c:pt>
                <c:pt idx="45">
                  <c:v>1.5175000000000001E-2</c:v>
                </c:pt>
                <c:pt idx="46">
                  <c:v>1.8555000000000002E-2</c:v>
                </c:pt>
                <c:pt idx="47">
                  <c:v>1.8935E-2</c:v>
                </c:pt>
                <c:pt idx="48">
                  <c:v>1.3995E-2</c:v>
                </c:pt>
                <c:pt idx="49">
                  <c:v>5.5149999999999999E-3</c:v>
                </c:pt>
                <c:pt idx="50">
                  <c:v>2.5149999999999999E-3</c:v>
                </c:pt>
                <c:pt idx="51">
                  <c:v>6.2000000000000006E-3</c:v>
                </c:pt>
                <c:pt idx="52">
                  <c:v>1.1990000000000001E-2</c:v>
                </c:pt>
                <c:pt idx="53">
                  <c:v>1.5550000000000001E-2</c:v>
                </c:pt>
                <c:pt idx="54">
                  <c:v>1.9775000000000001E-2</c:v>
                </c:pt>
                <c:pt idx="55">
                  <c:v>2.2350000000000002E-2</c:v>
                </c:pt>
                <c:pt idx="56">
                  <c:v>2.0514999999999999E-2</c:v>
                </c:pt>
                <c:pt idx="57">
                  <c:v>2.086E-2</c:v>
                </c:pt>
                <c:pt idx="58">
                  <c:v>2.596E-2</c:v>
                </c:pt>
                <c:pt idx="59">
                  <c:v>2.4719999999999999E-2</c:v>
                </c:pt>
                <c:pt idx="60">
                  <c:v>1.8064999999999998E-2</c:v>
                </c:pt>
                <c:pt idx="61">
                  <c:v>1.7024999999999998E-2</c:v>
                </c:pt>
                <c:pt idx="62">
                  <c:v>1.9369999999999998E-2</c:v>
                </c:pt>
                <c:pt idx="63">
                  <c:v>1.9325000000000002E-2</c:v>
                </c:pt>
                <c:pt idx="64">
                  <c:v>1.8305000000000002E-2</c:v>
                </c:pt>
                <c:pt idx="65">
                  <c:v>2.0754999999999999E-2</c:v>
                </c:pt>
                <c:pt idx="66">
                  <c:v>2.3574999999999999E-2</c:v>
                </c:pt>
                <c:pt idx="67">
                  <c:v>2.0900000000000002E-2</c:v>
                </c:pt>
                <c:pt idx="68">
                  <c:v>1.9009999999999999E-2</c:v>
                </c:pt>
                <c:pt idx="69">
                  <c:v>1.9459999999999998E-2</c:v>
                </c:pt>
                <c:pt idx="70">
                  <c:v>1.8895000000000002E-2</c:v>
                </c:pt>
                <c:pt idx="71">
                  <c:v>1.9535E-2</c:v>
                </c:pt>
                <c:pt idx="72">
                  <c:v>1.5169999999999999E-2</c:v>
                </c:pt>
                <c:pt idx="73">
                  <c:v>7.9500000000000005E-3</c:v>
                </c:pt>
                <c:pt idx="74">
                  <c:v>1.8786665000000001E-3</c:v>
                </c:pt>
                <c:pt idx="75">
                  <c:v>-1.0963334999999999E-3</c:v>
                </c:pt>
                <c:pt idx="76">
                  <c:v>-3.3150000000000002E-3</c:v>
                </c:pt>
                <c:pt idx="77">
                  <c:v>-3.6000000000000008E-4</c:v>
                </c:pt>
                <c:pt idx="78">
                  <c:v>-1.0499999999999997E-3</c:v>
                </c:pt>
                <c:pt idx="79">
                  <c:v>-1.9849999999999998E-3</c:v>
                </c:pt>
                <c:pt idx="80">
                  <c:v>3.7750000000000001E-3</c:v>
                </c:pt>
                <c:pt idx="81">
                  <c:v>6.0149999999999995E-3</c:v>
                </c:pt>
                <c:pt idx="82">
                  <c:v>7.7400000000000004E-3</c:v>
                </c:pt>
                <c:pt idx="83">
                  <c:v>8.6800000000000002E-3</c:v>
                </c:pt>
                <c:pt idx="84">
                  <c:v>9.4599999999999997E-3</c:v>
                </c:pt>
                <c:pt idx="85">
                  <c:v>9.0100000000000006E-3</c:v>
                </c:pt>
                <c:pt idx="86">
                  <c:v>9.7850000000000003E-3</c:v>
                </c:pt>
                <c:pt idx="87">
                  <c:v>9.3449999999999991E-3</c:v>
                </c:pt>
                <c:pt idx="88">
                  <c:v>9.1149999999999998E-3</c:v>
                </c:pt>
                <c:pt idx="89">
                  <c:v>1.0290000000000001E-2</c:v>
                </c:pt>
                <c:pt idx="90">
                  <c:v>3.4799999999999996E-3</c:v>
                </c:pt>
                <c:pt idx="91">
                  <c:v>1.0985E-2</c:v>
                </c:pt>
                <c:pt idx="92">
                  <c:v>1.6640000000000002E-2</c:v>
                </c:pt>
                <c:pt idx="93">
                  <c:v>8.9300000000000004E-3</c:v>
                </c:pt>
                <c:pt idx="94">
                  <c:v>8.5950000000000002E-3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F6C2-4064-BF2F-B1933899496D}"/>
            </c:ext>
          </c:extLst>
        </c:ser>
        <c:ser>
          <c:idx val="19"/>
          <c:order val="19"/>
          <c:tx>
            <c:strRef>
              <c:f>Sheet1!$CA$1</c:f>
              <c:strCache>
                <c:ptCount val="1"/>
                <c:pt idx="0">
                  <c:v>141.11356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Sheet1!$CA$2:$CA$96</c:f>
              <c:numCache>
                <c:formatCode>General</c:formatCode>
                <c:ptCount val="95"/>
                <c:pt idx="0">
                  <c:v>3.1040000000000002E-2</c:v>
                </c:pt>
                <c:pt idx="1">
                  <c:v>3.372E-2</c:v>
                </c:pt>
                <c:pt idx="2">
                  <c:v>5.2360000000000004E-2</c:v>
                </c:pt>
                <c:pt idx="3">
                  <c:v>5.4379999999999998E-2</c:v>
                </c:pt>
                <c:pt idx="4">
                  <c:v>7.0544999999999997E-2</c:v>
                </c:pt>
                <c:pt idx="5">
                  <c:v>6.7850000000000008E-2</c:v>
                </c:pt>
                <c:pt idx="6">
                  <c:v>5.7749999999999996E-2</c:v>
                </c:pt>
                <c:pt idx="7">
                  <c:v>4.7215E-2</c:v>
                </c:pt>
                <c:pt idx="8">
                  <c:v>3.4439999999999998E-2</c:v>
                </c:pt>
                <c:pt idx="9">
                  <c:v>4.4315E-2</c:v>
                </c:pt>
                <c:pt idx="10">
                  <c:v>4.7199999999999999E-2</c:v>
                </c:pt>
                <c:pt idx="11">
                  <c:v>3.7489999999999996E-2</c:v>
                </c:pt>
                <c:pt idx="12">
                  <c:v>4.3135E-2</c:v>
                </c:pt>
                <c:pt idx="13">
                  <c:v>4.8219999999999999E-2</c:v>
                </c:pt>
                <c:pt idx="14">
                  <c:v>5.1519999999999996E-2</c:v>
                </c:pt>
                <c:pt idx="15">
                  <c:v>5.8444999999999997E-2</c:v>
                </c:pt>
                <c:pt idx="16">
                  <c:v>6.331500000000001E-2</c:v>
                </c:pt>
                <c:pt idx="17">
                  <c:v>5.7010000000000005E-2</c:v>
                </c:pt>
                <c:pt idx="18">
                  <c:v>4.6905000000000002E-2</c:v>
                </c:pt>
                <c:pt idx="19">
                  <c:v>3.7139999999999999E-2</c:v>
                </c:pt>
                <c:pt idx="20">
                  <c:v>2.8095000000000002E-2</c:v>
                </c:pt>
                <c:pt idx="21">
                  <c:v>3.1049999999999998E-2</c:v>
                </c:pt>
                <c:pt idx="22">
                  <c:v>3.1964999999999993E-2</c:v>
                </c:pt>
                <c:pt idx="23">
                  <c:v>3.4204999999999999E-2</c:v>
                </c:pt>
                <c:pt idx="24">
                  <c:v>3.3225000000000005E-2</c:v>
                </c:pt>
                <c:pt idx="25">
                  <c:v>2.5140000000000003E-2</c:v>
                </c:pt>
                <c:pt idx="26">
                  <c:v>1.992E-2</c:v>
                </c:pt>
                <c:pt idx="27">
                  <c:v>2.0220000000000002E-2</c:v>
                </c:pt>
                <c:pt idx="28">
                  <c:v>2.198E-2</c:v>
                </c:pt>
                <c:pt idx="29">
                  <c:v>1.8419999999999999E-2</c:v>
                </c:pt>
                <c:pt idx="30">
                  <c:v>7.7299999999999999E-3</c:v>
                </c:pt>
                <c:pt idx="31">
                  <c:v>3.2049999999999999E-3</c:v>
                </c:pt>
                <c:pt idx="32">
                  <c:v>-1.0200000000000001E-3</c:v>
                </c:pt>
                <c:pt idx="33">
                  <c:v>1.0199999999999999E-2</c:v>
                </c:pt>
                <c:pt idx="34">
                  <c:v>2.6110000000000001E-2</c:v>
                </c:pt>
                <c:pt idx="35">
                  <c:v>2.6615E-2</c:v>
                </c:pt>
                <c:pt idx="36">
                  <c:v>2.8889999999999999E-2</c:v>
                </c:pt>
                <c:pt idx="37">
                  <c:v>2.8659999999999998E-2</c:v>
                </c:pt>
                <c:pt idx="38">
                  <c:v>2.5265000000000003E-2</c:v>
                </c:pt>
                <c:pt idx="39">
                  <c:v>2.3844999999999998E-2</c:v>
                </c:pt>
                <c:pt idx="40">
                  <c:v>1.9615E-2</c:v>
                </c:pt>
                <c:pt idx="41">
                  <c:v>1.3769999999999999E-2</c:v>
                </c:pt>
                <c:pt idx="42">
                  <c:v>1.404E-2</c:v>
                </c:pt>
                <c:pt idx="43">
                  <c:v>1.2670000000000001E-2</c:v>
                </c:pt>
                <c:pt idx="44">
                  <c:v>1.1605000000000001E-2</c:v>
                </c:pt>
                <c:pt idx="45">
                  <c:v>1.728E-2</c:v>
                </c:pt>
                <c:pt idx="46">
                  <c:v>2.1100000000000001E-2</c:v>
                </c:pt>
                <c:pt idx="47">
                  <c:v>1.9359999999999999E-2</c:v>
                </c:pt>
                <c:pt idx="48">
                  <c:v>1.2709999999999999E-2</c:v>
                </c:pt>
                <c:pt idx="49">
                  <c:v>4.0736664999999998E-3</c:v>
                </c:pt>
                <c:pt idx="50">
                  <c:v>1.5886665E-3</c:v>
                </c:pt>
                <c:pt idx="51">
                  <c:v>6.5249999999999996E-3</c:v>
                </c:pt>
                <c:pt idx="52">
                  <c:v>1.2924999999999999E-2</c:v>
                </c:pt>
                <c:pt idx="53">
                  <c:v>1.6320000000000001E-2</c:v>
                </c:pt>
                <c:pt idx="54">
                  <c:v>1.9694999999999997E-2</c:v>
                </c:pt>
                <c:pt idx="55">
                  <c:v>2.2245000000000001E-2</c:v>
                </c:pt>
                <c:pt idx="56">
                  <c:v>2.2595000000000001E-2</c:v>
                </c:pt>
                <c:pt idx="57">
                  <c:v>2.3050000000000001E-2</c:v>
                </c:pt>
                <c:pt idx="58">
                  <c:v>2.7590000000000003E-2</c:v>
                </c:pt>
                <c:pt idx="59">
                  <c:v>2.7185000000000001E-2</c:v>
                </c:pt>
                <c:pt idx="60">
                  <c:v>2.2804999999999999E-2</c:v>
                </c:pt>
                <c:pt idx="61">
                  <c:v>1.9074999999999998E-2</c:v>
                </c:pt>
                <c:pt idx="62">
                  <c:v>1.866E-2</c:v>
                </c:pt>
                <c:pt idx="63">
                  <c:v>1.9825000000000002E-2</c:v>
                </c:pt>
                <c:pt idx="64">
                  <c:v>1.5529999999999999E-2</c:v>
                </c:pt>
                <c:pt idx="65">
                  <c:v>1.787E-2</c:v>
                </c:pt>
                <c:pt idx="66">
                  <c:v>2.4575E-2</c:v>
                </c:pt>
                <c:pt idx="67">
                  <c:v>2.4570000000000002E-2</c:v>
                </c:pt>
                <c:pt idx="68">
                  <c:v>2.3539999999999998E-2</c:v>
                </c:pt>
                <c:pt idx="69">
                  <c:v>2.2295000000000002E-2</c:v>
                </c:pt>
                <c:pt idx="70">
                  <c:v>2.3530000000000002E-2</c:v>
                </c:pt>
                <c:pt idx="71">
                  <c:v>2.3990000000000001E-2</c:v>
                </c:pt>
                <c:pt idx="72">
                  <c:v>1.4160000000000001E-2</c:v>
                </c:pt>
                <c:pt idx="73">
                  <c:v>8.6199999999999992E-3</c:v>
                </c:pt>
                <c:pt idx="74">
                  <c:v>4.0499999999999998E-3</c:v>
                </c:pt>
                <c:pt idx="75">
                  <c:v>-2.4349999999999997E-3</c:v>
                </c:pt>
                <c:pt idx="76">
                  <c:v>-5.9100000000000003E-3</c:v>
                </c:pt>
                <c:pt idx="77">
                  <c:v>-6.1450000000000003E-3</c:v>
                </c:pt>
                <c:pt idx="78">
                  <c:v>-1.0065000000000001E-2</c:v>
                </c:pt>
                <c:pt idx="79">
                  <c:v>-9.1999999999999998E-3</c:v>
                </c:pt>
                <c:pt idx="80">
                  <c:v>7.5000000000000002E-4</c:v>
                </c:pt>
                <c:pt idx="81">
                  <c:v>4.9550000000000002E-3</c:v>
                </c:pt>
                <c:pt idx="82">
                  <c:v>6.45E-3</c:v>
                </c:pt>
                <c:pt idx="83">
                  <c:v>7.1199999999999996E-3</c:v>
                </c:pt>
                <c:pt idx="84">
                  <c:v>7.7350000000000006E-3</c:v>
                </c:pt>
                <c:pt idx="85">
                  <c:v>7.2600000000000008E-3</c:v>
                </c:pt>
                <c:pt idx="86">
                  <c:v>9.3650000000000001E-3</c:v>
                </c:pt>
                <c:pt idx="87">
                  <c:v>1.1705E-2</c:v>
                </c:pt>
                <c:pt idx="88">
                  <c:v>1.072E-2</c:v>
                </c:pt>
                <c:pt idx="89">
                  <c:v>8.0599999999999995E-3</c:v>
                </c:pt>
                <c:pt idx="90">
                  <c:v>7.8300000000000002E-3</c:v>
                </c:pt>
                <c:pt idx="91">
                  <c:v>8.5450000000000005E-3</c:v>
                </c:pt>
                <c:pt idx="92">
                  <c:v>6.3E-3</c:v>
                </c:pt>
                <c:pt idx="93">
                  <c:v>4.895E-3</c:v>
                </c:pt>
                <c:pt idx="94">
                  <c:v>5.94E-3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6C2-4064-BF2F-B1933899496D}"/>
            </c:ext>
          </c:extLst>
        </c:ser>
        <c:ser>
          <c:idx val="20"/>
          <c:order val="20"/>
          <c:tx>
            <c:strRef>
              <c:f>Sheet1!$CB$1</c:f>
              <c:strCache>
                <c:ptCount val="1"/>
                <c:pt idx="0">
                  <c:v>148.60511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Sheet1!$CB$2:$CB$96</c:f>
              <c:numCache>
                <c:formatCode>General</c:formatCode>
                <c:ptCount val="95"/>
                <c:pt idx="0">
                  <c:v>5.3304999999999998E-2</c:v>
                </c:pt>
                <c:pt idx="1">
                  <c:v>6.0365000000000002E-2</c:v>
                </c:pt>
                <c:pt idx="2">
                  <c:v>5.9295E-2</c:v>
                </c:pt>
                <c:pt idx="3">
                  <c:v>5.8135000000000006E-2</c:v>
                </c:pt>
                <c:pt idx="4">
                  <c:v>6.1685000000000004E-2</c:v>
                </c:pt>
                <c:pt idx="5">
                  <c:v>6.2475000000000003E-2</c:v>
                </c:pt>
                <c:pt idx="6">
                  <c:v>4.3784999999999998E-2</c:v>
                </c:pt>
                <c:pt idx="7">
                  <c:v>3.005E-2</c:v>
                </c:pt>
                <c:pt idx="8">
                  <c:v>3.313E-2</c:v>
                </c:pt>
                <c:pt idx="9">
                  <c:v>3.517E-2</c:v>
                </c:pt>
                <c:pt idx="10">
                  <c:v>3.4884999999999999E-2</c:v>
                </c:pt>
                <c:pt idx="11">
                  <c:v>3.4824999999999995E-2</c:v>
                </c:pt>
                <c:pt idx="12">
                  <c:v>4.1304999999999994E-2</c:v>
                </c:pt>
                <c:pt idx="13">
                  <c:v>4.6295000000000003E-2</c:v>
                </c:pt>
                <c:pt idx="14">
                  <c:v>4.5190000000000001E-2</c:v>
                </c:pt>
                <c:pt idx="15">
                  <c:v>4.4734999999999997E-2</c:v>
                </c:pt>
                <c:pt idx="16">
                  <c:v>4.4149999999999995E-2</c:v>
                </c:pt>
                <c:pt idx="17">
                  <c:v>3.7620000000000001E-2</c:v>
                </c:pt>
                <c:pt idx="18">
                  <c:v>3.0624999999999999E-2</c:v>
                </c:pt>
                <c:pt idx="19">
                  <c:v>1.056E-2</c:v>
                </c:pt>
                <c:pt idx="20">
                  <c:v>5.8849999999999996E-3</c:v>
                </c:pt>
                <c:pt idx="21">
                  <c:v>2.2579999999999999E-2</c:v>
                </c:pt>
                <c:pt idx="22">
                  <c:v>2.3455E-2</c:v>
                </c:pt>
                <c:pt idx="23">
                  <c:v>2.1740000000000002E-2</c:v>
                </c:pt>
                <c:pt idx="24">
                  <c:v>2.4815E-2</c:v>
                </c:pt>
                <c:pt idx="25">
                  <c:v>1.8384999999999999E-2</c:v>
                </c:pt>
                <c:pt idx="26">
                  <c:v>1.2039999999999999E-2</c:v>
                </c:pt>
                <c:pt idx="27">
                  <c:v>1.3864999999999999E-2</c:v>
                </c:pt>
                <c:pt idx="28">
                  <c:v>1.6914999999999999E-2</c:v>
                </c:pt>
                <c:pt idx="29">
                  <c:v>9.4133335000000009E-3</c:v>
                </c:pt>
                <c:pt idx="30">
                  <c:v>-1.5266665E-3</c:v>
                </c:pt>
                <c:pt idx="31">
                  <c:v>2.3750000000000004E-3</c:v>
                </c:pt>
                <c:pt idx="32">
                  <c:v>1.2045E-2</c:v>
                </c:pt>
                <c:pt idx="33">
                  <c:v>1.7660000000000002E-2</c:v>
                </c:pt>
                <c:pt idx="34">
                  <c:v>1.8840000000000003E-2</c:v>
                </c:pt>
                <c:pt idx="35">
                  <c:v>2.1499999999999998E-2</c:v>
                </c:pt>
                <c:pt idx="36">
                  <c:v>2.5925E-2</c:v>
                </c:pt>
                <c:pt idx="37">
                  <c:v>2.3574999999999999E-2</c:v>
                </c:pt>
                <c:pt idx="38">
                  <c:v>1.9049999999999997E-2</c:v>
                </c:pt>
                <c:pt idx="39">
                  <c:v>1.461E-2</c:v>
                </c:pt>
                <c:pt idx="40">
                  <c:v>1.3005000000000001E-2</c:v>
                </c:pt>
                <c:pt idx="41">
                  <c:v>1.1655E-2</c:v>
                </c:pt>
                <c:pt idx="42">
                  <c:v>8.5049999999999987E-3</c:v>
                </c:pt>
                <c:pt idx="43">
                  <c:v>9.5750000000000002E-3</c:v>
                </c:pt>
                <c:pt idx="44">
                  <c:v>9.0799999999999995E-3</c:v>
                </c:pt>
                <c:pt idx="45">
                  <c:v>1.3885E-2</c:v>
                </c:pt>
                <c:pt idx="46">
                  <c:v>1.8520000000000002E-2</c:v>
                </c:pt>
                <c:pt idx="47">
                  <c:v>1.6590000000000001E-2</c:v>
                </c:pt>
                <c:pt idx="48">
                  <c:v>9.6550000000000004E-3</c:v>
                </c:pt>
                <c:pt idx="49">
                  <c:v>1.6386664999999999E-3</c:v>
                </c:pt>
                <c:pt idx="50">
                  <c:v>-1.3713334999999999E-3</c:v>
                </c:pt>
                <c:pt idx="51">
                  <c:v>2.215E-3</c:v>
                </c:pt>
                <c:pt idx="52">
                  <c:v>1.023E-2</c:v>
                </c:pt>
                <c:pt idx="53">
                  <c:v>1.5349999999999999E-2</c:v>
                </c:pt>
                <c:pt idx="54">
                  <c:v>2.0369999999999999E-2</c:v>
                </c:pt>
                <c:pt idx="55">
                  <c:v>2.1909999999999999E-2</c:v>
                </c:pt>
                <c:pt idx="56">
                  <c:v>1.9955000000000001E-2</c:v>
                </c:pt>
                <c:pt idx="57">
                  <c:v>1.966E-2</c:v>
                </c:pt>
                <c:pt idx="58">
                  <c:v>2.486E-2</c:v>
                </c:pt>
                <c:pt idx="59">
                  <c:v>2.299E-2</c:v>
                </c:pt>
                <c:pt idx="60">
                  <c:v>1.7245E-2</c:v>
                </c:pt>
                <c:pt idx="61">
                  <c:v>1.7645000000000001E-2</c:v>
                </c:pt>
                <c:pt idx="62">
                  <c:v>1.8419999999999999E-2</c:v>
                </c:pt>
                <c:pt idx="63">
                  <c:v>2.2929999999999999E-2</c:v>
                </c:pt>
                <c:pt idx="64">
                  <c:v>2.4160000000000001E-2</c:v>
                </c:pt>
                <c:pt idx="65">
                  <c:v>2.3365E-2</c:v>
                </c:pt>
                <c:pt idx="66">
                  <c:v>2.5729999999999999E-2</c:v>
                </c:pt>
                <c:pt idx="67">
                  <c:v>2.5059999999999999E-2</c:v>
                </c:pt>
                <c:pt idx="68">
                  <c:v>2.4419999999999997E-2</c:v>
                </c:pt>
                <c:pt idx="69">
                  <c:v>2.6249999999999999E-2</c:v>
                </c:pt>
                <c:pt idx="70">
                  <c:v>2.4475E-2</c:v>
                </c:pt>
                <c:pt idx="71">
                  <c:v>2.4080000000000001E-2</c:v>
                </c:pt>
                <c:pt idx="72">
                  <c:v>1.7340000000000001E-2</c:v>
                </c:pt>
                <c:pt idx="73">
                  <c:v>9.8650000000000005E-3</c:v>
                </c:pt>
                <c:pt idx="74">
                  <c:v>6.535E-3</c:v>
                </c:pt>
                <c:pt idx="75">
                  <c:v>2.245E-3</c:v>
                </c:pt>
                <c:pt idx="76">
                  <c:v>3.3500000000000001E-4</c:v>
                </c:pt>
                <c:pt idx="77">
                  <c:v>9.850000000000002E-4</c:v>
                </c:pt>
                <c:pt idx="78">
                  <c:v>1.7500000000000003E-4</c:v>
                </c:pt>
                <c:pt idx="79">
                  <c:v>1.0999999999999985E-4</c:v>
                </c:pt>
                <c:pt idx="80">
                  <c:v>1.5153333499999999E-3</c:v>
                </c:pt>
                <c:pt idx="81">
                  <c:v>3.9003333500000005E-3</c:v>
                </c:pt>
                <c:pt idx="82">
                  <c:v>9.0350000000000014E-3</c:v>
                </c:pt>
                <c:pt idx="83">
                  <c:v>1.1485E-2</c:v>
                </c:pt>
                <c:pt idx="84">
                  <c:v>9.1199999999999996E-3</c:v>
                </c:pt>
                <c:pt idx="85">
                  <c:v>9.0550000000000005E-3</c:v>
                </c:pt>
                <c:pt idx="86">
                  <c:v>1.2635E-2</c:v>
                </c:pt>
                <c:pt idx="87">
                  <c:v>8.2000000000000007E-3</c:v>
                </c:pt>
                <c:pt idx="88">
                  <c:v>7.6749999999999995E-3</c:v>
                </c:pt>
                <c:pt idx="89">
                  <c:v>1.06E-2</c:v>
                </c:pt>
                <c:pt idx="90">
                  <c:v>2.0125000000000001E-2</c:v>
                </c:pt>
                <c:pt idx="91">
                  <c:v>1.2570000000000001E-2</c:v>
                </c:pt>
                <c:pt idx="92">
                  <c:v>4.9849999999999998E-3</c:v>
                </c:pt>
                <c:pt idx="93">
                  <c:v>1.3149999999999998E-2</c:v>
                </c:pt>
                <c:pt idx="94">
                  <c:v>1.277E-2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F6C2-4064-BF2F-B19338994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601368"/>
        <c:axId val="955602680"/>
      </c:scatterChart>
      <c:valAx>
        <c:axId val="955601368"/>
        <c:scaling>
          <c:orientation val="minMax"/>
          <c:min val="14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02680"/>
        <c:crosses val="autoZero"/>
        <c:crossBetween val="midCat"/>
      </c:valAx>
      <c:valAx>
        <c:axId val="955602680"/>
        <c:scaling>
          <c:orientation val="minMax"/>
          <c:max val="0.15000000000000002"/>
          <c:min val="-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0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Sheet1!$CF$1</c:f>
              <c:strCache>
                <c:ptCount val="1"/>
                <c:pt idx="0">
                  <c:v>-201.40096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Sheet1!$CF$2:$CF$96</c:f>
              <c:numCache>
                <c:formatCode>General</c:formatCode>
                <c:ptCount val="95"/>
                <c:pt idx="0">
                  <c:v>1.448E-2</c:v>
                </c:pt>
                <c:pt idx="1">
                  <c:v>8.0299999999999989E-3</c:v>
                </c:pt>
                <c:pt idx="2">
                  <c:v>-4.7800000000000004E-3</c:v>
                </c:pt>
                <c:pt idx="3">
                  <c:v>-9.7350000000000006E-3</c:v>
                </c:pt>
                <c:pt idx="4">
                  <c:v>-4.3699999999999998E-3</c:v>
                </c:pt>
                <c:pt idx="5">
                  <c:v>-3.0000000000000119E-5</c:v>
                </c:pt>
                <c:pt idx="6">
                  <c:v>2.9549999999999993E-3</c:v>
                </c:pt>
                <c:pt idx="7">
                  <c:v>5.6549999999999994E-3</c:v>
                </c:pt>
                <c:pt idx="8">
                  <c:v>-4.1349999999999989E-3</c:v>
                </c:pt>
                <c:pt idx="9">
                  <c:v>-1.7049999999999997E-3</c:v>
                </c:pt>
                <c:pt idx="10">
                  <c:v>5.9350000000000002E-3</c:v>
                </c:pt>
                <c:pt idx="11">
                  <c:v>2.5109999999999998E-3</c:v>
                </c:pt>
                <c:pt idx="12">
                  <c:v>1.601E-3</c:v>
                </c:pt>
                <c:pt idx="13">
                  <c:v>1.8216665E-3</c:v>
                </c:pt>
                <c:pt idx="14">
                  <c:v>-1.8583335000000002E-3</c:v>
                </c:pt>
                <c:pt idx="15">
                  <c:v>2.0000000000000004E-4</c:v>
                </c:pt>
                <c:pt idx="16">
                  <c:v>3.2599999999999999E-3</c:v>
                </c:pt>
                <c:pt idx="17">
                  <c:v>3.1849999999999999E-3</c:v>
                </c:pt>
                <c:pt idx="18">
                  <c:v>2.7099999999999997E-3</c:v>
                </c:pt>
                <c:pt idx="19">
                  <c:v>6.8450000000000004E-3</c:v>
                </c:pt>
                <c:pt idx="20">
                  <c:v>9.4799999999999988E-3</c:v>
                </c:pt>
                <c:pt idx="21">
                  <c:v>5.8400000000000006E-3</c:v>
                </c:pt>
                <c:pt idx="22">
                  <c:v>2.3736664999999997E-3</c:v>
                </c:pt>
                <c:pt idx="23">
                  <c:v>1.0736665E-3</c:v>
                </c:pt>
                <c:pt idx="24">
                  <c:v>3.0799999999999998E-3</c:v>
                </c:pt>
                <c:pt idx="25">
                  <c:v>3.3500000000000001E-3</c:v>
                </c:pt>
                <c:pt idx="26">
                  <c:v>1.5030000000000002E-3</c:v>
                </c:pt>
                <c:pt idx="27">
                  <c:v>2.9229999999999998E-3</c:v>
                </c:pt>
                <c:pt idx="28">
                  <c:v>9.7500000000000017E-4</c:v>
                </c:pt>
                <c:pt idx="29">
                  <c:v>-2.2816665000000001E-3</c:v>
                </c:pt>
                <c:pt idx="30">
                  <c:v>1.9583334999999998E-3</c:v>
                </c:pt>
                <c:pt idx="31">
                  <c:v>2.9436664999999999E-3</c:v>
                </c:pt>
                <c:pt idx="32">
                  <c:v>4.0066649999999994E-4</c:v>
                </c:pt>
                <c:pt idx="33">
                  <c:v>3.7599999999999998E-4</c:v>
                </c:pt>
                <c:pt idx="34">
                  <c:v>6.5539999999999999E-3</c:v>
                </c:pt>
                <c:pt idx="35">
                  <c:v>8.3749999999999988E-3</c:v>
                </c:pt>
                <c:pt idx="36">
                  <c:v>4.1050000000000001E-3</c:v>
                </c:pt>
                <c:pt idx="37">
                  <c:v>4.0749999999999996E-3</c:v>
                </c:pt>
                <c:pt idx="38">
                  <c:v>2.9049999999999996E-3</c:v>
                </c:pt>
                <c:pt idx="39">
                  <c:v>3.1799999999999997E-3</c:v>
                </c:pt>
                <c:pt idx="40">
                  <c:v>3.6549999999999998E-3</c:v>
                </c:pt>
                <c:pt idx="41">
                  <c:v>3.1099999999999999E-3</c:v>
                </c:pt>
                <c:pt idx="42">
                  <c:v>2.7849999999999997E-3</c:v>
                </c:pt>
                <c:pt idx="43">
                  <c:v>1.039E-3</c:v>
                </c:pt>
                <c:pt idx="44">
                  <c:v>2.6139999999999996E-3</c:v>
                </c:pt>
                <c:pt idx="45">
                  <c:v>3.9750000000000002E-3</c:v>
                </c:pt>
                <c:pt idx="46">
                  <c:v>2.9549999999999997E-3</c:v>
                </c:pt>
                <c:pt idx="47">
                  <c:v>4.065E-3</c:v>
                </c:pt>
                <c:pt idx="48">
                  <c:v>4.4150000000000005E-3</c:v>
                </c:pt>
                <c:pt idx="49">
                  <c:v>3.9850000000000007E-3</c:v>
                </c:pt>
                <c:pt idx="50">
                  <c:v>4.8050000000000002E-3</c:v>
                </c:pt>
                <c:pt idx="51">
                  <c:v>5.0000000000000001E-3</c:v>
                </c:pt>
                <c:pt idx="52">
                  <c:v>5.2400000000000007E-3</c:v>
                </c:pt>
                <c:pt idx="53">
                  <c:v>4.535E-3</c:v>
                </c:pt>
                <c:pt idx="54">
                  <c:v>2.8449999999999999E-3</c:v>
                </c:pt>
                <c:pt idx="55">
                  <c:v>2.0699999999999998E-3</c:v>
                </c:pt>
                <c:pt idx="56">
                  <c:v>3.1449999999999998E-3</c:v>
                </c:pt>
                <c:pt idx="57">
                  <c:v>5.6499999999999996E-3</c:v>
                </c:pt>
                <c:pt idx="58">
                  <c:v>4.5900000000000003E-3</c:v>
                </c:pt>
                <c:pt idx="59">
                  <c:v>5.0499999999999998E-3</c:v>
                </c:pt>
                <c:pt idx="60">
                  <c:v>7.0300000000000007E-3</c:v>
                </c:pt>
                <c:pt idx="61">
                  <c:v>5.1000000000000004E-3</c:v>
                </c:pt>
                <c:pt idx="62">
                  <c:v>3.7899999999999995E-3</c:v>
                </c:pt>
                <c:pt idx="63">
                  <c:v>3.9300000000000003E-3</c:v>
                </c:pt>
                <c:pt idx="64">
                  <c:v>4.8700000000000002E-3</c:v>
                </c:pt>
                <c:pt idx="65">
                  <c:v>5.9900000000000005E-3</c:v>
                </c:pt>
                <c:pt idx="66">
                  <c:v>6.45E-3</c:v>
                </c:pt>
                <c:pt idx="67">
                  <c:v>6.1400000000000005E-3</c:v>
                </c:pt>
                <c:pt idx="68">
                  <c:v>5.2450000000000005E-3</c:v>
                </c:pt>
                <c:pt idx="69">
                  <c:v>4.5399999999999998E-3</c:v>
                </c:pt>
                <c:pt idx="70">
                  <c:v>5.855E-3</c:v>
                </c:pt>
                <c:pt idx="71">
                  <c:v>6.5550000000000001E-3</c:v>
                </c:pt>
                <c:pt idx="72">
                  <c:v>5.6550000000000003E-3</c:v>
                </c:pt>
                <c:pt idx="73">
                  <c:v>3.5749999999999996E-3</c:v>
                </c:pt>
                <c:pt idx="74">
                  <c:v>4.1850000000000004E-3</c:v>
                </c:pt>
                <c:pt idx="75">
                  <c:v>5.4749999999999998E-3</c:v>
                </c:pt>
                <c:pt idx="76">
                  <c:v>4.96E-3</c:v>
                </c:pt>
                <c:pt idx="77">
                  <c:v>5.0600000000000003E-3</c:v>
                </c:pt>
                <c:pt idx="78">
                  <c:v>3.9150000000000001E-3</c:v>
                </c:pt>
                <c:pt idx="79">
                  <c:v>2.7699999999999999E-3</c:v>
                </c:pt>
                <c:pt idx="80">
                  <c:v>2.3349999999999998E-3</c:v>
                </c:pt>
                <c:pt idx="81">
                  <c:v>2.1949999999999999E-3</c:v>
                </c:pt>
                <c:pt idx="82">
                  <c:v>4.1099999999999999E-3</c:v>
                </c:pt>
                <c:pt idx="83">
                  <c:v>2.7626664999999997E-3</c:v>
                </c:pt>
                <c:pt idx="84">
                  <c:v>1.4676665E-3</c:v>
                </c:pt>
                <c:pt idx="85">
                  <c:v>3.6749999999999999E-3</c:v>
                </c:pt>
                <c:pt idx="86">
                  <c:v>3.8249999999999998E-3</c:v>
                </c:pt>
                <c:pt idx="87">
                  <c:v>2.4003334999999999E-3</c:v>
                </c:pt>
                <c:pt idx="88">
                  <c:v>1.1153335E-3</c:v>
                </c:pt>
                <c:pt idx="89">
                  <c:v>2.4749999999999998E-3</c:v>
                </c:pt>
                <c:pt idx="90">
                  <c:v>1.9965E-2</c:v>
                </c:pt>
                <c:pt idx="91">
                  <c:v>4.9650000000000015E-3</c:v>
                </c:pt>
                <c:pt idx="92">
                  <c:v>-1.426E-2</c:v>
                </c:pt>
                <c:pt idx="93">
                  <c:v>-1.6950000000000001E-3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24-4410-AC83-FE2F47BD7CF2}"/>
            </c:ext>
          </c:extLst>
        </c:ser>
        <c:ser>
          <c:idx val="1"/>
          <c:order val="1"/>
          <c:tx>
            <c:strRef>
              <c:f>Sheet1!$CG$1</c:f>
              <c:strCache>
                <c:ptCount val="1"/>
                <c:pt idx="0">
                  <c:v>-151.39967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Sheet1!$CG$2:$CG$96</c:f>
              <c:numCache>
                <c:formatCode>General</c:formatCode>
                <c:ptCount val="95"/>
                <c:pt idx="0">
                  <c:v>3.075E-3</c:v>
                </c:pt>
                <c:pt idx="1">
                  <c:v>5.1849999999999986E-3</c:v>
                </c:pt>
                <c:pt idx="2">
                  <c:v>7.4899999999999967E-4</c:v>
                </c:pt>
                <c:pt idx="3">
                  <c:v>-2.0806000000000002E-2</c:v>
                </c:pt>
                <c:pt idx="4">
                  <c:v>-2.5875000000000002E-2</c:v>
                </c:pt>
                <c:pt idx="5">
                  <c:v>-9.215000000000001E-3</c:v>
                </c:pt>
                <c:pt idx="6">
                  <c:v>-7.62E-3</c:v>
                </c:pt>
                <c:pt idx="7">
                  <c:v>-6.1650000000000003E-3</c:v>
                </c:pt>
                <c:pt idx="8">
                  <c:v>-6.9750000000000003E-3</c:v>
                </c:pt>
                <c:pt idx="9">
                  <c:v>-9.75E-3</c:v>
                </c:pt>
                <c:pt idx="10">
                  <c:v>-5.875E-3</c:v>
                </c:pt>
                <c:pt idx="11">
                  <c:v>-4.3949999999999996E-3</c:v>
                </c:pt>
                <c:pt idx="12">
                  <c:v>-2.4200000000000003E-3</c:v>
                </c:pt>
                <c:pt idx="13">
                  <c:v>-8.7650000000000002E-3</c:v>
                </c:pt>
                <c:pt idx="14">
                  <c:v>-1.1955E-2</c:v>
                </c:pt>
                <c:pt idx="15">
                  <c:v>-8.4700000000000001E-3</c:v>
                </c:pt>
                <c:pt idx="16">
                  <c:v>-7.8650000000000005E-3</c:v>
                </c:pt>
                <c:pt idx="17">
                  <c:v>-3.8149999999999998E-3</c:v>
                </c:pt>
                <c:pt idx="18">
                  <c:v>-7.3399999999999993E-3</c:v>
                </c:pt>
                <c:pt idx="19">
                  <c:v>-1.0500000000000001E-2</c:v>
                </c:pt>
                <c:pt idx="20">
                  <c:v>-5.6526665000000004E-3</c:v>
                </c:pt>
                <c:pt idx="21">
                  <c:v>-1.7826665E-3</c:v>
                </c:pt>
                <c:pt idx="22">
                  <c:v>-2.7799999999999999E-3</c:v>
                </c:pt>
                <c:pt idx="23">
                  <c:v>-6.2100000000000002E-3</c:v>
                </c:pt>
                <c:pt idx="24">
                  <c:v>-6.3449999999999999E-3</c:v>
                </c:pt>
                <c:pt idx="25">
                  <c:v>-4.9250000000000006E-3</c:v>
                </c:pt>
                <c:pt idx="26">
                  <c:v>-4.9099999999999994E-3</c:v>
                </c:pt>
                <c:pt idx="27">
                  <c:v>-3.565E-3</c:v>
                </c:pt>
                <c:pt idx="28">
                  <c:v>-4.1949999999999999E-3</c:v>
                </c:pt>
                <c:pt idx="29">
                  <c:v>-1.6850000000000001E-3</c:v>
                </c:pt>
                <c:pt idx="30">
                  <c:v>2.3500000000000001E-3</c:v>
                </c:pt>
                <c:pt idx="31">
                  <c:v>5.3500000000000032E-4</c:v>
                </c:pt>
                <c:pt idx="32">
                  <c:v>1.97E-3</c:v>
                </c:pt>
                <c:pt idx="33">
                  <c:v>2.2650000000000001E-3</c:v>
                </c:pt>
                <c:pt idx="34">
                  <c:v>-2.6150000000000001E-3</c:v>
                </c:pt>
                <c:pt idx="35">
                  <c:v>-3.1749999999999999E-3</c:v>
                </c:pt>
                <c:pt idx="36">
                  <c:v>-1.0200000000000001E-3</c:v>
                </c:pt>
                <c:pt idx="37">
                  <c:v>-1.3700000000000001E-3</c:v>
                </c:pt>
                <c:pt idx="38">
                  <c:v>-2.8913335E-3</c:v>
                </c:pt>
                <c:pt idx="39">
                  <c:v>-3.8736669999999999E-3</c:v>
                </c:pt>
                <c:pt idx="40">
                  <c:v>-3.5233335000000002E-3</c:v>
                </c:pt>
                <c:pt idx="41">
                  <c:v>-3.6403335000000001E-3</c:v>
                </c:pt>
                <c:pt idx="42">
                  <c:v>-3.8560000000000001E-3</c:v>
                </c:pt>
                <c:pt idx="43">
                  <c:v>-3.37099985E-3</c:v>
                </c:pt>
                <c:pt idx="44">
                  <c:v>-3.4133333500000001E-3</c:v>
                </c:pt>
                <c:pt idx="45">
                  <c:v>-4.1589999999999995E-3</c:v>
                </c:pt>
                <c:pt idx="46">
                  <c:v>-3.8613333349999997E-3</c:v>
                </c:pt>
                <c:pt idx="47">
                  <c:v>-3.6713333350000001E-3</c:v>
                </c:pt>
                <c:pt idx="48">
                  <c:v>-2.9100000000000003E-3</c:v>
                </c:pt>
                <c:pt idx="49">
                  <c:v>-2.0563335000000002E-3</c:v>
                </c:pt>
                <c:pt idx="50">
                  <c:v>-3.4763335E-3</c:v>
                </c:pt>
                <c:pt idx="51">
                  <c:v>-4.5599999999999998E-3</c:v>
                </c:pt>
                <c:pt idx="52">
                  <c:v>-3.6246665000000001E-3</c:v>
                </c:pt>
                <c:pt idx="53">
                  <c:v>-1.2196665000000001E-3</c:v>
                </c:pt>
                <c:pt idx="54">
                  <c:v>-1.7883335E-3</c:v>
                </c:pt>
                <c:pt idx="55">
                  <c:v>-4.7083335E-3</c:v>
                </c:pt>
                <c:pt idx="56">
                  <c:v>-3.735E-3</c:v>
                </c:pt>
                <c:pt idx="57">
                  <c:v>-2.8990000000000001E-3</c:v>
                </c:pt>
                <c:pt idx="58">
                  <c:v>-3.4963335000000001E-3</c:v>
                </c:pt>
                <c:pt idx="59">
                  <c:v>-4.4523334999999999E-3</c:v>
                </c:pt>
                <c:pt idx="60">
                  <c:v>-3.5050000000000003E-3</c:v>
                </c:pt>
                <c:pt idx="61">
                  <c:v>-1.3500000000000001E-3</c:v>
                </c:pt>
                <c:pt idx="62">
                  <c:v>-3.1149999999999997E-3</c:v>
                </c:pt>
                <c:pt idx="63">
                  <c:v>-5.195E-3</c:v>
                </c:pt>
                <c:pt idx="64">
                  <c:v>-2.6449999999999998E-3</c:v>
                </c:pt>
                <c:pt idx="65">
                  <c:v>-2.7600000000000003E-3</c:v>
                </c:pt>
                <c:pt idx="66">
                  <c:v>-4.1773334999999998E-3</c:v>
                </c:pt>
                <c:pt idx="67">
                  <c:v>-3.3173335000000002E-3</c:v>
                </c:pt>
                <c:pt idx="68">
                  <c:v>-3.6496664999999999E-3</c:v>
                </c:pt>
                <c:pt idx="69">
                  <c:v>-3.8796665000000001E-3</c:v>
                </c:pt>
                <c:pt idx="70">
                  <c:v>-5.1350000000000007E-3</c:v>
                </c:pt>
                <c:pt idx="71">
                  <c:v>-5.4949999999999999E-3</c:v>
                </c:pt>
                <c:pt idx="72">
                  <c:v>-3.9783335000000003E-3</c:v>
                </c:pt>
                <c:pt idx="73">
                  <c:v>-5.3083334999999999E-3</c:v>
                </c:pt>
                <c:pt idx="74">
                  <c:v>-7.4599999999999996E-3</c:v>
                </c:pt>
                <c:pt idx="75">
                  <c:v>-6.3200000000000001E-3</c:v>
                </c:pt>
                <c:pt idx="76">
                  <c:v>-5.6000000000000008E-3</c:v>
                </c:pt>
                <c:pt idx="77">
                  <c:v>-3.235E-3</c:v>
                </c:pt>
                <c:pt idx="78">
                  <c:v>-9.6999999999999994E-4</c:v>
                </c:pt>
                <c:pt idx="79">
                  <c:v>-2.3210000000000001E-3</c:v>
                </c:pt>
                <c:pt idx="80">
                  <c:v>-5.0759999999999998E-3</c:v>
                </c:pt>
                <c:pt idx="81">
                  <c:v>-6.0599999999999994E-3</c:v>
                </c:pt>
                <c:pt idx="82">
                  <c:v>-5.9850000000000007E-3</c:v>
                </c:pt>
                <c:pt idx="83">
                  <c:v>-3.9950000000000003E-3</c:v>
                </c:pt>
                <c:pt idx="84">
                  <c:v>-3.4450000000000001E-3</c:v>
                </c:pt>
                <c:pt idx="85">
                  <c:v>-4.5546665000000004E-3</c:v>
                </c:pt>
                <c:pt idx="86">
                  <c:v>-6.6996664999999997E-3</c:v>
                </c:pt>
                <c:pt idx="87">
                  <c:v>-8.0499999999999999E-3</c:v>
                </c:pt>
                <c:pt idx="88">
                  <c:v>-5.2406664999999995E-3</c:v>
                </c:pt>
                <c:pt idx="89">
                  <c:v>-3.4093331499999999E-3</c:v>
                </c:pt>
                <c:pt idx="90">
                  <c:v>-1.6683666650000002E-2</c:v>
                </c:pt>
                <c:pt idx="91">
                  <c:v>-3.4600000000000008E-3</c:v>
                </c:pt>
                <c:pt idx="92">
                  <c:v>1.0206666499999999E-2</c:v>
                </c:pt>
                <c:pt idx="93">
                  <c:v>-2.4783334999999998E-3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24-4410-AC83-FE2F47BD7CF2}"/>
            </c:ext>
          </c:extLst>
        </c:ser>
        <c:ser>
          <c:idx val="2"/>
          <c:order val="2"/>
          <c:tx>
            <c:strRef>
              <c:f>Sheet1!$CH$1</c:f>
              <c:strCache>
                <c:ptCount val="1"/>
                <c:pt idx="0">
                  <c:v>-101.40112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Sheet1!$CH$2:$CH$96</c:f>
              <c:numCache>
                <c:formatCode>General</c:formatCode>
                <c:ptCount val="95"/>
                <c:pt idx="0">
                  <c:v>-1.3552000000000002E-2</c:v>
                </c:pt>
                <c:pt idx="1">
                  <c:v>-1.0092E-2</c:v>
                </c:pt>
                <c:pt idx="2">
                  <c:v>-1.0857E-2</c:v>
                </c:pt>
                <c:pt idx="3">
                  <c:v>-1.0552000000000001E-2</c:v>
                </c:pt>
                <c:pt idx="4">
                  <c:v>-1.0042000000000001E-2</c:v>
                </c:pt>
                <c:pt idx="5">
                  <c:v>-7.7420000000000006E-3</c:v>
                </c:pt>
                <c:pt idx="6">
                  <c:v>2.0479999999999999E-3</c:v>
                </c:pt>
                <c:pt idx="7">
                  <c:v>-4.0720000000000001E-3</c:v>
                </c:pt>
                <c:pt idx="8">
                  <c:v>-3.4700000000000052E-4</c:v>
                </c:pt>
                <c:pt idx="9">
                  <c:v>-4.5170000000000002E-3</c:v>
                </c:pt>
                <c:pt idx="10">
                  <c:v>-1.2286999999999999E-2</c:v>
                </c:pt>
                <c:pt idx="11">
                  <c:v>-8.4569999999999992E-3</c:v>
                </c:pt>
                <c:pt idx="12">
                  <c:v>-6.8970000000000004E-3</c:v>
                </c:pt>
                <c:pt idx="13">
                  <c:v>-8.202000000000001E-3</c:v>
                </c:pt>
                <c:pt idx="14">
                  <c:v>-6.3820000000000005E-3</c:v>
                </c:pt>
                <c:pt idx="15">
                  <c:v>-1.6519999999999998E-3</c:v>
                </c:pt>
                <c:pt idx="16">
                  <c:v>-5.2370000000000003E-3</c:v>
                </c:pt>
                <c:pt idx="17">
                  <c:v>-6.3169999999999997E-3</c:v>
                </c:pt>
                <c:pt idx="18">
                  <c:v>-4.2120000000000005E-3</c:v>
                </c:pt>
                <c:pt idx="19">
                  <c:v>-5.8320000000000004E-3</c:v>
                </c:pt>
                <c:pt idx="20">
                  <c:v>-7.0570000000000008E-3</c:v>
                </c:pt>
                <c:pt idx="21">
                  <c:v>-7.0069999999999993E-3</c:v>
                </c:pt>
                <c:pt idx="22">
                  <c:v>-5.2770000000000004E-3</c:v>
                </c:pt>
                <c:pt idx="23">
                  <c:v>-4.8920000000000005E-3</c:v>
                </c:pt>
                <c:pt idx="24">
                  <c:v>-4.5970000000000004E-3</c:v>
                </c:pt>
                <c:pt idx="25">
                  <c:v>-1.5019999999999999E-3</c:v>
                </c:pt>
                <c:pt idx="26">
                  <c:v>1.3943334999999999E-3</c:v>
                </c:pt>
                <c:pt idx="27">
                  <c:v>-1.5806664999999994E-3</c:v>
                </c:pt>
                <c:pt idx="28">
                  <c:v>-3.4369999999999991E-3</c:v>
                </c:pt>
                <c:pt idx="29">
                  <c:v>-5.1070000000000004E-3</c:v>
                </c:pt>
                <c:pt idx="30">
                  <c:v>-7.6419999999999995E-3</c:v>
                </c:pt>
                <c:pt idx="31">
                  <c:v>-3.542E-3</c:v>
                </c:pt>
                <c:pt idx="32">
                  <c:v>-2.117E-3</c:v>
                </c:pt>
                <c:pt idx="33">
                  <c:v>-4.5070000000000006E-3</c:v>
                </c:pt>
                <c:pt idx="34">
                  <c:v>-6.0020000000000004E-3</c:v>
                </c:pt>
                <c:pt idx="35">
                  <c:v>-3.437E-3</c:v>
                </c:pt>
                <c:pt idx="36">
                  <c:v>-2.0420000000000004E-3</c:v>
                </c:pt>
                <c:pt idx="37">
                  <c:v>-3.1219999999999998E-3</c:v>
                </c:pt>
                <c:pt idx="38">
                  <c:v>-1.732E-3</c:v>
                </c:pt>
                <c:pt idx="39">
                  <c:v>-2.1199999999999995E-4</c:v>
                </c:pt>
                <c:pt idx="40">
                  <c:v>-5.2199999999999989E-4</c:v>
                </c:pt>
                <c:pt idx="41">
                  <c:v>-2.9200000000000016E-4</c:v>
                </c:pt>
                <c:pt idx="42">
                  <c:v>7.2799999999999991E-4</c:v>
                </c:pt>
                <c:pt idx="43">
                  <c:v>3.7999999999999839E-5</c:v>
                </c:pt>
                <c:pt idx="44">
                  <c:v>-6.4700000000000001E-4</c:v>
                </c:pt>
                <c:pt idx="45">
                  <c:v>1.3299999999999987E-4</c:v>
                </c:pt>
                <c:pt idx="46">
                  <c:v>6.4800000000000014E-4</c:v>
                </c:pt>
                <c:pt idx="47">
                  <c:v>5.0799999999999999E-4</c:v>
                </c:pt>
                <c:pt idx="48">
                  <c:v>-9.6699999999999998E-4</c:v>
                </c:pt>
                <c:pt idx="49">
                  <c:v>-1.2669999999999999E-3</c:v>
                </c:pt>
                <c:pt idx="50">
                  <c:v>3.5800000000000003E-4</c:v>
                </c:pt>
                <c:pt idx="51">
                  <c:v>-2.5700000000000028E-4</c:v>
                </c:pt>
                <c:pt idx="52">
                  <c:v>-8.0199999999999976E-4</c:v>
                </c:pt>
                <c:pt idx="53">
                  <c:v>-1.919999999999999E-4</c:v>
                </c:pt>
                <c:pt idx="54">
                  <c:v>-5.7700000000000026E-4</c:v>
                </c:pt>
                <c:pt idx="55">
                  <c:v>-1.6919999999999999E-3</c:v>
                </c:pt>
                <c:pt idx="56">
                  <c:v>-7.8199999999999971E-4</c:v>
                </c:pt>
                <c:pt idx="57">
                  <c:v>-1.0369999999999997E-3</c:v>
                </c:pt>
                <c:pt idx="58">
                  <c:v>-1.542E-3</c:v>
                </c:pt>
                <c:pt idx="59">
                  <c:v>-2.307E-3</c:v>
                </c:pt>
                <c:pt idx="60">
                  <c:v>-3.6620000000000003E-3</c:v>
                </c:pt>
                <c:pt idx="61">
                  <c:v>-6.6266649999999986E-4</c:v>
                </c:pt>
                <c:pt idx="62">
                  <c:v>7.5733349999999996E-4</c:v>
                </c:pt>
                <c:pt idx="63">
                  <c:v>-9.4200000000000013E-4</c:v>
                </c:pt>
                <c:pt idx="64">
                  <c:v>-3.6870000000000002E-3</c:v>
                </c:pt>
                <c:pt idx="65">
                  <c:v>-4.4520000000000002E-3</c:v>
                </c:pt>
                <c:pt idx="66">
                  <c:v>1.83E-4</c:v>
                </c:pt>
                <c:pt idx="67">
                  <c:v>-4.3200000000000009E-4</c:v>
                </c:pt>
                <c:pt idx="68">
                  <c:v>-2.0870000000000003E-3</c:v>
                </c:pt>
                <c:pt idx="69">
                  <c:v>2.9299999999999986E-4</c:v>
                </c:pt>
                <c:pt idx="70">
                  <c:v>-4.3269999999999992E-3</c:v>
                </c:pt>
                <c:pt idx="71">
                  <c:v>-2.2569999999999995E-3</c:v>
                </c:pt>
                <c:pt idx="72">
                  <c:v>2.2329999999999997E-3</c:v>
                </c:pt>
                <c:pt idx="73">
                  <c:v>1.2549999999999998E-3</c:v>
                </c:pt>
                <c:pt idx="74">
                  <c:v>-1.075E-3</c:v>
                </c:pt>
                <c:pt idx="75">
                  <c:v>-3.8170000000000001E-3</c:v>
                </c:pt>
                <c:pt idx="76">
                  <c:v>-2.813335000000001E-4</c:v>
                </c:pt>
                <c:pt idx="77">
                  <c:v>4.4366650000000007E-4</c:v>
                </c:pt>
                <c:pt idx="78">
                  <c:v>-3.1700000000000001E-4</c:v>
                </c:pt>
                <c:pt idx="79">
                  <c:v>1.2186664999999999E-3</c:v>
                </c:pt>
                <c:pt idx="80">
                  <c:v>2.0156664999999999E-3</c:v>
                </c:pt>
                <c:pt idx="81">
                  <c:v>1.2699999999999999E-3</c:v>
                </c:pt>
                <c:pt idx="82">
                  <c:v>-1.9570000000000004E-3</c:v>
                </c:pt>
                <c:pt idx="83">
                  <c:v>-9.3766649999999993E-4</c:v>
                </c:pt>
                <c:pt idx="84">
                  <c:v>1.4233349999999987E-4</c:v>
                </c:pt>
                <c:pt idx="85">
                  <c:v>1.833335000000001E-4</c:v>
                </c:pt>
                <c:pt idx="86">
                  <c:v>-1.0166665E-3</c:v>
                </c:pt>
                <c:pt idx="87">
                  <c:v>-2.4870000000000005E-3</c:v>
                </c:pt>
                <c:pt idx="88">
                  <c:v>7.3000000000000148E-5</c:v>
                </c:pt>
                <c:pt idx="89">
                  <c:v>-1.5700000000000002E-4</c:v>
                </c:pt>
                <c:pt idx="90">
                  <c:v>-7.9620000000000003E-3</c:v>
                </c:pt>
                <c:pt idx="91">
                  <c:v>-2.9270000000000008E-3</c:v>
                </c:pt>
                <c:pt idx="92">
                  <c:v>3.0279999999999999E-3</c:v>
                </c:pt>
                <c:pt idx="93">
                  <c:v>-2.5820000000000001E-3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24-4410-AC83-FE2F47BD7CF2}"/>
            </c:ext>
          </c:extLst>
        </c:ser>
        <c:ser>
          <c:idx val="3"/>
          <c:order val="3"/>
          <c:tx>
            <c:strRef>
              <c:f>Sheet1!$CI$1</c:f>
              <c:strCache>
                <c:ptCount val="1"/>
                <c:pt idx="0">
                  <c:v>-51.40023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Sheet1!$CI$2:$CI$96</c:f>
              <c:numCache>
                <c:formatCode>General</c:formatCode>
                <c:ptCount val="95"/>
                <c:pt idx="0">
                  <c:v>-9.5350000000000001E-3</c:v>
                </c:pt>
                <c:pt idx="1">
                  <c:v>-6.1000000000000004E-3</c:v>
                </c:pt>
                <c:pt idx="2">
                  <c:v>-1.0449999999999999E-3</c:v>
                </c:pt>
                <c:pt idx="3">
                  <c:v>-7.7300000000000008E-3</c:v>
                </c:pt>
                <c:pt idx="4">
                  <c:v>-2.48E-3</c:v>
                </c:pt>
                <c:pt idx="5">
                  <c:v>6.000000000000001E-3</c:v>
                </c:pt>
                <c:pt idx="6">
                  <c:v>3.16E-3</c:v>
                </c:pt>
                <c:pt idx="7">
                  <c:v>-1.3599999999999997E-3</c:v>
                </c:pt>
                <c:pt idx="8">
                  <c:v>-5.0749999999999997E-3</c:v>
                </c:pt>
                <c:pt idx="9">
                  <c:v>5.0000000000000023E-5</c:v>
                </c:pt>
                <c:pt idx="10">
                  <c:v>3.3999999999999998E-3</c:v>
                </c:pt>
                <c:pt idx="11">
                  <c:v>1.005E-3</c:v>
                </c:pt>
                <c:pt idx="12">
                  <c:v>-8.1300000000000003E-4</c:v>
                </c:pt>
                <c:pt idx="13">
                  <c:v>8.2700000000000004E-4</c:v>
                </c:pt>
                <c:pt idx="14">
                  <c:v>-1.5E-3</c:v>
                </c:pt>
                <c:pt idx="15">
                  <c:v>-9.7999999999999997E-4</c:v>
                </c:pt>
                <c:pt idx="16">
                  <c:v>-4.7500000000000005E-4</c:v>
                </c:pt>
                <c:pt idx="17">
                  <c:v>-4.9099999999999994E-3</c:v>
                </c:pt>
                <c:pt idx="18">
                  <c:v>-3.7500000000000003E-3</c:v>
                </c:pt>
                <c:pt idx="19">
                  <c:v>-5.9299999999999995E-3</c:v>
                </c:pt>
                <c:pt idx="20">
                  <c:v>-1.034E-2</c:v>
                </c:pt>
                <c:pt idx="21">
                  <c:v>-1.0595E-2</c:v>
                </c:pt>
                <c:pt idx="22">
                  <c:v>-2.1600000000000005E-3</c:v>
                </c:pt>
                <c:pt idx="23">
                  <c:v>5.7700000000000008E-3</c:v>
                </c:pt>
                <c:pt idx="24">
                  <c:v>2.31E-3</c:v>
                </c:pt>
                <c:pt idx="25">
                  <c:v>-1.99E-3</c:v>
                </c:pt>
                <c:pt idx="26">
                  <c:v>-1.7620000000000001E-3</c:v>
                </c:pt>
                <c:pt idx="27">
                  <c:v>-1.5470000000000002E-3</c:v>
                </c:pt>
                <c:pt idx="28">
                  <c:v>-2.2000000000000001E-3</c:v>
                </c:pt>
                <c:pt idx="29">
                  <c:v>-1.6800000000000001E-3</c:v>
                </c:pt>
                <c:pt idx="30">
                  <c:v>-3.5549999999999996E-3</c:v>
                </c:pt>
                <c:pt idx="31">
                  <c:v>-3.5249999999999999E-3</c:v>
                </c:pt>
                <c:pt idx="32">
                  <c:v>-2.7950000000000002E-3</c:v>
                </c:pt>
                <c:pt idx="33">
                  <c:v>-3.1999999999999986E-4</c:v>
                </c:pt>
                <c:pt idx="34">
                  <c:v>-1.6250000000000001E-3</c:v>
                </c:pt>
                <c:pt idx="35">
                  <c:v>-4.5849999999999997E-3</c:v>
                </c:pt>
                <c:pt idx="36">
                  <c:v>-1.1526666500000001E-3</c:v>
                </c:pt>
                <c:pt idx="37">
                  <c:v>-8.5266665000000008E-4</c:v>
                </c:pt>
                <c:pt idx="38">
                  <c:v>-1.0296665E-3</c:v>
                </c:pt>
                <c:pt idx="39">
                  <c:v>-1.7096665E-3</c:v>
                </c:pt>
                <c:pt idx="40">
                  <c:v>-1.4793334999999999E-3</c:v>
                </c:pt>
                <c:pt idx="41">
                  <c:v>-4.1933349999999999E-4</c:v>
                </c:pt>
                <c:pt idx="42">
                  <c:v>-1.32E-3</c:v>
                </c:pt>
                <c:pt idx="43">
                  <c:v>-2.9766665000000004E-4</c:v>
                </c:pt>
                <c:pt idx="44">
                  <c:v>-1.0766664999999997E-4</c:v>
                </c:pt>
                <c:pt idx="45">
                  <c:v>-8.1999999999999987E-4</c:v>
                </c:pt>
                <c:pt idx="46">
                  <c:v>-8.4999999999999995E-4</c:v>
                </c:pt>
                <c:pt idx="47">
                  <c:v>-1.1050000000000001E-3</c:v>
                </c:pt>
                <c:pt idx="48">
                  <c:v>-7.7833350000000004E-4</c:v>
                </c:pt>
                <c:pt idx="49">
                  <c:v>-5.5833349999999989E-4</c:v>
                </c:pt>
                <c:pt idx="50">
                  <c:v>-7.1899999999999991E-4</c:v>
                </c:pt>
                <c:pt idx="51">
                  <c:v>4.2600000000000005E-4</c:v>
                </c:pt>
                <c:pt idx="52">
                  <c:v>-6.1499999999999999E-4</c:v>
                </c:pt>
                <c:pt idx="53">
                  <c:v>-2.3000000000000004E-3</c:v>
                </c:pt>
                <c:pt idx="54">
                  <c:v>-8.1666665000000008E-4</c:v>
                </c:pt>
                <c:pt idx="55">
                  <c:v>-3.3000149999999986E-5</c:v>
                </c:pt>
                <c:pt idx="56">
                  <c:v>-2.1313335000000002E-3</c:v>
                </c:pt>
                <c:pt idx="57">
                  <c:v>-3.8800000000000002E-3</c:v>
                </c:pt>
                <c:pt idx="58">
                  <c:v>-2.2440000000000003E-3</c:v>
                </c:pt>
                <c:pt idx="59">
                  <c:v>-1.4790000000000003E-3</c:v>
                </c:pt>
                <c:pt idx="60">
                  <c:v>-1.9800000000000004E-3</c:v>
                </c:pt>
                <c:pt idx="61">
                  <c:v>-1.6850000000000003E-3</c:v>
                </c:pt>
                <c:pt idx="62">
                  <c:v>-1.1173335E-3</c:v>
                </c:pt>
                <c:pt idx="63">
                  <c:v>-1.0073334999999997E-3</c:v>
                </c:pt>
                <c:pt idx="64">
                  <c:v>-2.8800000000000002E-3</c:v>
                </c:pt>
                <c:pt idx="65">
                  <c:v>-1.32E-3</c:v>
                </c:pt>
                <c:pt idx="66">
                  <c:v>-8.299999999999999E-4</c:v>
                </c:pt>
                <c:pt idx="67">
                  <c:v>-1.8356664999999999E-3</c:v>
                </c:pt>
                <c:pt idx="68">
                  <c:v>-1.8606665000000001E-3</c:v>
                </c:pt>
                <c:pt idx="69">
                  <c:v>-8.7500000000000002E-4</c:v>
                </c:pt>
                <c:pt idx="70">
                  <c:v>-1.3749999999999999E-3</c:v>
                </c:pt>
                <c:pt idx="71">
                  <c:v>-3.8400000000000001E-3</c:v>
                </c:pt>
                <c:pt idx="72">
                  <c:v>-1.4433335000000004E-3</c:v>
                </c:pt>
                <c:pt idx="73">
                  <c:v>1.4366664999999998E-3</c:v>
                </c:pt>
                <c:pt idx="74">
                  <c:v>1.1719999999999999E-3</c:v>
                </c:pt>
                <c:pt idx="75">
                  <c:v>1.3419999999999999E-3</c:v>
                </c:pt>
                <c:pt idx="76">
                  <c:v>3.5999999999999997E-4</c:v>
                </c:pt>
                <c:pt idx="77">
                  <c:v>-5.9433350000000012E-4</c:v>
                </c:pt>
                <c:pt idx="78">
                  <c:v>7.0233300000000008E-4</c:v>
                </c:pt>
                <c:pt idx="79">
                  <c:v>-1.0233335000000001E-3</c:v>
                </c:pt>
                <c:pt idx="80">
                  <c:v>-2.6700000000000001E-3</c:v>
                </c:pt>
                <c:pt idx="81">
                  <c:v>-3.9999999999999996E-5</c:v>
                </c:pt>
                <c:pt idx="82">
                  <c:v>2.225E-3</c:v>
                </c:pt>
                <c:pt idx="83">
                  <c:v>2.33E-3</c:v>
                </c:pt>
                <c:pt idx="84">
                  <c:v>2.1999999999999997E-3</c:v>
                </c:pt>
                <c:pt idx="85">
                  <c:v>6.6533349999999989E-4</c:v>
                </c:pt>
                <c:pt idx="86">
                  <c:v>2.4853334999999999E-3</c:v>
                </c:pt>
                <c:pt idx="87">
                  <c:v>3.2103334999999998E-3</c:v>
                </c:pt>
                <c:pt idx="88">
                  <c:v>1.0313334999999999E-3</c:v>
                </c:pt>
                <c:pt idx="89">
                  <c:v>1.5760000000000001E-3</c:v>
                </c:pt>
                <c:pt idx="90">
                  <c:v>8.8650000000000014E-3</c:v>
                </c:pt>
                <c:pt idx="91">
                  <c:v>1.99E-3</c:v>
                </c:pt>
                <c:pt idx="92">
                  <c:v>-3.8700000000000006E-3</c:v>
                </c:pt>
                <c:pt idx="93">
                  <c:v>2.8E-3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24-4410-AC83-FE2F47BD7CF2}"/>
            </c:ext>
          </c:extLst>
        </c:ser>
        <c:ser>
          <c:idx val="4"/>
          <c:order val="4"/>
          <c:tx>
            <c:strRef>
              <c:f>Sheet1!$CJ$1</c:f>
              <c:strCache>
                <c:ptCount val="1"/>
                <c:pt idx="0">
                  <c:v>-26.40063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Sheet1!$CJ$2:$CJ$96</c:f>
              <c:numCache>
                <c:formatCode>General</c:formatCode>
                <c:ptCount val="95"/>
                <c:pt idx="0">
                  <c:v>5.5250000000000004E-3</c:v>
                </c:pt>
                <c:pt idx="1">
                  <c:v>2.9736665E-3</c:v>
                </c:pt>
                <c:pt idx="2">
                  <c:v>1.5928666500000001E-2</c:v>
                </c:pt>
                <c:pt idx="3">
                  <c:v>4.8814999999999997E-2</c:v>
                </c:pt>
                <c:pt idx="4">
                  <c:v>4.2759999999999999E-2</c:v>
                </c:pt>
                <c:pt idx="5">
                  <c:v>1.098E-2</c:v>
                </c:pt>
                <c:pt idx="6">
                  <c:v>-5.5000000000000014E-4</c:v>
                </c:pt>
                <c:pt idx="7">
                  <c:v>5.9400000000000008E-3</c:v>
                </c:pt>
                <c:pt idx="8">
                  <c:v>1.6525000000000001E-2</c:v>
                </c:pt>
                <c:pt idx="9">
                  <c:v>1.5914999999999999E-2</c:v>
                </c:pt>
                <c:pt idx="10">
                  <c:v>8.8249999999999995E-3</c:v>
                </c:pt>
                <c:pt idx="11">
                  <c:v>9.3349999999999995E-3</c:v>
                </c:pt>
                <c:pt idx="12">
                  <c:v>8.5249999999999996E-3</c:v>
                </c:pt>
                <c:pt idx="13">
                  <c:v>1.4315E-2</c:v>
                </c:pt>
                <c:pt idx="14">
                  <c:v>2.1700000000000001E-2</c:v>
                </c:pt>
                <c:pt idx="15">
                  <c:v>1.0910000000000001E-2</c:v>
                </c:pt>
                <c:pt idx="16">
                  <c:v>1.0325000000000001E-2</c:v>
                </c:pt>
                <c:pt idx="17">
                  <c:v>1.1860000000000001E-2</c:v>
                </c:pt>
                <c:pt idx="18">
                  <c:v>1.259E-2</c:v>
                </c:pt>
                <c:pt idx="19">
                  <c:v>1.541E-2</c:v>
                </c:pt>
                <c:pt idx="20">
                  <c:v>1.3560000000000001E-2</c:v>
                </c:pt>
                <c:pt idx="21">
                  <c:v>1.354E-2</c:v>
                </c:pt>
                <c:pt idx="22">
                  <c:v>7.8399999999999997E-3</c:v>
                </c:pt>
                <c:pt idx="23">
                  <c:v>4.2649999999999997E-3</c:v>
                </c:pt>
                <c:pt idx="24">
                  <c:v>5.5700000000000003E-3</c:v>
                </c:pt>
                <c:pt idx="25">
                  <c:v>5.0749999999999997E-3</c:v>
                </c:pt>
                <c:pt idx="26">
                  <c:v>3.7700000000000003E-3</c:v>
                </c:pt>
                <c:pt idx="27">
                  <c:v>3.7649999999999997E-3</c:v>
                </c:pt>
                <c:pt idx="28">
                  <c:v>8.855E-3</c:v>
                </c:pt>
                <c:pt idx="29">
                  <c:v>1.0750000000000001E-2</c:v>
                </c:pt>
                <c:pt idx="30">
                  <c:v>6.8800000000000007E-3</c:v>
                </c:pt>
                <c:pt idx="31">
                  <c:v>3.5799999999999998E-3</c:v>
                </c:pt>
                <c:pt idx="32">
                  <c:v>2.5349999999999999E-3</c:v>
                </c:pt>
                <c:pt idx="33">
                  <c:v>2.1800000000000001E-3</c:v>
                </c:pt>
                <c:pt idx="34">
                  <c:v>3.6849999999999999E-3</c:v>
                </c:pt>
                <c:pt idx="35">
                  <c:v>2.8213334999999998E-3</c:v>
                </c:pt>
                <c:pt idx="36">
                  <c:v>1.07E-4</c:v>
                </c:pt>
                <c:pt idx="37">
                  <c:v>1.2706664999999999E-3</c:v>
                </c:pt>
                <c:pt idx="38">
                  <c:v>2.7550000000000001E-3</c:v>
                </c:pt>
                <c:pt idx="39">
                  <c:v>2.6199999999999999E-3</c:v>
                </c:pt>
                <c:pt idx="40">
                  <c:v>1.8649999999999999E-3</c:v>
                </c:pt>
                <c:pt idx="41">
                  <c:v>1.2290000000000001E-3</c:v>
                </c:pt>
                <c:pt idx="42">
                  <c:v>1.6540000000000001E-3</c:v>
                </c:pt>
                <c:pt idx="43">
                  <c:v>2.5850000000000001E-3</c:v>
                </c:pt>
                <c:pt idx="44">
                  <c:v>1.5526666500000001E-3</c:v>
                </c:pt>
                <c:pt idx="45">
                  <c:v>8.7766664999999993E-4</c:v>
                </c:pt>
                <c:pt idx="46">
                  <c:v>1.1119999999999999E-3</c:v>
                </c:pt>
                <c:pt idx="47">
                  <c:v>1.9433349999999999E-4</c:v>
                </c:pt>
                <c:pt idx="48">
                  <c:v>2.3233349999999999E-4</c:v>
                </c:pt>
                <c:pt idx="49">
                  <c:v>-1.0499999999999995E-4</c:v>
                </c:pt>
                <c:pt idx="50">
                  <c:v>-9.6999999999999994E-4</c:v>
                </c:pt>
                <c:pt idx="51">
                  <c:v>-6.1166650000000003E-4</c:v>
                </c:pt>
                <c:pt idx="52">
                  <c:v>-2.0133299999999994E-4</c:v>
                </c:pt>
                <c:pt idx="53">
                  <c:v>-8.2466650000000011E-4</c:v>
                </c:pt>
                <c:pt idx="54">
                  <c:v>3.3500000000000001E-4</c:v>
                </c:pt>
                <c:pt idx="55">
                  <c:v>4.3649999999999991E-3</c:v>
                </c:pt>
                <c:pt idx="56">
                  <c:v>3.5069999999999997E-3</c:v>
                </c:pt>
                <c:pt idx="57">
                  <c:v>2.1670000000000001E-3</c:v>
                </c:pt>
                <c:pt idx="58">
                  <c:v>2.6949999999999999E-3</c:v>
                </c:pt>
                <c:pt idx="59">
                  <c:v>3.1900000000000001E-3</c:v>
                </c:pt>
                <c:pt idx="60">
                  <c:v>2.1190000000000002E-3</c:v>
                </c:pt>
                <c:pt idx="61">
                  <c:v>-1.3960000000000001E-3</c:v>
                </c:pt>
                <c:pt idx="62">
                  <c:v>-3.1500000000000007E-4</c:v>
                </c:pt>
                <c:pt idx="63">
                  <c:v>3.215E-3</c:v>
                </c:pt>
                <c:pt idx="64">
                  <c:v>4.3449999999999999E-3</c:v>
                </c:pt>
                <c:pt idx="65">
                  <c:v>2.5366665000000001E-3</c:v>
                </c:pt>
                <c:pt idx="66">
                  <c:v>-1.6283334999999998E-3</c:v>
                </c:pt>
                <c:pt idx="67">
                  <c:v>-5.5499999999999972E-4</c:v>
                </c:pt>
                <c:pt idx="68">
                  <c:v>2.3549999999999999E-3</c:v>
                </c:pt>
                <c:pt idx="69">
                  <c:v>-7.9999999999999993E-5</c:v>
                </c:pt>
                <c:pt idx="70">
                  <c:v>4.9750000000000003E-3</c:v>
                </c:pt>
                <c:pt idx="71">
                  <c:v>5.025E-3</c:v>
                </c:pt>
                <c:pt idx="72">
                  <c:v>-2.48E-3</c:v>
                </c:pt>
                <c:pt idx="73">
                  <c:v>-9.6000000000000013E-4</c:v>
                </c:pt>
                <c:pt idx="74">
                  <c:v>3.1749999999999999E-3</c:v>
                </c:pt>
                <c:pt idx="75">
                  <c:v>3.3149999999999998E-3</c:v>
                </c:pt>
                <c:pt idx="76">
                  <c:v>5.5500000000000005E-4</c:v>
                </c:pt>
                <c:pt idx="77">
                  <c:v>-1.6849999999999999E-3</c:v>
                </c:pt>
                <c:pt idx="78">
                  <c:v>-3.3400000000000001E-3</c:v>
                </c:pt>
                <c:pt idx="79">
                  <c:v>-6.550000000000002E-4</c:v>
                </c:pt>
                <c:pt idx="80">
                  <c:v>3.385E-3</c:v>
                </c:pt>
                <c:pt idx="81">
                  <c:v>2.6306665E-3</c:v>
                </c:pt>
                <c:pt idx="82">
                  <c:v>1.6056665000000001E-3</c:v>
                </c:pt>
                <c:pt idx="83">
                  <c:v>-1.5999999999999988E-4</c:v>
                </c:pt>
                <c:pt idx="84">
                  <c:v>-3.6499999999999987E-4</c:v>
                </c:pt>
                <c:pt idx="85">
                  <c:v>3.0000000000000079E-5</c:v>
                </c:pt>
                <c:pt idx="86">
                  <c:v>1.41E-3</c:v>
                </c:pt>
                <c:pt idx="87">
                  <c:v>4.9250000000000006E-3</c:v>
                </c:pt>
                <c:pt idx="88">
                  <c:v>3.0143335000000003E-3</c:v>
                </c:pt>
                <c:pt idx="89">
                  <c:v>-4.856665E-4</c:v>
                </c:pt>
                <c:pt idx="90">
                  <c:v>-4.1849999999999995E-3</c:v>
                </c:pt>
                <c:pt idx="91">
                  <c:v>-5.6499999999999996E-4</c:v>
                </c:pt>
                <c:pt idx="92">
                  <c:v>4.8999999999999998E-3</c:v>
                </c:pt>
                <c:pt idx="93">
                  <c:v>3.9550000000000002E-3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F24-4410-AC83-FE2F47BD7CF2}"/>
            </c:ext>
          </c:extLst>
        </c:ser>
        <c:ser>
          <c:idx val="5"/>
          <c:order val="5"/>
          <c:tx>
            <c:strRef>
              <c:f>Sheet1!$CK$1</c:f>
              <c:strCache>
                <c:ptCount val="1"/>
                <c:pt idx="0">
                  <c:v>0.65382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Sheet1!$CK$2:$CK$96</c:f>
              <c:numCache>
                <c:formatCode>General</c:formatCode>
                <c:ptCount val="95"/>
                <c:pt idx="0">
                  <c:v>0.29730499999999999</c:v>
                </c:pt>
                <c:pt idx="1">
                  <c:v>0.31466500000000003</c:v>
                </c:pt>
                <c:pt idx="2">
                  <c:v>0.296205</c:v>
                </c:pt>
                <c:pt idx="3">
                  <c:v>0.27615000000000001</c:v>
                </c:pt>
                <c:pt idx="4">
                  <c:v>0.29250000000000004</c:v>
                </c:pt>
                <c:pt idx="5">
                  <c:v>0.28907500000000003</c:v>
                </c:pt>
                <c:pt idx="6">
                  <c:v>0.24323</c:v>
                </c:pt>
                <c:pt idx="7">
                  <c:v>0.21040999999999999</c:v>
                </c:pt>
                <c:pt idx="8">
                  <c:v>0.17664000000000002</c:v>
                </c:pt>
                <c:pt idx="9">
                  <c:v>0.18724000000000002</c:v>
                </c:pt>
                <c:pt idx="10">
                  <c:v>0.19440000000000002</c:v>
                </c:pt>
                <c:pt idx="11">
                  <c:v>0.19076500000000002</c:v>
                </c:pt>
                <c:pt idx="12">
                  <c:v>0.17809999999999998</c:v>
                </c:pt>
                <c:pt idx="13">
                  <c:v>0.162385</c:v>
                </c:pt>
                <c:pt idx="14">
                  <c:v>0.16914499999999999</c:v>
                </c:pt>
                <c:pt idx="15">
                  <c:v>0.15153499999999998</c:v>
                </c:pt>
                <c:pt idx="16">
                  <c:v>0.12740499999999999</c:v>
                </c:pt>
                <c:pt idx="17">
                  <c:v>0.106085</c:v>
                </c:pt>
                <c:pt idx="18">
                  <c:v>8.0810000000000007E-2</c:v>
                </c:pt>
                <c:pt idx="19">
                  <c:v>8.8344999999999993E-2</c:v>
                </c:pt>
                <c:pt idx="20">
                  <c:v>9.474500000000001E-2</c:v>
                </c:pt>
                <c:pt idx="21">
                  <c:v>7.9619999999999996E-2</c:v>
                </c:pt>
                <c:pt idx="22">
                  <c:v>6.7635000000000001E-2</c:v>
                </c:pt>
                <c:pt idx="23">
                  <c:v>5.9959999999999999E-2</c:v>
                </c:pt>
                <c:pt idx="24">
                  <c:v>6.0979999999999993E-2</c:v>
                </c:pt>
                <c:pt idx="25">
                  <c:v>5.7894999999999988E-2</c:v>
                </c:pt>
                <c:pt idx="26">
                  <c:v>4.3104999999999991E-2</c:v>
                </c:pt>
                <c:pt idx="27">
                  <c:v>2.5684999999999993E-2</c:v>
                </c:pt>
                <c:pt idx="28">
                  <c:v>1.4809999999999997E-2</c:v>
                </c:pt>
                <c:pt idx="29">
                  <c:v>2.5374999999999995E-2</c:v>
                </c:pt>
                <c:pt idx="30">
                  <c:v>3.6884999999999987E-2</c:v>
                </c:pt>
                <c:pt idx="31">
                  <c:v>3.6749999999999991E-2</c:v>
                </c:pt>
                <c:pt idx="32">
                  <c:v>4.068999999999999E-2</c:v>
                </c:pt>
                <c:pt idx="33">
                  <c:v>5.2335000000000007E-2</c:v>
                </c:pt>
                <c:pt idx="34">
                  <c:v>9.2230000000000006E-2</c:v>
                </c:pt>
                <c:pt idx="35">
                  <c:v>0.10540000000000001</c:v>
                </c:pt>
                <c:pt idx="36">
                  <c:v>9.6604999999999983E-2</c:v>
                </c:pt>
                <c:pt idx="37">
                  <c:v>9.4629999999999978E-2</c:v>
                </c:pt>
                <c:pt idx="38">
                  <c:v>8.0019999999999994E-2</c:v>
                </c:pt>
                <c:pt idx="39">
                  <c:v>7.8654999999999989E-2</c:v>
                </c:pt>
                <c:pt idx="40">
                  <c:v>7.1175000000000002E-2</c:v>
                </c:pt>
                <c:pt idx="41">
                  <c:v>5.7685E-2</c:v>
                </c:pt>
                <c:pt idx="42">
                  <c:v>4.9504999999999993E-2</c:v>
                </c:pt>
                <c:pt idx="43">
                  <c:v>3.8955000000000004E-2</c:v>
                </c:pt>
                <c:pt idx="44">
                  <c:v>3.524999999999999E-2</c:v>
                </c:pt>
                <c:pt idx="45">
                  <c:v>3.3479999999999996E-2</c:v>
                </c:pt>
                <c:pt idx="46">
                  <c:v>2.826E-2</c:v>
                </c:pt>
                <c:pt idx="47">
                  <c:v>1.421E-2</c:v>
                </c:pt>
                <c:pt idx="48">
                  <c:v>-1.1515000000000004E-2</c:v>
                </c:pt>
                <c:pt idx="49">
                  <c:v>-3.1685000000000005E-2</c:v>
                </c:pt>
                <c:pt idx="50">
                  <c:v>-2.6305000000000002E-2</c:v>
                </c:pt>
                <c:pt idx="51">
                  <c:v>-1.3280000000000004E-2</c:v>
                </c:pt>
                <c:pt idx="52">
                  <c:v>-3.2100000000000045E-3</c:v>
                </c:pt>
                <c:pt idx="53">
                  <c:v>8.8299999999999906E-3</c:v>
                </c:pt>
                <c:pt idx="54">
                  <c:v>1.2054999999999996E-2</c:v>
                </c:pt>
                <c:pt idx="55">
                  <c:v>2.5259999999999998E-2</c:v>
                </c:pt>
                <c:pt idx="56">
                  <c:v>3.2539999999999999E-2</c:v>
                </c:pt>
                <c:pt idx="57">
                  <c:v>2.1124999999999991E-2</c:v>
                </c:pt>
                <c:pt idx="58">
                  <c:v>3.1924999999999995E-2</c:v>
                </c:pt>
                <c:pt idx="59">
                  <c:v>5.9344999999999995E-2</c:v>
                </c:pt>
                <c:pt idx="60">
                  <c:v>6.2009999999999996E-2</c:v>
                </c:pt>
                <c:pt idx="61">
                  <c:v>4.7009999999999996E-2</c:v>
                </c:pt>
                <c:pt idx="62">
                  <c:v>4.6414999999999998E-2</c:v>
                </c:pt>
                <c:pt idx="63">
                  <c:v>6.1030000000000001E-2</c:v>
                </c:pt>
                <c:pt idx="64">
                  <c:v>6.8655000000000008E-2</c:v>
                </c:pt>
                <c:pt idx="65">
                  <c:v>6.9054999999999991E-2</c:v>
                </c:pt>
                <c:pt idx="66">
                  <c:v>6.9849999999999995E-2</c:v>
                </c:pt>
                <c:pt idx="67">
                  <c:v>7.7695E-2</c:v>
                </c:pt>
                <c:pt idx="68">
                  <c:v>8.2889999999999991E-2</c:v>
                </c:pt>
                <c:pt idx="69">
                  <c:v>7.1535000000000001E-2</c:v>
                </c:pt>
                <c:pt idx="70">
                  <c:v>7.551999999999999E-2</c:v>
                </c:pt>
                <c:pt idx="71">
                  <c:v>8.2654999999999992E-2</c:v>
                </c:pt>
                <c:pt idx="72">
                  <c:v>6.4454999999999998E-2</c:v>
                </c:pt>
                <c:pt idx="73">
                  <c:v>3.1994999999999996E-2</c:v>
                </c:pt>
                <c:pt idx="74">
                  <c:v>-1.5050000000000029E-3</c:v>
                </c:pt>
                <c:pt idx="75">
                  <c:v>-2.1235000000000004E-2</c:v>
                </c:pt>
                <c:pt idx="76">
                  <c:v>-4.3035000000000004E-2</c:v>
                </c:pt>
                <c:pt idx="77">
                  <c:v>-6.2335000000000002E-2</c:v>
                </c:pt>
                <c:pt idx="78">
                  <c:v>-6.4024999999999999E-2</c:v>
                </c:pt>
                <c:pt idx="79">
                  <c:v>-4.582E-2</c:v>
                </c:pt>
                <c:pt idx="80">
                  <c:v>-2.3940000000000003E-2</c:v>
                </c:pt>
                <c:pt idx="81">
                  <c:v>-1.6810000000000005E-2</c:v>
                </c:pt>
                <c:pt idx="82">
                  <c:v>-1.2265000000000005E-2</c:v>
                </c:pt>
                <c:pt idx="83">
                  <c:v>-9.1000000000000039E-3</c:v>
                </c:pt>
                <c:pt idx="84">
                  <c:v>-8.545000000000004E-3</c:v>
                </c:pt>
                <c:pt idx="85">
                  <c:v>-7.0000000000000027E-3</c:v>
                </c:pt>
                <c:pt idx="86">
                  <c:v>-8.3500000000000241E-4</c:v>
                </c:pt>
                <c:pt idx="87">
                  <c:v>5.5499999999999994E-3</c:v>
                </c:pt>
                <c:pt idx="88">
                  <c:v>7.870000000000002E-3</c:v>
                </c:pt>
                <c:pt idx="89">
                  <c:v>1.4850000000000002E-3</c:v>
                </c:pt>
                <c:pt idx="90">
                  <c:v>-1.6710000000000003E-2</c:v>
                </c:pt>
                <c:pt idx="91">
                  <c:v>1.9649999999999945E-3</c:v>
                </c:pt>
                <c:pt idx="92">
                  <c:v>2.0214999999999997E-2</c:v>
                </c:pt>
                <c:pt idx="93">
                  <c:v>4.3249999999999955E-3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F24-4410-AC83-FE2F47BD7CF2}"/>
            </c:ext>
          </c:extLst>
        </c:ser>
        <c:ser>
          <c:idx val="6"/>
          <c:order val="6"/>
          <c:tx>
            <c:strRef>
              <c:f>Sheet1!$CL$1</c:f>
              <c:strCache>
                <c:ptCount val="1"/>
                <c:pt idx="0">
                  <c:v>0.83785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Sheet1!$CL$2:$CL$96</c:f>
              <c:numCache>
                <c:formatCode>General</c:formatCode>
                <c:ptCount val="95"/>
                <c:pt idx="0">
                  <c:v>0.21446500000000002</c:v>
                </c:pt>
                <c:pt idx="1">
                  <c:v>0.23367499999999999</c:v>
                </c:pt>
                <c:pt idx="2">
                  <c:v>0.24805000000000002</c:v>
                </c:pt>
                <c:pt idx="3">
                  <c:v>0.23020500000000002</c:v>
                </c:pt>
                <c:pt idx="4">
                  <c:v>0.23614000000000004</c:v>
                </c:pt>
                <c:pt idx="5">
                  <c:v>0.23026500000000003</c:v>
                </c:pt>
                <c:pt idx="6">
                  <c:v>0.19559500000000002</c:v>
                </c:pt>
                <c:pt idx="7">
                  <c:v>0.16123000000000001</c:v>
                </c:pt>
                <c:pt idx="8">
                  <c:v>0.13275500000000001</c:v>
                </c:pt>
                <c:pt idx="9">
                  <c:v>0.14529</c:v>
                </c:pt>
                <c:pt idx="10">
                  <c:v>0.15467500000000001</c:v>
                </c:pt>
                <c:pt idx="11">
                  <c:v>0.15270500000000001</c:v>
                </c:pt>
                <c:pt idx="12">
                  <c:v>0.14744000000000002</c:v>
                </c:pt>
                <c:pt idx="13">
                  <c:v>0.13653000000000001</c:v>
                </c:pt>
                <c:pt idx="14">
                  <c:v>0.13825000000000001</c:v>
                </c:pt>
                <c:pt idx="15">
                  <c:v>0.1313</c:v>
                </c:pt>
                <c:pt idx="16">
                  <c:v>0.110415</c:v>
                </c:pt>
                <c:pt idx="17">
                  <c:v>8.7665000000000007E-2</c:v>
                </c:pt>
                <c:pt idx="18">
                  <c:v>7.6359999999999997E-2</c:v>
                </c:pt>
                <c:pt idx="19">
                  <c:v>6.9114999999999996E-2</c:v>
                </c:pt>
                <c:pt idx="20">
                  <c:v>6.0834999999999986E-2</c:v>
                </c:pt>
                <c:pt idx="21">
                  <c:v>5.4289999999999991E-2</c:v>
                </c:pt>
                <c:pt idx="22">
                  <c:v>5.1835000000000006E-2</c:v>
                </c:pt>
                <c:pt idx="23">
                  <c:v>5.334499999999999E-2</c:v>
                </c:pt>
                <c:pt idx="24">
                  <c:v>4.9374999999999988E-2</c:v>
                </c:pt>
                <c:pt idx="25">
                  <c:v>3.9234999999999992E-2</c:v>
                </c:pt>
                <c:pt idx="26">
                  <c:v>2.5775000000000003E-2</c:v>
                </c:pt>
                <c:pt idx="27">
                  <c:v>1.2885000000000004E-2</c:v>
                </c:pt>
                <c:pt idx="28">
                  <c:v>8.320000000000001E-3</c:v>
                </c:pt>
                <c:pt idx="29">
                  <c:v>1.1359999999999999E-2</c:v>
                </c:pt>
                <c:pt idx="30">
                  <c:v>1.7185000000000002E-2</c:v>
                </c:pt>
                <c:pt idx="31">
                  <c:v>2.1489999999999999E-2</c:v>
                </c:pt>
                <c:pt idx="32">
                  <c:v>1.8135000000000002E-2</c:v>
                </c:pt>
                <c:pt idx="33">
                  <c:v>3.6415000000000003E-2</c:v>
                </c:pt>
                <c:pt idx="34">
                  <c:v>7.535E-2</c:v>
                </c:pt>
                <c:pt idx="35">
                  <c:v>8.2984999999999989E-2</c:v>
                </c:pt>
                <c:pt idx="36">
                  <c:v>8.0195000000000002E-2</c:v>
                </c:pt>
                <c:pt idx="37">
                  <c:v>7.6829999999999996E-2</c:v>
                </c:pt>
                <c:pt idx="38">
                  <c:v>6.3829999999999984E-2</c:v>
                </c:pt>
                <c:pt idx="39">
                  <c:v>6.2375E-2</c:v>
                </c:pt>
                <c:pt idx="40">
                  <c:v>5.631499999999999E-2</c:v>
                </c:pt>
                <c:pt idx="41">
                  <c:v>4.5204999999999995E-2</c:v>
                </c:pt>
                <c:pt idx="42">
                  <c:v>4.0234999999999993E-2</c:v>
                </c:pt>
                <c:pt idx="43">
                  <c:v>3.0229999999999996E-2</c:v>
                </c:pt>
                <c:pt idx="44">
                  <c:v>2.2610000000000002E-2</c:v>
                </c:pt>
                <c:pt idx="45">
                  <c:v>2.1840000000000002E-2</c:v>
                </c:pt>
                <c:pt idx="46">
                  <c:v>2.0500000000000001E-2</c:v>
                </c:pt>
                <c:pt idx="47">
                  <c:v>9.389999999999999E-3</c:v>
                </c:pt>
                <c:pt idx="48">
                  <c:v>-1.1454999999999998E-2</c:v>
                </c:pt>
                <c:pt idx="49">
                  <c:v>-2.6924999999999998E-2</c:v>
                </c:pt>
                <c:pt idx="50">
                  <c:v>-2.3184999999999997E-2</c:v>
                </c:pt>
                <c:pt idx="51">
                  <c:v>-1.3374999999999998E-2</c:v>
                </c:pt>
                <c:pt idx="52">
                  <c:v>-2.5599999999999963E-3</c:v>
                </c:pt>
                <c:pt idx="53">
                  <c:v>8.1050000000000046E-3</c:v>
                </c:pt>
                <c:pt idx="54">
                  <c:v>1.2840000000000001E-2</c:v>
                </c:pt>
                <c:pt idx="55">
                  <c:v>2.3979999999999998E-2</c:v>
                </c:pt>
                <c:pt idx="56">
                  <c:v>2.8645E-2</c:v>
                </c:pt>
                <c:pt idx="57">
                  <c:v>2.3215000000000003E-2</c:v>
                </c:pt>
                <c:pt idx="58">
                  <c:v>3.5430000000000003E-2</c:v>
                </c:pt>
                <c:pt idx="59">
                  <c:v>5.2415000000000003E-2</c:v>
                </c:pt>
                <c:pt idx="60">
                  <c:v>5.217999999999999E-2</c:v>
                </c:pt>
                <c:pt idx="61">
                  <c:v>4.3215000000000003E-2</c:v>
                </c:pt>
                <c:pt idx="62">
                  <c:v>4.4520000000000004E-2</c:v>
                </c:pt>
                <c:pt idx="63">
                  <c:v>5.416E-2</c:v>
                </c:pt>
                <c:pt idx="64">
                  <c:v>5.3110000000000004E-2</c:v>
                </c:pt>
                <c:pt idx="65">
                  <c:v>5.6690000000000004E-2</c:v>
                </c:pt>
                <c:pt idx="66">
                  <c:v>6.4265000000000003E-2</c:v>
                </c:pt>
                <c:pt idx="67">
                  <c:v>6.835999999999999E-2</c:v>
                </c:pt>
                <c:pt idx="68">
                  <c:v>7.1095000000000005E-2</c:v>
                </c:pt>
                <c:pt idx="69">
                  <c:v>6.5375000000000003E-2</c:v>
                </c:pt>
                <c:pt idx="70">
                  <c:v>6.5960000000000005E-2</c:v>
                </c:pt>
                <c:pt idx="71">
                  <c:v>6.5854999999999997E-2</c:v>
                </c:pt>
                <c:pt idx="72">
                  <c:v>4.7449999999999992E-2</c:v>
                </c:pt>
                <c:pt idx="73">
                  <c:v>2.2860000000000002E-2</c:v>
                </c:pt>
                <c:pt idx="74">
                  <c:v>-4.7479999999999987E-3</c:v>
                </c:pt>
                <c:pt idx="75">
                  <c:v>-2.4597999999999998E-2</c:v>
                </c:pt>
                <c:pt idx="76">
                  <c:v>-3.7525000000000003E-2</c:v>
                </c:pt>
                <c:pt idx="77">
                  <c:v>-4.7810000000000005E-2</c:v>
                </c:pt>
                <c:pt idx="78">
                  <c:v>-5.3944999999999993E-2</c:v>
                </c:pt>
                <c:pt idx="79">
                  <c:v>-3.9120000000000002E-2</c:v>
                </c:pt>
                <c:pt idx="80">
                  <c:v>-1.7249999999999998E-2</c:v>
                </c:pt>
                <c:pt idx="81">
                  <c:v>-1.061E-2</c:v>
                </c:pt>
                <c:pt idx="82">
                  <c:v>-5.9050000000000005E-3</c:v>
                </c:pt>
                <c:pt idx="83">
                  <c:v>-3.6999999999999984E-3</c:v>
                </c:pt>
                <c:pt idx="84">
                  <c:v>-9.5500000000000099E-4</c:v>
                </c:pt>
                <c:pt idx="85">
                  <c:v>-1.8500000000000114E-4</c:v>
                </c:pt>
                <c:pt idx="86">
                  <c:v>1.5950000000000027E-3</c:v>
                </c:pt>
                <c:pt idx="87">
                  <c:v>5.4650000000000011E-3</c:v>
                </c:pt>
                <c:pt idx="88">
                  <c:v>7.8250000000000021E-3</c:v>
                </c:pt>
                <c:pt idx="89">
                  <c:v>4.0549999999999996E-3</c:v>
                </c:pt>
                <c:pt idx="90">
                  <c:v>9.944999999999999E-3</c:v>
                </c:pt>
                <c:pt idx="91">
                  <c:v>7.8650000000000005E-3</c:v>
                </c:pt>
                <c:pt idx="92">
                  <c:v>-8.7999999999999884E-4</c:v>
                </c:pt>
                <c:pt idx="93">
                  <c:v>-8.6500000000000118E-4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F24-4410-AC83-FE2F47BD7CF2}"/>
            </c:ext>
          </c:extLst>
        </c:ser>
        <c:ser>
          <c:idx val="7"/>
          <c:order val="7"/>
          <c:tx>
            <c:strRef>
              <c:f>Sheet1!$CM$1</c:f>
              <c:strCache>
                <c:ptCount val="1"/>
                <c:pt idx="0">
                  <c:v>1.03678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Sheet1!$CM$2:$CM$96</c:f>
              <c:numCache>
                <c:formatCode>General</c:formatCode>
                <c:ptCount val="95"/>
                <c:pt idx="0">
                  <c:v>0.29296499999999998</c:v>
                </c:pt>
                <c:pt idx="1">
                  <c:v>0.31357499999999999</c:v>
                </c:pt>
                <c:pt idx="2">
                  <c:v>0.31514500000000001</c:v>
                </c:pt>
                <c:pt idx="3">
                  <c:v>0.29320499999999994</c:v>
                </c:pt>
                <c:pt idx="4">
                  <c:v>0.29811499999999996</c:v>
                </c:pt>
                <c:pt idx="5">
                  <c:v>0.28766999999999998</c:v>
                </c:pt>
                <c:pt idx="6">
                  <c:v>0.23827499999999999</c:v>
                </c:pt>
                <c:pt idx="7">
                  <c:v>0.203455</c:v>
                </c:pt>
                <c:pt idx="8">
                  <c:v>0.18390999999999999</c:v>
                </c:pt>
                <c:pt idx="9">
                  <c:v>0.19814000000000001</c:v>
                </c:pt>
                <c:pt idx="10">
                  <c:v>0.19678000000000001</c:v>
                </c:pt>
                <c:pt idx="11">
                  <c:v>0.18936</c:v>
                </c:pt>
                <c:pt idx="12">
                  <c:v>0.17806</c:v>
                </c:pt>
                <c:pt idx="13">
                  <c:v>0.17555000000000001</c:v>
                </c:pt>
                <c:pt idx="14">
                  <c:v>0.18137</c:v>
                </c:pt>
                <c:pt idx="15">
                  <c:v>0.15554000000000001</c:v>
                </c:pt>
                <c:pt idx="16">
                  <c:v>0.13699500000000001</c:v>
                </c:pt>
                <c:pt idx="17">
                  <c:v>0.12005000000000002</c:v>
                </c:pt>
                <c:pt idx="18">
                  <c:v>9.6590000000000009E-2</c:v>
                </c:pt>
                <c:pt idx="19">
                  <c:v>9.6489999999999992E-2</c:v>
                </c:pt>
                <c:pt idx="20">
                  <c:v>9.4094999999999998E-2</c:v>
                </c:pt>
                <c:pt idx="21">
                  <c:v>8.0034999999999995E-2</c:v>
                </c:pt>
                <c:pt idx="22">
                  <c:v>7.0450000000000013E-2</c:v>
                </c:pt>
                <c:pt idx="23">
                  <c:v>6.5950000000000009E-2</c:v>
                </c:pt>
                <c:pt idx="24">
                  <c:v>6.6824999999999996E-2</c:v>
                </c:pt>
                <c:pt idx="25">
                  <c:v>6.0134999999999994E-2</c:v>
                </c:pt>
                <c:pt idx="26">
                  <c:v>4.4804999999999998E-2</c:v>
                </c:pt>
                <c:pt idx="27">
                  <c:v>2.9014999999999996E-2</c:v>
                </c:pt>
                <c:pt idx="28">
                  <c:v>1.9534999999999993E-2</c:v>
                </c:pt>
                <c:pt idx="29">
                  <c:v>2.6609999999999998E-2</c:v>
                </c:pt>
                <c:pt idx="30">
                  <c:v>3.4494999999999998E-2</c:v>
                </c:pt>
                <c:pt idx="31">
                  <c:v>3.8989999999999997E-2</c:v>
                </c:pt>
                <c:pt idx="32">
                  <c:v>5.0015000000000004E-2</c:v>
                </c:pt>
                <c:pt idx="33">
                  <c:v>7.4270000000000003E-2</c:v>
                </c:pt>
                <c:pt idx="34">
                  <c:v>0.11781</c:v>
                </c:pt>
                <c:pt idx="35">
                  <c:v>0.12237999999999999</c:v>
                </c:pt>
                <c:pt idx="36">
                  <c:v>0.109765</c:v>
                </c:pt>
                <c:pt idx="37">
                  <c:v>0.10677</c:v>
                </c:pt>
                <c:pt idx="38">
                  <c:v>9.1655000000000014E-2</c:v>
                </c:pt>
                <c:pt idx="39">
                  <c:v>9.0090000000000003E-2</c:v>
                </c:pt>
                <c:pt idx="40">
                  <c:v>8.1625000000000003E-2</c:v>
                </c:pt>
                <c:pt idx="41">
                  <c:v>6.5915000000000001E-2</c:v>
                </c:pt>
                <c:pt idx="42">
                  <c:v>5.5805000000000007E-2</c:v>
                </c:pt>
                <c:pt idx="43">
                  <c:v>4.3120000000000006E-2</c:v>
                </c:pt>
                <c:pt idx="44">
                  <c:v>3.6265000000000006E-2</c:v>
                </c:pt>
                <c:pt idx="45">
                  <c:v>3.4894999999999995E-2</c:v>
                </c:pt>
                <c:pt idx="46">
                  <c:v>3.1590000000000007E-2</c:v>
                </c:pt>
                <c:pt idx="47">
                  <c:v>1.9059999999999997E-2</c:v>
                </c:pt>
                <c:pt idx="48">
                  <c:v>-5.5200000000000006E-3</c:v>
                </c:pt>
                <c:pt idx="49">
                  <c:v>-2.547E-2</c:v>
                </c:pt>
                <c:pt idx="50">
                  <c:v>-2.2034999999999999E-2</c:v>
                </c:pt>
                <c:pt idx="51">
                  <c:v>-1.0285000000000001E-2</c:v>
                </c:pt>
                <c:pt idx="52">
                  <c:v>1.7749999999999988E-3</c:v>
                </c:pt>
                <c:pt idx="53">
                  <c:v>1.6045E-2</c:v>
                </c:pt>
                <c:pt idx="54">
                  <c:v>2.2805000000000002E-2</c:v>
                </c:pt>
                <c:pt idx="55">
                  <c:v>3.5214999999999996E-2</c:v>
                </c:pt>
                <c:pt idx="56">
                  <c:v>4.1020000000000001E-2</c:v>
                </c:pt>
                <c:pt idx="57">
                  <c:v>2.9895000000000001E-2</c:v>
                </c:pt>
                <c:pt idx="58">
                  <c:v>4.2145000000000002E-2</c:v>
                </c:pt>
                <c:pt idx="59">
                  <c:v>6.8280000000000007E-2</c:v>
                </c:pt>
                <c:pt idx="60">
                  <c:v>6.7379999999999995E-2</c:v>
                </c:pt>
                <c:pt idx="61">
                  <c:v>5.4430000000000006E-2</c:v>
                </c:pt>
                <c:pt idx="62">
                  <c:v>5.4460000000000008E-2</c:v>
                </c:pt>
                <c:pt idx="63">
                  <c:v>6.9120000000000001E-2</c:v>
                </c:pt>
                <c:pt idx="64">
                  <c:v>7.7424999999999994E-2</c:v>
                </c:pt>
                <c:pt idx="65">
                  <c:v>7.8520000000000006E-2</c:v>
                </c:pt>
                <c:pt idx="66">
                  <c:v>8.3015000000000005E-2</c:v>
                </c:pt>
                <c:pt idx="67">
                  <c:v>8.882000000000001E-2</c:v>
                </c:pt>
                <c:pt idx="68">
                  <c:v>8.8919999999999999E-2</c:v>
                </c:pt>
                <c:pt idx="69">
                  <c:v>7.8699999999999992E-2</c:v>
                </c:pt>
                <c:pt idx="70">
                  <c:v>8.0474999999999991E-2</c:v>
                </c:pt>
                <c:pt idx="71">
                  <c:v>8.3364999999999995E-2</c:v>
                </c:pt>
                <c:pt idx="72">
                  <c:v>6.3040000000000013E-2</c:v>
                </c:pt>
                <c:pt idx="73">
                  <c:v>3.5630000000000009E-2</c:v>
                </c:pt>
                <c:pt idx="74">
                  <c:v>8.9599999999999992E-3</c:v>
                </c:pt>
                <c:pt idx="75">
                  <c:v>-1.4190000000000001E-2</c:v>
                </c:pt>
                <c:pt idx="76">
                  <c:v>-3.4375000000000003E-2</c:v>
                </c:pt>
                <c:pt idx="77">
                  <c:v>-4.6195E-2</c:v>
                </c:pt>
                <c:pt idx="78">
                  <c:v>-4.6549999999999994E-2</c:v>
                </c:pt>
                <c:pt idx="79">
                  <c:v>-3.4540000000000001E-2</c:v>
                </c:pt>
                <c:pt idx="80">
                  <c:v>-2.0334999999999999E-2</c:v>
                </c:pt>
                <c:pt idx="81">
                  <c:v>-1.3310000000000001E-2</c:v>
                </c:pt>
                <c:pt idx="82">
                  <c:v>-7.0300000000000015E-3</c:v>
                </c:pt>
                <c:pt idx="83">
                  <c:v>-2.7500000000000024E-3</c:v>
                </c:pt>
                <c:pt idx="84">
                  <c:v>-1.2900000000000012E-3</c:v>
                </c:pt>
                <c:pt idx="85">
                  <c:v>-1.3000000000000164E-4</c:v>
                </c:pt>
                <c:pt idx="86">
                  <c:v>3.4600000000000013E-3</c:v>
                </c:pt>
                <c:pt idx="87">
                  <c:v>3.3849999999999991E-3</c:v>
                </c:pt>
                <c:pt idx="88">
                  <c:v>3.765000000000001E-3</c:v>
                </c:pt>
                <c:pt idx="89">
                  <c:v>2.6349999999999985E-3</c:v>
                </c:pt>
                <c:pt idx="90">
                  <c:v>-5.3900000000000007E-3</c:v>
                </c:pt>
                <c:pt idx="91">
                  <c:v>4.6449999999999998E-3</c:v>
                </c:pt>
                <c:pt idx="92">
                  <c:v>9.5899999999999978E-3</c:v>
                </c:pt>
                <c:pt idx="93">
                  <c:v>-2.3200000000000009E-3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F24-4410-AC83-FE2F47BD7CF2}"/>
            </c:ext>
          </c:extLst>
        </c:ser>
        <c:ser>
          <c:idx val="8"/>
          <c:order val="8"/>
          <c:tx>
            <c:strRef>
              <c:f>Sheet1!$CN$1</c:f>
              <c:strCache>
                <c:ptCount val="1"/>
                <c:pt idx="0">
                  <c:v>1.23732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Sheet1!$CN$2:$CN$96</c:f>
              <c:numCache>
                <c:formatCode>General</c:formatCode>
                <c:ptCount val="95"/>
                <c:pt idx="0">
                  <c:v>0.26621500000000003</c:v>
                </c:pt>
                <c:pt idx="1">
                  <c:v>0.28468000000000004</c:v>
                </c:pt>
                <c:pt idx="2">
                  <c:v>0.28110500000000005</c:v>
                </c:pt>
                <c:pt idx="3">
                  <c:v>0.26606000000000002</c:v>
                </c:pt>
                <c:pt idx="4">
                  <c:v>0.27302999999999999</c:v>
                </c:pt>
                <c:pt idx="5">
                  <c:v>0.25040000000000001</c:v>
                </c:pt>
                <c:pt idx="6">
                  <c:v>0.19666</c:v>
                </c:pt>
                <c:pt idx="7">
                  <c:v>0.16645500000000002</c:v>
                </c:pt>
                <c:pt idx="8">
                  <c:v>0.15467999999999998</c:v>
                </c:pt>
                <c:pt idx="9">
                  <c:v>0.16783999999999999</c:v>
                </c:pt>
                <c:pt idx="10">
                  <c:v>0.16361000000000003</c:v>
                </c:pt>
                <c:pt idx="11">
                  <c:v>0.15714</c:v>
                </c:pt>
                <c:pt idx="12">
                  <c:v>0.15236500000000003</c:v>
                </c:pt>
                <c:pt idx="13">
                  <c:v>0.14999499999999999</c:v>
                </c:pt>
                <c:pt idx="14">
                  <c:v>0.14502500000000002</c:v>
                </c:pt>
                <c:pt idx="15">
                  <c:v>0.12047499999999998</c:v>
                </c:pt>
                <c:pt idx="16">
                  <c:v>0.10399499999999999</c:v>
                </c:pt>
                <c:pt idx="17">
                  <c:v>8.5574999999999998E-2</c:v>
                </c:pt>
                <c:pt idx="18">
                  <c:v>6.177500000000001E-2</c:v>
                </c:pt>
                <c:pt idx="19">
                  <c:v>5.8675000000000005E-2</c:v>
                </c:pt>
                <c:pt idx="20">
                  <c:v>5.7825000000000001E-2</c:v>
                </c:pt>
                <c:pt idx="21">
                  <c:v>4.6655000000000002E-2</c:v>
                </c:pt>
                <c:pt idx="22">
                  <c:v>4.6170000000000003E-2</c:v>
                </c:pt>
                <c:pt idx="23">
                  <c:v>4.5960000000000001E-2</c:v>
                </c:pt>
                <c:pt idx="24">
                  <c:v>4.2130000000000001E-2</c:v>
                </c:pt>
                <c:pt idx="25">
                  <c:v>3.6499999999999991E-2</c:v>
                </c:pt>
                <c:pt idx="26">
                  <c:v>2.3105000000000001E-2</c:v>
                </c:pt>
                <c:pt idx="27">
                  <c:v>7.3050000000000059E-3</c:v>
                </c:pt>
                <c:pt idx="28">
                  <c:v>-3.8300000000000001E-3</c:v>
                </c:pt>
                <c:pt idx="29">
                  <c:v>7.3050000000000059E-3</c:v>
                </c:pt>
                <c:pt idx="30">
                  <c:v>1.9685000000000008E-2</c:v>
                </c:pt>
                <c:pt idx="31">
                  <c:v>1.9750000000000004E-2</c:v>
                </c:pt>
                <c:pt idx="32">
                  <c:v>2.8039999999999995E-2</c:v>
                </c:pt>
                <c:pt idx="33">
                  <c:v>4.8390000000000002E-2</c:v>
                </c:pt>
                <c:pt idx="34">
                  <c:v>8.4214999999999998E-2</c:v>
                </c:pt>
                <c:pt idx="35">
                  <c:v>8.924E-2</c:v>
                </c:pt>
                <c:pt idx="36">
                  <c:v>7.9154999999999989E-2</c:v>
                </c:pt>
                <c:pt idx="37">
                  <c:v>8.0479999999999996E-2</c:v>
                </c:pt>
                <c:pt idx="38">
                  <c:v>6.6650000000000001E-2</c:v>
                </c:pt>
                <c:pt idx="39">
                  <c:v>5.9525000000000008E-2</c:v>
                </c:pt>
                <c:pt idx="40">
                  <c:v>4.9324999999999994E-2</c:v>
                </c:pt>
                <c:pt idx="41">
                  <c:v>3.4915000000000002E-2</c:v>
                </c:pt>
                <c:pt idx="42">
                  <c:v>2.8029999999999999E-2</c:v>
                </c:pt>
                <c:pt idx="43">
                  <c:v>1.7305000000000001E-2</c:v>
                </c:pt>
                <c:pt idx="44">
                  <c:v>1.1349999999999999E-2</c:v>
                </c:pt>
                <c:pt idx="45">
                  <c:v>1.2549999999999999E-2</c:v>
                </c:pt>
                <c:pt idx="46">
                  <c:v>1.0055000000000001E-2</c:v>
                </c:pt>
                <c:pt idx="47">
                  <c:v>-1.1849999999999986E-3</c:v>
                </c:pt>
                <c:pt idx="48">
                  <c:v>-2.2079999999999999E-2</c:v>
                </c:pt>
                <c:pt idx="49">
                  <c:v>-3.9875000000000001E-2</c:v>
                </c:pt>
                <c:pt idx="50">
                  <c:v>-3.662E-2</c:v>
                </c:pt>
                <c:pt idx="51">
                  <c:v>-2.3864999999999997E-2</c:v>
                </c:pt>
                <c:pt idx="52">
                  <c:v>-9.9299999999999944E-3</c:v>
                </c:pt>
                <c:pt idx="53">
                  <c:v>3.0150000000000038E-3</c:v>
                </c:pt>
                <c:pt idx="54">
                  <c:v>1.2020000000000003E-2</c:v>
                </c:pt>
                <c:pt idx="55">
                  <c:v>2.6110000000000008E-2</c:v>
                </c:pt>
                <c:pt idx="56">
                  <c:v>2.7695000000000011E-2</c:v>
                </c:pt>
                <c:pt idx="57">
                  <c:v>1.9415000000000002E-2</c:v>
                </c:pt>
                <c:pt idx="58">
                  <c:v>3.3949999999999994E-2</c:v>
                </c:pt>
                <c:pt idx="59">
                  <c:v>5.6855000000000003E-2</c:v>
                </c:pt>
                <c:pt idx="60">
                  <c:v>5.4379999999999998E-2</c:v>
                </c:pt>
                <c:pt idx="61">
                  <c:v>4.0474999999999997E-2</c:v>
                </c:pt>
                <c:pt idx="62">
                  <c:v>4.1529999999999997E-2</c:v>
                </c:pt>
                <c:pt idx="63">
                  <c:v>5.3904999999999995E-2</c:v>
                </c:pt>
                <c:pt idx="64">
                  <c:v>6.2144999999999992E-2</c:v>
                </c:pt>
                <c:pt idx="65">
                  <c:v>6.3814999999999997E-2</c:v>
                </c:pt>
                <c:pt idx="66">
                  <c:v>6.2910000000000008E-2</c:v>
                </c:pt>
                <c:pt idx="67">
                  <c:v>7.0550000000000002E-2</c:v>
                </c:pt>
                <c:pt idx="68">
                  <c:v>7.5859999999999997E-2</c:v>
                </c:pt>
                <c:pt idx="69">
                  <c:v>6.6339999999999996E-2</c:v>
                </c:pt>
                <c:pt idx="70">
                  <c:v>6.4284999999999995E-2</c:v>
                </c:pt>
                <c:pt idx="71">
                  <c:v>6.125499999999999E-2</c:v>
                </c:pt>
                <c:pt idx="72">
                  <c:v>4.2730000000000004E-2</c:v>
                </c:pt>
                <c:pt idx="73">
                  <c:v>1.7259999999999998E-2</c:v>
                </c:pt>
                <c:pt idx="74">
                  <c:v>-1.26E-2</c:v>
                </c:pt>
                <c:pt idx="75">
                  <c:v>-3.5154999999999999E-2</c:v>
                </c:pt>
                <c:pt idx="76">
                  <c:v>-5.1150000000000001E-2</c:v>
                </c:pt>
                <c:pt idx="77">
                  <c:v>-6.0804999999999998E-2</c:v>
                </c:pt>
                <c:pt idx="78">
                  <c:v>-6.096E-2</c:v>
                </c:pt>
                <c:pt idx="79">
                  <c:v>-4.8945000000000002E-2</c:v>
                </c:pt>
                <c:pt idx="80">
                  <c:v>-2.9269999999999997E-2</c:v>
                </c:pt>
                <c:pt idx="81">
                  <c:v>-2.0409999999999998E-2</c:v>
                </c:pt>
                <c:pt idx="82">
                  <c:v>-1.5594999999999998E-2</c:v>
                </c:pt>
                <c:pt idx="83">
                  <c:v>-1.0595E-2</c:v>
                </c:pt>
                <c:pt idx="84">
                  <c:v>-8.6999999999999994E-3</c:v>
                </c:pt>
                <c:pt idx="85">
                  <c:v>-7.9899999999999971E-3</c:v>
                </c:pt>
                <c:pt idx="86">
                  <c:v>-2.244999999999997E-3</c:v>
                </c:pt>
                <c:pt idx="87">
                  <c:v>1.3999999999999985E-3</c:v>
                </c:pt>
                <c:pt idx="88">
                  <c:v>4.2999999999999983E-4</c:v>
                </c:pt>
                <c:pt idx="89">
                  <c:v>-3.1100000000000017E-3</c:v>
                </c:pt>
                <c:pt idx="90">
                  <c:v>-1.7180000000000001E-2</c:v>
                </c:pt>
                <c:pt idx="91">
                  <c:v>4.3850000000000069E-3</c:v>
                </c:pt>
                <c:pt idx="92">
                  <c:v>1.8600000000000005E-2</c:v>
                </c:pt>
                <c:pt idx="93">
                  <c:v>-7.4999999999998679E-5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F24-4410-AC83-FE2F47BD7CF2}"/>
            </c:ext>
          </c:extLst>
        </c:ser>
        <c:ser>
          <c:idx val="9"/>
          <c:order val="9"/>
          <c:tx>
            <c:strRef>
              <c:f>Sheet1!$CO$1</c:f>
              <c:strCache>
                <c:ptCount val="1"/>
                <c:pt idx="0">
                  <c:v>1.45214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Sheet1!$CO$2:$CO$96</c:f>
              <c:numCache>
                <c:formatCode>General</c:formatCode>
                <c:ptCount val="95"/>
                <c:pt idx="0">
                  <c:v>0.28480499999999997</c:v>
                </c:pt>
                <c:pt idx="1">
                  <c:v>0.30745500000000003</c:v>
                </c:pt>
                <c:pt idx="2">
                  <c:v>0.29261500000000001</c:v>
                </c:pt>
                <c:pt idx="3">
                  <c:v>0.26126000000000005</c:v>
                </c:pt>
                <c:pt idx="4">
                  <c:v>0.26402999999999999</c:v>
                </c:pt>
                <c:pt idx="5">
                  <c:v>0.26438499999999998</c:v>
                </c:pt>
                <c:pt idx="6">
                  <c:v>0.22843500000000005</c:v>
                </c:pt>
                <c:pt idx="7">
                  <c:v>0.19709500000000002</c:v>
                </c:pt>
                <c:pt idx="8">
                  <c:v>0.17460000000000001</c:v>
                </c:pt>
                <c:pt idx="9">
                  <c:v>0.18056</c:v>
                </c:pt>
                <c:pt idx="10">
                  <c:v>0.173545</c:v>
                </c:pt>
                <c:pt idx="11">
                  <c:v>0.17237000000000002</c:v>
                </c:pt>
                <c:pt idx="12">
                  <c:v>0.16328000000000001</c:v>
                </c:pt>
                <c:pt idx="13">
                  <c:v>0.15511000000000003</c:v>
                </c:pt>
                <c:pt idx="14">
                  <c:v>0.16111</c:v>
                </c:pt>
                <c:pt idx="15">
                  <c:v>0.14346999999999999</c:v>
                </c:pt>
                <c:pt idx="16">
                  <c:v>0.12912000000000001</c:v>
                </c:pt>
                <c:pt idx="17">
                  <c:v>0.11000000000000001</c:v>
                </c:pt>
                <c:pt idx="18">
                  <c:v>8.3350000000000007E-2</c:v>
                </c:pt>
                <c:pt idx="19">
                  <c:v>7.5479999999999992E-2</c:v>
                </c:pt>
                <c:pt idx="20">
                  <c:v>7.075999999999999E-2</c:v>
                </c:pt>
                <c:pt idx="21">
                  <c:v>6.3805000000000001E-2</c:v>
                </c:pt>
                <c:pt idx="22">
                  <c:v>6.087E-2</c:v>
                </c:pt>
                <c:pt idx="23">
                  <c:v>6.1125000000000006E-2</c:v>
                </c:pt>
                <c:pt idx="24">
                  <c:v>5.9479999999999998E-2</c:v>
                </c:pt>
                <c:pt idx="25">
                  <c:v>4.8950000000000014E-2</c:v>
                </c:pt>
                <c:pt idx="26">
                  <c:v>3.1675000000000002E-2</c:v>
                </c:pt>
                <c:pt idx="27">
                  <c:v>1.9425000000000005E-2</c:v>
                </c:pt>
                <c:pt idx="28">
                  <c:v>1.5955000000000004E-2</c:v>
                </c:pt>
                <c:pt idx="29">
                  <c:v>2.0590000000000004E-2</c:v>
                </c:pt>
                <c:pt idx="30">
                  <c:v>2.3765000000000001E-2</c:v>
                </c:pt>
                <c:pt idx="31">
                  <c:v>2.6465000000000002E-2</c:v>
                </c:pt>
                <c:pt idx="32">
                  <c:v>3.5260000000000007E-2</c:v>
                </c:pt>
                <c:pt idx="33">
                  <c:v>5.5954999999999998E-2</c:v>
                </c:pt>
                <c:pt idx="34">
                  <c:v>9.5445000000000002E-2</c:v>
                </c:pt>
                <c:pt idx="35">
                  <c:v>0.10283</c:v>
                </c:pt>
                <c:pt idx="36">
                  <c:v>9.2175000000000007E-2</c:v>
                </c:pt>
                <c:pt idx="37">
                  <c:v>8.9450000000000002E-2</c:v>
                </c:pt>
                <c:pt idx="38">
                  <c:v>7.5954999999999995E-2</c:v>
                </c:pt>
                <c:pt idx="39">
                  <c:v>7.1679999999999994E-2</c:v>
                </c:pt>
                <c:pt idx="40">
                  <c:v>6.1690000000000002E-2</c:v>
                </c:pt>
                <c:pt idx="41">
                  <c:v>4.7094999999999991E-2</c:v>
                </c:pt>
                <c:pt idx="42">
                  <c:v>3.7960000000000001E-2</c:v>
                </c:pt>
                <c:pt idx="43">
                  <c:v>2.5910000000000002E-2</c:v>
                </c:pt>
                <c:pt idx="44">
                  <c:v>2.1910000000000006E-2</c:v>
                </c:pt>
                <c:pt idx="45">
                  <c:v>2.2900000000000004E-2</c:v>
                </c:pt>
                <c:pt idx="46">
                  <c:v>2.0325000000000003E-2</c:v>
                </c:pt>
                <c:pt idx="47">
                  <c:v>9.2500000000000013E-3</c:v>
                </c:pt>
                <c:pt idx="48">
                  <c:v>-1.4464999999999999E-2</c:v>
                </c:pt>
                <c:pt idx="49">
                  <c:v>-3.304E-2</c:v>
                </c:pt>
                <c:pt idx="50">
                  <c:v>-3.2000000000000001E-2</c:v>
                </c:pt>
                <c:pt idx="51">
                  <c:v>-2.18E-2</c:v>
                </c:pt>
                <c:pt idx="52">
                  <c:v>-8.2650000000000015E-3</c:v>
                </c:pt>
                <c:pt idx="53">
                  <c:v>6.3449999999999965E-3</c:v>
                </c:pt>
                <c:pt idx="54">
                  <c:v>1.4129999999999997E-2</c:v>
                </c:pt>
                <c:pt idx="55">
                  <c:v>2.6204999999999999E-2</c:v>
                </c:pt>
                <c:pt idx="56">
                  <c:v>3.1620000000000002E-2</c:v>
                </c:pt>
                <c:pt idx="57">
                  <c:v>2.7150000000000001E-2</c:v>
                </c:pt>
                <c:pt idx="58">
                  <c:v>3.8439999999999995E-2</c:v>
                </c:pt>
                <c:pt idx="59">
                  <c:v>5.7405000000000005E-2</c:v>
                </c:pt>
                <c:pt idx="60">
                  <c:v>5.599500000000001E-2</c:v>
                </c:pt>
                <c:pt idx="61">
                  <c:v>4.289500000000001E-2</c:v>
                </c:pt>
                <c:pt idx="62">
                  <c:v>4.3850000000000007E-2</c:v>
                </c:pt>
                <c:pt idx="63">
                  <c:v>5.7820000000000003E-2</c:v>
                </c:pt>
                <c:pt idx="64">
                  <c:v>6.7785000000000012E-2</c:v>
                </c:pt>
                <c:pt idx="65">
                  <c:v>6.989999999999999E-2</c:v>
                </c:pt>
                <c:pt idx="66">
                  <c:v>7.0670000000000011E-2</c:v>
                </c:pt>
                <c:pt idx="67">
                  <c:v>7.8775000000000012E-2</c:v>
                </c:pt>
                <c:pt idx="68">
                  <c:v>8.2555000000000017E-2</c:v>
                </c:pt>
                <c:pt idx="69">
                  <c:v>7.016E-2</c:v>
                </c:pt>
                <c:pt idx="70">
                  <c:v>7.3620000000000019E-2</c:v>
                </c:pt>
                <c:pt idx="71">
                  <c:v>7.7149999999999996E-2</c:v>
                </c:pt>
                <c:pt idx="72">
                  <c:v>5.3734999999999998E-2</c:v>
                </c:pt>
                <c:pt idx="73">
                  <c:v>2.6250000000000002E-2</c:v>
                </c:pt>
                <c:pt idx="74">
                  <c:v>6.6999999999999699E-4</c:v>
                </c:pt>
                <c:pt idx="75">
                  <c:v>-2.2559999999999997E-2</c:v>
                </c:pt>
                <c:pt idx="76">
                  <c:v>-4.2865E-2</c:v>
                </c:pt>
                <c:pt idx="77">
                  <c:v>-5.2745E-2</c:v>
                </c:pt>
                <c:pt idx="78">
                  <c:v>-5.2859999999999997E-2</c:v>
                </c:pt>
                <c:pt idx="79">
                  <c:v>-4.4594999999999996E-2</c:v>
                </c:pt>
                <c:pt idx="80">
                  <c:v>-3.0914999999999998E-2</c:v>
                </c:pt>
                <c:pt idx="81">
                  <c:v>-2.3424999999999998E-2</c:v>
                </c:pt>
                <c:pt idx="82">
                  <c:v>-1.8009999999999998E-2</c:v>
                </c:pt>
                <c:pt idx="83">
                  <c:v>-9.219999999999999E-3</c:v>
                </c:pt>
                <c:pt idx="84">
                  <c:v>-4.4899999999999975E-3</c:v>
                </c:pt>
                <c:pt idx="85">
                  <c:v>-5.0399999999999959E-3</c:v>
                </c:pt>
                <c:pt idx="86">
                  <c:v>-8.7499999999999384E-4</c:v>
                </c:pt>
                <c:pt idx="87">
                  <c:v>-6.9999999999999923E-4</c:v>
                </c:pt>
                <c:pt idx="88">
                  <c:v>-2.7449999999999974E-3</c:v>
                </c:pt>
                <c:pt idx="89">
                  <c:v>-2.81E-3</c:v>
                </c:pt>
                <c:pt idx="90">
                  <c:v>-2.5849999999999998E-2</c:v>
                </c:pt>
                <c:pt idx="91">
                  <c:v>-4.0149999999999977E-3</c:v>
                </c:pt>
                <c:pt idx="92">
                  <c:v>2.3575000000000006E-2</c:v>
                </c:pt>
                <c:pt idx="93">
                  <c:v>1.9899999999999987E-3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F24-4410-AC83-FE2F47BD7CF2}"/>
            </c:ext>
          </c:extLst>
        </c:ser>
        <c:ser>
          <c:idx val="10"/>
          <c:order val="10"/>
          <c:tx>
            <c:strRef>
              <c:f>Sheet1!$CP$1</c:f>
              <c:strCache>
                <c:ptCount val="1"/>
                <c:pt idx="0">
                  <c:v>1.6798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Sheet1!$CP$2:$CP$96</c:f>
              <c:numCache>
                <c:formatCode>General</c:formatCode>
                <c:ptCount val="95"/>
                <c:pt idx="0">
                  <c:v>0.25661</c:v>
                </c:pt>
                <c:pt idx="1">
                  <c:v>0.283725</c:v>
                </c:pt>
                <c:pt idx="2">
                  <c:v>0.275175</c:v>
                </c:pt>
                <c:pt idx="3">
                  <c:v>0.24767500000000001</c:v>
                </c:pt>
                <c:pt idx="4">
                  <c:v>0.247225</c:v>
                </c:pt>
                <c:pt idx="5">
                  <c:v>0.24483999999999997</c:v>
                </c:pt>
                <c:pt idx="6">
                  <c:v>0.21275999999999998</c:v>
                </c:pt>
                <c:pt idx="7">
                  <c:v>0.182445</c:v>
                </c:pt>
                <c:pt idx="8">
                  <c:v>0.15689499999999998</c:v>
                </c:pt>
                <c:pt idx="9">
                  <c:v>0.16895499999999999</c:v>
                </c:pt>
                <c:pt idx="10">
                  <c:v>0.16785</c:v>
                </c:pt>
                <c:pt idx="11">
                  <c:v>0.15953500000000001</c:v>
                </c:pt>
                <c:pt idx="12">
                  <c:v>0.15498500000000001</c:v>
                </c:pt>
                <c:pt idx="13">
                  <c:v>0.14953</c:v>
                </c:pt>
                <c:pt idx="14">
                  <c:v>0.14602499999999999</c:v>
                </c:pt>
                <c:pt idx="15">
                  <c:v>0.12427000000000002</c:v>
                </c:pt>
                <c:pt idx="16">
                  <c:v>0.11466000000000001</c:v>
                </c:pt>
                <c:pt idx="17">
                  <c:v>9.8470000000000002E-2</c:v>
                </c:pt>
                <c:pt idx="18">
                  <c:v>8.3444999999999991E-2</c:v>
                </c:pt>
                <c:pt idx="19">
                  <c:v>7.0779999999999996E-2</c:v>
                </c:pt>
                <c:pt idx="20">
                  <c:v>5.7654999999999984E-2</c:v>
                </c:pt>
                <c:pt idx="21">
                  <c:v>5.5404999999999982E-2</c:v>
                </c:pt>
                <c:pt idx="22">
                  <c:v>5.3544999999999981E-2</c:v>
                </c:pt>
                <c:pt idx="23">
                  <c:v>5.0604999999999983E-2</c:v>
                </c:pt>
                <c:pt idx="24">
                  <c:v>4.9199999999999994E-2</c:v>
                </c:pt>
                <c:pt idx="25">
                  <c:v>4.3694999999999998E-2</c:v>
                </c:pt>
                <c:pt idx="26">
                  <c:v>3.3599999999999991E-2</c:v>
                </c:pt>
                <c:pt idx="27">
                  <c:v>2.2984999999999995E-2</c:v>
                </c:pt>
                <c:pt idx="28">
                  <c:v>1.1439999999999999E-2</c:v>
                </c:pt>
                <c:pt idx="29">
                  <c:v>1.7434999999999996E-2</c:v>
                </c:pt>
                <c:pt idx="30">
                  <c:v>2.1369999999999997E-2</c:v>
                </c:pt>
                <c:pt idx="31">
                  <c:v>2.2099999999999998E-2</c:v>
                </c:pt>
                <c:pt idx="32">
                  <c:v>3.6044999999999994E-2</c:v>
                </c:pt>
                <c:pt idx="33">
                  <c:v>5.5854999999999988E-2</c:v>
                </c:pt>
                <c:pt idx="34">
                  <c:v>8.335999999999999E-2</c:v>
                </c:pt>
                <c:pt idx="35">
                  <c:v>8.5089999999999999E-2</c:v>
                </c:pt>
                <c:pt idx="36">
                  <c:v>8.0820000000000003E-2</c:v>
                </c:pt>
                <c:pt idx="37">
                  <c:v>8.0515000000000003E-2</c:v>
                </c:pt>
                <c:pt idx="38">
                  <c:v>6.7745E-2</c:v>
                </c:pt>
                <c:pt idx="39">
                  <c:v>6.1499999999999999E-2</c:v>
                </c:pt>
                <c:pt idx="40">
                  <c:v>5.2374999999999991E-2</c:v>
                </c:pt>
                <c:pt idx="41">
                  <c:v>4.2289999999999994E-2</c:v>
                </c:pt>
                <c:pt idx="42">
                  <c:v>3.4235000000000002E-2</c:v>
                </c:pt>
                <c:pt idx="43">
                  <c:v>2.3954999999999994E-2</c:v>
                </c:pt>
                <c:pt idx="44">
                  <c:v>1.8864999999999996E-2</c:v>
                </c:pt>
                <c:pt idx="45">
                  <c:v>2.1374999999999995E-2</c:v>
                </c:pt>
                <c:pt idx="46">
                  <c:v>2.2834999999999998E-2</c:v>
                </c:pt>
                <c:pt idx="47">
                  <c:v>1.098E-2</c:v>
                </c:pt>
                <c:pt idx="48">
                  <c:v>-0.01</c:v>
                </c:pt>
                <c:pt idx="49">
                  <c:v>-2.554E-2</c:v>
                </c:pt>
                <c:pt idx="50">
                  <c:v>-2.681E-2</c:v>
                </c:pt>
                <c:pt idx="51">
                  <c:v>-2.1010000000000001E-2</c:v>
                </c:pt>
                <c:pt idx="52">
                  <c:v>-8.5250000000000013E-3</c:v>
                </c:pt>
                <c:pt idx="53">
                  <c:v>5.8600000000000006E-3</c:v>
                </c:pt>
                <c:pt idx="54">
                  <c:v>1.4430000000000002E-2</c:v>
                </c:pt>
                <c:pt idx="55">
                  <c:v>2.4144999999999996E-2</c:v>
                </c:pt>
                <c:pt idx="56">
                  <c:v>2.5350000000000001E-2</c:v>
                </c:pt>
                <c:pt idx="57">
                  <c:v>2.1304999999999994E-2</c:v>
                </c:pt>
                <c:pt idx="58">
                  <c:v>3.5639999999999991E-2</c:v>
                </c:pt>
                <c:pt idx="59">
                  <c:v>5.0659999999999983E-2</c:v>
                </c:pt>
                <c:pt idx="60">
                  <c:v>4.5399999999999996E-2</c:v>
                </c:pt>
                <c:pt idx="61">
                  <c:v>3.7584999999999993E-2</c:v>
                </c:pt>
                <c:pt idx="62">
                  <c:v>4.0910000000000002E-2</c:v>
                </c:pt>
                <c:pt idx="63">
                  <c:v>5.3099999999999994E-2</c:v>
                </c:pt>
                <c:pt idx="64">
                  <c:v>6.1039999999999997E-2</c:v>
                </c:pt>
                <c:pt idx="65">
                  <c:v>6.1479999999999993E-2</c:v>
                </c:pt>
                <c:pt idx="66">
                  <c:v>6.3519999999999993E-2</c:v>
                </c:pt>
                <c:pt idx="67">
                  <c:v>7.1484999999999993E-2</c:v>
                </c:pt>
                <c:pt idx="68">
                  <c:v>7.2049999999999989E-2</c:v>
                </c:pt>
                <c:pt idx="69">
                  <c:v>6.5599999999999992E-2</c:v>
                </c:pt>
                <c:pt idx="70">
                  <c:v>6.8459999999999993E-2</c:v>
                </c:pt>
                <c:pt idx="71">
                  <c:v>6.5555000000000002E-2</c:v>
                </c:pt>
                <c:pt idx="72">
                  <c:v>4.6880000000000005E-2</c:v>
                </c:pt>
                <c:pt idx="73">
                  <c:v>2.725E-2</c:v>
                </c:pt>
                <c:pt idx="74">
                  <c:v>4.5849999999999988E-3</c:v>
                </c:pt>
                <c:pt idx="75">
                  <c:v>-1.7435000000000003E-2</c:v>
                </c:pt>
                <c:pt idx="76">
                  <c:v>-3.5625000000000004E-2</c:v>
                </c:pt>
                <c:pt idx="77">
                  <c:v>-4.4675000000000006E-2</c:v>
                </c:pt>
                <c:pt idx="78">
                  <c:v>-4.9810000000000007E-2</c:v>
                </c:pt>
                <c:pt idx="79">
                  <c:v>-4.3665000000000002E-2</c:v>
                </c:pt>
                <c:pt idx="80">
                  <c:v>-2.7165000000000002E-2</c:v>
                </c:pt>
                <c:pt idx="81">
                  <c:v>-1.7205000000000002E-2</c:v>
                </c:pt>
                <c:pt idx="82">
                  <c:v>-1.2650000000000002E-2</c:v>
                </c:pt>
                <c:pt idx="83">
                  <c:v>-9.8750000000000018E-3</c:v>
                </c:pt>
                <c:pt idx="84">
                  <c:v>-7.7650000000000011E-3</c:v>
                </c:pt>
                <c:pt idx="85">
                  <c:v>-5.000000000000001E-3</c:v>
                </c:pt>
                <c:pt idx="86">
                  <c:v>9.2499999999999874E-4</c:v>
                </c:pt>
                <c:pt idx="87">
                  <c:v>-8.5000000000001741E-5</c:v>
                </c:pt>
                <c:pt idx="88">
                  <c:v>7.4000000000000107E-4</c:v>
                </c:pt>
                <c:pt idx="89">
                  <c:v>1.4099999999999981E-3</c:v>
                </c:pt>
                <c:pt idx="90">
                  <c:v>-8.2950000000000003E-3</c:v>
                </c:pt>
                <c:pt idx="91">
                  <c:v>5.6499999999999988E-3</c:v>
                </c:pt>
                <c:pt idx="92">
                  <c:v>1.3610000000000001E-2</c:v>
                </c:pt>
                <c:pt idx="93">
                  <c:v>-9.1500000000000262E-4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F24-4410-AC83-FE2F47BD7CF2}"/>
            </c:ext>
          </c:extLst>
        </c:ser>
        <c:ser>
          <c:idx val="11"/>
          <c:order val="11"/>
          <c:tx>
            <c:strRef>
              <c:f>Sheet1!$CQ$1</c:f>
              <c:strCache>
                <c:ptCount val="1"/>
                <c:pt idx="0">
                  <c:v>1.91699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Sheet1!$CQ$2:$CQ$96</c:f>
              <c:numCache>
                <c:formatCode>General</c:formatCode>
                <c:ptCount val="95"/>
                <c:pt idx="0">
                  <c:v>0.249865</c:v>
                </c:pt>
                <c:pt idx="1">
                  <c:v>0.26675000000000004</c:v>
                </c:pt>
                <c:pt idx="2">
                  <c:v>0.25801000000000002</c:v>
                </c:pt>
                <c:pt idx="3">
                  <c:v>0.25029000000000001</c:v>
                </c:pt>
                <c:pt idx="4">
                  <c:v>0.26558999999999999</c:v>
                </c:pt>
                <c:pt idx="5">
                  <c:v>0.24722</c:v>
                </c:pt>
                <c:pt idx="6">
                  <c:v>0.19669500000000001</c:v>
                </c:pt>
                <c:pt idx="7">
                  <c:v>0.17077500000000001</c:v>
                </c:pt>
                <c:pt idx="8">
                  <c:v>0.14954499999999998</c:v>
                </c:pt>
                <c:pt idx="9">
                  <c:v>0.15326000000000001</c:v>
                </c:pt>
                <c:pt idx="10">
                  <c:v>0.15772000000000003</c:v>
                </c:pt>
                <c:pt idx="11">
                  <c:v>0.15573000000000004</c:v>
                </c:pt>
                <c:pt idx="12">
                  <c:v>0.15237500000000004</c:v>
                </c:pt>
                <c:pt idx="13">
                  <c:v>0.15426000000000001</c:v>
                </c:pt>
                <c:pt idx="14">
                  <c:v>0.15435500000000002</c:v>
                </c:pt>
                <c:pt idx="15">
                  <c:v>0.13395499999999999</c:v>
                </c:pt>
                <c:pt idx="16">
                  <c:v>0.114635</c:v>
                </c:pt>
                <c:pt idx="17">
                  <c:v>9.3449999999999991E-2</c:v>
                </c:pt>
                <c:pt idx="18">
                  <c:v>8.0994999999999998E-2</c:v>
                </c:pt>
                <c:pt idx="19">
                  <c:v>7.8920000000000004E-2</c:v>
                </c:pt>
                <c:pt idx="20">
                  <c:v>6.8614999999999995E-2</c:v>
                </c:pt>
                <c:pt idx="21">
                  <c:v>5.6355000000000002E-2</c:v>
                </c:pt>
                <c:pt idx="22">
                  <c:v>5.4580000000000004E-2</c:v>
                </c:pt>
                <c:pt idx="23">
                  <c:v>5.799E-2</c:v>
                </c:pt>
                <c:pt idx="24">
                  <c:v>5.441E-2</c:v>
                </c:pt>
                <c:pt idx="25">
                  <c:v>4.3990000000000001E-2</c:v>
                </c:pt>
                <c:pt idx="26">
                  <c:v>3.1899999999999998E-2</c:v>
                </c:pt>
                <c:pt idx="27">
                  <c:v>2.2269999999999998E-2</c:v>
                </c:pt>
                <c:pt idx="28">
                  <c:v>1.5594999999999998E-2</c:v>
                </c:pt>
                <c:pt idx="29">
                  <c:v>1.9805000000000003E-2</c:v>
                </c:pt>
                <c:pt idx="30">
                  <c:v>2.3519999999999999E-2</c:v>
                </c:pt>
                <c:pt idx="31">
                  <c:v>2.5559999999999999E-2</c:v>
                </c:pt>
                <c:pt idx="32">
                  <c:v>3.601E-2</c:v>
                </c:pt>
                <c:pt idx="33">
                  <c:v>5.4184999999999997E-2</c:v>
                </c:pt>
                <c:pt idx="34">
                  <c:v>8.5934999999999997E-2</c:v>
                </c:pt>
                <c:pt idx="35">
                  <c:v>8.9700000000000002E-2</c:v>
                </c:pt>
                <c:pt idx="36">
                  <c:v>8.0055000000000001E-2</c:v>
                </c:pt>
                <c:pt idx="37">
                  <c:v>7.7870000000000009E-2</c:v>
                </c:pt>
                <c:pt idx="38">
                  <c:v>6.6900000000000001E-2</c:v>
                </c:pt>
                <c:pt idx="39">
                  <c:v>6.2954999999999997E-2</c:v>
                </c:pt>
                <c:pt idx="40">
                  <c:v>5.2769999999999997E-2</c:v>
                </c:pt>
                <c:pt idx="41">
                  <c:v>3.8905000000000009E-2</c:v>
                </c:pt>
                <c:pt idx="42">
                  <c:v>3.3509999999999998E-2</c:v>
                </c:pt>
                <c:pt idx="43">
                  <c:v>2.6065000000000005E-2</c:v>
                </c:pt>
                <c:pt idx="44">
                  <c:v>2.1464999999999998E-2</c:v>
                </c:pt>
                <c:pt idx="45">
                  <c:v>2.2364999999999996E-2</c:v>
                </c:pt>
                <c:pt idx="46">
                  <c:v>2.1784999999999999E-2</c:v>
                </c:pt>
                <c:pt idx="47">
                  <c:v>1.1955E-2</c:v>
                </c:pt>
                <c:pt idx="48">
                  <c:v>-6.7149999999999987E-3</c:v>
                </c:pt>
                <c:pt idx="49">
                  <c:v>-2.0455000000000001E-2</c:v>
                </c:pt>
                <c:pt idx="50">
                  <c:v>-2.0359999999999996E-2</c:v>
                </c:pt>
                <c:pt idx="51">
                  <c:v>-1.1439999999999999E-2</c:v>
                </c:pt>
                <c:pt idx="52">
                  <c:v>2.2000000000000144E-4</c:v>
                </c:pt>
                <c:pt idx="53">
                  <c:v>1.2120000000000006E-2</c:v>
                </c:pt>
                <c:pt idx="54">
                  <c:v>2.3125000000000007E-2</c:v>
                </c:pt>
                <c:pt idx="55">
                  <c:v>3.2774999999999999E-2</c:v>
                </c:pt>
                <c:pt idx="56">
                  <c:v>3.4095E-2</c:v>
                </c:pt>
                <c:pt idx="57">
                  <c:v>3.1600000000000003E-2</c:v>
                </c:pt>
                <c:pt idx="58">
                  <c:v>4.3185000000000001E-2</c:v>
                </c:pt>
                <c:pt idx="59">
                  <c:v>5.7110000000000008E-2</c:v>
                </c:pt>
                <c:pt idx="60">
                  <c:v>5.3450000000000011E-2</c:v>
                </c:pt>
                <c:pt idx="61">
                  <c:v>4.4420000000000001E-2</c:v>
                </c:pt>
                <c:pt idx="62">
                  <c:v>4.6820000000000001E-2</c:v>
                </c:pt>
                <c:pt idx="63">
                  <c:v>6.1310000000000003E-2</c:v>
                </c:pt>
                <c:pt idx="64">
                  <c:v>6.8665000000000004E-2</c:v>
                </c:pt>
                <c:pt idx="65">
                  <c:v>6.8455000000000002E-2</c:v>
                </c:pt>
                <c:pt idx="66">
                  <c:v>6.9425000000000001E-2</c:v>
                </c:pt>
                <c:pt idx="67">
                  <c:v>7.5920000000000001E-2</c:v>
                </c:pt>
                <c:pt idx="68">
                  <c:v>7.8765000000000002E-2</c:v>
                </c:pt>
                <c:pt idx="69">
                  <c:v>7.1855000000000002E-2</c:v>
                </c:pt>
                <c:pt idx="70">
                  <c:v>7.4444999999999997E-2</c:v>
                </c:pt>
                <c:pt idx="71">
                  <c:v>6.905E-2</c:v>
                </c:pt>
                <c:pt idx="72">
                  <c:v>4.7195000000000001E-2</c:v>
                </c:pt>
                <c:pt idx="73">
                  <c:v>2.5004999999999999E-2</c:v>
                </c:pt>
                <c:pt idx="74">
                  <c:v>-3.1400000000000004E-3</c:v>
                </c:pt>
                <c:pt idx="75">
                  <c:v>-2.6859999999999998E-2</c:v>
                </c:pt>
                <c:pt idx="76">
                  <c:v>-4.0895000000000001E-2</c:v>
                </c:pt>
                <c:pt idx="77">
                  <c:v>-4.4204999999999994E-2</c:v>
                </c:pt>
                <c:pt idx="78">
                  <c:v>-4.8599999999999997E-2</c:v>
                </c:pt>
                <c:pt idx="79">
                  <c:v>-4.5204999999999995E-2</c:v>
                </c:pt>
                <c:pt idx="80">
                  <c:v>-2.6719999999999997E-2</c:v>
                </c:pt>
                <c:pt idx="81">
                  <c:v>-1.6829999999999998E-2</c:v>
                </c:pt>
                <c:pt idx="82">
                  <c:v>-1.2854999999999998E-2</c:v>
                </c:pt>
                <c:pt idx="83">
                  <c:v>-5.6000000000000008E-3</c:v>
                </c:pt>
                <c:pt idx="84">
                  <c:v>-2.3499999999999979E-3</c:v>
                </c:pt>
                <c:pt idx="85">
                  <c:v>-3.5099999999999992E-3</c:v>
                </c:pt>
                <c:pt idx="86">
                  <c:v>3.2000000000000015E-3</c:v>
                </c:pt>
                <c:pt idx="87">
                  <c:v>1.6700000000000048E-3</c:v>
                </c:pt>
                <c:pt idx="88">
                  <c:v>-7.3499999999999954E-4</c:v>
                </c:pt>
                <c:pt idx="89">
                  <c:v>8.000000000000021E-4</c:v>
                </c:pt>
                <c:pt idx="90">
                  <c:v>-9.099999999999997E-3</c:v>
                </c:pt>
                <c:pt idx="91">
                  <c:v>3.8950000000000026E-3</c:v>
                </c:pt>
                <c:pt idx="92">
                  <c:v>1.5164999999999998E-2</c:v>
                </c:pt>
                <c:pt idx="93">
                  <c:v>8.000000000000021E-4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F24-4410-AC83-FE2F47BD7CF2}"/>
            </c:ext>
          </c:extLst>
        </c:ser>
        <c:ser>
          <c:idx val="12"/>
          <c:order val="12"/>
          <c:tx>
            <c:strRef>
              <c:f>Sheet1!$CR$1</c:f>
              <c:strCache>
                <c:ptCount val="1"/>
                <c:pt idx="0">
                  <c:v>2.17207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Sheet1!$CR$2:$CR$96</c:f>
              <c:numCache>
                <c:formatCode>General</c:formatCode>
                <c:ptCount val="95"/>
                <c:pt idx="0">
                  <c:v>0.250365</c:v>
                </c:pt>
                <c:pt idx="1">
                  <c:v>0.27180500000000002</c:v>
                </c:pt>
                <c:pt idx="2">
                  <c:v>0.27182999999999996</c:v>
                </c:pt>
                <c:pt idx="3">
                  <c:v>0.25453500000000001</c:v>
                </c:pt>
                <c:pt idx="4">
                  <c:v>0.26056499999999999</c:v>
                </c:pt>
                <c:pt idx="5">
                  <c:v>0.25477500000000003</c:v>
                </c:pt>
                <c:pt idx="6">
                  <c:v>0.21092</c:v>
                </c:pt>
                <c:pt idx="7">
                  <c:v>0.178065</c:v>
                </c:pt>
                <c:pt idx="8">
                  <c:v>0.154525</c:v>
                </c:pt>
                <c:pt idx="9">
                  <c:v>0.15833999999999998</c:v>
                </c:pt>
                <c:pt idx="10">
                  <c:v>0.153975</c:v>
                </c:pt>
                <c:pt idx="11">
                  <c:v>0.15101500000000001</c:v>
                </c:pt>
                <c:pt idx="12">
                  <c:v>0.14747499999999999</c:v>
                </c:pt>
                <c:pt idx="13">
                  <c:v>0.14668</c:v>
                </c:pt>
                <c:pt idx="14">
                  <c:v>0.14890500000000001</c:v>
                </c:pt>
                <c:pt idx="15">
                  <c:v>0.12971499999999997</c:v>
                </c:pt>
                <c:pt idx="16">
                  <c:v>0.10892999999999997</c:v>
                </c:pt>
                <c:pt idx="17">
                  <c:v>8.8334999999999997E-2</c:v>
                </c:pt>
                <c:pt idx="18">
                  <c:v>7.1609999999999993E-2</c:v>
                </c:pt>
                <c:pt idx="19">
                  <c:v>6.7684999999999995E-2</c:v>
                </c:pt>
                <c:pt idx="20">
                  <c:v>6.4424999999999996E-2</c:v>
                </c:pt>
                <c:pt idx="21">
                  <c:v>5.7234999999999994E-2</c:v>
                </c:pt>
                <c:pt idx="22">
                  <c:v>5.3154999999999994E-2</c:v>
                </c:pt>
                <c:pt idx="23">
                  <c:v>5.4019999999999999E-2</c:v>
                </c:pt>
                <c:pt idx="24">
                  <c:v>5.1815E-2</c:v>
                </c:pt>
                <c:pt idx="25">
                  <c:v>4.1839999999999988E-2</c:v>
                </c:pt>
                <c:pt idx="26">
                  <c:v>3.0229999999999996E-2</c:v>
                </c:pt>
                <c:pt idx="27">
                  <c:v>1.9094999999999997E-2</c:v>
                </c:pt>
                <c:pt idx="28">
                  <c:v>1.6754999999999996E-2</c:v>
                </c:pt>
                <c:pt idx="29">
                  <c:v>2.6789999999999998E-2</c:v>
                </c:pt>
                <c:pt idx="30">
                  <c:v>2.6105E-2</c:v>
                </c:pt>
                <c:pt idx="31">
                  <c:v>2.3385E-2</c:v>
                </c:pt>
                <c:pt idx="32">
                  <c:v>3.6069999999999991E-2</c:v>
                </c:pt>
                <c:pt idx="33">
                  <c:v>5.8169999999999999E-2</c:v>
                </c:pt>
                <c:pt idx="34">
                  <c:v>9.4619999999999996E-2</c:v>
                </c:pt>
                <c:pt idx="35">
                  <c:v>9.5669999999999977E-2</c:v>
                </c:pt>
                <c:pt idx="36">
                  <c:v>8.1320000000000003E-2</c:v>
                </c:pt>
                <c:pt idx="37">
                  <c:v>8.1604999999999997E-2</c:v>
                </c:pt>
                <c:pt idx="38">
                  <c:v>6.9694999999999993E-2</c:v>
                </c:pt>
                <c:pt idx="39">
                  <c:v>6.4344999999999986E-2</c:v>
                </c:pt>
                <c:pt idx="40">
                  <c:v>5.3179999999999991E-2</c:v>
                </c:pt>
                <c:pt idx="41">
                  <c:v>3.8824999999999998E-2</c:v>
                </c:pt>
                <c:pt idx="42">
                  <c:v>3.0324999999999994E-2</c:v>
                </c:pt>
                <c:pt idx="43">
                  <c:v>1.898E-2</c:v>
                </c:pt>
                <c:pt idx="44">
                  <c:v>1.4210000000000004E-2</c:v>
                </c:pt>
                <c:pt idx="45">
                  <c:v>1.7655000000000001E-2</c:v>
                </c:pt>
                <c:pt idx="46">
                  <c:v>1.9629999999999998E-2</c:v>
                </c:pt>
                <c:pt idx="47">
                  <c:v>1.0749999999999999E-2</c:v>
                </c:pt>
                <c:pt idx="48">
                  <c:v>-1.0170000000000002E-2</c:v>
                </c:pt>
                <c:pt idx="49">
                  <c:v>-2.6971333350000001E-2</c:v>
                </c:pt>
                <c:pt idx="50">
                  <c:v>-2.701133335E-2</c:v>
                </c:pt>
                <c:pt idx="51">
                  <c:v>-1.8460000000000001E-2</c:v>
                </c:pt>
                <c:pt idx="52">
                  <c:v>-4.895E-3</c:v>
                </c:pt>
                <c:pt idx="53">
                  <c:v>7.8800000000000016E-3</c:v>
                </c:pt>
                <c:pt idx="54">
                  <c:v>1.8710000000000001E-2</c:v>
                </c:pt>
                <c:pt idx="55">
                  <c:v>2.8935000000000006E-2</c:v>
                </c:pt>
                <c:pt idx="56">
                  <c:v>2.9740000000000006E-2</c:v>
                </c:pt>
                <c:pt idx="57">
                  <c:v>2.9360000000000001E-2</c:v>
                </c:pt>
                <c:pt idx="58">
                  <c:v>4.2289999999999994E-2</c:v>
                </c:pt>
                <c:pt idx="59">
                  <c:v>5.6595000000000006E-2</c:v>
                </c:pt>
                <c:pt idx="60">
                  <c:v>5.2084999999999992E-2</c:v>
                </c:pt>
                <c:pt idx="61">
                  <c:v>4.0904999999999997E-2</c:v>
                </c:pt>
                <c:pt idx="62">
                  <c:v>4.2349999999999999E-2</c:v>
                </c:pt>
                <c:pt idx="63">
                  <c:v>5.6919999999999998E-2</c:v>
                </c:pt>
                <c:pt idx="64">
                  <c:v>6.7805000000000004E-2</c:v>
                </c:pt>
                <c:pt idx="65">
                  <c:v>6.6769999999999996E-2</c:v>
                </c:pt>
                <c:pt idx="66">
                  <c:v>6.644499999999999E-2</c:v>
                </c:pt>
                <c:pt idx="67">
                  <c:v>7.0739999999999997E-2</c:v>
                </c:pt>
                <c:pt idx="68">
                  <c:v>7.3134999999999992E-2</c:v>
                </c:pt>
                <c:pt idx="69">
                  <c:v>6.8879999999999997E-2</c:v>
                </c:pt>
                <c:pt idx="70">
                  <c:v>6.7970000000000003E-2</c:v>
                </c:pt>
                <c:pt idx="71">
                  <c:v>6.5824999999999995E-2</c:v>
                </c:pt>
                <c:pt idx="72">
                  <c:v>4.7655000000000003E-2</c:v>
                </c:pt>
                <c:pt idx="73">
                  <c:v>2.6314999999999995E-2</c:v>
                </c:pt>
                <c:pt idx="74">
                  <c:v>-2.5999999999999981E-4</c:v>
                </c:pt>
                <c:pt idx="75">
                  <c:v>-2.6890000000000001E-2</c:v>
                </c:pt>
                <c:pt idx="76">
                  <c:v>-4.2009999999999999E-2</c:v>
                </c:pt>
                <c:pt idx="77">
                  <c:v>-4.7994999999999996E-2</c:v>
                </c:pt>
                <c:pt idx="78">
                  <c:v>-4.8235E-2</c:v>
                </c:pt>
                <c:pt idx="79">
                  <c:v>-3.7490000000000002E-2</c:v>
                </c:pt>
                <c:pt idx="80">
                  <c:v>-2.4774999999999998E-2</c:v>
                </c:pt>
                <c:pt idx="81">
                  <c:v>-2.0490000000000001E-2</c:v>
                </c:pt>
                <c:pt idx="82">
                  <c:v>-1.371E-2</c:v>
                </c:pt>
                <c:pt idx="83">
                  <c:v>-8.2150000000000001E-3</c:v>
                </c:pt>
                <c:pt idx="84">
                  <c:v>-6.855E-3</c:v>
                </c:pt>
                <c:pt idx="85">
                  <c:v>-4.5100000000000001E-3</c:v>
                </c:pt>
                <c:pt idx="86">
                  <c:v>1.2750000000000018E-3</c:v>
                </c:pt>
                <c:pt idx="87">
                  <c:v>2.0699999999999989E-3</c:v>
                </c:pt>
                <c:pt idx="88">
                  <c:v>8.3000000000000088E-4</c:v>
                </c:pt>
                <c:pt idx="89">
                  <c:v>-1.0399999999999993E-3</c:v>
                </c:pt>
                <c:pt idx="90">
                  <c:v>-3.2509999999999997E-2</c:v>
                </c:pt>
                <c:pt idx="91">
                  <c:v>6.7999999999999658E-4</c:v>
                </c:pt>
                <c:pt idx="92">
                  <c:v>3.2640000000000002E-2</c:v>
                </c:pt>
                <c:pt idx="93">
                  <c:v>1.3600000000000036E-3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F24-4410-AC83-FE2F47BD7CF2}"/>
            </c:ext>
          </c:extLst>
        </c:ser>
        <c:ser>
          <c:idx val="13"/>
          <c:order val="13"/>
          <c:tx>
            <c:strRef>
              <c:f>Sheet1!$CS$1</c:f>
              <c:strCache>
                <c:ptCount val="1"/>
                <c:pt idx="0">
                  <c:v>2.43061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Sheet1!$CS$2:$CS$96</c:f>
              <c:numCache>
                <c:formatCode>General</c:formatCode>
                <c:ptCount val="95"/>
                <c:pt idx="0">
                  <c:v>0.25375999999999999</c:v>
                </c:pt>
                <c:pt idx="1">
                  <c:v>0.27577000000000002</c:v>
                </c:pt>
                <c:pt idx="2">
                  <c:v>0.26946999999999999</c:v>
                </c:pt>
                <c:pt idx="3">
                  <c:v>0.25871</c:v>
                </c:pt>
                <c:pt idx="4">
                  <c:v>0.27986499999999997</c:v>
                </c:pt>
                <c:pt idx="5">
                  <c:v>0.25849</c:v>
                </c:pt>
                <c:pt idx="6">
                  <c:v>0.19966</c:v>
                </c:pt>
                <c:pt idx="7">
                  <c:v>0.17586999999999997</c:v>
                </c:pt>
                <c:pt idx="8">
                  <c:v>0.15915499999999999</c:v>
                </c:pt>
                <c:pt idx="9">
                  <c:v>0.15941</c:v>
                </c:pt>
                <c:pt idx="10">
                  <c:v>0.153775</c:v>
                </c:pt>
                <c:pt idx="11">
                  <c:v>0.153285</c:v>
                </c:pt>
                <c:pt idx="12">
                  <c:v>0.14757499999999998</c:v>
                </c:pt>
                <c:pt idx="13">
                  <c:v>0.139515</c:v>
                </c:pt>
                <c:pt idx="14">
                  <c:v>0.13940999999999998</c:v>
                </c:pt>
                <c:pt idx="15">
                  <c:v>0.12511</c:v>
                </c:pt>
                <c:pt idx="16">
                  <c:v>0.10923000000000001</c:v>
                </c:pt>
                <c:pt idx="17">
                  <c:v>9.2674999999999993E-2</c:v>
                </c:pt>
                <c:pt idx="18">
                  <c:v>7.3274999999999993E-2</c:v>
                </c:pt>
                <c:pt idx="19">
                  <c:v>7.1800000000000003E-2</c:v>
                </c:pt>
                <c:pt idx="20">
                  <c:v>7.2260000000000005E-2</c:v>
                </c:pt>
                <c:pt idx="21">
                  <c:v>6.1245000000000008E-2</c:v>
                </c:pt>
                <c:pt idx="22">
                  <c:v>4.9875000000000003E-2</c:v>
                </c:pt>
                <c:pt idx="23">
                  <c:v>4.2075000000000001E-2</c:v>
                </c:pt>
                <c:pt idx="24">
                  <c:v>4.2980000000000004E-2</c:v>
                </c:pt>
                <c:pt idx="25">
                  <c:v>3.8084999999999994E-2</c:v>
                </c:pt>
                <c:pt idx="26">
                  <c:v>2.5724999999999994E-2</c:v>
                </c:pt>
                <c:pt idx="27">
                  <c:v>1.4219999999999993E-2</c:v>
                </c:pt>
                <c:pt idx="28">
                  <c:v>2.304999999999998E-3</c:v>
                </c:pt>
                <c:pt idx="29">
                  <c:v>7.3200000000000036E-3</c:v>
                </c:pt>
                <c:pt idx="30">
                  <c:v>1.7225000000000001E-2</c:v>
                </c:pt>
                <c:pt idx="31">
                  <c:v>2.2265000000000004E-2</c:v>
                </c:pt>
                <c:pt idx="32">
                  <c:v>3.2375000000000001E-2</c:v>
                </c:pt>
                <c:pt idx="33">
                  <c:v>5.0305000000000002E-2</c:v>
                </c:pt>
                <c:pt idx="34">
                  <c:v>8.264500000000001E-2</c:v>
                </c:pt>
                <c:pt idx="35">
                  <c:v>8.5505000000000012E-2</c:v>
                </c:pt>
                <c:pt idx="36">
                  <c:v>7.3329999999999992E-2</c:v>
                </c:pt>
                <c:pt idx="37">
                  <c:v>7.0364999999999997E-2</c:v>
                </c:pt>
                <c:pt idx="38">
                  <c:v>6.0745000000000007E-2</c:v>
                </c:pt>
                <c:pt idx="39">
                  <c:v>5.6059999999999999E-2</c:v>
                </c:pt>
                <c:pt idx="40">
                  <c:v>4.4799999999999993E-2</c:v>
                </c:pt>
                <c:pt idx="41">
                  <c:v>3.3259999999999998E-2</c:v>
                </c:pt>
                <c:pt idx="42">
                  <c:v>2.8624999999999994E-2</c:v>
                </c:pt>
                <c:pt idx="43">
                  <c:v>1.7880000000000004E-2</c:v>
                </c:pt>
                <c:pt idx="44">
                  <c:v>1.2874999999999994E-2</c:v>
                </c:pt>
                <c:pt idx="45">
                  <c:v>1.8289999999999997E-2</c:v>
                </c:pt>
                <c:pt idx="46">
                  <c:v>1.916E-2</c:v>
                </c:pt>
                <c:pt idx="47">
                  <c:v>5.8350000000000034E-3</c:v>
                </c:pt>
                <c:pt idx="48">
                  <c:v>-1.5745000000000002E-2</c:v>
                </c:pt>
                <c:pt idx="49">
                  <c:v>-3.1490000000000004E-2</c:v>
                </c:pt>
                <c:pt idx="50">
                  <c:v>-3.0550000000000001E-2</c:v>
                </c:pt>
                <c:pt idx="51">
                  <c:v>-2.087E-2</c:v>
                </c:pt>
                <c:pt idx="52">
                  <c:v>-6.1550000000000007E-3</c:v>
                </c:pt>
                <c:pt idx="53">
                  <c:v>7.6749999999999978E-3</c:v>
                </c:pt>
                <c:pt idx="54">
                  <c:v>1.5325000000000002E-2</c:v>
                </c:pt>
                <c:pt idx="55">
                  <c:v>2.5635000000000002E-2</c:v>
                </c:pt>
                <c:pt idx="56">
                  <c:v>2.9235000000000001E-2</c:v>
                </c:pt>
                <c:pt idx="57">
                  <c:v>2.5379999999999996E-2</c:v>
                </c:pt>
                <c:pt idx="58">
                  <c:v>4.0340000000000001E-2</c:v>
                </c:pt>
                <c:pt idx="59">
                  <c:v>5.8150000000000007E-2</c:v>
                </c:pt>
                <c:pt idx="60">
                  <c:v>5.2460000000000007E-2</c:v>
                </c:pt>
                <c:pt idx="61">
                  <c:v>4.3414999999999995E-2</c:v>
                </c:pt>
                <c:pt idx="62">
                  <c:v>4.4609999999999997E-2</c:v>
                </c:pt>
                <c:pt idx="63">
                  <c:v>5.6849999999999998E-2</c:v>
                </c:pt>
                <c:pt idx="64">
                  <c:v>6.6600000000000006E-2</c:v>
                </c:pt>
                <c:pt idx="65">
                  <c:v>6.9065000000000001E-2</c:v>
                </c:pt>
                <c:pt idx="66">
                  <c:v>7.5010000000000007E-2</c:v>
                </c:pt>
                <c:pt idx="67">
                  <c:v>8.3500000000000005E-2</c:v>
                </c:pt>
                <c:pt idx="68">
                  <c:v>8.3964999999999998E-2</c:v>
                </c:pt>
                <c:pt idx="69">
                  <c:v>7.5774999999999995E-2</c:v>
                </c:pt>
                <c:pt idx="70">
                  <c:v>7.5090000000000004E-2</c:v>
                </c:pt>
                <c:pt idx="71">
                  <c:v>6.9029999999999994E-2</c:v>
                </c:pt>
                <c:pt idx="72">
                  <c:v>4.6035000000000006E-2</c:v>
                </c:pt>
                <c:pt idx="73">
                  <c:v>2.3449999999999995E-2</c:v>
                </c:pt>
                <c:pt idx="74">
                  <c:v>-4.6500000000000014E-3</c:v>
                </c:pt>
                <c:pt idx="75">
                  <c:v>-3.3350000000000005E-2</c:v>
                </c:pt>
                <c:pt idx="76">
                  <c:v>-4.9210000000000004E-2</c:v>
                </c:pt>
                <c:pt idx="77">
                  <c:v>-5.3239999999999996E-2</c:v>
                </c:pt>
                <c:pt idx="78">
                  <c:v>-5.6364999999999998E-2</c:v>
                </c:pt>
                <c:pt idx="79">
                  <c:v>-4.7774999999999998E-2</c:v>
                </c:pt>
                <c:pt idx="80">
                  <c:v>-3.2399999999999998E-2</c:v>
                </c:pt>
                <c:pt idx="81">
                  <c:v>-2.1815000000000001E-2</c:v>
                </c:pt>
                <c:pt idx="82">
                  <c:v>-1.3185000000000002E-2</c:v>
                </c:pt>
                <c:pt idx="83">
                  <c:v>-1.0350000000000002E-2</c:v>
                </c:pt>
                <c:pt idx="84">
                  <c:v>-6.9350000000000002E-3</c:v>
                </c:pt>
                <c:pt idx="85">
                  <c:v>-5.4250000000000027E-3</c:v>
                </c:pt>
                <c:pt idx="86">
                  <c:v>-1.015000000000002E-3</c:v>
                </c:pt>
                <c:pt idx="87">
                  <c:v>-1.5350000000000016E-3</c:v>
                </c:pt>
                <c:pt idx="88">
                  <c:v>-8.900000000000019E-4</c:v>
                </c:pt>
                <c:pt idx="89">
                  <c:v>2.2549999999999966E-3</c:v>
                </c:pt>
                <c:pt idx="90">
                  <c:v>-1.5400000000000032E-3</c:v>
                </c:pt>
                <c:pt idx="91">
                  <c:v>3.6899999999999954E-3</c:v>
                </c:pt>
                <c:pt idx="92">
                  <c:v>5.9799999999999957E-3</c:v>
                </c:pt>
                <c:pt idx="93">
                  <c:v>-2.0499999999999997E-3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F24-4410-AC83-FE2F47BD7CF2}"/>
            </c:ext>
          </c:extLst>
        </c:ser>
        <c:ser>
          <c:idx val="14"/>
          <c:order val="14"/>
          <c:tx>
            <c:strRef>
              <c:f>Sheet1!$CT$1</c:f>
              <c:strCache>
                <c:ptCount val="1"/>
                <c:pt idx="0">
                  <c:v>2.70857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Sheet1!$CT$2:$CT$96</c:f>
              <c:numCache>
                <c:formatCode>General</c:formatCode>
                <c:ptCount val="95"/>
                <c:pt idx="0">
                  <c:v>0.23934</c:v>
                </c:pt>
                <c:pt idx="1">
                  <c:v>0.26718000000000003</c:v>
                </c:pt>
                <c:pt idx="2">
                  <c:v>0.26909999999999995</c:v>
                </c:pt>
                <c:pt idx="3">
                  <c:v>0.25168499999999999</c:v>
                </c:pt>
                <c:pt idx="4">
                  <c:v>0.24974000000000002</c:v>
                </c:pt>
                <c:pt idx="5">
                  <c:v>0.2329</c:v>
                </c:pt>
                <c:pt idx="6">
                  <c:v>0.19597500000000001</c:v>
                </c:pt>
                <c:pt idx="7">
                  <c:v>0.17080000000000001</c:v>
                </c:pt>
                <c:pt idx="8">
                  <c:v>0.14793000000000001</c:v>
                </c:pt>
                <c:pt idx="9">
                  <c:v>0.148035</c:v>
                </c:pt>
                <c:pt idx="10">
                  <c:v>0.15176499999999998</c:v>
                </c:pt>
                <c:pt idx="11">
                  <c:v>0.15697</c:v>
                </c:pt>
                <c:pt idx="12">
                  <c:v>0.14737</c:v>
                </c:pt>
                <c:pt idx="13">
                  <c:v>0.13817499999999999</c:v>
                </c:pt>
                <c:pt idx="14">
                  <c:v>0.14371499999999998</c:v>
                </c:pt>
                <c:pt idx="15">
                  <c:v>0.13386999999999999</c:v>
                </c:pt>
                <c:pt idx="16">
                  <c:v>0.12514500000000001</c:v>
                </c:pt>
                <c:pt idx="17">
                  <c:v>0.109845</c:v>
                </c:pt>
                <c:pt idx="18">
                  <c:v>9.1554999999999997E-2</c:v>
                </c:pt>
                <c:pt idx="19">
                  <c:v>7.1754999999999999E-2</c:v>
                </c:pt>
                <c:pt idx="20">
                  <c:v>6.0955000000000009E-2</c:v>
                </c:pt>
                <c:pt idx="21">
                  <c:v>6.7110000000000003E-2</c:v>
                </c:pt>
                <c:pt idx="22">
                  <c:v>6.0799999999999993E-2</c:v>
                </c:pt>
                <c:pt idx="23">
                  <c:v>6.0725000000000001E-2</c:v>
                </c:pt>
                <c:pt idx="24">
                  <c:v>5.8724999999999999E-2</c:v>
                </c:pt>
                <c:pt idx="25">
                  <c:v>4.3899999999999995E-2</c:v>
                </c:pt>
                <c:pt idx="26">
                  <c:v>3.5224999999999999E-2</c:v>
                </c:pt>
                <c:pt idx="27">
                  <c:v>2.3669999999999997E-2</c:v>
                </c:pt>
                <c:pt idx="28">
                  <c:v>1.6495000000000003E-2</c:v>
                </c:pt>
                <c:pt idx="29">
                  <c:v>1.9115E-2</c:v>
                </c:pt>
                <c:pt idx="30">
                  <c:v>2.0310000000000002E-2</c:v>
                </c:pt>
                <c:pt idx="31">
                  <c:v>2.7190000000000006E-2</c:v>
                </c:pt>
                <c:pt idx="32">
                  <c:v>4.0095000000000006E-2</c:v>
                </c:pt>
                <c:pt idx="33">
                  <c:v>5.6965000000000002E-2</c:v>
                </c:pt>
                <c:pt idx="34">
                  <c:v>7.6304999999999998E-2</c:v>
                </c:pt>
                <c:pt idx="35">
                  <c:v>8.1054999999999988E-2</c:v>
                </c:pt>
                <c:pt idx="36">
                  <c:v>8.1320000000000003E-2</c:v>
                </c:pt>
                <c:pt idx="37">
                  <c:v>7.9149999999999998E-2</c:v>
                </c:pt>
                <c:pt idx="38">
                  <c:v>6.8239999999999995E-2</c:v>
                </c:pt>
                <c:pt idx="39">
                  <c:v>6.1125000000000013E-2</c:v>
                </c:pt>
                <c:pt idx="40">
                  <c:v>5.3745000000000001E-2</c:v>
                </c:pt>
                <c:pt idx="41">
                  <c:v>4.2505000000000001E-2</c:v>
                </c:pt>
                <c:pt idx="42">
                  <c:v>3.3575000000000001E-2</c:v>
                </c:pt>
                <c:pt idx="43">
                  <c:v>2.6680000000000002E-2</c:v>
                </c:pt>
                <c:pt idx="44">
                  <c:v>2.2555000000000006E-2</c:v>
                </c:pt>
                <c:pt idx="45">
                  <c:v>2.4844999999999999E-2</c:v>
                </c:pt>
                <c:pt idx="46">
                  <c:v>2.6525E-2</c:v>
                </c:pt>
                <c:pt idx="47">
                  <c:v>1.8285000000000003E-2</c:v>
                </c:pt>
                <c:pt idx="48">
                  <c:v>-1.5399999999999997E-3</c:v>
                </c:pt>
                <c:pt idx="49">
                  <c:v>-1.678E-2</c:v>
                </c:pt>
                <c:pt idx="50">
                  <c:v>-1.9279999999999999E-2</c:v>
                </c:pt>
                <c:pt idx="51">
                  <c:v>-1.4905E-2</c:v>
                </c:pt>
                <c:pt idx="52">
                  <c:v>-1.4249999999999992E-3</c:v>
                </c:pt>
                <c:pt idx="53">
                  <c:v>1.3624999999999998E-2</c:v>
                </c:pt>
                <c:pt idx="54">
                  <c:v>2.1754999999999997E-2</c:v>
                </c:pt>
                <c:pt idx="55">
                  <c:v>2.7319999999999997E-2</c:v>
                </c:pt>
                <c:pt idx="56">
                  <c:v>3.1994999999999996E-2</c:v>
                </c:pt>
                <c:pt idx="57">
                  <c:v>3.5909999999999997E-2</c:v>
                </c:pt>
                <c:pt idx="58">
                  <c:v>4.5219999999999996E-2</c:v>
                </c:pt>
                <c:pt idx="59">
                  <c:v>4.8030000000000003E-2</c:v>
                </c:pt>
                <c:pt idx="60">
                  <c:v>4.4374999999999998E-2</c:v>
                </c:pt>
                <c:pt idx="61">
                  <c:v>4.1999999999999996E-2</c:v>
                </c:pt>
                <c:pt idx="62">
                  <c:v>4.5719999999999997E-2</c:v>
                </c:pt>
                <c:pt idx="63">
                  <c:v>5.5919999999999997E-2</c:v>
                </c:pt>
                <c:pt idx="64">
                  <c:v>6.1689999999999995E-2</c:v>
                </c:pt>
                <c:pt idx="65">
                  <c:v>6.6860000000000003E-2</c:v>
                </c:pt>
                <c:pt idx="66">
                  <c:v>7.0390000000000008E-2</c:v>
                </c:pt>
                <c:pt idx="67">
                  <c:v>7.3185E-2</c:v>
                </c:pt>
                <c:pt idx="68">
                  <c:v>7.4145000000000003E-2</c:v>
                </c:pt>
                <c:pt idx="69">
                  <c:v>7.1379999999999999E-2</c:v>
                </c:pt>
                <c:pt idx="70">
                  <c:v>7.0085000000000008E-2</c:v>
                </c:pt>
                <c:pt idx="71">
                  <c:v>6.301000000000001E-2</c:v>
                </c:pt>
                <c:pt idx="72">
                  <c:v>4.7730000000000002E-2</c:v>
                </c:pt>
                <c:pt idx="73">
                  <c:v>3.1715E-2</c:v>
                </c:pt>
                <c:pt idx="74">
                  <c:v>5.5970000000000013E-3</c:v>
                </c:pt>
                <c:pt idx="75">
                  <c:v>-1.9667999999999998E-2</c:v>
                </c:pt>
                <c:pt idx="76">
                  <c:v>-3.1035E-2</c:v>
                </c:pt>
                <c:pt idx="77">
                  <c:v>-3.4894999999999995E-2</c:v>
                </c:pt>
                <c:pt idx="78">
                  <c:v>-4.648E-2</c:v>
                </c:pt>
                <c:pt idx="79">
                  <c:v>-4.1075E-2</c:v>
                </c:pt>
                <c:pt idx="80">
                  <c:v>-2.1004999999999999E-2</c:v>
                </c:pt>
                <c:pt idx="81">
                  <c:v>-1.3129999999999999E-2</c:v>
                </c:pt>
                <c:pt idx="82">
                  <c:v>-7.7699999999999991E-3</c:v>
                </c:pt>
                <c:pt idx="83">
                  <c:v>-5.3999999999999994E-3</c:v>
                </c:pt>
                <c:pt idx="84">
                  <c:v>-3.174999999999999E-3</c:v>
                </c:pt>
                <c:pt idx="85">
                  <c:v>1.1299999999999991E-3</c:v>
                </c:pt>
                <c:pt idx="86">
                  <c:v>6.6699999999999988E-3</c:v>
                </c:pt>
                <c:pt idx="87">
                  <c:v>1.9050000000000004E-3</c:v>
                </c:pt>
                <c:pt idx="88">
                  <c:v>1.7600000000000011E-3</c:v>
                </c:pt>
                <c:pt idx="89">
                  <c:v>3.5600000000000007E-3</c:v>
                </c:pt>
                <c:pt idx="90">
                  <c:v>2.1415000000000003E-2</c:v>
                </c:pt>
                <c:pt idx="91">
                  <c:v>3.2300000000000002E-3</c:v>
                </c:pt>
                <c:pt idx="92">
                  <c:v>-1.6204999999999997E-2</c:v>
                </c:pt>
                <c:pt idx="93">
                  <c:v>6.0500000000000137E-4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F24-4410-AC83-FE2F47BD7CF2}"/>
            </c:ext>
          </c:extLst>
        </c:ser>
        <c:ser>
          <c:idx val="15"/>
          <c:order val="15"/>
          <c:tx>
            <c:strRef>
              <c:f>Sheet1!$CU$1</c:f>
              <c:strCache>
                <c:ptCount val="1"/>
                <c:pt idx="0">
                  <c:v>3.00461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Sheet1!$CU$2:$CU$96</c:f>
              <c:numCache>
                <c:formatCode>General</c:formatCode>
                <c:ptCount val="95"/>
                <c:pt idx="0">
                  <c:v>0.16206000000000001</c:v>
                </c:pt>
                <c:pt idx="1">
                  <c:v>0.18310000000000001</c:v>
                </c:pt>
                <c:pt idx="2">
                  <c:v>0.20833000000000002</c:v>
                </c:pt>
                <c:pt idx="3">
                  <c:v>0.19628999999999999</c:v>
                </c:pt>
                <c:pt idx="4">
                  <c:v>0.19395999999999999</c:v>
                </c:pt>
                <c:pt idx="5">
                  <c:v>0.18610499999999999</c:v>
                </c:pt>
                <c:pt idx="6">
                  <c:v>0.16881000000000002</c:v>
                </c:pt>
                <c:pt idx="7">
                  <c:v>0.14660000000000001</c:v>
                </c:pt>
                <c:pt idx="8">
                  <c:v>0.12024499999999999</c:v>
                </c:pt>
                <c:pt idx="9">
                  <c:v>0.121445</c:v>
                </c:pt>
                <c:pt idx="10">
                  <c:v>0.12428</c:v>
                </c:pt>
                <c:pt idx="11">
                  <c:v>0.12551000000000001</c:v>
                </c:pt>
                <c:pt idx="12">
                  <c:v>0.12771500000000002</c:v>
                </c:pt>
                <c:pt idx="13">
                  <c:v>0.125225</c:v>
                </c:pt>
                <c:pt idx="14">
                  <c:v>0.12193999999999999</c:v>
                </c:pt>
                <c:pt idx="15">
                  <c:v>0.109375</c:v>
                </c:pt>
                <c:pt idx="16">
                  <c:v>9.5189999999999997E-2</c:v>
                </c:pt>
                <c:pt idx="17">
                  <c:v>8.255499999999999E-2</c:v>
                </c:pt>
                <c:pt idx="18">
                  <c:v>7.9375000000000001E-2</c:v>
                </c:pt>
                <c:pt idx="19">
                  <c:v>6.5439999999999998E-2</c:v>
                </c:pt>
                <c:pt idx="20">
                  <c:v>5.0960000000000005E-2</c:v>
                </c:pt>
                <c:pt idx="21">
                  <c:v>5.2455000000000002E-2</c:v>
                </c:pt>
                <c:pt idx="22">
                  <c:v>4.7805E-2</c:v>
                </c:pt>
                <c:pt idx="23">
                  <c:v>4.5859999999999998E-2</c:v>
                </c:pt>
                <c:pt idx="24">
                  <c:v>3.6750000000000005E-2</c:v>
                </c:pt>
                <c:pt idx="25">
                  <c:v>2.401E-2</c:v>
                </c:pt>
                <c:pt idx="26">
                  <c:v>1.8954999999999996E-2</c:v>
                </c:pt>
                <c:pt idx="27">
                  <c:v>1.1425000000000001E-2</c:v>
                </c:pt>
                <c:pt idx="28">
                  <c:v>8.4650000000000003E-3</c:v>
                </c:pt>
                <c:pt idx="29">
                  <c:v>2.2950000000000019E-3</c:v>
                </c:pt>
                <c:pt idx="30">
                  <c:v>-4.3550000000000012E-3</c:v>
                </c:pt>
                <c:pt idx="31">
                  <c:v>5.0749999999999997E-3</c:v>
                </c:pt>
                <c:pt idx="32">
                  <c:v>1.2480000000000002E-2</c:v>
                </c:pt>
                <c:pt idx="33">
                  <c:v>3.4555000000000002E-2</c:v>
                </c:pt>
                <c:pt idx="34">
                  <c:v>6.5395000000000009E-2</c:v>
                </c:pt>
                <c:pt idx="35">
                  <c:v>6.6720000000000002E-2</c:v>
                </c:pt>
                <c:pt idx="36">
                  <c:v>6.6519999999999996E-2</c:v>
                </c:pt>
                <c:pt idx="37">
                  <c:v>6.4454999999999998E-2</c:v>
                </c:pt>
                <c:pt idx="38">
                  <c:v>5.4100000000000009E-2</c:v>
                </c:pt>
                <c:pt idx="39">
                  <c:v>4.8395000000000007E-2</c:v>
                </c:pt>
                <c:pt idx="40">
                  <c:v>3.9864999999999998E-2</c:v>
                </c:pt>
                <c:pt idx="41">
                  <c:v>2.9300000000000003E-2</c:v>
                </c:pt>
                <c:pt idx="42">
                  <c:v>2.145E-2</c:v>
                </c:pt>
                <c:pt idx="43">
                  <c:v>1.4704999999999999E-2</c:v>
                </c:pt>
                <c:pt idx="44">
                  <c:v>1.0359999999999998E-2</c:v>
                </c:pt>
                <c:pt idx="45">
                  <c:v>1.1679999999999999E-2</c:v>
                </c:pt>
                <c:pt idx="46">
                  <c:v>1.3649999999999999E-2</c:v>
                </c:pt>
                <c:pt idx="47">
                  <c:v>6.0449999999999983E-3</c:v>
                </c:pt>
                <c:pt idx="48">
                  <c:v>-1.0845E-2</c:v>
                </c:pt>
                <c:pt idx="49">
                  <c:v>-2.4795000000000001E-2</c:v>
                </c:pt>
                <c:pt idx="50">
                  <c:v>-2.8494999999999999E-2</c:v>
                </c:pt>
                <c:pt idx="51">
                  <c:v>-2.1220000000000003E-2</c:v>
                </c:pt>
                <c:pt idx="52">
                  <c:v>-6.494999999999999E-3</c:v>
                </c:pt>
                <c:pt idx="53">
                  <c:v>5.2049999999999978E-3</c:v>
                </c:pt>
                <c:pt idx="54">
                  <c:v>1.379E-2</c:v>
                </c:pt>
                <c:pt idx="55">
                  <c:v>1.8844999999999997E-2</c:v>
                </c:pt>
                <c:pt idx="56">
                  <c:v>1.9879999999999998E-2</c:v>
                </c:pt>
                <c:pt idx="57">
                  <c:v>2.1399999999999999E-2</c:v>
                </c:pt>
                <c:pt idx="58">
                  <c:v>3.0790000000000001E-2</c:v>
                </c:pt>
                <c:pt idx="59">
                  <c:v>3.6170000000000008E-2</c:v>
                </c:pt>
                <c:pt idx="60">
                  <c:v>3.1905000000000003E-2</c:v>
                </c:pt>
                <c:pt idx="61">
                  <c:v>2.9035000000000002E-2</c:v>
                </c:pt>
                <c:pt idx="62">
                  <c:v>3.1659999999999994E-2</c:v>
                </c:pt>
                <c:pt idx="63">
                  <c:v>3.7940000000000002E-2</c:v>
                </c:pt>
                <c:pt idx="64">
                  <c:v>3.7964999999999999E-2</c:v>
                </c:pt>
                <c:pt idx="65">
                  <c:v>4.3120000000000006E-2</c:v>
                </c:pt>
                <c:pt idx="66">
                  <c:v>5.0585000000000005E-2</c:v>
                </c:pt>
                <c:pt idx="67">
                  <c:v>5.3084999999999993E-2</c:v>
                </c:pt>
                <c:pt idx="68">
                  <c:v>5.5719999999999992E-2</c:v>
                </c:pt>
                <c:pt idx="69">
                  <c:v>5.4469999999999991E-2</c:v>
                </c:pt>
                <c:pt idx="70">
                  <c:v>4.9229999999999996E-2</c:v>
                </c:pt>
                <c:pt idx="71">
                  <c:v>4.1609999999999994E-2</c:v>
                </c:pt>
                <c:pt idx="72">
                  <c:v>3.2365000000000005E-2</c:v>
                </c:pt>
                <c:pt idx="73">
                  <c:v>1.7755000000000003E-2</c:v>
                </c:pt>
                <c:pt idx="74">
                  <c:v>-7.3849999999999992E-3</c:v>
                </c:pt>
                <c:pt idx="75">
                  <c:v>-2.46E-2</c:v>
                </c:pt>
                <c:pt idx="76">
                  <c:v>-3.3835000000000004E-2</c:v>
                </c:pt>
                <c:pt idx="77">
                  <c:v>-3.5500000000000004E-2</c:v>
                </c:pt>
                <c:pt idx="78">
                  <c:v>-4.0300000000000002E-2</c:v>
                </c:pt>
                <c:pt idx="79">
                  <c:v>-3.6880000000000003E-2</c:v>
                </c:pt>
                <c:pt idx="80">
                  <c:v>-2.0514999999999999E-2</c:v>
                </c:pt>
                <c:pt idx="81">
                  <c:v>-1.6050000000000002E-2</c:v>
                </c:pt>
                <c:pt idx="82">
                  <c:v>-1.0794999999999999E-2</c:v>
                </c:pt>
                <c:pt idx="83">
                  <c:v>-5.4349999999999989E-3</c:v>
                </c:pt>
                <c:pt idx="84">
                  <c:v>-3.3299999999999996E-3</c:v>
                </c:pt>
                <c:pt idx="85">
                  <c:v>-2.1600000000000005E-3</c:v>
                </c:pt>
                <c:pt idx="86">
                  <c:v>-1.0150000000000003E-3</c:v>
                </c:pt>
                <c:pt idx="87">
                  <c:v>-2.8999999999999998E-3</c:v>
                </c:pt>
                <c:pt idx="88">
                  <c:v>-2.8350000000000007E-3</c:v>
                </c:pt>
                <c:pt idx="89">
                  <c:v>-3.0349999999999995E-3</c:v>
                </c:pt>
                <c:pt idx="90">
                  <c:v>-3.567E-2</c:v>
                </c:pt>
                <c:pt idx="91">
                  <c:v>4.4499999999999748E-4</c:v>
                </c:pt>
                <c:pt idx="92">
                  <c:v>3.1734999999999999E-2</c:v>
                </c:pt>
                <c:pt idx="93">
                  <c:v>-1.9400000000000008E-3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F24-4410-AC83-FE2F47BD7CF2}"/>
            </c:ext>
          </c:extLst>
        </c:ser>
        <c:ser>
          <c:idx val="16"/>
          <c:order val="16"/>
          <c:tx>
            <c:strRef>
              <c:f>Sheet1!$CV$1</c:f>
              <c:strCache>
                <c:ptCount val="1"/>
                <c:pt idx="0">
                  <c:v>3.31139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Sheet1!$CV$2:$CV$96</c:f>
              <c:numCache>
                <c:formatCode>General</c:formatCode>
                <c:ptCount val="95"/>
                <c:pt idx="0">
                  <c:v>0.2031</c:v>
                </c:pt>
                <c:pt idx="1">
                  <c:v>0.22720499999999999</c:v>
                </c:pt>
                <c:pt idx="2">
                  <c:v>0.24263499999999999</c:v>
                </c:pt>
                <c:pt idx="3">
                  <c:v>0.22355999999999998</c:v>
                </c:pt>
                <c:pt idx="4">
                  <c:v>0.22163500000000003</c:v>
                </c:pt>
                <c:pt idx="5">
                  <c:v>0.21616000000000002</c:v>
                </c:pt>
                <c:pt idx="6">
                  <c:v>0.183725</c:v>
                </c:pt>
                <c:pt idx="7">
                  <c:v>0.16289500000000001</c:v>
                </c:pt>
                <c:pt idx="8">
                  <c:v>0.13730999999999999</c:v>
                </c:pt>
                <c:pt idx="9">
                  <c:v>0.13562000000000002</c:v>
                </c:pt>
                <c:pt idx="10">
                  <c:v>0.13997500000000002</c:v>
                </c:pt>
                <c:pt idx="11">
                  <c:v>0.14155499999999999</c:v>
                </c:pt>
                <c:pt idx="12">
                  <c:v>0.13736999999999999</c:v>
                </c:pt>
                <c:pt idx="13">
                  <c:v>0.13273499999999999</c:v>
                </c:pt>
                <c:pt idx="14">
                  <c:v>0.13606499999999999</c:v>
                </c:pt>
                <c:pt idx="15">
                  <c:v>0.12444</c:v>
                </c:pt>
                <c:pt idx="16">
                  <c:v>0.1017</c:v>
                </c:pt>
                <c:pt idx="17">
                  <c:v>8.6434999999999998E-2</c:v>
                </c:pt>
                <c:pt idx="18">
                  <c:v>7.6914999999999997E-2</c:v>
                </c:pt>
                <c:pt idx="19">
                  <c:v>6.2324999999999992E-2</c:v>
                </c:pt>
                <c:pt idx="20">
                  <c:v>5.3705000000000003E-2</c:v>
                </c:pt>
                <c:pt idx="21">
                  <c:v>5.3025000000000003E-2</c:v>
                </c:pt>
                <c:pt idx="22">
                  <c:v>4.8219999999999999E-2</c:v>
                </c:pt>
                <c:pt idx="23">
                  <c:v>4.1305000000000001E-2</c:v>
                </c:pt>
                <c:pt idx="24">
                  <c:v>4.0330000000000005E-2</c:v>
                </c:pt>
                <c:pt idx="25">
                  <c:v>3.5180000000000003E-2</c:v>
                </c:pt>
                <c:pt idx="26">
                  <c:v>2.3720000000000005E-2</c:v>
                </c:pt>
                <c:pt idx="27">
                  <c:v>1.1849999999999999E-2</c:v>
                </c:pt>
                <c:pt idx="28">
                  <c:v>1.1395000000000002E-2</c:v>
                </c:pt>
                <c:pt idx="29">
                  <c:v>1.294E-2</c:v>
                </c:pt>
                <c:pt idx="30">
                  <c:v>6.8350000000000008E-3</c:v>
                </c:pt>
                <c:pt idx="31">
                  <c:v>1.3685000000000003E-2</c:v>
                </c:pt>
                <c:pt idx="32">
                  <c:v>2.1025000000000002E-2</c:v>
                </c:pt>
                <c:pt idx="33">
                  <c:v>3.8700000000000005E-2</c:v>
                </c:pt>
                <c:pt idx="34">
                  <c:v>7.2455000000000006E-2</c:v>
                </c:pt>
                <c:pt idx="35">
                  <c:v>7.6970000000000011E-2</c:v>
                </c:pt>
                <c:pt idx="36">
                  <c:v>6.898E-2</c:v>
                </c:pt>
                <c:pt idx="37">
                  <c:v>6.3985E-2</c:v>
                </c:pt>
                <c:pt idx="38">
                  <c:v>5.3245000000000001E-2</c:v>
                </c:pt>
                <c:pt idx="39">
                  <c:v>5.0909999999999997E-2</c:v>
                </c:pt>
                <c:pt idx="40">
                  <c:v>4.1789999999999994E-2</c:v>
                </c:pt>
                <c:pt idx="41">
                  <c:v>3.014E-2</c:v>
                </c:pt>
                <c:pt idx="42">
                  <c:v>2.3765000000000001E-2</c:v>
                </c:pt>
                <c:pt idx="43">
                  <c:v>1.5039999999999998E-2</c:v>
                </c:pt>
                <c:pt idx="44">
                  <c:v>1.0599999999999998E-2</c:v>
                </c:pt>
                <c:pt idx="45">
                  <c:v>1.2910000000000005E-2</c:v>
                </c:pt>
                <c:pt idx="46">
                  <c:v>1.6160000000000001E-2</c:v>
                </c:pt>
                <c:pt idx="47">
                  <c:v>8.3550000000000013E-3</c:v>
                </c:pt>
                <c:pt idx="48">
                  <c:v>-1.0998333499999997E-2</c:v>
                </c:pt>
                <c:pt idx="49">
                  <c:v>-2.54483335E-2</c:v>
                </c:pt>
                <c:pt idx="50">
                  <c:v>-2.9784999999999999E-2</c:v>
                </c:pt>
                <c:pt idx="51">
                  <c:v>-2.4259999999999997E-2</c:v>
                </c:pt>
                <c:pt idx="52">
                  <c:v>-9.7999999999999979E-3</c:v>
                </c:pt>
                <c:pt idx="53">
                  <c:v>3.0300000000000014E-3</c:v>
                </c:pt>
                <c:pt idx="54">
                  <c:v>1.2950000000000003E-2</c:v>
                </c:pt>
                <c:pt idx="55">
                  <c:v>2.0834999999999999E-2</c:v>
                </c:pt>
                <c:pt idx="56">
                  <c:v>2.1139999999999999E-2</c:v>
                </c:pt>
                <c:pt idx="57">
                  <c:v>1.8994999999999998E-2</c:v>
                </c:pt>
                <c:pt idx="58">
                  <c:v>3.0195E-2</c:v>
                </c:pt>
                <c:pt idx="59">
                  <c:v>4.0154999999999996E-2</c:v>
                </c:pt>
                <c:pt idx="60">
                  <c:v>3.567E-2</c:v>
                </c:pt>
                <c:pt idx="61">
                  <c:v>2.9490000000000002E-2</c:v>
                </c:pt>
                <c:pt idx="62">
                  <c:v>3.2880000000000006E-2</c:v>
                </c:pt>
                <c:pt idx="63">
                  <c:v>4.4569999999999999E-2</c:v>
                </c:pt>
                <c:pt idx="64">
                  <c:v>5.0695000000000004E-2</c:v>
                </c:pt>
                <c:pt idx="65">
                  <c:v>5.0784999999999997E-2</c:v>
                </c:pt>
                <c:pt idx="66">
                  <c:v>5.3389999999999993E-2</c:v>
                </c:pt>
                <c:pt idx="67">
                  <c:v>5.8005000000000001E-2</c:v>
                </c:pt>
                <c:pt idx="68">
                  <c:v>5.6735000000000008E-2</c:v>
                </c:pt>
                <c:pt idx="69">
                  <c:v>5.4944999999999994E-2</c:v>
                </c:pt>
                <c:pt idx="70">
                  <c:v>5.7605000000000003E-2</c:v>
                </c:pt>
                <c:pt idx="71">
                  <c:v>5.0990000000000008E-2</c:v>
                </c:pt>
                <c:pt idx="72">
                  <c:v>3.2119999999999996E-2</c:v>
                </c:pt>
                <c:pt idx="73">
                  <c:v>1.6245000000000002E-2</c:v>
                </c:pt>
                <c:pt idx="74">
                  <c:v>-6.2299999999999977E-3</c:v>
                </c:pt>
                <c:pt idx="75">
                  <c:v>-2.928E-2</c:v>
                </c:pt>
                <c:pt idx="76">
                  <c:v>-4.002E-2</c:v>
                </c:pt>
                <c:pt idx="77">
                  <c:v>-4.1189999999999997E-2</c:v>
                </c:pt>
                <c:pt idx="78">
                  <c:v>-4.3109999999999996E-2</c:v>
                </c:pt>
                <c:pt idx="79">
                  <c:v>-3.9164999999999998E-2</c:v>
                </c:pt>
                <c:pt idx="80">
                  <c:v>-2.6935000000000001E-2</c:v>
                </c:pt>
                <c:pt idx="81">
                  <c:v>-1.8079999999999999E-2</c:v>
                </c:pt>
                <c:pt idx="82">
                  <c:v>-1.2699999999999999E-2</c:v>
                </c:pt>
                <c:pt idx="83">
                  <c:v>-9.4649999999999977E-3</c:v>
                </c:pt>
                <c:pt idx="84">
                  <c:v>-7.244999999999998E-3</c:v>
                </c:pt>
                <c:pt idx="85">
                  <c:v>-4.4999999999999971E-3</c:v>
                </c:pt>
                <c:pt idx="86">
                  <c:v>-8.0999999999999822E-4</c:v>
                </c:pt>
                <c:pt idx="87">
                  <c:v>-1.6949999999999986E-3</c:v>
                </c:pt>
                <c:pt idx="88">
                  <c:v>-1.9399999999999973E-3</c:v>
                </c:pt>
                <c:pt idx="89">
                  <c:v>-1.1699999999999974E-3</c:v>
                </c:pt>
                <c:pt idx="90">
                  <c:v>-7.2749999999999985E-3</c:v>
                </c:pt>
                <c:pt idx="91">
                  <c:v>3.6349999999999993E-3</c:v>
                </c:pt>
                <c:pt idx="92">
                  <c:v>1.1545E-2</c:v>
                </c:pt>
                <c:pt idx="93">
                  <c:v>-1.0550000000000004E-3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F24-4410-AC83-FE2F47BD7CF2}"/>
            </c:ext>
          </c:extLst>
        </c:ser>
        <c:ser>
          <c:idx val="17"/>
          <c:order val="17"/>
          <c:tx>
            <c:strRef>
              <c:f>Sheet1!$CW$1</c:f>
              <c:strCache>
                <c:ptCount val="1"/>
                <c:pt idx="0">
                  <c:v>3.62978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Sheet1!$CW$2:$CW$96</c:f>
              <c:numCache>
                <c:formatCode>General</c:formatCode>
                <c:ptCount val="95"/>
                <c:pt idx="0">
                  <c:v>0.19000999999999998</c:v>
                </c:pt>
                <c:pt idx="1">
                  <c:v>0.21704000000000001</c:v>
                </c:pt>
                <c:pt idx="2">
                  <c:v>0.24777000000000002</c:v>
                </c:pt>
                <c:pt idx="3">
                  <c:v>0.230235</c:v>
                </c:pt>
                <c:pt idx="4">
                  <c:v>0.236625</c:v>
                </c:pt>
                <c:pt idx="5">
                  <c:v>0.23140000000000002</c:v>
                </c:pt>
                <c:pt idx="6">
                  <c:v>0.19696</c:v>
                </c:pt>
                <c:pt idx="7">
                  <c:v>0.15997500000000001</c:v>
                </c:pt>
                <c:pt idx="8">
                  <c:v>0.141985</c:v>
                </c:pt>
                <c:pt idx="9">
                  <c:v>0.14651</c:v>
                </c:pt>
                <c:pt idx="10">
                  <c:v>0.13886000000000001</c:v>
                </c:pt>
                <c:pt idx="11">
                  <c:v>0.14277500000000001</c:v>
                </c:pt>
                <c:pt idx="12">
                  <c:v>0.14364499999999999</c:v>
                </c:pt>
                <c:pt idx="13">
                  <c:v>0.14113000000000001</c:v>
                </c:pt>
                <c:pt idx="14">
                  <c:v>0.13641</c:v>
                </c:pt>
                <c:pt idx="15">
                  <c:v>0.126135</c:v>
                </c:pt>
                <c:pt idx="16">
                  <c:v>0.11028499999999999</c:v>
                </c:pt>
                <c:pt idx="17">
                  <c:v>9.4265000000000002E-2</c:v>
                </c:pt>
                <c:pt idx="18">
                  <c:v>8.4284999999999999E-2</c:v>
                </c:pt>
                <c:pt idx="19">
                  <c:v>6.7095000000000002E-2</c:v>
                </c:pt>
                <c:pt idx="20">
                  <c:v>5.57E-2</c:v>
                </c:pt>
                <c:pt idx="21">
                  <c:v>5.8260000000000006E-2</c:v>
                </c:pt>
                <c:pt idx="22">
                  <c:v>5.4684999999999997E-2</c:v>
                </c:pt>
                <c:pt idx="23">
                  <c:v>4.786E-2</c:v>
                </c:pt>
                <c:pt idx="24">
                  <c:v>4.3325000000000002E-2</c:v>
                </c:pt>
                <c:pt idx="25">
                  <c:v>3.4939999999999999E-2</c:v>
                </c:pt>
                <c:pt idx="26">
                  <c:v>2.64E-2</c:v>
                </c:pt>
                <c:pt idx="27">
                  <c:v>1.8134999999999998E-2</c:v>
                </c:pt>
                <c:pt idx="28">
                  <c:v>1.5405E-2</c:v>
                </c:pt>
                <c:pt idx="29">
                  <c:v>1.4565E-2</c:v>
                </c:pt>
                <c:pt idx="30">
                  <c:v>1.1125000000000001E-2</c:v>
                </c:pt>
                <c:pt idx="31">
                  <c:v>1.6065000000000003E-2</c:v>
                </c:pt>
                <c:pt idx="32">
                  <c:v>2.0630000000000003E-2</c:v>
                </c:pt>
                <c:pt idx="33">
                  <c:v>4.4174999999999999E-2</c:v>
                </c:pt>
                <c:pt idx="34">
                  <c:v>7.1204999999999991E-2</c:v>
                </c:pt>
                <c:pt idx="35">
                  <c:v>7.5495000000000007E-2</c:v>
                </c:pt>
                <c:pt idx="36">
                  <c:v>7.9649999999999999E-2</c:v>
                </c:pt>
                <c:pt idx="37">
                  <c:v>7.6094999999999996E-2</c:v>
                </c:pt>
                <c:pt idx="38">
                  <c:v>6.5189999999999998E-2</c:v>
                </c:pt>
                <c:pt idx="39">
                  <c:v>5.9285000000000004E-2</c:v>
                </c:pt>
                <c:pt idx="40">
                  <c:v>5.0300000000000004E-2</c:v>
                </c:pt>
                <c:pt idx="41">
                  <c:v>3.8275000000000003E-2</c:v>
                </c:pt>
                <c:pt idx="42">
                  <c:v>2.8749999999999998E-2</c:v>
                </c:pt>
                <c:pt idx="43">
                  <c:v>2.1055000000000004E-2</c:v>
                </c:pt>
                <c:pt idx="44">
                  <c:v>1.7044999999999998E-2</c:v>
                </c:pt>
                <c:pt idx="45">
                  <c:v>1.9895000000000003E-2</c:v>
                </c:pt>
                <c:pt idx="46">
                  <c:v>2.3850000000000003E-2</c:v>
                </c:pt>
                <c:pt idx="47">
                  <c:v>1.3720000000000001E-2</c:v>
                </c:pt>
                <c:pt idx="48">
                  <c:v>-7.6400000000000001E-3</c:v>
                </c:pt>
                <c:pt idx="49">
                  <c:v>-2.1310000000000003E-2</c:v>
                </c:pt>
                <c:pt idx="50">
                  <c:v>-2.3370000000000002E-2</c:v>
                </c:pt>
                <c:pt idx="51">
                  <c:v>-1.499E-2</c:v>
                </c:pt>
                <c:pt idx="52">
                  <c:v>2.3000000000000104E-4</c:v>
                </c:pt>
                <c:pt idx="53">
                  <c:v>1.2865E-2</c:v>
                </c:pt>
                <c:pt idx="54">
                  <c:v>2.0960000000000006E-2</c:v>
                </c:pt>
                <c:pt idx="55">
                  <c:v>2.7545E-2</c:v>
                </c:pt>
                <c:pt idx="56">
                  <c:v>3.2645000000000007E-2</c:v>
                </c:pt>
                <c:pt idx="57">
                  <c:v>3.3305000000000001E-2</c:v>
                </c:pt>
                <c:pt idx="58">
                  <c:v>4.2500000000000003E-2</c:v>
                </c:pt>
                <c:pt idx="59">
                  <c:v>4.9355000000000003E-2</c:v>
                </c:pt>
                <c:pt idx="60">
                  <c:v>4.5815000000000002E-2</c:v>
                </c:pt>
                <c:pt idx="61">
                  <c:v>4.2525000000000007E-2</c:v>
                </c:pt>
                <c:pt idx="62">
                  <c:v>4.6420000000000003E-2</c:v>
                </c:pt>
                <c:pt idx="63">
                  <c:v>5.6150000000000005E-2</c:v>
                </c:pt>
                <c:pt idx="64">
                  <c:v>5.7044999999999998E-2</c:v>
                </c:pt>
                <c:pt idx="65">
                  <c:v>6.0315000000000007E-2</c:v>
                </c:pt>
                <c:pt idx="66">
                  <c:v>6.7900000000000002E-2</c:v>
                </c:pt>
                <c:pt idx="67">
                  <c:v>7.2020000000000001E-2</c:v>
                </c:pt>
                <c:pt idx="68">
                  <c:v>7.5069999999999998E-2</c:v>
                </c:pt>
                <c:pt idx="69">
                  <c:v>7.2400000000000006E-2</c:v>
                </c:pt>
                <c:pt idx="70">
                  <c:v>6.7849999999999994E-2</c:v>
                </c:pt>
                <c:pt idx="71">
                  <c:v>6.2434999999999991E-2</c:v>
                </c:pt>
                <c:pt idx="72">
                  <c:v>4.514E-2</c:v>
                </c:pt>
                <c:pt idx="73">
                  <c:v>2.6779999999999998E-2</c:v>
                </c:pt>
                <c:pt idx="74">
                  <c:v>1.0050000000000007E-3</c:v>
                </c:pt>
                <c:pt idx="75">
                  <c:v>-2.4395E-2</c:v>
                </c:pt>
                <c:pt idx="76">
                  <c:v>-3.6899999999999995E-2</c:v>
                </c:pt>
                <c:pt idx="77">
                  <c:v>-4.0654999999999997E-2</c:v>
                </c:pt>
                <c:pt idx="78">
                  <c:v>-4.8159999999999994E-2</c:v>
                </c:pt>
                <c:pt idx="79">
                  <c:v>-4.1005E-2</c:v>
                </c:pt>
                <c:pt idx="80">
                  <c:v>-2.0385E-2</c:v>
                </c:pt>
                <c:pt idx="81">
                  <c:v>-1.42176665E-2</c:v>
                </c:pt>
                <c:pt idx="82">
                  <c:v>-8.6626664999999992E-3</c:v>
                </c:pt>
                <c:pt idx="83">
                  <c:v>-1.1850000000000003E-3</c:v>
                </c:pt>
                <c:pt idx="84">
                  <c:v>2.5100000000000001E-3</c:v>
                </c:pt>
                <c:pt idx="85">
                  <c:v>2.3349999999999985E-3</c:v>
                </c:pt>
                <c:pt idx="86">
                  <c:v>4.7799999999999978E-3</c:v>
                </c:pt>
                <c:pt idx="87">
                  <c:v>3.5650000000000005E-3</c:v>
                </c:pt>
                <c:pt idx="88">
                  <c:v>6.8349999999999991E-3</c:v>
                </c:pt>
                <c:pt idx="89">
                  <c:v>9.7450000000000019E-3</c:v>
                </c:pt>
                <c:pt idx="90">
                  <c:v>-1.5745000000000002E-2</c:v>
                </c:pt>
                <c:pt idx="91">
                  <c:v>5.0799999999999994E-3</c:v>
                </c:pt>
                <c:pt idx="92">
                  <c:v>2.5829999999999999E-2</c:v>
                </c:pt>
                <c:pt idx="93">
                  <c:v>-4.9999999999997963E-6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4F24-4410-AC83-FE2F47BD7CF2}"/>
            </c:ext>
          </c:extLst>
        </c:ser>
        <c:ser>
          <c:idx val="18"/>
          <c:order val="18"/>
          <c:tx>
            <c:strRef>
              <c:f>Sheet1!$CX$1</c:f>
              <c:strCache>
                <c:ptCount val="1"/>
                <c:pt idx="0">
                  <c:v>3.97408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Sheet1!$CX$2:$CX$96</c:f>
              <c:numCache>
                <c:formatCode>General</c:formatCode>
                <c:ptCount val="95"/>
                <c:pt idx="0">
                  <c:v>0.221715</c:v>
                </c:pt>
                <c:pt idx="1">
                  <c:v>0.242835</c:v>
                </c:pt>
                <c:pt idx="2">
                  <c:v>0.24239999999999998</c:v>
                </c:pt>
                <c:pt idx="3">
                  <c:v>0.22208499999999998</c:v>
                </c:pt>
                <c:pt idx="4">
                  <c:v>0.20857000000000001</c:v>
                </c:pt>
                <c:pt idx="5">
                  <c:v>0.20693</c:v>
                </c:pt>
                <c:pt idx="6">
                  <c:v>0.17136500000000002</c:v>
                </c:pt>
                <c:pt idx="7">
                  <c:v>0.13944500000000001</c:v>
                </c:pt>
                <c:pt idx="8">
                  <c:v>0.12725499999999998</c:v>
                </c:pt>
                <c:pt idx="9">
                  <c:v>0.13113499999999997</c:v>
                </c:pt>
                <c:pt idx="10">
                  <c:v>0.12810999999999997</c:v>
                </c:pt>
                <c:pt idx="11">
                  <c:v>0.129605</c:v>
                </c:pt>
                <c:pt idx="12">
                  <c:v>0.130965</c:v>
                </c:pt>
                <c:pt idx="13">
                  <c:v>0.122725</c:v>
                </c:pt>
                <c:pt idx="14">
                  <c:v>0.11981</c:v>
                </c:pt>
                <c:pt idx="15">
                  <c:v>0.10877499999999998</c:v>
                </c:pt>
                <c:pt idx="16">
                  <c:v>9.5835000000000004E-2</c:v>
                </c:pt>
                <c:pt idx="17">
                  <c:v>8.3504999999999996E-2</c:v>
                </c:pt>
                <c:pt idx="18">
                  <c:v>6.7599999999999993E-2</c:v>
                </c:pt>
                <c:pt idx="19">
                  <c:v>5.4644999999999992E-2</c:v>
                </c:pt>
                <c:pt idx="20">
                  <c:v>5.0514999999999997E-2</c:v>
                </c:pt>
                <c:pt idx="21">
                  <c:v>5.3049999999999993E-2</c:v>
                </c:pt>
                <c:pt idx="22">
                  <c:v>4.752E-2</c:v>
                </c:pt>
                <c:pt idx="23">
                  <c:v>4.2279999999999998E-2</c:v>
                </c:pt>
                <c:pt idx="24">
                  <c:v>4.2269999999999995E-2</c:v>
                </c:pt>
                <c:pt idx="25">
                  <c:v>3.3109999999999994E-2</c:v>
                </c:pt>
                <c:pt idx="26">
                  <c:v>2.3390000000000001E-2</c:v>
                </c:pt>
                <c:pt idx="27">
                  <c:v>1.6744999999999996E-2</c:v>
                </c:pt>
                <c:pt idx="28">
                  <c:v>1.1894999999999996E-2</c:v>
                </c:pt>
                <c:pt idx="29">
                  <c:v>1.1784999999999997E-2</c:v>
                </c:pt>
                <c:pt idx="30">
                  <c:v>1.0244999999999997E-2</c:v>
                </c:pt>
                <c:pt idx="31">
                  <c:v>1.6199999999999999E-2</c:v>
                </c:pt>
                <c:pt idx="32">
                  <c:v>2.878E-2</c:v>
                </c:pt>
                <c:pt idx="33">
                  <c:v>4.9404999999999998E-2</c:v>
                </c:pt>
                <c:pt idx="34">
                  <c:v>7.3300000000000004E-2</c:v>
                </c:pt>
                <c:pt idx="35">
                  <c:v>7.4109999999999981E-2</c:v>
                </c:pt>
                <c:pt idx="36">
                  <c:v>6.7809999999999981E-2</c:v>
                </c:pt>
                <c:pt idx="37">
                  <c:v>6.4055000000000001E-2</c:v>
                </c:pt>
                <c:pt idx="38">
                  <c:v>5.6454999999999998E-2</c:v>
                </c:pt>
                <c:pt idx="39">
                  <c:v>5.3604999999999993E-2</c:v>
                </c:pt>
                <c:pt idx="40">
                  <c:v>4.2095E-2</c:v>
                </c:pt>
                <c:pt idx="41">
                  <c:v>3.0499999999999999E-2</c:v>
                </c:pt>
                <c:pt idx="42">
                  <c:v>2.6494999999999998E-2</c:v>
                </c:pt>
                <c:pt idx="43">
                  <c:v>1.8729999999999997E-2</c:v>
                </c:pt>
                <c:pt idx="44">
                  <c:v>1.3699999999999997E-2</c:v>
                </c:pt>
                <c:pt idx="45">
                  <c:v>1.6300000000000002E-2</c:v>
                </c:pt>
                <c:pt idx="46">
                  <c:v>2.0034999999999997E-2</c:v>
                </c:pt>
                <c:pt idx="47">
                  <c:v>1.1034999999999996E-2</c:v>
                </c:pt>
                <c:pt idx="48">
                  <c:v>-9.5150000000000009E-3</c:v>
                </c:pt>
                <c:pt idx="49">
                  <c:v>-2.4265000000000002E-2</c:v>
                </c:pt>
                <c:pt idx="50">
                  <c:v>-2.7795E-2</c:v>
                </c:pt>
                <c:pt idx="51">
                  <c:v>-1.9860000000000003E-2</c:v>
                </c:pt>
                <c:pt idx="52">
                  <c:v>-3.6250000000000032E-3</c:v>
                </c:pt>
                <c:pt idx="53">
                  <c:v>8.5149999999999983E-3</c:v>
                </c:pt>
                <c:pt idx="54">
                  <c:v>1.7514999999999996E-2</c:v>
                </c:pt>
                <c:pt idx="55">
                  <c:v>2.4064999999999996E-2</c:v>
                </c:pt>
                <c:pt idx="56">
                  <c:v>2.7224999999999999E-2</c:v>
                </c:pt>
                <c:pt idx="57">
                  <c:v>2.7385E-2</c:v>
                </c:pt>
                <c:pt idx="58">
                  <c:v>3.6804999999999997E-2</c:v>
                </c:pt>
                <c:pt idx="59">
                  <c:v>4.3755000000000002E-2</c:v>
                </c:pt>
                <c:pt idx="60">
                  <c:v>3.8295000000000003E-2</c:v>
                </c:pt>
                <c:pt idx="61">
                  <c:v>3.5834999999999999E-2</c:v>
                </c:pt>
                <c:pt idx="62">
                  <c:v>3.9324999999999999E-2</c:v>
                </c:pt>
                <c:pt idx="63">
                  <c:v>4.9770000000000002E-2</c:v>
                </c:pt>
                <c:pt idx="64">
                  <c:v>5.7005000000000007E-2</c:v>
                </c:pt>
                <c:pt idx="65">
                  <c:v>6.0284999999999998E-2</c:v>
                </c:pt>
                <c:pt idx="66">
                  <c:v>6.4579999999999999E-2</c:v>
                </c:pt>
                <c:pt idx="67">
                  <c:v>6.7589999999999983E-2</c:v>
                </c:pt>
                <c:pt idx="68">
                  <c:v>6.692999999999999E-2</c:v>
                </c:pt>
                <c:pt idx="69">
                  <c:v>6.2374999999999993E-2</c:v>
                </c:pt>
                <c:pt idx="70">
                  <c:v>6.4700000000000008E-2</c:v>
                </c:pt>
                <c:pt idx="71">
                  <c:v>6.0604999999999999E-2</c:v>
                </c:pt>
                <c:pt idx="72">
                  <c:v>4.1884999999999999E-2</c:v>
                </c:pt>
                <c:pt idx="73">
                  <c:v>2.6275E-2</c:v>
                </c:pt>
                <c:pt idx="74">
                  <c:v>1.9899999999999987E-3</c:v>
                </c:pt>
                <c:pt idx="75">
                  <c:v>-2.1765E-2</c:v>
                </c:pt>
                <c:pt idx="76">
                  <c:v>-3.2545000000000004E-2</c:v>
                </c:pt>
                <c:pt idx="77">
                  <c:v>-3.5595000000000002E-2</c:v>
                </c:pt>
                <c:pt idx="78">
                  <c:v>-3.9750000000000001E-2</c:v>
                </c:pt>
                <c:pt idx="79">
                  <c:v>-3.4270000000000002E-2</c:v>
                </c:pt>
                <c:pt idx="80">
                  <c:v>-2.1325000000000004E-2</c:v>
                </c:pt>
                <c:pt idx="81">
                  <c:v>-1.4005000000000002E-2</c:v>
                </c:pt>
                <c:pt idx="82">
                  <c:v>-9.7650000000000011E-3</c:v>
                </c:pt>
                <c:pt idx="83">
                  <c:v>-5.7600000000000012E-3</c:v>
                </c:pt>
                <c:pt idx="84">
                  <c:v>-3.8200000000000005E-3</c:v>
                </c:pt>
                <c:pt idx="85">
                  <c:v>-8.6500000000000118E-4</c:v>
                </c:pt>
                <c:pt idx="86">
                  <c:v>3.15E-3</c:v>
                </c:pt>
                <c:pt idx="87">
                  <c:v>-8.3000000000000088E-4</c:v>
                </c:pt>
                <c:pt idx="88">
                  <c:v>1.119999999999996E-3</c:v>
                </c:pt>
                <c:pt idx="89">
                  <c:v>4.1249999999999967E-3</c:v>
                </c:pt>
                <c:pt idx="90">
                  <c:v>8.709999999999999E-3</c:v>
                </c:pt>
                <c:pt idx="91">
                  <c:v>6.3399999999999984E-3</c:v>
                </c:pt>
                <c:pt idx="92">
                  <c:v>-4.8000000000000126E-4</c:v>
                </c:pt>
                <c:pt idx="93">
                  <c:v>5.9499999999999831E-4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4F24-4410-AC83-FE2F47BD7CF2}"/>
            </c:ext>
          </c:extLst>
        </c:ser>
        <c:ser>
          <c:idx val="19"/>
          <c:order val="19"/>
          <c:tx>
            <c:strRef>
              <c:f>Sheet1!$CY$1</c:f>
              <c:strCache>
                <c:ptCount val="1"/>
                <c:pt idx="0">
                  <c:v>4.3314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Sheet1!$CY$2:$CY$96</c:f>
              <c:numCache>
                <c:formatCode>General</c:formatCode>
                <c:ptCount val="95"/>
                <c:pt idx="0">
                  <c:v>0.21176999999999999</c:v>
                </c:pt>
                <c:pt idx="1">
                  <c:v>0.22292999999999999</c:v>
                </c:pt>
                <c:pt idx="2">
                  <c:v>0.224435</c:v>
                </c:pt>
                <c:pt idx="3">
                  <c:v>0.20907000000000001</c:v>
                </c:pt>
                <c:pt idx="4">
                  <c:v>0.21497999999999998</c:v>
                </c:pt>
                <c:pt idx="5">
                  <c:v>0.20904</c:v>
                </c:pt>
                <c:pt idx="6">
                  <c:v>0.172515</c:v>
                </c:pt>
                <c:pt idx="7">
                  <c:v>0.14637500000000001</c:v>
                </c:pt>
                <c:pt idx="8">
                  <c:v>0.12393000000000001</c:v>
                </c:pt>
                <c:pt idx="9">
                  <c:v>0.126</c:v>
                </c:pt>
                <c:pt idx="10">
                  <c:v>0.13092499999999999</c:v>
                </c:pt>
                <c:pt idx="11">
                  <c:v>0.130355</c:v>
                </c:pt>
                <c:pt idx="12">
                  <c:v>0.12576000000000001</c:v>
                </c:pt>
                <c:pt idx="13">
                  <c:v>0.12237499999999998</c:v>
                </c:pt>
                <c:pt idx="14">
                  <c:v>0.12515499999999999</c:v>
                </c:pt>
                <c:pt idx="15">
                  <c:v>0.11572999999999997</c:v>
                </c:pt>
                <c:pt idx="16">
                  <c:v>0.10783999999999999</c:v>
                </c:pt>
                <c:pt idx="17">
                  <c:v>9.3214999999999992E-2</c:v>
                </c:pt>
                <c:pt idx="18">
                  <c:v>8.0799999999999983E-2</c:v>
                </c:pt>
                <c:pt idx="19">
                  <c:v>7.0194999999999994E-2</c:v>
                </c:pt>
                <c:pt idx="20">
                  <c:v>5.9934999999999988E-2</c:v>
                </c:pt>
                <c:pt idx="21">
                  <c:v>5.8234999999999995E-2</c:v>
                </c:pt>
                <c:pt idx="22">
                  <c:v>5.6514999999999996E-2</c:v>
                </c:pt>
                <c:pt idx="23">
                  <c:v>5.3804999999999992E-2</c:v>
                </c:pt>
                <c:pt idx="24">
                  <c:v>4.9604999999999996E-2</c:v>
                </c:pt>
                <c:pt idx="25">
                  <c:v>4.0319999999999995E-2</c:v>
                </c:pt>
                <c:pt idx="26">
                  <c:v>3.0114999999999999E-2</c:v>
                </c:pt>
                <c:pt idx="27">
                  <c:v>2.1660000000000002E-2</c:v>
                </c:pt>
                <c:pt idx="28">
                  <c:v>1.4619999999999998E-2</c:v>
                </c:pt>
                <c:pt idx="29">
                  <c:v>1.4439999999999998E-2</c:v>
                </c:pt>
                <c:pt idx="30">
                  <c:v>1.3329999999999998E-2</c:v>
                </c:pt>
                <c:pt idx="31">
                  <c:v>1.7735000000000004E-2</c:v>
                </c:pt>
                <c:pt idx="32">
                  <c:v>2.8960000000000003E-2</c:v>
                </c:pt>
                <c:pt idx="33">
                  <c:v>5.3989999999999996E-2</c:v>
                </c:pt>
                <c:pt idx="34">
                  <c:v>8.5254999999999997E-2</c:v>
                </c:pt>
                <c:pt idx="35">
                  <c:v>8.2529999999999992E-2</c:v>
                </c:pt>
                <c:pt idx="36">
                  <c:v>7.2889999999999996E-2</c:v>
                </c:pt>
                <c:pt idx="37">
                  <c:v>6.8009999999999987E-2</c:v>
                </c:pt>
                <c:pt idx="38">
                  <c:v>5.7914999999999994E-2</c:v>
                </c:pt>
                <c:pt idx="39">
                  <c:v>5.4719999999999991E-2</c:v>
                </c:pt>
                <c:pt idx="40">
                  <c:v>4.5225000000000001E-2</c:v>
                </c:pt>
                <c:pt idx="41">
                  <c:v>3.2954999999999998E-2</c:v>
                </c:pt>
                <c:pt idx="42">
                  <c:v>2.6490000000000003E-2</c:v>
                </c:pt>
                <c:pt idx="43">
                  <c:v>1.9029999999999995E-2</c:v>
                </c:pt>
                <c:pt idx="44">
                  <c:v>1.5665000000000002E-2</c:v>
                </c:pt>
                <c:pt idx="45">
                  <c:v>1.8345000000000004E-2</c:v>
                </c:pt>
                <c:pt idx="46">
                  <c:v>1.8964999999999999E-2</c:v>
                </c:pt>
                <c:pt idx="47">
                  <c:v>1.4709999999999997E-2</c:v>
                </c:pt>
                <c:pt idx="48">
                  <c:v>1.4999999999997654E-5</c:v>
                </c:pt>
                <c:pt idx="49">
                  <c:v>-1.719E-2</c:v>
                </c:pt>
                <c:pt idx="50">
                  <c:v>-2.0945000000000002E-2</c:v>
                </c:pt>
                <c:pt idx="51">
                  <c:v>-1.337E-2</c:v>
                </c:pt>
                <c:pt idx="52">
                  <c:v>-1.0399999999999993E-3</c:v>
                </c:pt>
                <c:pt idx="53">
                  <c:v>9.5749999999999967E-3</c:v>
                </c:pt>
                <c:pt idx="54">
                  <c:v>1.9579999999999997E-2</c:v>
                </c:pt>
                <c:pt idx="55">
                  <c:v>2.7794999999999997E-2</c:v>
                </c:pt>
                <c:pt idx="56">
                  <c:v>2.8049999999999995E-2</c:v>
                </c:pt>
                <c:pt idx="57">
                  <c:v>2.8814999999999997E-2</c:v>
                </c:pt>
                <c:pt idx="58">
                  <c:v>4.0370000000000003E-2</c:v>
                </c:pt>
                <c:pt idx="59">
                  <c:v>4.9100000000000005E-2</c:v>
                </c:pt>
                <c:pt idx="60">
                  <c:v>4.278499999999999E-2</c:v>
                </c:pt>
                <c:pt idx="61">
                  <c:v>3.5979999999999998E-2</c:v>
                </c:pt>
                <c:pt idx="62">
                  <c:v>3.8449999999999998E-2</c:v>
                </c:pt>
                <c:pt idx="63">
                  <c:v>4.6329999999999996E-2</c:v>
                </c:pt>
                <c:pt idx="64">
                  <c:v>5.2205000000000001E-2</c:v>
                </c:pt>
                <c:pt idx="65">
                  <c:v>5.3939999999999988E-2</c:v>
                </c:pt>
                <c:pt idx="66">
                  <c:v>5.7505000000000001E-2</c:v>
                </c:pt>
                <c:pt idx="67">
                  <c:v>6.2450000000000006E-2</c:v>
                </c:pt>
                <c:pt idx="68">
                  <c:v>6.2439999999999996E-2</c:v>
                </c:pt>
                <c:pt idx="69">
                  <c:v>5.6714999999999988E-2</c:v>
                </c:pt>
                <c:pt idx="70">
                  <c:v>5.7379999999999987E-2</c:v>
                </c:pt>
                <c:pt idx="71">
                  <c:v>5.6629999999999986E-2</c:v>
                </c:pt>
                <c:pt idx="72">
                  <c:v>3.7949999999999998E-2</c:v>
                </c:pt>
                <c:pt idx="73">
                  <c:v>2.1035000000000002E-2</c:v>
                </c:pt>
                <c:pt idx="74">
                  <c:v>3.1449999999999985E-3</c:v>
                </c:pt>
                <c:pt idx="75">
                  <c:v>-1.7684999999999999E-2</c:v>
                </c:pt>
                <c:pt idx="76">
                  <c:v>-3.1754999999999999E-2</c:v>
                </c:pt>
                <c:pt idx="77">
                  <c:v>-3.4519999999999995E-2</c:v>
                </c:pt>
                <c:pt idx="78">
                  <c:v>-3.6195000000000005E-2</c:v>
                </c:pt>
                <c:pt idx="79">
                  <c:v>-3.1487666499999997E-2</c:v>
                </c:pt>
                <c:pt idx="80">
                  <c:v>-1.7512666499999999E-2</c:v>
                </c:pt>
                <c:pt idx="81">
                  <c:v>-1.0405000000000001E-2</c:v>
                </c:pt>
                <c:pt idx="82">
                  <c:v>-5.0100000000000006E-3</c:v>
                </c:pt>
                <c:pt idx="83">
                  <c:v>-9.0000000000000149E-4</c:v>
                </c:pt>
                <c:pt idx="84">
                  <c:v>-8.6500000000000118E-4</c:v>
                </c:pt>
                <c:pt idx="85">
                  <c:v>-1.3699999999999997E-3</c:v>
                </c:pt>
                <c:pt idx="86">
                  <c:v>4.0549999999999996E-3</c:v>
                </c:pt>
                <c:pt idx="87">
                  <c:v>5.45E-3</c:v>
                </c:pt>
                <c:pt idx="88">
                  <c:v>4.3849999999999965E-3</c:v>
                </c:pt>
                <c:pt idx="89">
                  <c:v>4.4849999999999994E-3</c:v>
                </c:pt>
                <c:pt idx="90">
                  <c:v>2.0164999999999999E-2</c:v>
                </c:pt>
                <c:pt idx="91">
                  <c:v>7.692666499999997E-3</c:v>
                </c:pt>
                <c:pt idx="92">
                  <c:v>-9.6823334999999993E-3</c:v>
                </c:pt>
                <c:pt idx="93">
                  <c:v>-1.8349999999999998E-3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4F24-4410-AC83-FE2F47BD7CF2}"/>
            </c:ext>
          </c:extLst>
        </c:ser>
        <c:ser>
          <c:idx val="20"/>
          <c:order val="20"/>
          <c:tx>
            <c:strRef>
              <c:f>Sheet1!$CZ$1</c:f>
              <c:strCache>
                <c:ptCount val="1"/>
                <c:pt idx="0">
                  <c:v>4.70759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Sheet1!$CZ$2:$CZ$96</c:f>
              <c:numCache>
                <c:formatCode>General</c:formatCode>
                <c:ptCount val="95"/>
                <c:pt idx="0">
                  <c:v>0.20020499999999999</c:v>
                </c:pt>
                <c:pt idx="1">
                  <c:v>0.21866500000000003</c:v>
                </c:pt>
                <c:pt idx="2">
                  <c:v>0.22217500000000001</c:v>
                </c:pt>
                <c:pt idx="3">
                  <c:v>0.21219499999999999</c:v>
                </c:pt>
                <c:pt idx="4">
                  <c:v>0.20357</c:v>
                </c:pt>
                <c:pt idx="5">
                  <c:v>0.191085</c:v>
                </c:pt>
                <c:pt idx="6">
                  <c:v>0.16337500000000002</c:v>
                </c:pt>
                <c:pt idx="7">
                  <c:v>0.13720499999999999</c:v>
                </c:pt>
                <c:pt idx="8">
                  <c:v>0.11486999999999999</c:v>
                </c:pt>
                <c:pt idx="9">
                  <c:v>0.1135</c:v>
                </c:pt>
                <c:pt idx="10">
                  <c:v>0.11463</c:v>
                </c:pt>
                <c:pt idx="11">
                  <c:v>0.11780999999999998</c:v>
                </c:pt>
                <c:pt idx="12">
                  <c:v>0.11907</c:v>
                </c:pt>
                <c:pt idx="13">
                  <c:v>0.11567499999999999</c:v>
                </c:pt>
                <c:pt idx="14">
                  <c:v>0.11348999999999999</c:v>
                </c:pt>
                <c:pt idx="15">
                  <c:v>9.8930000000000004E-2</c:v>
                </c:pt>
                <c:pt idx="16">
                  <c:v>9.0399999999999994E-2</c:v>
                </c:pt>
                <c:pt idx="17">
                  <c:v>7.9454999999999984E-2</c:v>
                </c:pt>
                <c:pt idx="18">
                  <c:v>6.7389999999999992E-2</c:v>
                </c:pt>
                <c:pt idx="19">
                  <c:v>5.8959999999999999E-2</c:v>
                </c:pt>
                <c:pt idx="20">
                  <c:v>4.7464999999999993E-2</c:v>
                </c:pt>
                <c:pt idx="21">
                  <c:v>4.0934999999999999E-2</c:v>
                </c:pt>
                <c:pt idx="22">
                  <c:v>3.9539999999999992E-2</c:v>
                </c:pt>
                <c:pt idx="23">
                  <c:v>3.9804999999999993E-2</c:v>
                </c:pt>
                <c:pt idx="24">
                  <c:v>3.5654999999999992E-2</c:v>
                </c:pt>
                <c:pt idx="25">
                  <c:v>2.6585000000000001E-2</c:v>
                </c:pt>
                <c:pt idx="26">
                  <c:v>1.8589999999999999E-2</c:v>
                </c:pt>
                <c:pt idx="27">
                  <c:v>1.0089999999999998E-2</c:v>
                </c:pt>
                <c:pt idx="28">
                  <c:v>1.0855E-2</c:v>
                </c:pt>
                <c:pt idx="29">
                  <c:v>1.0130000000000004E-2</c:v>
                </c:pt>
                <c:pt idx="30">
                  <c:v>4.0500000000000015E-3</c:v>
                </c:pt>
                <c:pt idx="31">
                  <c:v>1.329E-2</c:v>
                </c:pt>
                <c:pt idx="32">
                  <c:v>2.8074999999999992E-2</c:v>
                </c:pt>
                <c:pt idx="33">
                  <c:v>4.7039999999999998E-2</c:v>
                </c:pt>
                <c:pt idx="34">
                  <c:v>6.6829999999999987E-2</c:v>
                </c:pt>
                <c:pt idx="35">
                  <c:v>6.7544999999999994E-2</c:v>
                </c:pt>
                <c:pt idx="36">
                  <c:v>6.2270000000000006E-2</c:v>
                </c:pt>
                <c:pt idx="37">
                  <c:v>5.7919999999999999E-2</c:v>
                </c:pt>
                <c:pt idx="38">
                  <c:v>4.9034999999999995E-2</c:v>
                </c:pt>
                <c:pt idx="39">
                  <c:v>4.4799999999999993E-2</c:v>
                </c:pt>
                <c:pt idx="40">
                  <c:v>3.4114999999999993E-2</c:v>
                </c:pt>
                <c:pt idx="41">
                  <c:v>2.2874999999999996E-2</c:v>
                </c:pt>
                <c:pt idx="42">
                  <c:v>1.7339999999999998E-2</c:v>
                </c:pt>
                <c:pt idx="43">
                  <c:v>1.0374999999999999E-2</c:v>
                </c:pt>
                <c:pt idx="44">
                  <c:v>8.3249999999999991E-3</c:v>
                </c:pt>
                <c:pt idx="45">
                  <c:v>1.268E-2</c:v>
                </c:pt>
                <c:pt idx="46">
                  <c:v>1.4244999999999997E-2</c:v>
                </c:pt>
                <c:pt idx="47">
                  <c:v>7.0849999999999975E-3</c:v>
                </c:pt>
                <c:pt idx="48">
                  <c:v>-1.1260000000000001E-2</c:v>
                </c:pt>
                <c:pt idx="49">
                  <c:v>-2.6825000000000002E-2</c:v>
                </c:pt>
                <c:pt idx="50">
                  <c:v>-2.9740000000000003E-2</c:v>
                </c:pt>
                <c:pt idx="51">
                  <c:v>-2.2555000000000002E-2</c:v>
                </c:pt>
                <c:pt idx="52">
                  <c:v>-6.4600000000000005E-3</c:v>
                </c:pt>
                <c:pt idx="53">
                  <c:v>7.5199999999999989E-3</c:v>
                </c:pt>
                <c:pt idx="54">
                  <c:v>1.6345000000000002E-2</c:v>
                </c:pt>
                <c:pt idx="55">
                  <c:v>2.2380000000000001E-2</c:v>
                </c:pt>
                <c:pt idx="56">
                  <c:v>2.4545000000000001E-2</c:v>
                </c:pt>
                <c:pt idx="57">
                  <c:v>2.2819999999999997E-2</c:v>
                </c:pt>
                <c:pt idx="58">
                  <c:v>3.2649999999999998E-2</c:v>
                </c:pt>
                <c:pt idx="59">
                  <c:v>4.0614999999999998E-2</c:v>
                </c:pt>
                <c:pt idx="60">
                  <c:v>3.5180000000000003E-2</c:v>
                </c:pt>
                <c:pt idx="61">
                  <c:v>3.2894999999999994E-2</c:v>
                </c:pt>
                <c:pt idx="62">
                  <c:v>3.6815000000000001E-2</c:v>
                </c:pt>
                <c:pt idx="63">
                  <c:v>4.7574999999999992E-2</c:v>
                </c:pt>
                <c:pt idx="64">
                  <c:v>5.5089999999999986E-2</c:v>
                </c:pt>
                <c:pt idx="65">
                  <c:v>5.7514999999999997E-2</c:v>
                </c:pt>
                <c:pt idx="66">
                  <c:v>6.1545000000000002E-2</c:v>
                </c:pt>
                <c:pt idx="67">
                  <c:v>6.5070000000000003E-2</c:v>
                </c:pt>
                <c:pt idx="68">
                  <c:v>6.7320000000000005E-2</c:v>
                </c:pt>
                <c:pt idx="69">
                  <c:v>6.5279999999999991E-2</c:v>
                </c:pt>
                <c:pt idx="70">
                  <c:v>6.5015000000000003E-2</c:v>
                </c:pt>
                <c:pt idx="71">
                  <c:v>5.5550000000000002E-2</c:v>
                </c:pt>
                <c:pt idx="72">
                  <c:v>3.6364999999999995E-2</c:v>
                </c:pt>
                <c:pt idx="73">
                  <c:v>2.2709999999999998E-2</c:v>
                </c:pt>
                <c:pt idx="74">
                  <c:v>-1.5850000000000031E-3</c:v>
                </c:pt>
                <c:pt idx="75">
                  <c:v>-2.6215000000000002E-2</c:v>
                </c:pt>
                <c:pt idx="76">
                  <c:v>-3.8065000000000002E-2</c:v>
                </c:pt>
                <c:pt idx="77">
                  <c:v>-4.1150000000000006E-2</c:v>
                </c:pt>
                <c:pt idx="78">
                  <c:v>-4.573E-2</c:v>
                </c:pt>
                <c:pt idx="79">
                  <c:v>-3.9739999999999998E-2</c:v>
                </c:pt>
                <c:pt idx="80">
                  <c:v>-2.4355000000000002E-2</c:v>
                </c:pt>
                <c:pt idx="81">
                  <c:v>-1.6585000000000003E-2</c:v>
                </c:pt>
                <c:pt idx="82">
                  <c:v>-1.0920000000000001E-2</c:v>
                </c:pt>
                <c:pt idx="83">
                  <c:v>-5.9450000000000024E-3</c:v>
                </c:pt>
                <c:pt idx="84">
                  <c:v>-2.9950000000000011E-3</c:v>
                </c:pt>
                <c:pt idx="85">
                  <c:v>-3.0000000000002247E-5</c:v>
                </c:pt>
                <c:pt idx="86">
                  <c:v>2.3549999999999995E-3</c:v>
                </c:pt>
                <c:pt idx="87">
                  <c:v>4.3499999999999789E-4</c:v>
                </c:pt>
                <c:pt idx="88">
                  <c:v>2.9549999999999993E-3</c:v>
                </c:pt>
                <c:pt idx="89">
                  <c:v>3.1200000000000012E-3</c:v>
                </c:pt>
                <c:pt idx="90">
                  <c:v>-1.1880000000000002E-2</c:v>
                </c:pt>
                <c:pt idx="91">
                  <c:v>5.0499999999999989E-3</c:v>
                </c:pt>
                <c:pt idx="92">
                  <c:v>1.6389999999999998E-2</c:v>
                </c:pt>
                <c:pt idx="93">
                  <c:v>-3.8200000000000005E-3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4F24-4410-AC83-FE2F47BD7CF2}"/>
            </c:ext>
          </c:extLst>
        </c:ser>
        <c:ser>
          <c:idx val="21"/>
          <c:order val="21"/>
          <c:tx>
            <c:strRef>
              <c:f>Sheet1!$DA$1</c:f>
              <c:strCache>
                <c:ptCount val="1"/>
                <c:pt idx="0">
                  <c:v>5.09889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Sheet1!$DA$2:$DA$96</c:f>
              <c:numCache>
                <c:formatCode>General</c:formatCode>
                <c:ptCount val="95"/>
                <c:pt idx="0">
                  <c:v>0.24828000000000006</c:v>
                </c:pt>
                <c:pt idx="1">
                  <c:v>0.26843000000000006</c:v>
                </c:pt>
                <c:pt idx="2">
                  <c:v>0.27215</c:v>
                </c:pt>
                <c:pt idx="3">
                  <c:v>0.25294000000000005</c:v>
                </c:pt>
                <c:pt idx="4">
                  <c:v>0.27190000000000003</c:v>
                </c:pt>
                <c:pt idx="5">
                  <c:v>0.25953500000000002</c:v>
                </c:pt>
                <c:pt idx="6">
                  <c:v>0.20707500000000001</c:v>
                </c:pt>
                <c:pt idx="7">
                  <c:v>0.17751500000000003</c:v>
                </c:pt>
                <c:pt idx="8">
                  <c:v>0.15467000000000003</c:v>
                </c:pt>
                <c:pt idx="9">
                  <c:v>0.166875</c:v>
                </c:pt>
                <c:pt idx="10">
                  <c:v>0.16061999999999999</c:v>
                </c:pt>
                <c:pt idx="11">
                  <c:v>0.15309</c:v>
                </c:pt>
                <c:pt idx="12">
                  <c:v>0.147455</c:v>
                </c:pt>
                <c:pt idx="13">
                  <c:v>0.14779000000000003</c:v>
                </c:pt>
                <c:pt idx="14">
                  <c:v>0.15314500000000003</c:v>
                </c:pt>
                <c:pt idx="15">
                  <c:v>0.134015</c:v>
                </c:pt>
                <c:pt idx="16">
                  <c:v>0.12021999999999998</c:v>
                </c:pt>
                <c:pt idx="17">
                  <c:v>0.10001500000000001</c:v>
                </c:pt>
                <c:pt idx="18">
                  <c:v>7.8914999999999999E-2</c:v>
                </c:pt>
                <c:pt idx="19">
                  <c:v>7.3040000000000008E-2</c:v>
                </c:pt>
                <c:pt idx="20">
                  <c:v>6.899000000000001E-2</c:v>
                </c:pt>
                <c:pt idx="21">
                  <c:v>6.7165000000000002E-2</c:v>
                </c:pt>
                <c:pt idx="22">
                  <c:v>6.2195E-2</c:v>
                </c:pt>
                <c:pt idx="23">
                  <c:v>5.7055000000000008E-2</c:v>
                </c:pt>
                <c:pt idx="24">
                  <c:v>5.4510000000000003E-2</c:v>
                </c:pt>
                <c:pt idx="25">
                  <c:v>4.5554999999999998E-2</c:v>
                </c:pt>
                <c:pt idx="26">
                  <c:v>2.9755000000000004E-2</c:v>
                </c:pt>
                <c:pt idx="27">
                  <c:v>1.9305000000000003E-2</c:v>
                </c:pt>
                <c:pt idx="28">
                  <c:v>1.4630000000000004E-2</c:v>
                </c:pt>
                <c:pt idx="29">
                  <c:v>2.2849999999999995E-2</c:v>
                </c:pt>
                <c:pt idx="30">
                  <c:v>2.6230000000000003E-2</c:v>
                </c:pt>
                <c:pt idx="31">
                  <c:v>2.4215E-2</c:v>
                </c:pt>
                <c:pt idx="32">
                  <c:v>3.4225000000000005E-2</c:v>
                </c:pt>
                <c:pt idx="33">
                  <c:v>5.5069999999999994E-2</c:v>
                </c:pt>
                <c:pt idx="34">
                  <c:v>9.6770000000000009E-2</c:v>
                </c:pt>
                <c:pt idx="35">
                  <c:v>9.9830000000000016E-2</c:v>
                </c:pt>
                <c:pt idx="36">
                  <c:v>8.0860000000000001E-2</c:v>
                </c:pt>
                <c:pt idx="37">
                  <c:v>7.8164999999999998E-2</c:v>
                </c:pt>
                <c:pt idx="38">
                  <c:v>6.7059999999999995E-2</c:v>
                </c:pt>
                <c:pt idx="39">
                  <c:v>6.0325000000000004E-2</c:v>
                </c:pt>
                <c:pt idx="40">
                  <c:v>4.829E-2</c:v>
                </c:pt>
                <c:pt idx="41">
                  <c:v>3.3600000000000005E-2</c:v>
                </c:pt>
                <c:pt idx="42">
                  <c:v>2.5250000000000009E-2</c:v>
                </c:pt>
                <c:pt idx="43">
                  <c:v>1.5900000000000004E-2</c:v>
                </c:pt>
                <c:pt idx="44">
                  <c:v>1.3080000000000008E-2</c:v>
                </c:pt>
                <c:pt idx="45">
                  <c:v>1.6675000000000002E-2</c:v>
                </c:pt>
                <c:pt idx="46">
                  <c:v>1.7850000000000005E-2</c:v>
                </c:pt>
                <c:pt idx="47">
                  <c:v>1.1200000000000002E-2</c:v>
                </c:pt>
                <c:pt idx="48">
                  <c:v>-6.4999999999999988E-3</c:v>
                </c:pt>
                <c:pt idx="49">
                  <c:v>-2.3959999999999999E-2</c:v>
                </c:pt>
                <c:pt idx="50">
                  <c:v>-2.751E-2</c:v>
                </c:pt>
                <c:pt idx="51">
                  <c:v>-1.8615E-2</c:v>
                </c:pt>
                <c:pt idx="52">
                  <c:v>-4.7499999999999973E-3</c:v>
                </c:pt>
                <c:pt idx="53">
                  <c:v>9.3099999999999988E-3</c:v>
                </c:pt>
                <c:pt idx="54">
                  <c:v>2.2574999999999998E-2</c:v>
                </c:pt>
                <c:pt idx="55">
                  <c:v>3.5144999999999996E-2</c:v>
                </c:pt>
                <c:pt idx="56">
                  <c:v>3.3600000000000005E-2</c:v>
                </c:pt>
                <c:pt idx="57">
                  <c:v>3.0765000000000001E-2</c:v>
                </c:pt>
                <c:pt idx="58">
                  <c:v>4.5035000000000006E-2</c:v>
                </c:pt>
                <c:pt idx="59">
                  <c:v>6.139E-2</c:v>
                </c:pt>
                <c:pt idx="60">
                  <c:v>5.336500000000001E-2</c:v>
                </c:pt>
                <c:pt idx="61">
                  <c:v>3.8695000000000007E-2</c:v>
                </c:pt>
                <c:pt idx="62">
                  <c:v>4.1485000000000008E-2</c:v>
                </c:pt>
                <c:pt idx="63">
                  <c:v>5.5195000000000008E-2</c:v>
                </c:pt>
                <c:pt idx="64">
                  <c:v>6.3685000000000005E-2</c:v>
                </c:pt>
                <c:pt idx="65">
                  <c:v>6.0835E-2</c:v>
                </c:pt>
                <c:pt idx="66">
                  <c:v>6.1780000000000002E-2</c:v>
                </c:pt>
                <c:pt idx="67">
                  <c:v>6.8320000000000006E-2</c:v>
                </c:pt>
                <c:pt idx="68">
                  <c:v>7.0870000000000002E-2</c:v>
                </c:pt>
                <c:pt idx="69">
                  <c:v>6.5705E-2</c:v>
                </c:pt>
                <c:pt idx="70">
                  <c:v>6.7185000000000009E-2</c:v>
                </c:pt>
                <c:pt idx="71">
                  <c:v>6.1844999999999997E-2</c:v>
                </c:pt>
                <c:pt idx="72">
                  <c:v>3.8985000000000006E-2</c:v>
                </c:pt>
                <c:pt idx="73">
                  <c:v>2.1140000000000006E-2</c:v>
                </c:pt>
                <c:pt idx="74">
                  <c:v>-3.2099999999999976E-3</c:v>
                </c:pt>
                <c:pt idx="75">
                  <c:v>-2.7545E-2</c:v>
                </c:pt>
                <c:pt idx="76">
                  <c:v>-4.1474999999999998E-2</c:v>
                </c:pt>
                <c:pt idx="77">
                  <c:v>-4.8570000000000002E-2</c:v>
                </c:pt>
                <c:pt idx="78">
                  <c:v>-5.3495000000000001E-2</c:v>
                </c:pt>
                <c:pt idx="79">
                  <c:v>-4.7359999999999999E-2</c:v>
                </c:pt>
                <c:pt idx="80">
                  <c:v>-2.9554999999999998E-2</c:v>
                </c:pt>
                <c:pt idx="81">
                  <c:v>-1.5455E-2</c:v>
                </c:pt>
                <c:pt idx="82">
                  <c:v>-1.0165E-2</c:v>
                </c:pt>
                <c:pt idx="83">
                  <c:v>-9.5599999999999991E-3</c:v>
                </c:pt>
                <c:pt idx="84">
                  <c:v>-5.4699999999999992E-3</c:v>
                </c:pt>
                <c:pt idx="85">
                  <c:v>-3.4599999999999978E-3</c:v>
                </c:pt>
                <c:pt idx="86">
                  <c:v>1.910000000000002E-3</c:v>
                </c:pt>
                <c:pt idx="87">
                  <c:v>1.5450000000000047E-3</c:v>
                </c:pt>
                <c:pt idx="88">
                  <c:v>-1.1999999999999511E-4</c:v>
                </c:pt>
                <c:pt idx="89">
                  <c:v>-4.3499999999999789E-4</c:v>
                </c:pt>
                <c:pt idx="90">
                  <c:v>1.344999999999999E-3</c:v>
                </c:pt>
                <c:pt idx="91">
                  <c:v>5.3900000000000059E-3</c:v>
                </c:pt>
                <c:pt idx="92">
                  <c:v>3.375000000000003E-3</c:v>
                </c:pt>
                <c:pt idx="93">
                  <c:v>-1.4799999999999952E-3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4F24-4410-AC83-FE2F47BD7CF2}"/>
            </c:ext>
          </c:extLst>
        </c:ser>
        <c:ser>
          <c:idx val="22"/>
          <c:order val="22"/>
          <c:tx>
            <c:strRef>
              <c:f>Sheet1!$DB$1</c:f>
              <c:strCache>
                <c:ptCount val="1"/>
                <c:pt idx="0">
                  <c:v>5.51482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Sheet1!$DB$2:$DB$96</c:f>
              <c:numCache>
                <c:formatCode>General</c:formatCode>
                <c:ptCount val="95"/>
                <c:pt idx="0">
                  <c:v>0.15601499999999999</c:v>
                </c:pt>
                <c:pt idx="1">
                  <c:v>0.17847499999999999</c:v>
                </c:pt>
                <c:pt idx="2">
                  <c:v>0.19952</c:v>
                </c:pt>
                <c:pt idx="3">
                  <c:v>0.18812999999999999</c:v>
                </c:pt>
                <c:pt idx="4">
                  <c:v>0.18868500000000002</c:v>
                </c:pt>
                <c:pt idx="5">
                  <c:v>0.18545999999999999</c:v>
                </c:pt>
                <c:pt idx="6">
                  <c:v>0.14688999999999999</c:v>
                </c:pt>
                <c:pt idx="7">
                  <c:v>0.116235</c:v>
                </c:pt>
                <c:pt idx="8">
                  <c:v>9.9220000000000003E-2</c:v>
                </c:pt>
                <c:pt idx="9">
                  <c:v>9.8865000000000008E-2</c:v>
                </c:pt>
                <c:pt idx="10">
                  <c:v>0.110515</c:v>
                </c:pt>
                <c:pt idx="11">
                  <c:v>0.11429500000000001</c:v>
                </c:pt>
                <c:pt idx="12">
                  <c:v>0.10934000000000002</c:v>
                </c:pt>
                <c:pt idx="13">
                  <c:v>0.11427000000000001</c:v>
                </c:pt>
                <c:pt idx="14">
                  <c:v>0.11729500000000001</c:v>
                </c:pt>
                <c:pt idx="15">
                  <c:v>0.10606499999999999</c:v>
                </c:pt>
                <c:pt idx="16">
                  <c:v>9.6180000000000002E-2</c:v>
                </c:pt>
                <c:pt idx="17">
                  <c:v>7.6280000000000001E-2</c:v>
                </c:pt>
                <c:pt idx="18">
                  <c:v>6.3744999999999996E-2</c:v>
                </c:pt>
                <c:pt idx="19">
                  <c:v>4.5799999999999993E-2</c:v>
                </c:pt>
                <c:pt idx="20">
                  <c:v>3.3140000000000003E-2</c:v>
                </c:pt>
                <c:pt idx="21">
                  <c:v>4.0974999999999998E-2</c:v>
                </c:pt>
                <c:pt idx="22">
                  <c:v>3.6315E-2</c:v>
                </c:pt>
                <c:pt idx="23">
                  <c:v>3.0464999999999999E-2</c:v>
                </c:pt>
                <c:pt idx="24">
                  <c:v>2.9060000000000002E-2</c:v>
                </c:pt>
                <c:pt idx="25">
                  <c:v>2.1854999999999999E-2</c:v>
                </c:pt>
                <c:pt idx="26">
                  <c:v>1.5125E-2</c:v>
                </c:pt>
                <c:pt idx="27">
                  <c:v>5.054999999999997E-3</c:v>
                </c:pt>
                <c:pt idx="28">
                  <c:v>-1.0000000000003062E-5</c:v>
                </c:pt>
                <c:pt idx="29">
                  <c:v>2.2099999999999967E-3</c:v>
                </c:pt>
                <c:pt idx="30">
                  <c:v>-2.2000000000000006E-3</c:v>
                </c:pt>
                <c:pt idx="31">
                  <c:v>2.2099999999999967E-3</c:v>
                </c:pt>
                <c:pt idx="32">
                  <c:v>1.0994999999999998E-2</c:v>
                </c:pt>
                <c:pt idx="33">
                  <c:v>2.9840000000000005E-2</c:v>
                </c:pt>
                <c:pt idx="34">
                  <c:v>5.8290000000000008E-2</c:v>
                </c:pt>
                <c:pt idx="35">
                  <c:v>6.3785000000000008E-2</c:v>
                </c:pt>
                <c:pt idx="36">
                  <c:v>5.9475E-2</c:v>
                </c:pt>
                <c:pt idx="37">
                  <c:v>5.62E-2</c:v>
                </c:pt>
                <c:pt idx="38">
                  <c:v>4.9350000000000005E-2</c:v>
                </c:pt>
                <c:pt idx="39">
                  <c:v>4.2204999999999993E-2</c:v>
                </c:pt>
                <c:pt idx="40">
                  <c:v>3.2289999999999999E-2</c:v>
                </c:pt>
                <c:pt idx="41">
                  <c:v>2.4974999999999997E-2</c:v>
                </c:pt>
                <c:pt idx="42">
                  <c:v>1.9070000000000004E-2</c:v>
                </c:pt>
                <c:pt idx="43">
                  <c:v>1.0630000000000001E-2</c:v>
                </c:pt>
                <c:pt idx="44">
                  <c:v>6.9149999999999975E-3</c:v>
                </c:pt>
                <c:pt idx="45">
                  <c:v>1.0679999999999995E-2</c:v>
                </c:pt>
                <c:pt idx="46">
                  <c:v>1.3824999999999997E-2</c:v>
                </c:pt>
                <c:pt idx="47">
                  <c:v>4.8149999999999998E-3</c:v>
                </c:pt>
                <c:pt idx="48">
                  <c:v>-1.4155000000000001E-2</c:v>
                </c:pt>
                <c:pt idx="49">
                  <c:v>-2.7360000000000002E-2</c:v>
                </c:pt>
                <c:pt idx="50">
                  <c:v>-3.0605E-2</c:v>
                </c:pt>
                <c:pt idx="51">
                  <c:v>-2.3055000000000003E-2</c:v>
                </c:pt>
                <c:pt idx="52">
                  <c:v>-8.0600000000000012E-3</c:v>
                </c:pt>
                <c:pt idx="53">
                  <c:v>3.4249999999999975E-3</c:v>
                </c:pt>
                <c:pt idx="54">
                  <c:v>1.3139999999999999E-2</c:v>
                </c:pt>
                <c:pt idx="55">
                  <c:v>1.9720000000000001E-2</c:v>
                </c:pt>
                <c:pt idx="56">
                  <c:v>2.2034999999999999E-2</c:v>
                </c:pt>
                <c:pt idx="57">
                  <c:v>2.2004999999999997E-2</c:v>
                </c:pt>
                <c:pt idx="58">
                  <c:v>3.2305E-2</c:v>
                </c:pt>
                <c:pt idx="59">
                  <c:v>4.0279999999999996E-2</c:v>
                </c:pt>
                <c:pt idx="60">
                  <c:v>3.5385E-2</c:v>
                </c:pt>
                <c:pt idx="61">
                  <c:v>3.2219999999999999E-2</c:v>
                </c:pt>
                <c:pt idx="62">
                  <c:v>3.5159999999999997E-2</c:v>
                </c:pt>
                <c:pt idx="63">
                  <c:v>4.3554999999999996E-2</c:v>
                </c:pt>
                <c:pt idx="64">
                  <c:v>4.4899999999999995E-2</c:v>
                </c:pt>
                <c:pt idx="65">
                  <c:v>4.8134999999999997E-2</c:v>
                </c:pt>
                <c:pt idx="66">
                  <c:v>5.4109999999999991E-2</c:v>
                </c:pt>
                <c:pt idx="67">
                  <c:v>5.8029999999999998E-2</c:v>
                </c:pt>
                <c:pt idx="68">
                  <c:v>6.0714999999999991E-2</c:v>
                </c:pt>
                <c:pt idx="69">
                  <c:v>5.8715000000000003E-2</c:v>
                </c:pt>
                <c:pt idx="70">
                  <c:v>5.6684999999999999E-2</c:v>
                </c:pt>
                <c:pt idx="71">
                  <c:v>5.0469999999999987E-2</c:v>
                </c:pt>
                <c:pt idx="72">
                  <c:v>3.3349999999999998E-2</c:v>
                </c:pt>
                <c:pt idx="73">
                  <c:v>1.6634999999999997E-2</c:v>
                </c:pt>
                <c:pt idx="74">
                  <c:v>-4.838000000000002E-3</c:v>
                </c:pt>
                <c:pt idx="75">
                  <c:v>-2.7453000000000002E-2</c:v>
                </c:pt>
                <c:pt idx="76">
                  <c:v>-4.0954999999999998E-2</c:v>
                </c:pt>
                <c:pt idx="77">
                  <c:v>-4.462E-2</c:v>
                </c:pt>
                <c:pt idx="78">
                  <c:v>-4.5945E-2</c:v>
                </c:pt>
                <c:pt idx="79">
                  <c:v>-3.7555000000000005E-2</c:v>
                </c:pt>
                <c:pt idx="80">
                  <c:v>-2.2095E-2</c:v>
                </c:pt>
                <c:pt idx="81">
                  <c:v>-1.4575000000000001E-2</c:v>
                </c:pt>
                <c:pt idx="82">
                  <c:v>-7.4649999999999994E-3</c:v>
                </c:pt>
                <c:pt idx="83">
                  <c:v>-4.1100000000000025E-3</c:v>
                </c:pt>
                <c:pt idx="84">
                  <c:v>-5.0350000000000013E-3</c:v>
                </c:pt>
                <c:pt idx="85">
                  <c:v>-3.1300000000000008E-3</c:v>
                </c:pt>
                <c:pt idx="86">
                  <c:v>9.9499999999999936E-4</c:v>
                </c:pt>
                <c:pt idx="87">
                  <c:v>-7.7500000000000138E-4</c:v>
                </c:pt>
                <c:pt idx="88">
                  <c:v>7.949999999999971E-4</c:v>
                </c:pt>
                <c:pt idx="89">
                  <c:v>1.4450000000000018E-3</c:v>
                </c:pt>
                <c:pt idx="90">
                  <c:v>-6.5900000000000004E-3</c:v>
                </c:pt>
                <c:pt idx="91">
                  <c:v>6.5850000000000006E-3</c:v>
                </c:pt>
                <c:pt idx="92">
                  <c:v>1.2789999999999996E-2</c:v>
                </c:pt>
                <c:pt idx="93">
                  <c:v>-9.7500000000000017E-4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4F24-4410-AC83-FE2F47BD7CF2}"/>
            </c:ext>
          </c:extLst>
        </c:ser>
        <c:ser>
          <c:idx val="23"/>
          <c:order val="23"/>
          <c:tx>
            <c:strRef>
              <c:f>Sheet1!$DC$1</c:f>
              <c:strCache>
                <c:ptCount val="1"/>
                <c:pt idx="0">
                  <c:v>5.95659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Sheet1!$DC$2:$DC$96</c:f>
              <c:numCache>
                <c:formatCode>General</c:formatCode>
                <c:ptCount val="95"/>
                <c:pt idx="0">
                  <c:v>0.23501500000000003</c:v>
                </c:pt>
                <c:pt idx="1">
                  <c:v>0.25668999999999997</c:v>
                </c:pt>
                <c:pt idx="2">
                  <c:v>0.26056000000000001</c:v>
                </c:pt>
                <c:pt idx="3">
                  <c:v>0.25789000000000006</c:v>
                </c:pt>
                <c:pt idx="4">
                  <c:v>0.26351500000000005</c:v>
                </c:pt>
                <c:pt idx="5">
                  <c:v>0.23668500000000003</c:v>
                </c:pt>
                <c:pt idx="6">
                  <c:v>0.19140000000000001</c:v>
                </c:pt>
                <c:pt idx="7">
                  <c:v>0.17308499999999999</c:v>
                </c:pt>
                <c:pt idx="8">
                  <c:v>0.15219500000000002</c:v>
                </c:pt>
                <c:pt idx="9">
                  <c:v>0.15432499999999999</c:v>
                </c:pt>
                <c:pt idx="10">
                  <c:v>0.149455</c:v>
                </c:pt>
                <c:pt idx="11">
                  <c:v>0.15090999999999999</c:v>
                </c:pt>
                <c:pt idx="12">
                  <c:v>0.14884500000000001</c:v>
                </c:pt>
                <c:pt idx="13">
                  <c:v>0.146065</c:v>
                </c:pt>
                <c:pt idx="14">
                  <c:v>0.14933000000000002</c:v>
                </c:pt>
                <c:pt idx="15">
                  <c:v>0.13446999999999998</c:v>
                </c:pt>
                <c:pt idx="16">
                  <c:v>0.12236000000000001</c:v>
                </c:pt>
                <c:pt idx="17">
                  <c:v>0.10173</c:v>
                </c:pt>
                <c:pt idx="18">
                  <c:v>8.9135000000000006E-2</c:v>
                </c:pt>
                <c:pt idx="19">
                  <c:v>8.2735000000000003E-2</c:v>
                </c:pt>
                <c:pt idx="20">
                  <c:v>7.1850000000000011E-2</c:v>
                </c:pt>
                <c:pt idx="21">
                  <c:v>6.5720000000000001E-2</c:v>
                </c:pt>
                <c:pt idx="22">
                  <c:v>6.1130000000000004E-2</c:v>
                </c:pt>
                <c:pt idx="23">
                  <c:v>6.0974999999999988E-2</c:v>
                </c:pt>
                <c:pt idx="24">
                  <c:v>5.9709999999999999E-2</c:v>
                </c:pt>
                <c:pt idx="25">
                  <c:v>5.1019999999999996E-2</c:v>
                </c:pt>
                <c:pt idx="26">
                  <c:v>4.0684999999999999E-2</c:v>
                </c:pt>
                <c:pt idx="27">
                  <c:v>3.3034999999999995E-2</c:v>
                </c:pt>
                <c:pt idx="28">
                  <c:v>3.014E-2</c:v>
                </c:pt>
                <c:pt idx="29">
                  <c:v>3.1715E-2</c:v>
                </c:pt>
                <c:pt idx="30">
                  <c:v>2.8979999999999999E-2</c:v>
                </c:pt>
                <c:pt idx="31">
                  <c:v>2.7499999999999997E-2</c:v>
                </c:pt>
                <c:pt idx="32">
                  <c:v>4.0579999999999991E-2</c:v>
                </c:pt>
                <c:pt idx="33">
                  <c:v>6.1604999999999993E-2</c:v>
                </c:pt>
                <c:pt idx="34">
                  <c:v>8.756499999999999E-2</c:v>
                </c:pt>
                <c:pt idx="35">
                  <c:v>8.9635000000000006E-2</c:v>
                </c:pt>
                <c:pt idx="36">
                  <c:v>8.0849999999999991E-2</c:v>
                </c:pt>
                <c:pt idx="37">
                  <c:v>7.9689999999999997E-2</c:v>
                </c:pt>
                <c:pt idx="38">
                  <c:v>6.8654999999999994E-2</c:v>
                </c:pt>
                <c:pt idx="39">
                  <c:v>5.9754999999999989E-2</c:v>
                </c:pt>
                <c:pt idx="40">
                  <c:v>4.9599999999999991E-2</c:v>
                </c:pt>
                <c:pt idx="41">
                  <c:v>3.952E-2</c:v>
                </c:pt>
                <c:pt idx="42">
                  <c:v>3.2645E-2</c:v>
                </c:pt>
                <c:pt idx="43">
                  <c:v>2.4319999999999994E-2</c:v>
                </c:pt>
                <c:pt idx="44">
                  <c:v>2.1190000000000001E-2</c:v>
                </c:pt>
                <c:pt idx="45">
                  <c:v>2.5249999999999995E-2</c:v>
                </c:pt>
                <c:pt idx="46">
                  <c:v>2.6639999999999997E-2</c:v>
                </c:pt>
                <c:pt idx="47">
                  <c:v>1.9019999999999995E-2</c:v>
                </c:pt>
                <c:pt idx="48">
                  <c:v>2.9749999999999985E-3</c:v>
                </c:pt>
                <c:pt idx="49">
                  <c:v>-1.2209666500000002E-2</c:v>
                </c:pt>
                <c:pt idx="50">
                  <c:v>-1.8369666500000003E-2</c:v>
                </c:pt>
                <c:pt idx="51">
                  <c:v>-1.2570000000000001E-2</c:v>
                </c:pt>
                <c:pt idx="52">
                  <c:v>1.5499999999999993E-3</c:v>
                </c:pt>
                <c:pt idx="53">
                  <c:v>1.4384999999999995E-2</c:v>
                </c:pt>
                <c:pt idx="54">
                  <c:v>2.6035000000000003E-2</c:v>
                </c:pt>
                <c:pt idx="55">
                  <c:v>3.4210000000000004E-2</c:v>
                </c:pt>
                <c:pt idx="56">
                  <c:v>3.4294999999999999E-2</c:v>
                </c:pt>
                <c:pt idx="57">
                  <c:v>3.304E-2</c:v>
                </c:pt>
                <c:pt idx="58">
                  <c:v>4.4159999999999998E-2</c:v>
                </c:pt>
                <c:pt idx="59">
                  <c:v>5.4035E-2</c:v>
                </c:pt>
                <c:pt idx="60">
                  <c:v>4.7399999999999998E-2</c:v>
                </c:pt>
                <c:pt idx="61">
                  <c:v>3.9285E-2</c:v>
                </c:pt>
                <c:pt idx="62">
                  <c:v>4.2505000000000001E-2</c:v>
                </c:pt>
                <c:pt idx="63">
                  <c:v>5.3500000000000006E-2</c:v>
                </c:pt>
                <c:pt idx="64">
                  <c:v>6.0580000000000009E-2</c:v>
                </c:pt>
                <c:pt idx="65">
                  <c:v>6.1119999999999994E-2</c:v>
                </c:pt>
                <c:pt idx="66">
                  <c:v>6.5309999999999993E-2</c:v>
                </c:pt>
                <c:pt idx="67">
                  <c:v>7.2160000000000002E-2</c:v>
                </c:pt>
                <c:pt idx="68">
                  <c:v>7.1504999999999999E-2</c:v>
                </c:pt>
                <c:pt idx="69">
                  <c:v>6.7114999999999994E-2</c:v>
                </c:pt>
                <c:pt idx="70">
                  <c:v>6.9139999999999993E-2</c:v>
                </c:pt>
                <c:pt idx="71">
                  <c:v>6.3949999999999993E-2</c:v>
                </c:pt>
                <c:pt idx="72">
                  <c:v>4.6289999999999998E-2</c:v>
                </c:pt>
                <c:pt idx="73">
                  <c:v>2.7334999999999998E-2</c:v>
                </c:pt>
                <c:pt idx="74">
                  <c:v>5.4899999999999984E-3</c:v>
                </c:pt>
                <c:pt idx="75">
                  <c:v>-1.5575000000000002E-2</c:v>
                </c:pt>
                <c:pt idx="76">
                  <c:v>-2.9790000000000004E-2</c:v>
                </c:pt>
                <c:pt idx="77">
                  <c:v>-3.3829999999999999E-2</c:v>
                </c:pt>
                <c:pt idx="78">
                  <c:v>-4.0425000000000003E-2</c:v>
                </c:pt>
                <c:pt idx="79">
                  <c:v>-3.705E-2</c:v>
                </c:pt>
                <c:pt idx="80">
                  <c:v>-2.053E-2</c:v>
                </c:pt>
                <c:pt idx="81">
                  <c:v>-9.7400000000000021E-3</c:v>
                </c:pt>
                <c:pt idx="82">
                  <c:v>-6.5950000000000019E-3</c:v>
                </c:pt>
                <c:pt idx="83">
                  <c:v>-3.4000000000000002E-3</c:v>
                </c:pt>
                <c:pt idx="84">
                  <c:v>8.7999999999999884E-4</c:v>
                </c:pt>
                <c:pt idx="85">
                  <c:v>1.6949999999999986E-3</c:v>
                </c:pt>
                <c:pt idx="86">
                  <c:v>5.3299999999999979E-3</c:v>
                </c:pt>
                <c:pt idx="87">
                  <c:v>3.9049999999999987E-3</c:v>
                </c:pt>
                <c:pt idx="88">
                  <c:v>1.6799999999999975E-3</c:v>
                </c:pt>
                <c:pt idx="89">
                  <c:v>1.4749999999999971E-3</c:v>
                </c:pt>
                <c:pt idx="90">
                  <c:v>1.1610000000000002E-2</c:v>
                </c:pt>
                <c:pt idx="91">
                  <c:v>6.8199999999999997E-3</c:v>
                </c:pt>
                <c:pt idx="92">
                  <c:v>-3.6050000000000023E-3</c:v>
                </c:pt>
                <c:pt idx="93">
                  <c:v>8.5499999999999812E-4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4F24-4410-AC83-FE2F47BD7CF2}"/>
            </c:ext>
          </c:extLst>
        </c:ser>
        <c:ser>
          <c:idx val="24"/>
          <c:order val="24"/>
          <c:tx>
            <c:strRef>
              <c:f>Sheet1!$DD$1</c:f>
              <c:strCache>
                <c:ptCount val="1"/>
                <c:pt idx="0">
                  <c:v>6.4131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Sheet1!$DD$2:$DD$96</c:f>
              <c:numCache>
                <c:formatCode>General</c:formatCode>
                <c:ptCount val="95"/>
                <c:pt idx="0">
                  <c:v>0.15727999999999998</c:v>
                </c:pt>
                <c:pt idx="1">
                  <c:v>0.1744</c:v>
                </c:pt>
                <c:pt idx="2">
                  <c:v>0.196995</c:v>
                </c:pt>
                <c:pt idx="3">
                  <c:v>0.19425999999999999</c:v>
                </c:pt>
                <c:pt idx="4">
                  <c:v>0.20698</c:v>
                </c:pt>
                <c:pt idx="5">
                  <c:v>0.194355</c:v>
                </c:pt>
                <c:pt idx="6">
                  <c:v>0.1573</c:v>
                </c:pt>
                <c:pt idx="7">
                  <c:v>0.13336000000000001</c:v>
                </c:pt>
                <c:pt idx="8">
                  <c:v>0.12337000000000001</c:v>
                </c:pt>
                <c:pt idx="9">
                  <c:v>0.12772500000000001</c:v>
                </c:pt>
                <c:pt idx="10">
                  <c:v>0.125805</c:v>
                </c:pt>
                <c:pt idx="11">
                  <c:v>0.12676500000000002</c:v>
                </c:pt>
                <c:pt idx="12">
                  <c:v>0.123305</c:v>
                </c:pt>
                <c:pt idx="13">
                  <c:v>0.12420500000000001</c:v>
                </c:pt>
                <c:pt idx="14">
                  <c:v>0.12984499999999999</c:v>
                </c:pt>
                <c:pt idx="15">
                  <c:v>0.11801</c:v>
                </c:pt>
                <c:pt idx="16">
                  <c:v>0.106655</c:v>
                </c:pt>
                <c:pt idx="17">
                  <c:v>9.0194999999999997E-2</c:v>
                </c:pt>
                <c:pt idx="18">
                  <c:v>7.9259999999999997E-2</c:v>
                </c:pt>
                <c:pt idx="19">
                  <c:v>6.6915000000000002E-2</c:v>
                </c:pt>
                <c:pt idx="20">
                  <c:v>5.2324999999999997E-2</c:v>
                </c:pt>
                <c:pt idx="21">
                  <c:v>4.8890000000000003E-2</c:v>
                </c:pt>
                <c:pt idx="22">
                  <c:v>4.5950000000000005E-2</c:v>
                </c:pt>
                <c:pt idx="23">
                  <c:v>4.4939999999999994E-2</c:v>
                </c:pt>
                <c:pt idx="24">
                  <c:v>4.3679999999999997E-2</c:v>
                </c:pt>
                <c:pt idx="25">
                  <c:v>3.5275000000000001E-2</c:v>
                </c:pt>
                <c:pt idx="26">
                  <c:v>2.6925000000000001E-2</c:v>
                </c:pt>
                <c:pt idx="27">
                  <c:v>1.8955000000000003E-2</c:v>
                </c:pt>
                <c:pt idx="28">
                  <c:v>1.5325000000000002E-2</c:v>
                </c:pt>
                <c:pt idx="29">
                  <c:v>2.0080000000000004E-2</c:v>
                </c:pt>
                <c:pt idx="30">
                  <c:v>1.8804999999999999E-2</c:v>
                </c:pt>
                <c:pt idx="31">
                  <c:v>1.7720000000000003E-2</c:v>
                </c:pt>
                <c:pt idx="32">
                  <c:v>1.5625000000000003E-2</c:v>
                </c:pt>
                <c:pt idx="33">
                  <c:v>3.582500000000001E-2</c:v>
                </c:pt>
                <c:pt idx="34">
                  <c:v>6.8650000000000003E-2</c:v>
                </c:pt>
                <c:pt idx="35">
                  <c:v>6.7769999999999997E-2</c:v>
                </c:pt>
                <c:pt idx="36">
                  <c:v>6.1170000000000002E-2</c:v>
                </c:pt>
                <c:pt idx="37">
                  <c:v>5.7255E-2</c:v>
                </c:pt>
                <c:pt idx="38">
                  <c:v>5.033E-2</c:v>
                </c:pt>
                <c:pt idx="39">
                  <c:v>4.7199999999999992E-2</c:v>
                </c:pt>
                <c:pt idx="40">
                  <c:v>3.8470000000000004E-2</c:v>
                </c:pt>
                <c:pt idx="41">
                  <c:v>3.0525E-2</c:v>
                </c:pt>
                <c:pt idx="42">
                  <c:v>2.6455000000000003E-2</c:v>
                </c:pt>
                <c:pt idx="43">
                  <c:v>1.8130000000000004E-2</c:v>
                </c:pt>
                <c:pt idx="44">
                  <c:v>1.4805000000000002E-2</c:v>
                </c:pt>
                <c:pt idx="45">
                  <c:v>2.0145E-2</c:v>
                </c:pt>
                <c:pt idx="46">
                  <c:v>2.2910000000000003E-2</c:v>
                </c:pt>
                <c:pt idx="47">
                  <c:v>1.7784999999999999E-2</c:v>
                </c:pt>
                <c:pt idx="48">
                  <c:v>2.0700000000000007E-3</c:v>
                </c:pt>
                <c:pt idx="49">
                  <c:v>-1.1965E-2</c:v>
                </c:pt>
                <c:pt idx="50">
                  <c:v>-1.4379999999999999E-2</c:v>
                </c:pt>
                <c:pt idx="51">
                  <c:v>-6.8249999999999995E-3</c:v>
                </c:pt>
                <c:pt idx="52">
                  <c:v>5.170000000000001E-3</c:v>
                </c:pt>
                <c:pt idx="53">
                  <c:v>1.3454999999999998E-2</c:v>
                </c:pt>
                <c:pt idx="54">
                  <c:v>2.4315E-2</c:v>
                </c:pt>
                <c:pt idx="55">
                  <c:v>3.2339999999999994E-2</c:v>
                </c:pt>
                <c:pt idx="56">
                  <c:v>3.074E-2</c:v>
                </c:pt>
                <c:pt idx="57">
                  <c:v>3.1710000000000002E-2</c:v>
                </c:pt>
                <c:pt idx="58">
                  <c:v>4.3130000000000002E-2</c:v>
                </c:pt>
                <c:pt idx="59">
                  <c:v>4.8614999999999992E-2</c:v>
                </c:pt>
                <c:pt idx="60">
                  <c:v>4.4304999999999997E-2</c:v>
                </c:pt>
                <c:pt idx="61">
                  <c:v>4.0495000000000003E-2</c:v>
                </c:pt>
                <c:pt idx="62">
                  <c:v>4.2844999999999994E-2</c:v>
                </c:pt>
                <c:pt idx="63">
                  <c:v>5.1224999999999993E-2</c:v>
                </c:pt>
                <c:pt idx="64">
                  <c:v>5.2354999999999999E-2</c:v>
                </c:pt>
                <c:pt idx="65">
                  <c:v>5.6219999999999992E-2</c:v>
                </c:pt>
                <c:pt idx="66">
                  <c:v>6.5074999999999994E-2</c:v>
                </c:pt>
                <c:pt idx="67">
                  <c:v>7.039999999999999E-2</c:v>
                </c:pt>
                <c:pt idx="68">
                  <c:v>6.9309999999999997E-2</c:v>
                </c:pt>
                <c:pt idx="69">
                  <c:v>6.3235E-2</c:v>
                </c:pt>
                <c:pt idx="70">
                  <c:v>6.3329999999999997E-2</c:v>
                </c:pt>
                <c:pt idx="71">
                  <c:v>5.7329999999999992E-2</c:v>
                </c:pt>
                <c:pt idx="72">
                  <c:v>3.7955000000000003E-2</c:v>
                </c:pt>
                <c:pt idx="73">
                  <c:v>2.1825000000000001E-2</c:v>
                </c:pt>
                <c:pt idx="74">
                  <c:v>-7.7499999999999965E-4</c:v>
                </c:pt>
                <c:pt idx="75">
                  <c:v>-2.3885E-2</c:v>
                </c:pt>
                <c:pt idx="76">
                  <c:v>-3.5934999999999995E-2</c:v>
                </c:pt>
                <c:pt idx="77">
                  <c:v>-3.6305000000000004E-2</c:v>
                </c:pt>
                <c:pt idx="78">
                  <c:v>-4.3124999999999997E-2</c:v>
                </c:pt>
                <c:pt idx="79">
                  <c:v>-3.9370000000000002E-2</c:v>
                </c:pt>
                <c:pt idx="80">
                  <c:v>-1.8349999999999998E-2</c:v>
                </c:pt>
                <c:pt idx="81">
                  <c:v>-7.6649999999999999E-3</c:v>
                </c:pt>
                <c:pt idx="82">
                  <c:v>-2.9899999999999996E-3</c:v>
                </c:pt>
                <c:pt idx="83">
                  <c:v>-1.1549999999999998E-3</c:v>
                </c:pt>
                <c:pt idx="84">
                  <c:v>1.8450000000000012E-3</c:v>
                </c:pt>
                <c:pt idx="85">
                  <c:v>-1.4999999999999389E-5</c:v>
                </c:pt>
                <c:pt idx="86">
                  <c:v>4.3500000000000136E-4</c:v>
                </c:pt>
                <c:pt idx="87">
                  <c:v>1.9450000000000005E-3</c:v>
                </c:pt>
                <c:pt idx="88">
                  <c:v>4.555E-3</c:v>
                </c:pt>
                <c:pt idx="89">
                  <c:v>4.7450000000000027E-3</c:v>
                </c:pt>
                <c:pt idx="90">
                  <c:v>3.7080000000000002E-2</c:v>
                </c:pt>
                <c:pt idx="91">
                  <c:v>7.8999999999999973E-3</c:v>
                </c:pt>
                <c:pt idx="92">
                  <c:v>-2.5245E-2</c:v>
                </c:pt>
                <c:pt idx="93">
                  <c:v>8.3500000000000067E-4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4F24-4410-AC83-FE2F47BD7CF2}"/>
            </c:ext>
          </c:extLst>
        </c:ser>
        <c:ser>
          <c:idx val="25"/>
          <c:order val="25"/>
          <c:tx>
            <c:strRef>
              <c:f>Sheet1!$DE$1</c:f>
              <c:strCache>
                <c:ptCount val="1"/>
                <c:pt idx="0">
                  <c:v>6.89747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Sheet1!$DE$2:$DE$96</c:f>
              <c:numCache>
                <c:formatCode>General</c:formatCode>
                <c:ptCount val="95"/>
                <c:pt idx="0">
                  <c:v>0.170655</c:v>
                </c:pt>
                <c:pt idx="1">
                  <c:v>0.19839499999999999</c:v>
                </c:pt>
                <c:pt idx="2">
                  <c:v>0.20589000000000002</c:v>
                </c:pt>
                <c:pt idx="3">
                  <c:v>0.18976999999999999</c:v>
                </c:pt>
                <c:pt idx="4">
                  <c:v>0.19192999999999999</c:v>
                </c:pt>
                <c:pt idx="5">
                  <c:v>0.19198500000000002</c:v>
                </c:pt>
                <c:pt idx="6">
                  <c:v>0.15073000000000003</c:v>
                </c:pt>
                <c:pt idx="7">
                  <c:v>0.11359499999999999</c:v>
                </c:pt>
                <c:pt idx="8">
                  <c:v>0.10479000000000001</c:v>
                </c:pt>
                <c:pt idx="9">
                  <c:v>0.11250999999999999</c:v>
                </c:pt>
                <c:pt idx="10">
                  <c:v>0.10809499999999998</c:v>
                </c:pt>
                <c:pt idx="11">
                  <c:v>0.10599</c:v>
                </c:pt>
                <c:pt idx="12">
                  <c:v>0.103445</c:v>
                </c:pt>
                <c:pt idx="13">
                  <c:v>9.9970000000000003E-2</c:v>
                </c:pt>
                <c:pt idx="14">
                  <c:v>0.10262</c:v>
                </c:pt>
                <c:pt idx="15">
                  <c:v>9.4649999999999998E-2</c:v>
                </c:pt>
                <c:pt idx="16">
                  <c:v>8.1269999999999995E-2</c:v>
                </c:pt>
                <c:pt idx="17">
                  <c:v>6.4334999999999989E-2</c:v>
                </c:pt>
                <c:pt idx="18">
                  <c:v>4.9684999999999993E-2</c:v>
                </c:pt>
                <c:pt idx="19">
                  <c:v>2.3330000000000004E-2</c:v>
                </c:pt>
                <c:pt idx="20">
                  <c:v>1.4835000000000001E-2</c:v>
                </c:pt>
                <c:pt idx="21">
                  <c:v>3.3954999999999999E-2</c:v>
                </c:pt>
                <c:pt idx="22">
                  <c:v>3.4889999999999997E-2</c:v>
                </c:pt>
                <c:pt idx="23">
                  <c:v>3.0244999999999994E-2</c:v>
                </c:pt>
                <c:pt idx="24">
                  <c:v>2.9685000000000003E-2</c:v>
                </c:pt>
                <c:pt idx="25">
                  <c:v>2.6904999999999998E-2</c:v>
                </c:pt>
                <c:pt idx="26">
                  <c:v>1.4580000000000003E-2</c:v>
                </c:pt>
                <c:pt idx="27">
                  <c:v>4.7000000000000028E-3</c:v>
                </c:pt>
                <c:pt idx="28">
                  <c:v>6.5500000000000003E-3</c:v>
                </c:pt>
                <c:pt idx="29">
                  <c:v>2.8999999999999998E-3</c:v>
                </c:pt>
                <c:pt idx="30">
                  <c:v>-1.1950000000000016E-3</c:v>
                </c:pt>
                <c:pt idx="31">
                  <c:v>6.7050000000000026E-3</c:v>
                </c:pt>
                <c:pt idx="32">
                  <c:v>2.0335000000000006E-2</c:v>
                </c:pt>
                <c:pt idx="33">
                  <c:v>3.9815000000000003E-2</c:v>
                </c:pt>
                <c:pt idx="34">
                  <c:v>5.964499999999999E-2</c:v>
                </c:pt>
                <c:pt idx="35">
                  <c:v>6.2399999999999997E-2</c:v>
                </c:pt>
                <c:pt idx="36">
                  <c:v>5.7639999999999997E-2</c:v>
                </c:pt>
                <c:pt idx="37">
                  <c:v>5.1459999999999992E-2</c:v>
                </c:pt>
                <c:pt idx="38">
                  <c:v>4.3905E-2</c:v>
                </c:pt>
                <c:pt idx="39">
                  <c:v>3.9454999999999997E-2</c:v>
                </c:pt>
                <c:pt idx="40">
                  <c:v>3.0394999999999998E-2</c:v>
                </c:pt>
                <c:pt idx="41">
                  <c:v>2.2345000000000004E-2</c:v>
                </c:pt>
                <c:pt idx="42">
                  <c:v>1.5435000000000004E-2</c:v>
                </c:pt>
                <c:pt idx="43">
                  <c:v>6.745000000000001E-3</c:v>
                </c:pt>
                <c:pt idx="44">
                  <c:v>4.1300000000000017E-3</c:v>
                </c:pt>
                <c:pt idx="45">
                  <c:v>9.2100000000000029E-3</c:v>
                </c:pt>
                <c:pt idx="46">
                  <c:v>1.3734999999999997E-2</c:v>
                </c:pt>
                <c:pt idx="47">
                  <c:v>7.5500000000000012E-3</c:v>
                </c:pt>
                <c:pt idx="48">
                  <c:v>-1.1025E-2</c:v>
                </c:pt>
                <c:pt idx="49">
                  <c:v>-2.5020000000000001E-2</c:v>
                </c:pt>
                <c:pt idx="50">
                  <c:v>-2.7400000000000001E-2</c:v>
                </c:pt>
                <c:pt idx="51">
                  <c:v>-2.06E-2</c:v>
                </c:pt>
                <c:pt idx="52">
                  <c:v>-5.6100000000000004E-3</c:v>
                </c:pt>
                <c:pt idx="53">
                  <c:v>6.6900000000000015E-3</c:v>
                </c:pt>
                <c:pt idx="54">
                  <c:v>1.5884999999999996E-2</c:v>
                </c:pt>
                <c:pt idx="55">
                  <c:v>2.2629999999999997E-2</c:v>
                </c:pt>
                <c:pt idx="56">
                  <c:v>2.4540000000000006E-2</c:v>
                </c:pt>
                <c:pt idx="57">
                  <c:v>2.3835000000000002E-2</c:v>
                </c:pt>
                <c:pt idx="58">
                  <c:v>3.3305000000000001E-2</c:v>
                </c:pt>
                <c:pt idx="59">
                  <c:v>3.9434999999999998E-2</c:v>
                </c:pt>
                <c:pt idx="60">
                  <c:v>3.3965000000000002E-2</c:v>
                </c:pt>
                <c:pt idx="61">
                  <c:v>3.1505000000000005E-2</c:v>
                </c:pt>
                <c:pt idx="62">
                  <c:v>3.5725E-2</c:v>
                </c:pt>
                <c:pt idx="63">
                  <c:v>4.6015E-2</c:v>
                </c:pt>
                <c:pt idx="64">
                  <c:v>4.9200000000000008E-2</c:v>
                </c:pt>
                <c:pt idx="65">
                  <c:v>5.0184999999999994E-2</c:v>
                </c:pt>
                <c:pt idx="66">
                  <c:v>5.5945000000000009E-2</c:v>
                </c:pt>
                <c:pt idx="67">
                  <c:v>6.0344999999999996E-2</c:v>
                </c:pt>
                <c:pt idx="68">
                  <c:v>6.0899999999999996E-2</c:v>
                </c:pt>
                <c:pt idx="69">
                  <c:v>5.7590000000000002E-2</c:v>
                </c:pt>
                <c:pt idx="70">
                  <c:v>5.855500000000001E-2</c:v>
                </c:pt>
                <c:pt idx="71">
                  <c:v>5.4000000000000006E-2</c:v>
                </c:pt>
                <c:pt idx="72">
                  <c:v>3.6354999999999998E-2</c:v>
                </c:pt>
                <c:pt idx="73">
                  <c:v>2.0775000000000002E-2</c:v>
                </c:pt>
                <c:pt idx="74">
                  <c:v>-1.2500000000000011E-4</c:v>
                </c:pt>
                <c:pt idx="75">
                  <c:v>-2.0580000000000001E-2</c:v>
                </c:pt>
                <c:pt idx="76">
                  <c:v>-3.1045E-2</c:v>
                </c:pt>
                <c:pt idx="77">
                  <c:v>-3.2850000000000004E-2</c:v>
                </c:pt>
                <c:pt idx="78">
                  <c:v>-4.0834999999999996E-2</c:v>
                </c:pt>
                <c:pt idx="79">
                  <c:v>-3.9024999999999997E-2</c:v>
                </c:pt>
                <c:pt idx="80">
                  <c:v>-2.2434666650000001E-2</c:v>
                </c:pt>
                <c:pt idx="81">
                  <c:v>-1.5484666649999999E-2</c:v>
                </c:pt>
                <c:pt idx="82">
                  <c:v>-1.0355E-2</c:v>
                </c:pt>
                <c:pt idx="83">
                  <c:v>-4.3750000000000004E-3</c:v>
                </c:pt>
                <c:pt idx="84">
                  <c:v>-1.3849999999999973E-3</c:v>
                </c:pt>
                <c:pt idx="85">
                  <c:v>-1.3900000000000023E-3</c:v>
                </c:pt>
                <c:pt idx="86">
                  <c:v>2.5750000000000009E-3</c:v>
                </c:pt>
                <c:pt idx="87">
                  <c:v>4.4999999999999901E-4</c:v>
                </c:pt>
                <c:pt idx="88">
                  <c:v>-1.1350000000000006E-3</c:v>
                </c:pt>
                <c:pt idx="89">
                  <c:v>2.0900000000000016E-3</c:v>
                </c:pt>
                <c:pt idx="90">
                  <c:v>-2.8750000000000026E-3</c:v>
                </c:pt>
                <c:pt idx="91">
                  <c:v>4.8200000000000014E-3</c:v>
                </c:pt>
                <c:pt idx="92">
                  <c:v>1.1340000000000003E-2</c:v>
                </c:pt>
                <c:pt idx="93">
                  <c:v>2.3800000000000002E-3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4F24-4410-AC83-FE2F47BD7CF2}"/>
            </c:ext>
          </c:extLst>
        </c:ser>
        <c:ser>
          <c:idx val="26"/>
          <c:order val="26"/>
          <c:tx>
            <c:strRef>
              <c:f>Sheet1!$DF$1</c:f>
              <c:strCache>
                <c:ptCount val="1"/>
                <c:pt idx="0">
                  <c:v>7.41123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Sheet1!$DF$2:$DF$96</c:f>
              <c:numCache>
                <c:formatCode>General</c:formatCode>
                <c:ptCount val="95"/>
                <c:pt idx="0">
                  <c:v>0.17253500000000002</c:v>
                </c:pt>
                <c:pt idx="1">
                  <c:v>0.19086500000000003</c:v>
                </c:pt>
                <c:pt idx="2">
                  <c:v>0.20840500000000003</c:v>
                </c:pt>
                <c:pt idx="3">
                  <c:v>0.193055</c:v>
                </c:pt>
                <c:pt idx="4">
                  <c:v>0.19695500000000002</c:v>
                </c:pt>
                <c:pt idx="5">
                  <c:v>0.20044000000000003</c:v>
                </c:pt>
                <c:pt idx="6">
                  <c:v>0.16054000000000002</c:v>
                </c:pt>
                <c:pt idx="7">
                  <c:v>0.12324500000000001</c:v>
                </c:pt>
                <c:pt idx="8">
                  <c:v>9.9589999999999998E-2</c:v>
                </c:pt>
                <c:pt idx="9">
                  <c:v>0.10753</c:v>
                </c:pt>
                <c:pt idx="10">
                  <c:v>0.11625500000000001</c:v>
                </c:pt>
                <c:pt idx="11">
                  <c:v>0.120355</c:v>
                </c:pt>
                <c:pt idx="12">
                  <c:v>0.11773000000000002</c:v>
                </c:pt>
                <c:pt idx="13">
                  <c:v>0.10871499999999999</c:v>
                </c:pt>
                <c:pt idx="14">
                  <c:v>0.10909499999999998</c:v>
                </c:pt>
                <c:pt idx="15">
                  <c:v>0.108165</c:v>
                </c:pt>
                <c:pt idx="16">
                  <c:v>9.6955E-2</c:v>
                </c:pt>
                <c:pt idx="17">
                  <c:v>7.8729999999999994E-2</c:v>
                </c:pt>
                <c:pt idx="18">
                  <c:v>7.3624999999999996E-2</c:v>
                </c:pt>
                <c:pt idx="19">
                  <c:v>5.8509999999999993E-2</c:v>
                </c:pt>
                <c:pt idx="20">
                  <c:v>4.1614999999999999E-2</c:v>
                </c:pt>
                <c:pt idx="21">
                  <c:v>4.2384999999999992E-2</c:v>
                </c:pt>
                <c:pt idx="22">
                  <c:v>4.0924999999999989E-2</c:v>
                </c:pt>
                <c:pt idx="23">
                  <c:v>3.7205000000000002E-2</c:v>
                </c:pt>
                <c:pt idx="24">
                  <c:v>3.4949999999999995E-2</c:v>
                </c:pt>
                <c:pt idx="25">
                  <c:v>2.8559999999999999E-2</c:v>
                </c:pt>
                <c:pt idx="26">
                  <c:v>1.8245000000000001E-2</c:v>
                </c:pt>
                <c:pt idx="27">
                  <c:v>8.4000000000000012E-3</c:v>
                </c:pt>
                <c:pt idx="28">
                  <c:v>3.6699999999999997E-3</c:v>
                </c:pt>
                <c:pt idx="29">
                  <c:v>9.900000000000013E-4</c:v>
                </c:pt>
                <c:pt idx="30">
                  <c:v>-2.0750000000000005E-3</c:v>
                </c:pt>
                <c:pt idx="31">
                  <c:v>6.0799999999999986E-3</c:v>
                </c:pt>
                <c:pt idx="32">
                  <c:v>1.7969999999999996E-2</c:v>
                </c:pt>
                <c:pt idx="33">
                  <c:v>3.8804999999999992E-2</c:v>
                </c:pt>
                <c:pt idx="34">
                  <c:v>6.053E-2</c:v>
                </c:pt>
                <c:pt idx="35">
                  <c:v>6.7034999999999997E-2</c:v>
                </c:pt>
                <c:pt idx="36">
                  <c:v>6.7379999999999995E-2</c:v>
                </c:pt>
                <c:pt idx="37">
                  <c:v>6.0995000000000008E-2</c:v>
                </c:pt>
                <c:pt idx="38">
                  <c:v>5.1860000000000003E-2</c:v>
                </c:pt>
                <c:pt idx="39">
                  <c:v>4.4579999999999995E-2</c:v>
                </c:pt>
                <c:pt idx="40">
                  <c:v>3.4854999999999997E-2</c:v>
                </c:pt>
                <c:pt idx="41">
                  <c:v>2.5954999999999995E-2</c:v>
                </c:pt>
                <c:pt idx="42">
                  <c:v>1.8989999999999996E-2</c:v>
                </c:pt>
                <c:pt idx="43">
                  <c:v>1.1460000000000001E-2</c:v>
                </c:pt>
                <c:pt idx="44">
                  <c:v>8.5049999999999987E-3</c:v>
                </c:pt>
                <c:pt idx="45">
                  <c:v>1.2730000000000002E-2</c:v>
                </c:pt>
                <c:pt idx="46">
                  <c:v>1.5485000000000002E-2</c:v>
                </c:pt>
                <c:pt idx="47">
                  <c:v>9.949999999999997E-3</c:v>
                </c:pt>
                <c:pt idx="48">
                  <c:v>-4.7816665000000019E-3</c:v>
                </c:pt>
                <c:pt idx="49">
                  <c:v>-1.8646666499999999E-2</c:v>
                </c:pt>
                <c:pt idx="50">
                  <c:v>-2.1950000000000001E-2</c:v>
                </c:pt>
                <c:pt idx="51">
                  <c:v>-1.5590000000000001E-2</c:v>
                </c:pt>
                <c:pt idx="52">
                  <c:v>-2.2900000000000004E-3</c:v>
                </c:pt>
                <c:pt idx="53">
                  <c:v>1.1054999999999999E-2</c:v>
                </c:pt>
                <c:pt idx="54">
                  <c:v>2.1864999999999999E-2</c:v>
                </c:pt>
                <c:pt idx="55">
                  <c:v>2.8824999999999993E-2</c:v>
                </c:pt>
                <c:pt idx="56">
                  <c:v>3.0784999999999996E-2</c:v>
                </c:pt>
                <c:pt idx="57">
                  <c:v>3.0974999999999999E-2</c:v>
                </c:pt>
                <c:pt idx="58">
                  <c:v>3.8614999999999997E-2</c:v>
                </c:pt>
                <c:pt idx="59">
                  <c:v>4.3240000000000001E-2</c:v>
                </c:pt>
                <c:pt idx="60">
                  <c:v>3.8860000000000006E-2</c:v>
                </c:pt>
                <c:pt idx="61">
                  <c:v>3.6195000000000005E-2</c:v>
                </c:pt>
                <c:pt idx="62">
                  <c:v>3.8334999999999994E-2</c:v>
                </c:pt>
                <c:pt idx="63">
                  <c:v>4.6619999999999995E-2</c:v>
                </c:pt>
                <c:pt idx="64">
                  <c:v>4.8094999999999999E-2</c:v>
                </c:pt>
                <c:pt idx="65">
                  <c:v>5.0835000000000005E-2</c:v>
                </c:pt>
                <c:pt idx="66">
                  <c:v>5.8825000000000002E-2</c:v>
                </c:pt>
                <c:pt idx="67">
                  <c:v>6.0529999999999987E-2</c:v>
                </c:pt>
                <c:pt idx="68">
                  <c:v>6.3589999999999994E-2</c:v>
                </c:pt>
                <c:pt idx="69">
                  <c:v>6.619499999999999E-2</c:v>
                </c:pt>
                <c:pt idx="70">
                  <c:v>6.1449999999999991E-2</c:v>
                </c:pt>
                <c:pt idx="71">
                  <c:v>5.4739999999999997E-2</c:v>
                </c:pt>
                <c:pt idx="72">
                  <c:v>3.7864999999999996E-2</c:v>
                </c:pt>
                <c:pt idx="73">
                  <c:v>1.9614999999999997E-2</c:v>
                </c:pt>
                <c:pt idx="74">
                  <c:v>-1.0450000000000008E-3</c:v>
                </c:pt>
                <c:pt idx="75">
                  <c:v>-2.213E-2</c:v>
                </c:pt>
                <c:pt idx="76">
                  <c:v>-3.0170000000000002E-2</c:v>
                </c:pt>
                <c:pt idx="77">
                  <c:v>-3.4015000000000004E-2</c:v>
                </c:pt>
                <c:pt idx="78">
                  <c:v>-3.9665000000000006E-2</c:v>
                </c:pt>
                <c:pt idx="79">
                  <c:v>-3.2960000000000003E-2</c:v>
                </c:pt>
                <c:pt idx="80">
                  <c:v>-2.0480000000000002E-2</c:v>
                </c:pt>
                <c:pt idx="81">
                  <c:v>-1.4915000000000001E-2</c:v>
                </c:pt>
                <c:pt idx="82">
                  <c:v>-9.3450000000000009E-3</c:v>
                </c:pt>
                <c:pt idx="83">
                  <c:v>-4.9900000000000014E-3</c:v>
                </c:pt>
                <c:pt idx="84">
                  <c:v>-1.1850000000000003E-3</c:v>
                </c:pt>
                <c:pt idx="85">
                  <c:v>-1.6150000000000001E-3</c:v>
                </c:pt>
                <c:pt idx="86">
                  <c:v>1.5650000000000004E-3</c:v>
                </c:pt>
                <c:pt idx="87">
                  <c:v>1.3150000000000002E-3</c:v>
                </c:pt>
                <c:pt idx="88">
                  <c:v>8.1999999999999781E-4</c:v>
                </c:pt>
                <c:pt idx="89">
                  <c:v>2.3899999999999998E-3</c:v>
                </c:pt>
                <c:pt idx="90">
                  <c:v>6.5649999999999979E-3</c:v>
                </c:pt>
                <c:pt idx="91">
                  <c:v>4.5199999999999997E-3</c:v>
                </c:pt>
                <c:pt idx="92">
                  <c:v>-6.0000000000001025E-5</c:v>
                </c:pt>
                <c:pt idx="93">
                  <c:v>-1.5900000000000011E-3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4F24-4410-AC83-FE2F47BD7CF2}"/>
            </c:ext>
          </c:extLst>
        </c:ser>
        <c:ser>
          <c:idx val="27"/>
          <c:order val="27"/>
          <c:tx>
            <c:strRef>
              <c:f>Sheet1!$DG$1</c:f>
              <c:strCache>
                <c:ptCount val="1"/>
                <c:pt idx="0">
                  <c:v>7.94753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Sheet1!$DG$2:$DG$96</c:f>
              <c:numCache>
                <c:formatCode>General</c:formatCode>
                <c:ptCount val="95"/>
                <c:pt idx="0">
                  <c:v>0.16503499999999999</c:v>
                </c:pt>
                <c:pt idx="1">
                  <c:v>0.18609999999999999</c:v>
                </c:pt>
                <c:pt idx="2">
                  <c:v>0.198015</c:v>
                </c:pt>
                <c:pt idx="3">
                  <c:v>0.19373499999999999</c:v>
                </c:pt>
                <c:pt idx="4">
                  <c:v>0.19809499999999999</c:v>
                </c:pt>
                <c:pt idx="5">
                  <c:v>0.19109000000000001</c:v>
                </c:pt>
                <c:pt idx="6">
                  <c:v>0.16339499999999998</c:v>
                </c:pt>
                <c:pt idx="7">
                  <c:v>0.13319499999999998</c:v>
                </c:pt>
                <c:pt idx="8">
                  <c:v>0.12048499999999999</c:v>
                </c:pt>
                <c:pt idx="9">
                  <c:v>0.12372500000000002</c:v>
                </c:pt>
                <c:pt idx="10">
                  <c:v>0.12222500000000001</c:v>
                </c:pt>
                <c:pt idx="11">
                  <c:v>0.121185</c:v>
                </c:pt>
                <c:pt idx="12">
                  <c:v>0.11828999999999999</c:v>
                </c:pt>
                <c:pt idx="13">
                  <c:v>0.12437000000000002</c:v>
                </c:pt>
                <c:pt idx="14">
                  <c:v>0.12149500000000001</c:v>
                </c:pt>
                <c:pt idx="15">
                  <c:v>0.107025</c:v>
                </c:pt>
                <c:pt idx="16">
                  <c:v>0.10185999999999999</c:v>
                </c:pt>
                <c:pt idx="17">
                  <c:v>8.4945000000000007E-2</c:v>
                </c:pt>
                <c:pt idx="18">
                  <c:v>7.2545000000000012E-2</c:v>
                </c:pt>
                <c:pt idx="19">
                  <c:v>6.1905000000000002E-2</c:v>
                </c:pt>
                <c:pt idx="20">
                  <c:v>5.1714999999999997E-2</c:v>
                </c:pt>
                <c:pt idx="21">
                  <c:v>4.9825000000000008E-2</c:v>
                </c:pt>
                <c:pt idx="22">
                  <c:v>4.6100000000000002E-2</c:v>
                </c:pt>
                <c:pt idx="23">
                  <c:v>4.7399999999999998E-2</c:v>
                </c:pt>
                <c:pt idx="24">
                  <c:v>4.5569999999999999E-2</c:v>
                </c:pt>
                <c:pt idx="25">
                  <c:v>3.1154999999999999E-2</c:v>
                </c:pt>
                <c:pt idx="26">
                  <c:v>2.3115E-2</c:v>
                </c:pt>
                <c:pt idx="27">
                  <c:v>1.5939999999999999E-2</c:v>
                </c:pt>
                <c:pt idx="28">
                  <c:v>1.3175000000000003E-2</c:v>
                </c:pt>
                <c:pt idx="29">
                  <c:v>1.9054999999999999E-2</c:v>
                </c:pt>
                <c:pt idx="30">
                  <c:v>1.5069999999999997E-2</c:v>
                </c:pt>
                <c:pt idx="31">
                  <c:v>1.3469999999999999E-2</c:v>
                </c:pt>
                <c:pt idx="32">
                  <c:v>1.6055000000000003E-2</c:v>
                </c:pt>
                <c:pt idx="33">
                  <c:v>3.8285E-2</c:v>
                </c:pt>
                <c:pt idx="34">
                  <c:v>6.9155000000000008E-2</c:v>
                </c:pt>
                <c:pt idx="35">
                  <c:v>6.8290000000000003E-2</c:v>
                </c:pt>
                <c:pt idx="36">
                  <c:v>6.2899999999999998E-2</c:v>
                </c:pt>
                <c:pt idx="37">
                  <c:v>6.0355000000000006E-2</c:v>
                </c:pt>
                <c:pt idx="38">
                  <c:v>5.0790000000000002E-2</c:v>
                </c:pt>
                <c:pt idx="39">
                  <c:v>4.5269999999999991E-2</c:v>
                </c:pt>
                <c:pt idx="40">
                  <c:v>3.5114999999999993E-2</c:v>
                </c:pt>
                <c:pt idx="41">
                  <c:v>2.4680000000000004E-2</c:v>
                </c:pt>
                <c:pt idx="42">
                  <c:v>2.0210000000000002E-2</c:v>
                </c:pt>
                <c:pt idx="43">
                  <c:v>1.2504999999999999E-2</c:v>
                </c:pt>
                <c:pt idx="44">
                  <c:v>1.0245000000000001E-2</c:v>
                </c:pt>
                <c:pt idx="45">
                  <c:v>1.4775E-2</c:v>
                </c:pt>
                <c:pt idx="46">
                  <c:v>1.6584999999999999E-2</c:v>
                </c:pt>
                <c:pt idx="47">
                  <c:v>1.0894999999999998E-2</c:v>
                </c:pt>
                <c:pt idx="48">
                  <c:v>-3.9900000000000005E-3</c:v>
                </c:pt>
                <c:pt idx="49">
                  <c:v>-1.7340000000000001E-2</c:v>
                </c:pt>
                <c:pt idx="50">
                  <c:v>-1.9400000000000001E-2</c:v>
                </c:pt>
                <c:pt idx="51">
                  <c:v>-1.1539999999999998E-2</c:v>
                </c:pt>
                <c:pt idx="52">
                  <c:v>-7.5499999999999873E-4</c:v>
                </c:pt>
                <c:pt idx="53">
                  <c:v>9.1600000000000015E-3</c:v>
                </c:pt>
                <c:pt idx="54">
                  <c:v>1.9609999999999999E-2</c:v>
                </c:pt>
                <c:pt idx="55">
                  <c:v>2.6525000000000003E-2</c:v>
                </c:pt>
                <c:pt idx="56">
                  <c:v>2.6519999999999998E-2</c:v>
                </c:pt>
                <c:pt idx="57">
                  <c:v>2.6415000000000004E-2</c:v>
                </c:pt>
                <c:pt idx="58">
                  <c:v>3.7835000000000008E-2</c:v>
                </c:pt>
                <c:pt idx="59">
                  <c:v>4.5540000000000011E-2</c:v>
                </c:pt>
                <c:pt idx="60">
                  <c:v>3.9035E-2</c:v>
                </c:pt>
                <c:pt idx="61">
                  <c:v>3.2600000000000004E-2</c:v>
                </c:pt>
                <c:pt idx="62">
                  <c:v>3.410500000000001E-2</c:v>
                </c:pt>
                <c:pt idx="63">
                  <c:v>4.2419999999999999E-2</c:v>
                </c:pt>
                <c:pt idx="64">
                  <c:v>4.4675000000000006E-2</c:v>
                </c:pt>
                <c:pt idx="65">
                  <c:v>4.6905000000000002E-2</c:v>
                </c:pt>
                <c:pt idx="66">
                  <c:v>5.0345000000000015E-2</c:v>
                </c:pt>
                <c:pt idx="67">
                  <c:v>5.4455000000000017E-2</c:v>
                </c:pt>
                <c:pt idx="68">
                  <c:v>5.7335000000000011E-2</c:v>
                </c:pt>
                <c:pt idx="69">
                  <c:v>5.491E-2</c:v>
                </c:pt>
                <c:pt idx="70">
                  <c:v>5.9575000000000003E-2</c:v>
                </c:pt>
                <c:pt idx="71">
                  <c:v>5.6120000000000003E-2</c:v>
                </c:pt>
                <c:pt idx="72">
                  <c:v>3.6144999999999997E-2</c:v>
                </c:pt>
                <c:pt idx="73">
                  <c:v>1.8920000000000003E-2</c:v>
                </c:pt>
                <c:pt idx="74">
                  <c:v>-1.1649999999999994E-3</c:v>
                </c:pt>
                <c:pt idx="75">
                  <c:v>-2.188E-2</c:v>
                </c:pt>
                <c:pt idx="76">
                  <c:v>-3.2535000000000001E-2</c:v>
                </c:pt>
                <c:pt idx="77">
                  <c:v>-3.3599999999999998E-2</c:v>
                </c:pt>
                <c:pt idx="78">
                  <c:v>-3.4784999999999996E-2</c:v>
                </c:pt>
                <c:pt idx="79">
                  <c:v>-2.8639999999999999E-2</c:v>
                </c:pt>
                <c:pt idx="80">
                  <c:v>-1.7229999999999999E-2</c:v>
                </c:pt>
                <c:pt idx="81">
                  <c:v>-1.0789999999999999E-2</c:v>
                </c:pt>
                <c:pt idx="82">
                  <c:v>-7.4399999999999987E-3</c:v>
                </c:pt>
                <c:pt idx="83">
                  <c:v>-3.9150000000000001E-3</c:v>
                </c:pt>
                <c:pt idx="84">
                  <c:v>-2.919999999999999E-3</c:v>
                </c:pt>
                <c:pt idx="85">
                  <c:v>-3.0999999999999986E-3</c:v>
                </c:pt>
                <c:pt idx="86">
                  <c:v>1.2550000000000026E-3</c:v>
                </c:pt>
                <c:pt idx="87">
                  <c:v>-9.5999999999999905E-4</c:v>
                </c:pt>
                <c:pt idx="88">
                  <c:v>2.79999999999999E-4</c:v>
                </c:pt>
                <c:pt idx="89">
                  <c:v>9.7000000000000211E-4</c:v>
                </c:pt>
                <c:pt idx="90">
                  <c:v>1.3075E-2</c:v>
                </c:pt>
                <c:pt idx="91">
                  <c:v>6.6450000000000016E-3</c:v>
                </c:pt>
                <c:pt idx="92">
                  <c:v>-4.3449999999999999E-3</c:v>
                </c:pt>
                <c:pt idx="93">
                  <c:v>2.2400000000000024E-3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4F24-4410-AC83-FE2F47BD7CF2}"/>
            </c:ext>
          </c:extLst>
        </c:ser>
        <c:ser>
          <c:idx val="28"/>
          <c:order val="28"/>
          <c:tx>
            <c:strRef>
              <c:f>Sheet1!$DH$1</c:f>
              <c:strCache>
                <c:ptCount val="1"/>
                <c:pt idx="0">
                  <c:v>8.50712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Sheet1!$DH$2:$DH$96</c:f>
              <c:numCache>
                <c:formatCode>General</c:formatCode>
                <c:ptCount val="95"/>
                <c:pt idx="0">
                  <c:v>0.14958999999999997</c:v>
                </c:pt>
                <c:pt idx="1">
                  <c:v>0.16850499999999999</c:v>
                </c:pt>
                <c:pt idx="2">
                  <c:v>0.17160499999999998</c:v>
                </c:pt>
                <c:pt idx="3">
                  <c:v>0.16087499999999999</c:v>
                </c:pt>
                <c:pt idx="4">
                  <c:v>0.14854999999999999</c:v>
                </c:pt>
                <c:pt idx="5">
                  <c:v>0.14923</c:v>
                </c:pt>
                <c:pt idx="6">
                  <c:v>0.12861999999999998</c:v>
                </c:pt>
                <c:pt idx="7">
                  <c:v>9.9304999999999977E-2</c:v>
                </c:pt>
                <c:pt idx="8">
                  <c:v>8.5364999999999996E-2</c:v>
                </c:pt>
                <c:pt idx="9">
                  <c:v>8.448E-2</c:v>
                </c:pt>
                <c:pt idx="10">
                  <c:v>8.6254999999999998E-2</c:v>
                </c:pt>
                <c:pt idx="11">
                  <c:v>9.1249999999999998E-2</c:v>
                </c:pt>
                <c:pt idx="12">
                  <c:v>8.9684999999999987E-2</c:v>
                </c:pt>
                <c:pt idx="13">
                  <c:v>9.5645000000000008E-2</c:v>
                </c:pt>
                <c:pt idx="14">
                  <c:v>9.1865000000000002E-2</c:v>
                </c:pt>
                <c:pt idx="15">
                  <c:v>7.2654999999999997E-2</c:v>
                </c:pt>
                <c:pt idx="16">
                  <c:v>6.4280000000000004E-2</c:v>
                </c:pt>
                <c:pt idx="17">
                  <c:v>5.2680000000000012E-2</c:v>
                </c:pt>
                <c:pt idx="18">
                  <c:v>5.2185000000000002E-2</c:v>
                </c:pt>
                <c:pt idx="19">
                  <c:v>4.1489999999999999E-2</c:v>
                </c:pt>
                <c:pt idx="20">
                  <c:v>2.6195000000000003E-2</c:v>
                </c:pt>
                <c:pt idx="21">
                  <c:v>2.9049999999999999E-2</c:v>
                </c:pt>
                <c:pt idx="22">
                  <c:v>2.6579999999999999E-2</c:v>
                </c:pt>
                <c:pt idx="23">
                  <c:v>3.0809999999999997E-2</c:v>
                </c:pt>
                <c:pt idx="24">
                  <c:v>3.4605000000000004E-2</c:v>
                </c:pt>
                <c:pt idx="25">
                  <c:v>2.4159999999999994E-2</c:v>
                </c:pt>
                <c:pt idx="26">
                  <c:v>1.4544999999999995E-2</c:v>
                </c:pt>
                <c:pt idx="27">
                  <c:v>6.1499999999999957E-3</c:v>
                </c:pt>
                <c:pt idx="28">
                  <c:v>4.2349999999999992E-3</c:v>
                </c:pt>
                <c:pt idx="29">
                  <c:v>4.9999999999999975E-3</c:v>
                </c:pt>
                <c:pt idx="30">
                  <c:v>-1.0999999999999899E-4</c:v>
                </c:pt>
                <c:pt idx="31">
                  <c:v>5.9200000000000016E-3</c:v>
                </c:pt>
                <c:pt idx="32">
                  <c:v>1.9505000000000002E-2</c:v>
                </c:pt>
                <c:pt idx="33">
                  <c:v>3.5189999999999992E-2</c:v>
                </c:pt>
                <c:pt idx="34">
                  <c:v>5.2499999999999998E-2</c:v>
                </c:pt>
                <c:pt idx="35">
                  <c:v>5.0435000000000001E-2</c:v>
                </c:pt>
                <c:pt idx="36">
                  <c:v>4.6425000000000001E-2</c:v>
                </c:pt>
                <c:pt idx="37">
                  <c:v>4.4739999999999995E-2</c:v>
                </c:pt>
                <c:pt idx="38">
                  <c:v>3.6054999999999997E-2</c:v>
                </c:pt>
                <c:pt idx="39">
                  <c:v>3.1914999999999999E-2</c:v>
                </c:pt>
                <c:pt idx="40">
                  <c:v>2.2810000000000004E-2</c:v>
                </c:pt>
                <c:pt idx="41">
                  <c:v>1.353E-2</c:v>
                </c:pt>
                <c:pt idx="42">
                  <c:v>9.0399999999999994E-3</c:v>
                </c:pt>
                <c:pt idx="43">
                  <c:v>4.5450000000000004E-3</c:v>
                </c:pt>
                <c:pt idx="44">
                  <c:v>3.5699999999999968E-3</c:v>
                </c:pt>
                <c:pt idx="45">
                  <c:v>7.7850000000000003E-3</c:v>
                </c:pt>
                <c:pt idx="46">
                  <c:v>9.6949999999999988E-3</c:v>
                </c:pt>
                <c:pt idx="47">
                  <c:v>4.1299999999999983E-3</c:v>
                </c:pt>
                <c:pt idx="48">
                  <c:v>-8.8650000000000014E-3</c:v>
                </c:pt>
                <c:pt idx="49">
                  <c:v>-1.9955000000000001E-2</c:v>
                </c:pt>
                <c:pt idx="50">
                  <c:v>-2.4835000000000003E-2</c:v>
                </c:pt>
                <c:pt idx="51">
                  <c:v>-1.9390000000000001E-2</c:v>
                </c:pt>
                <c:pt idx="52">
                  <c:v>-6.1450000000000012E-3</c:v>
                </c:pt>
                <c:pt idx="53">
                  <c:v>2.9899999999999996E-3</c:v>
                </c:pt>
                <c:pt idx="54">
                  <c:v>1.1299999999999998E-2</c:v>
                </c:pt>
                <c:pt idx="55">
                  <c:v>1.5800000000000002E-2</c:v>
                </c:pt>
                <c:pt idx="56">
                  <c:v>1.5620000000000002E-2</c:v>
                </c:pt>
                <c:pt idx="57">
                  <c:v>1.6934999999999999E-2</c:v>
                </c:pt>
                <c:pt idx="58">
                  <c:v>2.4305E-2</c:v>
                </c:pt>
                <c:pt idx="59">
                  <c:v>2.6174999999999997E-2</c:v>
                </c:pt>
                <c:pt idx="60">
                  <c:v>2.1609999999999997E-2</c:v>
                </c:pt>
                <c:pt idx="61">
                  <c:v>2.2749999999999999E-2</c:v>
                </c:pt>
                <c:pt idx="62">
                  <c:v>2.656E-2</c:v>
                </c:pt>
                <c:pt idx="63">
                  <c:v>3.5025000000000001E-2</c:v>
                </c:pt>
                <c:pt idx="64">
                  <c:v>4.045E-2</c:v>
                </c:pt>
                <c:pt idx="65">
                  <c:v>4.1735000000000001E-2</c:v>
                </c:pt>
                <c:pt idx="66">
                  <c:v>4.3869999999999999E-2</c:v>
                </c:pt>
                <c:pt idx="67">
                  <c:v>4.599000000000001E-2</c:v>
                </c:pt>
                <c:pt idx="68">
                  <c:v>4.6334999999999994E-2</c:v>
                </c:pt>
                <c:pt idx="69">
                  <c:v>4.6535E-2</c:v>
                </c:pt>
                <c:pt idx="70">
                  <c:v>4.7715E-2</c:v>
                </c:pt>
                <c:pt idx="71">
                  <c:v>4.1059999999999999E-2</c:v>
                </c:pt>
                <c:pt idx="72">
                  <c:v>2.6714999999999996E-2</c:v>
                </c:pt>
                <c:pt idx="73">
                  <c:v>1.5135000000000003E-2</c:v>
                </c:pt>
                <c:pt idx="74">
                  <c:v>-2.8150000000000015E-3</c:v>
                </c:pt>
                <c:pt idx="75">
                  <c:v>-2.1500000000000002E-2</c:v>
                </c:pt>
                <c:pt idx="76">
                  <c:v>-2.9240000000000002E-2</c:v>
                </c:pt>
                <c:pt idx="77">
                  <c:v>-3.1440000000000003E-2</c:v>
                </c:pt>
                <c:pt idx="78">
                  <c:v>-3.4035000000000003E-2</c:v>
                </c:pt>
                <c:pt idx="79">
                  <c:v>-3.1269999999999999E-2</c:v>
                </c:pt>
                <c:pt idx="80">
                  <c:v>-2.19846665E-2</c:v>
                </c:pt>
                <c:pt idx="81">
                  <c:v>-1.3994666500000001E-2</c:v>
                </c:pt>
                <c:pt idx="82">
                  <c:v>-9.9600000000000001E-3</c:v>
                </c:pt>
                <c:pt idx="83">
                  <c:v>-7.8000000000000014E-3</c:v>
                </c:pt>
                <c:pt idx="84">
                  <c:v>-4.9100000000000012E-3</c:v>
                </c:pt>
                <c:pt idx="85">
                  <c:v>-4.6950000000000013E-3</c:v>
                </c:pt>
                <c:pt idx="86">
                  <c:v>2.1999999999999797E-4</c:v>
                </c:pt>
                <c:pt idx="87">
                  <c:v>-1.295000000000001E-3</c:v>
                </c:pt>
                <c:pt idx="88">
                  <c:v>-3.8550000000000008E-3</c:v>
                </c:pt>
                <c:pt idx="89">
                  <c:v>-2.3200000000000026E-3</c:v>
                </c:pt>
                <c:pt idx="90">
                  <c:v>2.0349999999999986E-3</c:v>
                </c:pt>
                <c:pt idx="91">
                  <c:v>-1.5500000000000028E-3</c:v>
                </c:pt>
                <c:pt idx="92">
                  <c:v>-5.3200000000000018E-3</c:v>
                </c:pt>
                <c:pt idx="93">
                  <c:v>-9.9500000000000283E-4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4F24-4410-AC83-FE2F47BD7CF2}"/>
            </c:ext>
          </c:extLst>
        </c:ser>
        <c:ser>
          <c:idx val="29"/>
          <c:order val="29"/>
          <c:tx>
            <c:strRef>
              <c:f>Sheet1!$DI$1</c:f>
              <c:strCache>
                <c:ptCount val="1"/>
                <c:pt idx="0">
                  <c:v>9.1015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Sheet1!$DI$2:$DI$96</c:f>
              <c:numCache>
                <c:formatCode>General</c:formatCode>
                <c:ptCount val="95"/>
                <c:pt idx="0">
                  <c:v>0.11932</c:v>
                </c:pt>
                <c:pt idx="1">
                  <c:v>0.14705500000000002</c:v>
                </c:pt>
                <c:pt idx="2">
                  <c:v>0.17675500000000002</c:v>
                </c:pt>
                <c:pt idx="3">
                  <c:v>0.15010999999999999</c:v>
                </c:pt>
                <c:pt idx="4">
                  <c:v>0.15805</c:v>
                </c:pt>
                <c:pt idx="5">
                  <c:v>0.165385</c:v>
                </c:pt>
                <c:pt idx="6">
                  <c:v>0.13495500000000002</c:v>
                </c:pt>
                <c:pt idx="7">
                  <c:v>0.11768999999999998</c:v>
                </c:pt>
                <c:pt idx="8">
                  <c:v>0.10867999999999998</c:v>
                </c:pt>
                <c:pt idx="9">
                  <c:v>9.9039999999999989E-2</c:v>
                </c:pt>
                <c:pt idx="10">
                  <c:v>9.8939999999999986E-2</c:v>
                </c:pt>
                <c:pt idx="11">
                  <c:v>0.10210999999999999</c:v>
                </c:pt>
                <c:pt idx="12">
                  <c:v>9.9589999999999998E-2</c:v>
                </c:pt>
                <c:pt idx="13">
                  <c:v>0.104615</c:v>
                </c:pt>
                <c:pt idx="14">
                  <c:v>0.10678</c:v>
                </c:pt>
                <c:pt idx="15">
                  <c:v>9.9444999999999992E-2</c:v>
                </c:pt>
                <c:pt idx="16">
                  <c:v>9.4064999999999996E-2</c:v>
                </c:pt>
                <c:pt idx="17">
                  <c:v>7.6229999999999992E-2</c:v>
                </c:pt>
                <c:pt idx="18">
                  <c:v>6.6779999999999992E-2</c:v>
                </c:pt>
                <c:pt idx="19">
                  <c:v>4.4295000000000001E-2</c:v>
                </c:pt>
                <c:pt idx="20">
                  <c:v>2.4924999999999999E-2</c:v>
                </c:pt>
                <c:pt idx="21">
                  <c:v>3.4915000000000002E-2</c:v>
                </c:pt>
                <c:pt idx="22">
                  <c:v>3.6519999999999997E-2</c:v>
                </c:pt>
                <c:pt idx="23">
                  <c:v>3.0290000000000001E-2</c:v>
                </c:pt>
                <c:pt idx="24">
                  <c:v>2.5554999999999998E-2</c:v>
                </c:pt>
                <c:pt idx="25">
                  <c:v>1.7504999999999996E-2</c:v>
                </c:pt>
                <c:pt idx="26">
                  <c:v>1.1155000000000002E-2</c:v>
                </c:pt>
                <c:pt idx="27">
                  <c:v>6.7099999999999972E-3</c:v>
                </c:pt>
                <c:pt idx="28">
                  <c:v>-9.7500000000000017E-4</c:v>
                </c:pt>
                <c:pt idx="29">
                  <c:v>-2.1000000000000185E-4</c:v>
                </c:pt>
                <c:pt idx="30">
                  <c:v>-1.3100000000000021E-3</c:v>
                </c:pt>
                <c:pt idx="31">
                  <c:v>4.0499999999999911E-4</c:v>
                </c:pt>
                <c:pt idx="32">
                  <c:v>5.4999999999999841E-4</c:v>
                </c:pt>
                <c:pt idx="33">
                  <c:v>1.789E-2</c:v>
                </c:pt>
                <c:pt idx="34">
                  <c:v>4.4234999999999997E-2</c:v>
                </c:pt>
                <c:pt idx="35">
                  <c:v>4.9314999999999998E-2</c:v>
                </c:pt>
                <c:pt idx="36">
                  <c:v>5.1964999999999997E-2</c:v>
                </c:pt>
                <c:pt idx="37">
                  <c:v>4.6119999999999994E-2</c:v>
                </c:pt>
                <c:pt idx="38">
                  <c:v>3.8144999999999998E-2</c:v>
                </c:pt>
                <c:pt idx="39">
                  <c:v>3.4839999999999996E-2</c:v>
                </c:pt>
                <c:pt idx="40">
                  <c:v>2.5414999999999997E-2</c:v>
                </c:pt>
                <c:pt idx="41">
                  <c:v>1.7565000000000001E-2</c:v>
                </c:pt>
                <c:pt idx="42">
                  <c:v>1.1420000000000003E-2</c:v>
                </c:pt>
                <c:pt idx="43">
                  <c:v>5.2649999999999988E-3</c:v>
                </c:pt>
                <c:pt idx="44">
                  <c:v>3.9649999999999998E-3</c:v>
                </c:pt>
                <c:pt idx="45">
                  <c:v>7.0600000000000003E-3</c:v>
                </c:pt>
                <c:pt idx="46">
                  <c:v>1.0749999999999999E-2</c:v>
                </c:pt>
                <c:pt idx="47">
                  <c:v>6.4249999999999967E-3</c:v>
                </c:pt>
                <c:pt idx="48">
                  <c:v>-9.2600000000000009E-3</c:v>
                </c:pt>
                <c:pt idx="49">
                  <c:v>-2.3093000000000002E-2</c:v>
                </c:pt>
                <c:pt idx="50">
                  <c:v>-2.5048000000000001E-2</c:v>
                </c:pt>
                <c:pt idx="51">
                  <c:v>-1.8215000000000002E-2</c:v>
                </c:pt>
                <c:pt idx="52">
                  <c:v>-6.6700000000000023E-3</c:v>
                </c:pt>
                <c:pt idx="53">
                  <c:v>4.5000000000000005E-3</c:v>
                </c:pt>
                <c:pt idx="54">
                  <c:v>1.3259999999999997E-2</c:v>
                </c:pt>
                <c:pt idx="55">
                  <c:v>1.7025000000000002E-2</c:v>
                </c:pt>
                <c:pt idx="56">
                  <c:v>1.8474999999999995E-2</c:v>
                </c:pt>
                <c:pt idx="57">
                  <c:v>2.2360000000000001E-2</c:v>
                </c:pt>
                <c:pt idx="58">
                  <c:v>3.2015000000000002E-2</c:v>
                </c:pt>
                <c:pt idx="59">
                  <c:v>3.5764999999999991E-2</c:v>
                </c:pt>
                <c:pt idx="60">
                  <c:v>3.0644999999999995E-2</c:v>
                </c:pt>
                <c:pt idx="61">
                  <c:v>2.9139999999999996E-2</c:v>
                </c:pt>
                <c:pt idx="62">
                  <c:v>3.1714999999999993E-2</c:v>
                </c:pt>
                <c:pt idx="63">
                  <c:v>3.4079999999999999E-2</c:v>
                </c:pt>
                <c:pt idx="64">
                  <c:v>3.1354999999999994E-2</c:v>
                </c:pt>
                <c:pt idx="65">
                  <c:v>3.7694999999999992E-2</c:v>
                </c:pt>
                <c:pt idx="66">
                  <c:v>4.9404999999999991E-2</c:v>
                </c:pt>
                <c:pt idx="67">
                  <c:v>5.0714999999999996E-2</c:v>
                </c:pt>
                <c:pt idx="68">
                  <c:v>5.1014999999999991E-2</c:v>
                </c:pt>
                <c:pt idx="69">
                  <c:v>4.9970000000000001E-2</c:v>
                </c:pt>
                <c:pt idx="70">
                  <c:v>4.9949999999999994E-2</c:v>
                </c:pt>
                <c:pt idx="71">
                  <c:v>4.5225000000000001E-2</c:v>
                </c:pt>
                <c:pt idx="72">
                  <c:v>2.8714999999999994E-2</c:v>
                </c:pt>
                <c:pt idx="73">
                  <c:v>1.166E-2</c:v>
                </c:pt>
                <c:pt idx="74">
                  <c:v>-8.4350000000000015E-3</c:v>
                </c:pt>
                <c:pt idx="75">
                  <c:v>-2.5705000000000002E-2</c:v>
                </c:pt>
                <c:pt idx="76">
                  <c:v>-3.5340000000000003E-2</c:v>
                </c:pt>
                <c:pt idx="77">
                  <c:v>-3.5994999999999999E-2</c:v>
                </c:pt>
                <c:pt idx="78">
                  <c:v>-3.5064999999999999E-2</c:v>
                </c:pt>
                <c:pt idx="79">
                  <c:v>-3.1636000000000004E-2</c:v>
                </c:pt>
                <c:pt idx="80">
                  <c:v>-2.1186000000000003E-2</c:v>
                </c:pt>
                <c:pt idx="81">
                  <c:v>-1.3750000000000002E-2</c:v>
                </c:pt>
                <c:pt idx="82">
                  <c:v>-1.0795000000000003E-2</c:v>
                </c:pt>
                <c:pt idx="83">
                  <c:v>-7.4600000000000014E-3</c:v>
                </c:pt>
                <c:pt idx="84">
                  <c:v>-2.8950000000000017E-3</c:v>
                </c:pt>
                <c:pt idx="85">
                  <c:v>-1.2449999999999996E-3</c:v>
                </c:pt>
                <c:pt idx="86">
                  <c:v>-1.1199999999999995E-3</c:v>
                </c:pt>
                <c:pt idx="87">
                  <c:v>-3.0699999999999998E-3</c:v>
                </c:pt>
                <c:pt idx="88">
                  <c:v>-3.2500000000000237E-4</c:v>
                </c:pt>
                <c:pt idx="89">
                  <c:v>1.8649999999999986E-3</c:v>
                </c:pt>
                <c:pt idx="90">
                  <c:v>2.3350000000000003E-3</c:v>
                </c:pt>
                <c:pt idx="91">
                  <c:v>1.7899999999999965E-3</c:v>
                </c:pt>
                <c:pt idx="92">
                  <c:v>-2.4850000000000011E-3</c:v>
                </c:pt>
                <c:pt idx="93">
                  <c:v>-2.0250000000000025E-3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4F24-4410-AC83-FE2F47BD7CF2}"/>
            </c:ext>
          </c:extLst>
        </c:ser>
        <c:ser>
          <c:idx val="30"/>
          <c:order val="30"/>
          <c:tx>
            <c:strRef>
              <c:f>Sheet1!$DJ$1</c:f>
              <c:strCache>
                <c:ptCount val="1"/>
                <c:pt idx="0">
                  <c:v>9.7287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Sheet1!$DJ$2:$DJ$96</c:f>
              <c:numCache>
                <c:formatCode>General</c:formatCode>
                <c:ptCount val="95"/>
                <c:pt idx="0">
                  <c:v>0.12099500000000001</c:v>
                </c:pt>
                <c:pt idx="1">
                  <c:v>0.13921500000000003</c:v>
                </c:pt>
                <c:pt idx="2">
                  <c:v>0.15520500000000004</c:v>
                </c:pt>
                <c:pt idx="3">
                  <c:v>0.142065</c:v>
                </c:pt>
                <c:pt idx="4">
                  <c:v>0.15731000000000001</c:v>
                </c:pt>
                <c:pt idx="5">
                  <c:v>0.15765000000000001</c:v>
                </c:pt>
                <c:pt idx="6">
                  <c:v>0.12884500000000002</c:v>
                </c:pt>
                <c:pt idx="7">
                  <c:v>0.10868999999999999</c:v>
                </c:pt>
                <c:pt idx="8">
                  <c:v>8.0640000000000003E-2</c:v>
                </c:pt>
                <c:pt idx="9">
                  <c:v>8.1280000000000005E-2</c:v>
                </c:pt>
                <c:pt idx="10">
                  <c:v>9.2429999999999998E-2</c:v>
                </c:pt>
                <c:pt idx="11">
                  <c:v>9.2429999999999998E-2</c:v>
                </c:pt>
                <c:pt idx="12">
                  <c:v>9.5144999999999993E-2</c:v>
                </c:pt>
                <c:pt idx="13">
                  <c:v>9.6559999999999993E-2</c:v>
                </c:pt>
                <c:pt idx="14">
                  <c:v>0.10046000000000001</c:v>
                </c:pt>
                <c:pt idx="15">
                  <c:v>9.3600000000000003E-2</c:v>
                </c:pt>
                <c:pt idx="16">
                  <c:v>8.4124999999999991E-2</c:v>
                </c:pt>
                <c:pt idx="17">
                  <c:v>7.0164999999999991E-2</c:v>
                </c:pt>
                <c:pt idx="18">
                  <c:v>5.5399999999999991E-2</c:v>
                </c:pt>
                <c:pt idx="19">
                  <c:v>3.6940000000000001E-2</c:v>
                </c:pt>
                <c:pt idx="20">
                  <c:v>2.6429999999999999E-2</c:v>
                </c:pt>
                <c:pt idx="21">
                  <c:v>3.2460000000000003E-2</c:v>
                </c:pt>
                <c:pt idx="22">
                  <c:v>3.1530000000000002E-2</c:v>
                </c:pt>
                <c:pt idx="23">
                  <c:v>2.7600000000000003E-2</c:v>
                </c:pt>
                <c:pt idx="24">
                  <c:v>2.2505000000000001E-2</c:v>
                </c:pt>
                <c:pt idx="25">
                  <c:v>1.2509999999999997E-2</c:v>
                </c:pt>
                <c:pt idx="26">
                  <c:v>6.5599999999999999E-3</c:v>
                </c:pt>
                <c:pt idx="27">
                  <c:v>1.1800000000000005E-3</c:v>
                </c:pt>
                <c:pt idx="28">
                  <c:v>-7.2999999999999801E-4</c:v>
                </c:pt>
                <c:pt idx="29">
                  <c:v>-2.4449999999999993E-3</c:v>
                </c:pt>
                <c:pt idx="30">
                  <c:v>-7.4549999999999998E-3</c:v>
                </c:pt>
                <c:pt idx="31">
                  <c:v>-2.5449999999999987E-3</c:v>
                </c:pt>
                <c:pt idx="32">
                  <c:v>9.900000000000013E-4</c:v>
                </c:pt>
                <c:pt idx="33">
                  <c:v>2.0635000000000004E-2</c:v>
                </c:pt>
                <c:pt idx="34">
                  <c:v>4.7254999999999991E-2</c:v>
                </c:pt>
                <c:pt idx="35">
                  <c:v>5.0805000000000003E-2</c:v>
                </c:pt>
                <c:pt idx="36">
                  <c:v>5.1920000000000008E-2</c:v>
                </c:pt>
                <c:pt idx="37">
                  <c:v>4.8854999999999996E-2</c:v>
                </c:pt>
                <c:pt idx="38">
                  <c:v>3.8855000000000001E-2</c:v>
                </c:pt>
                <c:pt idx="39">
                  <c:v>3.3329999999999999E-2</c:v>
                </c:pt>
                <c:pt idx="40">
                  <c:v>2.5765E-2</c:v>
                </c:pt>
                <c:pt idx="41">
                  <c:v>1.7685000000000003E-2</c:v>
                </c:pt>
                <c:pt idx="42">
                  <c:v>1.0920000000000003E-2</c:v>
                </c:pt>
                <c:pt idx="43">
                  <c:v>4.5649999999999996E-3</c:v>
                </c:pt>
                <c:pt idx="44">
                  <c:v>2.5599999999999998E-3</c:v>
                </c:pt>
                <c:pt idx="45">
                  <c:v>7.5099999999999993E-3</c:v>
                </c:pt>
                <c:pt idx="46">
                  <c:v>1.3509999999999998E-2</c:v>
                </c:pt>
                <c:pt idx="47">
                  <c:v>7.2849999999999998E-3</c:v>
                </c:pt>
                <c:pt idx="48">
                  <c:v>-9.4433334999999997E-3</c:v>
                </c:pt>
                <c:pt idx="49">
                  <c:v>-2.17433335E-2</c:v>
                </c:pt>
                <c:pt idx="50">
                  <c:v>-2.5335E-2</c:v>
                </c:pt>
                <c:pt idx="51">
                  <c:v>-1.8544999999999999E-2</c:v>
                </c:pt>
                <c:pt idx="52">
                  <c:v>-3.4450000000000001E-3</c:v>
                </c:pt>
                <c:pt idx="53">
                  <c:v>7.195E-3</c:v>
                </c:pt>
                <c:pt idx="54">
                  <c:v>1.4985000000000002E-2</c:v>
                </c:pt>
                <c:pt idx="55">
                  <c:v>2.1935E-2</c:v>
                </c:pt>
                <c:pt idx="56">
                  <c:v>2.3885E-2</c:v>
                </c:pt>
                <c:pt idx="57">
                  <c:v>2.5315000000000001E-2</c:v>
                </c:pt>
                <c:pt idx="58">
                  <c:v>3.286E-2</c:v>
                </c:pt>
                <c:pt idx="59">
                  <c:v>3.644E-2</c:v>
                </c:pt>
                <c:pt idx="60">
                  <c:v>3.2265000000000002E-2</c:v>
                </c:pt>
                <c:pt idx="61">
                  <c:v>2.9055000000000001E-2</c:v>
                </c:pt>
                <c:pt idx="62">
                  <c:v>3.1460000000000002E-2</c:v>
                </c:pt>
                <c:pt idx="63">
                  <c:v>3.8834999999999995E-2</c:v>
                </c:pt>
                <c:pt idx="64">
                  <c:v>4.0319999999999995E-2</c:v>
                </c:pt>
                <c:pt idx="65">
                  <c:v>4.303499999999999E-2</c:v>
                </c:pt>
                <c:pt idx="66">
                  <c:v>4.9489999999999992E-2</c:v>
                </c:pt>
                <c:pt idx="67">
                  <c:v>5.0854999999999997E-2</c:v>
                </c:pt>
                <c:pt idx="68">
                  <c:v>5.1705000000000001E-2</c:v>
                </c:pt>
                <c:pt idx="69">
                  <c:v>5.2324999999999997E-2</c:v>
                </c:pt>
                <c:pt idx="70">
                  <c:v>5.1945000000000005E-2</c:v>
                </c:pt>
                <c:pt idx="71">
                  <c:v>4.8379999999999992E-2</c:v>
                </c:pt>
                <c:pt idx="72">
                  <c:v>3.0814999999999999E-2</c:v>
                </c:pt>
                <c:pt idx="73">
                  <c:v>1.2115000000000004E-2</c:v>
                </c:pt>
                <c:pt idx="74">
                  <c:v>-5.1549999999999999E-3</c:v>
                </c:pt>
                <c:pt idx="75">
                  <c:v>-2.3439999999999999E-2</c:v>
                </c:pt>
                <c:pt idx="76">
                  <c:v>-3.3915000000000001E-2</c:v>
                </c:pt>
                <c:pt idx="77">
                  <c:v>-3.3829999999999999E-2</c:v>
                </c:pt>
                <c:pt idx="78">
                  <c:v>-3.5504999999999995E-2</c:v>
                </c:pt>
                <c:pt idx="79">
                  <c:v>-3.1109999999999999E-2</c:v>
                </c:pt>
                <c:pt idx="80">
                  <c:v>-1.6855000000000002E-2</c:v>
                </c:pt>
                <c:pt idx="81">
                  <c:v>-8.4600000000000005E-3</c:v>
                </c:pt>
                <c:pt idx="82">
                  <c:v>-5.4999999999999997E-3</c:v>
                </c:pt>
                <c:pt idx="83">
                  <c:v>-3.1400000000000004E-3</c:v>
                </c:pt>
                <c:pt idx="84">
                  <c:v>-1.0550000000000004E-3</c:v>
                </c:pt>
                <c:pt idx="85">
                  <c:v>-1.0800000000000011E-3</c:v>
                </c:pt>
                <c:pt idx="86">
                  <c:v>6.5499999999999933E-4</c:v>
                </c:pt>
                <c:pt idx="87">
                  <c:v>7.3499999999999954E-4</c:v>
                </c:pt>
                <c:pt idx="88">
                  <c:v>2.2699999999999977E-3</c:v>
                </c:pt>
                <c:pt idx="89">
                  <c:v>2.6049999999999997E-3</c:v>
                </c:pt>
                <c:pt idx="90">
                  <c:v>-1.6594999999999999E-2</c:v>
                </c:pt>
                <c:pt idx="91">
                  <c:v>2.9900000000000031E-3</c:v>
                </c:pt>
                <c:pt idx="92">
                  <c:v>2.1760000000000005E-2</c:v>
                </c:pt>
                <c:pt idx="93">
                  <c:v>-1.295000000000001E-3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4F24-4410-AC83-FE2F47BD7CF2}"/>
            </c:ext>
          </c:extLst>
        </c:ser>
        <c:ser>
          <c:idx val="31"/>
          <c:order val="31"/>
          <c:tx>
            <c:strRef>
              <c:f>Sheet1!$DK$1</c:f>
              <c:strCache>
                <c:ptCount val="1"/>
                <c:pt idx="0">
                  <c:v>10.38585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Sheet1!$DK$2:$DK$96</c:f>
              <c:numCache>
                <c:formatCode>General</c:formatCode>
                <c:ptCount val="95"/>
                <c:pt idx="0">
                  <c:v>0.17691999999999999</c:v>
                </c:pt>
                <c:pt idx="1">
                  <c:v>0.19123500000000002</c:v>
                </c:pt>
                <c:pt idx="2">
                  <c:v>0.18249499999999999</c:v>
                </c:pt>
                <c:pt idx="3">
                  <c:v>0.17725500000000002</c:v>
                </c:pt>
                <c:pt idx="4">
                  <c:v>0.180455</c:v>
                </c:pt>
                <c:pt idx="5">
                  <c:v>0.171685</c:v>
                </c:pt>
                <c:pt idx="6">
                  <c:v>0.14491499999999999</c:v>
                </c:pt>
                <c:pt idx="7">
                  <c:v>0.121895</c:v>
                </c:pt>
                <c:pt idx="8">
                  <c:v>9.5225000000000004E-2</c:v>
                </c:pt>
                <c:pt idx="9">
                  <c:v>9.511E-2</c:v>
                </c:pt>
                <c:pt idx="10">
                  <c:v>9.6904999999999991E-2</c:v>
                </c:pt>
                <c:pt idx="11">
                  <c:v>0.10375500000000001</c:v>
                </c:pt>
                <c:pt idx="12">
                  <c:v>0.10373499999999999</c:v>
                </c:pt>
                <c:pt idx="13">
                  <c:v>0.10442499999999999</c:v>
                </c:pt>
                <c:pt idx="14">
                  <c:v>0.10483000000000001</c:v>
                </c:pt>
                <c:pt idx="15">
                  <c:v>9.0480000000000005E-2</c:v>
                </c:pt>
                <c:pt idx="16">
                  <c:v>8.1960000000000005E-2</c:v>
                </c:pt>
                <c:pt idx="17">
                  <c:v>6.4375000000000002E-2</c:v>
                </c:pt>
                <c:pt idx="18">
                  <c:v>5.2055000000000004E-2</c:v>
                </c:pt>
                <c:pt idx="19">
                  <c:v>4.7265000000000001E-2</c:v>
                </c:pt>
                <c:pt idx="20">
                  <c:v>3.9370000000000002E-2</c:v>
                </c:pt>
                <c:pt idx="21">
                  <c:v>3.7610000000000005E-2</c:v>
                </c:pt>
                <c:pt idx="22">
                  <c:v>3.5275000000000001E-2</c:v>
                </c:pt>
                <c:pt idx="23">
                  <c:v>3.0734999999999998E-2</c:v>
                </c:pt>
                <c:pt idx="24">
                  <c:v>2.581E-2</c:v>
                </c:pt>
                <c:pt idx="25">
                  <c:v>1.7850000000000005E-2</c:v>
                </c:pt>
                <c:pt idx="26">
                  <c:v>1.0200000000000001E-2</c:v>
                </c:pt>
                <c:pt idx="27">
                  <c:v>9.7500000000000364E-4</c:v>
                </c:pt>
                <c:pt idx="28">
                  <c:v>-4.2999999999999983E-3</c:v>
                </c:pt>
                <c:pt idx="29">
                  <c:v>1.2850000000000014E-3</c:v>
                </c:pt>
                <c:pt idx="30">
                  <c:v>-1.899999999999992E-4</c:v>
                </c:pt>
                <c:pt idx="31">
                  <c:v>1.2899999999999995E-3</c:v>
                </c:pt>
                <c:pt idx="32">
                  <c:v>1.4829999999999996E-2</c:v>
                </c:pt>
                <c:pt idx="33">
                  <c:v>3.323000000000001E-2</c:v>
                </c:pt>
                <c:pt idx="34">
                  <c:v>5.7700000000000001E-2</c:v>
                </c:pt>
                <c:pt idx="35">
                  <c:v>5.8124999999999996E-2</c:v>
                </c:pt>
                <c:pt idx="36">
                  <c:v>4.716999999999999E-2</c:v>
                </c:pt>
                <c:pt idx="37">
                  <c:v>4.3679999999999997E-2</c:v>
                </c:pt>
                <c:pt idx="38">
                  <c:v>3.5009999999999999E-2</c:v>
                </c:pt>
                <c:pt idx="39">
                  <c:v>3.1175000000000001E-2</c:v>
                </c:pt>
                <c:pt idx="40">
                  <c:v>2.4555E-2</c:v>
                </c:pt>
                <c:pt idx="41">
                  <c:v>1.2095000000000002E-2</c:v>
                </c:pt>
                <c:pt idx="42">
                  <c:v>5.0250000000000017E-3</c:v>
                </c:pt>
                <c:pt idx="43">
                  <c:v>1.799999999999996E-4</c:v>
                </c:pt>
                <c:pt idx="44">
                  <c:v>-1.5599999999999989E-3</c:v>
                </c:pt>
                <c:pt idx="45">
                  <c:v>3.9700000000000013E-3</c:v>
                </c:pt>
                <c:pt idx="46">
                  <c:v>5.6000000000000008E-3</c:v>
                </c:pt>
                <c:pt idx="47">
                  <c:v>1.4000000000000123E-4</c:v>
                </c:pt>
                <c:pt idx="48">
                  <c:v>-1.2854999999999998E-2</c:v>
                </c:pt>
                <c:pt idx="49">
                  <c:v>-2.785E-2</c:v>
                </c:pt>
                <c:pt idx="50">
                  <c:v>-3.3210000000000003E-2</c:v>
                </c:pt>
                <c:pt idx="51">
                  <c:v>-2.5000000000000001E-2</c:v>
                </c:pt>
                <c:pt idx="52">
                  <c:v>-1.0624999999999999E-2</c:v>
                </c:pt>
                <c:pt idx="53">
                  <c:v>-1.0500000000000093E-4</c:v>
                </c:pt>
                <c:pt idx="54">
                  <c:v>9.4950000000000034E-3</c:v>
                </c:pt>
                <c:pt idx="55">
                  <c:v>1.7534999999999995E-2</c:v>
                </c:pt>
                <c:pt idx="56">
                  <c:v>1.9619999999999999E-2</c:v>
                </c:pt>
                <c:pt idx="57">
                  <c:v>2.0625000000000004E-2</c:v>
                </c:pt>
                <c:pt idx="58">
                  <c:v>2.9274999999999995E-2</c:v>
                </c:pt>
                <c:pt idx="59">
                  <c:v>3.6324999999999996E-2</c:v>
                </c:pt>
                <c:pt idx="60">
                  <c:v>3.0490000000000003E-2</c:v>
                </c:pt>
                <c:pt idx="61">
                  <c:v>2.5120000000000003E-2</c:v>
                </c:pt>
                <c:pt idx="62">
                  <c:v>2.819E-2</c:v>
                </c:pt>
                <c:pt idx="63">
                  <c:v>3.9465E-2</c:v>
                </c:pt>
                <c:pt idx="64">
                  <c:v>4.5484999999999998E-2</c:v>
                </c:pt>
                <c:pt idx="65">
                  <c:v>4.4850000000000001E-2</c:v>
                </c:pt>
                <c:pt idx="66">
                  <c:v>4.8155000000000003E-2</c:v>
                </c:pt>
                <c:pt idx="67">
                  <c:v>5.2460000000000007E-2</c:v>
                </c:pt>
                <c:pt idx="68">
                  <c:v>5.3274999999999989E-2</c:v>
                </c:pt>
                <c:pt idx="69">
                  <c:v>4.8759999999999998E-2</c:v>
                </c:pt>
                <c:pt idx="70">
                  <c:v>5.0644999999999996E-2</c:v>
                </c:pt>
                <c:pt idx="71">
                  <c:v>4.5405000000000001E-2</c:v>
                </c:pt>
                <c:pt idx="72">
                  <c:v>2.7874999999999997E-2</c:v>
                </c:pt>
                <c:pt idx="73">
                  <c:v>1.1194999999999997E-2</c:v>
                </c:pt>
                <c:pt idx="74">
                  <c:v>-8.1349999999999999E-3</c:v>
                </c:pt>
                <c:pt idx="75">
                  <c:v>-2.4368000000000001E-2</c:v>
                </c:pt>
                <c:pt idx="76">
                  <c:v>-3.8413000000000003E-2</c:v>
                </c:pt>
                <c:pt idx="77">
                  <c:v>-4.0035000000000001E-2</c:v>
                </c:pt>
                <c:pt idx="78">
                  <c:v>-3.9750000000000001E-2</c:v>
                </c:pt>
                <c:pt idx="79">
                  <c:v>-3.8019999999999998E-2</c:v>
                </c:pt>
                <c:pt idx="80">
                  <c:v>-2.6169999999999999E-2</c:v>
                </c:pt>
                <c:pt idx="81">
                  <c:v>-2.001E-2</c:v>
                </c:pt>
                <c:pt idx="82">
                  <c:v>-1.5365E-2</c:v>
                </c:pt>
                <c:pt idx="83">
                  <c:v>-1.0755000000000001E-2</c:v>
                </c:pt>
                <c:pt idx="84">
                  <c:v>-8.5550000000000001E-3</c:v>
                </c:pt>
                <c:pt idx="85">
                  <c:v>-7.6249999999999998E-3</c:v>
                </c:pt>
                <c:pt idx="86">
                  <c:v>-4.5499999999999985E-3</c:v>
                </c:pt>
                <c:pt idx="87">
                  <c:v>-5.8899999999999994E-3</c:v>
                </c:pt>
                <c:pt idx="88">
                  <c:v>-5.8049999999999977E-3</c:v>
                </c:pt>
                <c:pt idx="89">
                  <c:v>-5.7600000000000012E-3</c:v>
                </c:pt>
                <c:pt idx="90">
                  <c:v>-4.7000000000000167E-4</c:v>
                </c:pt>
                <c:pt idx="91">
                  <c:v>2.700000000000001E-3</c:v>
                </c:pt>
                <c:pt idx="92">
                  <c:v>-3.6850000000000008E-3</c:v>
                </c:pt>
                <c:pt idx="93">
                  <c:v>-2.919999999999999E-3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4F24-4410-AC83-FE2F47BD7CF2}"/>
            </c:ext>
          </c:extLst>
        </c:ser>
        <c:ser>
          <c:idx val="32"/>
          <c:order val="32"/>
          <c:tx>
            <c:strRef>
              <c:f>Sheet1!$DL$1</c:f>
              <c:strCache>
                <c:ptCount val="1"/>
                <c:pt idx="0">
                  <c:v>11.07286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Sheet1!$DL$2:$DL$96</c:f>
              <c:numCache>
                <c:formatCode>General</c:formatCode>
                <c:ptCount val="95"/>
                <c:pt idx="0">
                  <c:v>0.13831000000000002</c:v>
                </c:pt>
                <c:pt idx="1">
                  <c:v>0.16561500000000001</c:v>
                </c:pt>
                <c:pt idx="2">
                  <c:v>0.178235</c:v>
                </c:pt>
                <c:pt idx="3">
                  <c:v>0.16262000000000001</c:v>
                </c:pt>
                <c:pt idx="4">
                  <c:v>0.17186000000000001</c:v>
                </c:pt>
                <c:pt idx="5">
                  <c:v>0.17041000000000003</c:v>
                </c:pt>
                <c:pt idx="6">
                  <c:v>0.12885000000000002</c:v>
                </c:pt>
                <c:pt idx="7">
                  <c:v>9.7435000000000008E-2</c:v>
                </c:pt>
                <c:pt idx="8">
                  <c:v>9.3740000000000004E-2</c:v>
                </c:pt>
                <c:pt idx="9">
                  <c:v>0.101955</c:v>
                </c:pt>
                <c:pt idx="10">
                  <c:v>9.6729999999999997E-2</c:v>
                </c:pt>
                <c:pt idx="11">
                  <c:v>9.583499999999999E-2</c:v>
                </c:pt>
                <c:pt idx="12">
                  <c:v>9.8565E-2</c:v>
                </c:pt>
                <c:pt idx="13">
                  <c:v>0.10759000000000001</c:v>
                </c:pt>
                <c:pt idx="14">
                  <c:v>0.107805</c:v>
                </c:pt>
                <c:pt idx="15">
                  <c:v>9.2965000000000006E-2</c:v>
                </c:pt>
                <c:pt idx="16">
                  <c:v>8.2604999999999998E-2</c:v>
                </c:pt>
                <c:pt idx="17">
                  <c:v>6.5415000000000001E-2</c:v>
                </c:pt>
                <c:pt idx="18">
                  <c:v>5.8415000000000009E-2</c:v>
                </c:pt>
                <c:pt idx="19">
                  <c:v>4.7074999999999992E-2</c:v>
                </c:pt>
                <c:pt idx="20">
                  <c:v>3.6210000000000006E-2</c:v>
                </c:pt>
                <c:pt idx="21">
                  <c:v>3.8919999999999996E-2</c:v>
                </c:pt>
                <c:pt idx="22">
                  <c:v>3.2625000000000001E-2</c:v>
                </c:pt>
                <c:pt idx="23">
                  <c:v>2.8969999999999999E-2</c:v>
                </c:pt>
                <c:pt idx="24">
                  <c:v>2.9835000000000004E-2</c:v>
                </c:pt>
                <c:pt idx="25">
                  <c:v>2.1255E-2</c:v>
                </c:pt>
                <c:pt idx="26">
                  <c:v>1.4235000000000001E-2</c:v>
                </c:pt>
                <c:pt idx="27">
                  <c:v>6.5950000000000002E-3</c:v>
                </c:pt>
                <c:pt idx="28">
                  <c:v>1.0200000000000035E-3</c:v>
                </c:pt>
                <c:pt idx="29">
                  <c:v>2.9449999999999997E-3</c:v>
                </c:pt>
                <c:pt idx="30">
                  <c:v>3.2400000000000033E-3</c:v>
                </c:pt>
                <c:pt idx="31">
                  <c:v>8.2750000000000011E-3</c:v>
                </c:pt>
                <c:pt idx="32">
                  <c:v>1.2390000000000002E-2</c:v>
                </c:pt>
                <c:pt idx="33">
                  <c:v>2.802E-2</c:v>
                </c:pt>
                <c:pt idx="34">
                  <c:v>5.0854999999999997E-2</c:v>
                </c:pt>
                <c:pt idx="35">
                  <c:v>5.2305000000000004E-2</c:v>
                </c:pt>
                <c:pt idx="36">
                  <c:v>4.8439999999999997E-2</c:v>
                </c:pt>
                <c:pt idx="37">
                  <c:v>4.4389999999999999E-2</c:v>
                </c:pt>
                <c:pt idx="38">
                  <c:v>3.6944999999999992E-2</c:v>
                </c:pt>
                <c:pt idx="39">
                  <c:v>3.372E-2</c:v>
                </c:pt>
                <c:pt idx="40">
                  <c:v>2.5405E-2</c:v>
                </c:pt>
                <c:pt idx="41">
                  <c:v>1.5455E-2</c:v>
                </c:pt>
                <c:pt idx="42">
                  <c:v>9.6000000000000009E-3</c:v>
                </c:pt>
                <c:pt idx="43">
                  <c:v>4.3000000000000017E-3</c:v>
                </c:pt>
                <c:pt idx="44">
                  <c:v>3.5600000000000007E-3</c:v>
                </c:pt>
                <c:pt idx="45">
                  <c:v>8.8750000000000044E-3</c:v>
                </c:pt>
                <c:pt idx="46">
                  <c:v>1.2735E-2</c:v>
                </c:pt>
                <c:pt idx="47">
                  <c:v>6.3150000000000046E-3</c:v>
                </c:pt>
                <c:pt idx="48">
                  <c:v>-8.4599999999999988E-3</c:v>
                </c:pt>
                <c:pt idx="49">
                  <c:v>-2.3115E-2</c:v>
                </c:pt>
                <c:pt idx="50">
                  <c:v>-2.76373335E-2</c:v>
                </c:pt>
                <c:pt idx="51">
                  <c:v>-1.90623335E-2</c:v>
                </c:pt>
                <c:pt idx="52">
                  <c:v>-4.2349999999999992E-3</c:v>
                </c:pt>
                <c:pt idx="53">
                  <c:v>7.5250000000000004E-3</c:v>
                </c:pt>
                <c:pt idx="54">
                  <c:v>1.7140000000000006E-2</c:v>
                </c:pt>
                <c:pt idx="55">
                  <c:v>2.3305000000000003E-2</c:v>
                </c:pt>
                <c:pt idx="56">
                  <c:v>2.4060000000000002E-2</c:v>
                </c:pt>
                <c:pt idx="57">
                  <c:v>2.4095000000000002E-2</c:v>
                </c:pt>
                <c:pt idx="58">
                  <c:v>3.4000000000000002E-2</c:v>
                </c:pt>
                <c:pt idx="59">
                  <c:v>4.1230000000000003E-2</c:v>
                </c:pt>
                <c:pt idx="60">
                  <c:v>3.4460000000000005E-2</c:v>
                </c:pt>
                <c:pt idx="61">
                  <c:v>2.8225000000000004E-2</c:v>
                </c:pt>
                <c:pt idx="62">
                  <c:v>3.2379999999999992E-2</c:v>
                </c:pt>
                <c:pt idx="63">
                  <c:v>4.3634999999999993E-2</c:v>
                </c:pt>
                <c:pt idx="64">
                  <c:v>4.9869999999999998E-2</c:v>
                </c:pt>
                <c:pt idx="65">
                  <c:v>4.8869999999999997E-2</c:v>
                </c:pt>
                <c:pt idx="66">
                  <c:v>5.0734999999999988E-2</c:v>
                </c:pt>
                <c:pt idx="67">
                  <c:v>5.7885000000000006E-2</c:v>
                </c:pt>
                <c:pt idx="68">
                  <c:v>5.8644999999999989E-2</c:v>
                </c:pt>
                <c:pt idx="69">
                  <c:v>5.4665000000000005E-2</c:v>
                </c:pt>
                <c:pt idx="70">
                  <c:v>5.4069999999999993E-2</c:v>
                </c:pt>
                <c:pt idx="71">
                  <c:v>4.7284999999999994E-2</c:v>
                </c:pt>
                <c:pt idx="72">
                  <c:v>3.0269999999999995E-2</c:v>
                </c:pt>
                <c:pt idx="73">
                  <c:v>1.2024999999999997E-2</c:v>
                </c:pt>
                <c:pt idx="74">
                  <c:v>-1.1909999999999999E-2</c:v>
                </c:pt>
                <c:pt idx="75">
                  <c:v>-2.9359999999999997E-2</c:v>
                </c:pt>
                <c:pt idx="76">
                  <c:v>-3.8974999999999996E-2</c:v>
                </c:pt>
                <c:pt idx="77">
                  <c:v>-4.3475E-2</c:v>
                </c:pt>
                <c:pt idx="78">
                  <c:v>-4.6035E-2</c:v>
                </c:pt>
                <c:pt idx="79">
                  <c:v>-3.9969999999999999E-2</c:v>
                </c:pt>
                <c:pt idx="80">
                  <c:v>-2.5204999999999998E-2</c:v>
                </c:pt>
                <c:pt idx="81">
                  <c:v>-1.4974999999999999E-2</c:v>
                </c:pt>
                <c:pt idx="82">
                  <c:v>-9.9249999999999998E-3</c:v>
                </c:pt>
                <c:pt idx="83">
                  <c:v>-6.6599999999999993E-3</c:v>
                </c:pt>
                <c:pt idx="84">
                  <c:v>-1.179999999999997E-3</c:v>
                </c:pt>
                <c:pt idx="85">
                  <c:v>-1.2149999999999973E-3</c:v>
                </c:pt>
                <c:pt idx="86">
                  <c:v>-4.2000000000000023E-4</c:v>
                </c:pt>
                <c:pt idx="87">
                  <c:v>-1.9950000000000002E-3</c:v>
                </c:pt>
                <c:pt idx="88">
                  <c:v>-2.4750000000000015E-3</c:v>
                </c:pt>
                <c:pt idx="89">
                  <c:v>-3.1499999999999931E-4</c:v>
                </c:pt>
                <c:pt idx="90">
                  <c:v>7.6250000000000033E-3</c:v>
                </c:pt>
                <c:pt idx="91">
                  <c:v>2.3500000000000014E-3</c:v>
                </c:pt>
                <c:pt idx="92">
                  <c:v>-5.8899999999999994E-3</c:v>
                </c:pt>
                <c:pt idx="93">
                  <c:v>-1.0800000000000011E-3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4F24-4410-AC83-FE2F47BD7CF2}"/>
            </c:ext>
          </c:extLst>
        </c:ser>
        <c:ser>
          <c:idx val="33"/>
          <c:order val="33"/>
          <c:tx>
            <c:strRef>
              <c:f>Sheet1!$DM$1</c:f>
              <c:strCache>
                <c:ptCount val="1"/>
                <c:pt idx="0">
                  <c:v>11.80397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Sheet1!$DM$2:$DM$96</c:f>
              <c:numCache>
                <c:formatCode>General</c:formatCode>
                <c:ptCount val="95"/>
                <c:pt idx="0">
                  <c:v>0.17585000000000001</c:v>
                </c:pt>
                <c:pt idx="1">
                  <c:v>0.19616499999999998</c:v>
                </c:pt>
                <c:pt idx="2">
                  <c:v>0.19608499999999998</c:v>
                </c:pt>
                <c:pt idx="3">
                  <c:v>0.19655499999999998</c:v>
                </c:pt>
                <c:pt idx="4">
                  <c:v>0.19775500000000001</c:v>
                </c:pt>
                <c:pt idx="5">
                  <c:v>0.18432499999999999</c:v>
                </c:pt>
                <c:pt idx="6">
                  <c:v>0.14507499999999998</c:v>
                </c:pt>
                <c:pt idx="7">
                  <c:v>0.11905499999999997</c:v>
                </c:pt>
                <c:pt idx="8">
                  <c:v>0.10711999999999999</c:v>
                </c:pt>
                <c:pt idx="9">
                  <c:v>0.10930999999999999</c:v>
                </c:pt>
                <c:pt idx="10">
                  <c:v>0.10607</c:v>
                </c:pt>
                <c:pt idx="11">
                  <c:v>0.10511999999999999</c:v>
                </c:pt>
                <c:pt idx="12">
                  <c:v>0.10402999999999998</c:v>
                </c:pt>
                <c:pt idx="13">
                  <c:v>0.10618</c:v>
                </c:pt>
                <c:pt idx="14">
                  <c:v>0.10821500000000001</c:v>
                </c:pt>
                <c:pt idx="15">
                  <c:v>9.590499999999999E-2</c:v>
                </c:pt>
                <c:pt idx="16">
                  <c:v>9.0554999999999997E-2</c:v>
                </c:pt>
                <c:pt idx="17">
                  <c:v>7.3869999999999991E-2</c:v>
                </c:pt>
                <c:pt idx="18">
                  <c:v>5.6530000000000004E-2</c:v>
                </c:pt>
                <c:pt idx="19">
                  <c:v>4.48E-2</c:v>
                </c:pt>
                <c:pt idx="20">
                  <c:v>3.8195E-2</c:v>
                </c:pt>
                <c:pt idx="21">
                  <c:v>4.2525E-2</c:v>
                </c:pt>
                <c:pt idx="22">
                  <c:v>4.2530000000000005E-2</c:v>
                </c:pt>
                <c:pt idx="23">
                  <c:v>4.0460000000000003E-2</c:v>
                </c:pt>
                <c:pt idx="24">
                  <c:v>3.984E-2</c:v>
                </c:pt>
                <c:pt idx="25">
                  <c:v>3.0809999999999997E-2</c:v>
                </c:pt>
                <c:pt idx="26">
                  <c:v>2.0589999999999997E-2</c:v>
                </c:pt>
                <c:pt idx="27">
                  <c:v>1.6474999999999997E-2</c:v>
                </c:pt>
                <c:pt idx="28">
                  <c:v>1.2920000000000001E-2</c:v>
                </c:pt>
                <c:pt idx="29">
                  <c:v>1.2584999999999999E-2</c:v>
                </c:pt>
                <c:pt idx="30">
                  <c:v>1.0064999999999998E-2</c:v>
                </c:pt>
                <c:pt idx="31">
                  <c:v>1.4004999999999997E-2</c:v>
                </c:pt>
                <c:pt idx="32">
                  <c:v>2.6169999999999999E-2</c:v>
                </c:pt>
                <c:pt idx="33">
                  <c:v>4.4059999999999995E-2</c:v>
                </c:pt>
                <c:pt idx="34">
                  <c:v>6.3340000000000007E-2</c:v>
                </c:pt>
                <c:pt idx="35">
                  <c:v>6.4074999999999993E-2</c:v>
                </c:pt>
                <c:pt idx="36">
                  <c:v>5.7214999999999995E-2</c:v>
                </c:pt>
                <c:pt idx="37">
                  <c:v>5.2155E-2</c:v>
                </c:pt>
                <c:pt idx="38">
                  <c:v>4.5345000000000003E-2</c:v>
                </c:pt>
                <c:pt idx="39">
                  <c:v>4.1604999999999996E-2</c:v>
                </c:pt>
                <c:pt idx="40">
                  <c:v>3.3370000000000004E-2</c:v>
                </c:pt>
                <c:pt idx="41">
                  <c:v>2.3420000000000003E-2</c:v>
                </c:pt>
                <c:pt idx="42">
                  <c:v>1.754E-2</c:v>
                </c:pt>
                <c:pt idx="43">
                  <c:v>1.235E-2</c:v>
                </c:pt>
                <c:pt idx="44">
                  <c:v>1.0529999999999998E-2</c:v>
                </c:pt>
                <c:pt idx="45">
                  <c:v>1.4945E-2</c:v>
                </c:pt>
                <c:pt idx="46">
                  <c:v>1.8250000000000002E-2</c:v>
                </c:pt>
                <c:pt idx="47">
                  <c:v>1.4275000000000003E-2</c:v>
                </c:pt>
                <c:pt idx="48">
                  <c:v>-2.4000000000000063E-4</c:v>
                </c:pt>
                <c:pt idx="49">
                  <c:v>-1.520633335E-2</c:v>
                </c:pt>
                <c:pt idx="50">
                  <c:v>-1.9333666699999998E-2</c:v>
                </c:pt>
                <c:pt idx="51">
                  <c:v>-1.2287333349999999E-2</c:v>
                </c:pt>
                <c:pt idx="52">
                  <c:v>1.2200000000000023E-3</c:v>
                </c:pt>
                <c:pt idx="53">
                  <c:v>1.1130000000000001E-2</c:v>
                </c:pt>
                <c:pt idx="54">
                  <c:v>1.8965000000000003E-2</c:v>
                </c:pt>
                <c:pt idx="55">
                  <c:v>2.6025E-2</c:v>
                </c:pt>
                <c:pt idx="56">
                  <c:v>2.8769999999999997E-2</c:v>
                </c:pt>
                <c:pt idx="57">
                  <c:v>2.7810000000000001E-2</c:v>
                </c:pt>
                <c:pt idx="58">
                  <c:v>3.5755000000000002E-2</c:v>
                </c:pt>
                <c:pt idx="59">
                  <c:v>4.0695000000000002E-2</c:v>
                </c:pt>
                <c:pt idx="60">
                  <c:v>3.4455000000000006E-2</c:v>
                </c:pt>
                <c:pt idx="61">
                  <c:v>3.1580000000000004E-2</c:v>
                </c:pt>
                <c:pt idx="62">
                  <c:v>3.4810000000000001E-2</c:v>
                </c:pt>
                <c:pt idx="63">
                  <c:v>4.4330000000000001E-2</c:v>
                </c:pt>
                <c:pt idx="64">
                  <c:v>5.1045E-2</c:v>
                </c:pt>
                <c:pt idx="65">
                  <c:v>5.2249999999999998E-2</c:v>
                </c:pt>
                <c:pt idx="66">
                  <c:v>5.5805E-2</c:v>
                </c:pt>
                <c:pt idx="67">
                  <c:v>5.9985000000000004E-2</c:v>
                </c:pt>
                <c:pt idx="68">
                  <c:v>5.914500000000001E-2</c:v>
                </c:pt>
                <c:pt idx="69">
                  <c:v>5.7684999999999993E-2</c:v>
                </c:pt>
                <c:pt idx="70">
                  <c:v>5.8604999999999997E-2</c:v>
                </c:pt>
                <c:pt idx="71">
                  <c:v>5.1854999999999991E-2</c:v>
                </c:pt>
                <c:pt idx="72">
                  <c:v>3.5444999999999997E-2</c:v>
                </c:pt>
                <c:pt idx="73">
                  <c:v>2.0549999999999999E-2</c:v>
                </c:pt>
                <c:pt idx="74">
                  <c:v>-1.0100000000000005E-3</c:v>
                </c:pt>
                <c:pt idx="75">
                  <c:v>-2.1595E-2</c:v>
                </c:pt>
                <c:pt idx="76">
                  <c:v>-3.2280000000000003E-2</c:v>
                </c:pt>
                <c:pt idx="77">
                  <c:v>-3.4299999999999997E-2</c:v>
                </c:pt>
                <c:pt idx="78">
                  <c:v>-3.347E-2</c:v>
                </c:pt>
                <c:pt idx="79">
                  <c:v>-2.707E-2</c:v>
                </c:pt>
                <c:pt idx="80">
                  <c:v>-1.7595E-2</c:v>
                </c:pt>
                <c:pt idx="81">
                  <c:v>-1.123E-2</c:v>
                </c:pt>
                <c:pt idx="82">
                  <c:v>-6.0249999999999991E-3</c:v>
                </c:pt>
                <c:pt idx="83">
                  <c:v>-2.9099999999999994E-3</c:v>
                </c:pt>
                <c:pt idx="84">
                  <c:v>7.4499999999999914E-4</c:v>
                </c:pt>
                <c:pt idx="85">
                  <c:v>1.7099999999999997E-3</c:v>
                </c:pt>
                <c:pt idx="86">
                  <c:v>2.2350000000000009E-3</c:v>
                </c:pt>
                <c:pt idx="87">
                  <c:v>-1.915E-3</c:v>
                </c:pt>
                <c:pt idx="88">
                  <c:v>-2.0300000000000006E-3</c:v>
                </c:pt>
                <c:pt idx="89">
                  <c:v>4.9500000000000238E-4</c:v>
                </c:pt>
                <c:pt idx="90">
                  <c:v>7.1500000000000036E-4</c:v>
                </c:pt>
                <c:pt idx="91">
                  <c:v>4.2000000000000023E-3</c:v>
                </c:pt>
                <c:pt idx="92">
                  <c:v>5.2250000000000005E-3</c:v>
                </c:pt>
                <c:pt idx="93">
                  <c:v>4.9500000000000238E-4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4F24-4410-AC83-FE2F47BD7CF2}"/>
            </c:ext>
          </c:extLst>
        </c:ser>
        <c:ser>
          <c:idx val="34"/>
          <c:order val="34"/>
          <c:tx>
            <c:strRef>
              <c:f>Sheet1!$DN$1</c:f>
              <c:strCache>
                <c:ptCount val="1"/>
                <c:pt idx="0">
                  <c:v>12.56873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Sheet1!$DN$2:$DN$96</c:f>
              <c:numCache>
                <c:formatCode>General</c:formatCode>
                <c:ptCount val="95"/>
                <c:pt idx="0">
                  <c:v>0.107845</c:v>
                </c:pt>
                <c:pt idx="1">
                  <c:v>0.13249499999999997</c:v>
                </c:pt>
                <c:pt idx="2">
                  <c:v>0.15425</c:v>
                </c:pt>
                <c:pt idx="3">
                  <c:v>0.154915</c:v>
                </c:pt>
                <c:pt idx="4">
                  <c:v>0.15388999999999997</c:v>
                </c:pt>
                <c:pt idx="5">
                  <c:v>0.142345</c:v>
                </c:pt>
                <c:pt idx="6">
                  <c:v>0.11914999999999998</c:v>
                </c:pt>
                <c:pt idx="7">
                  <c:v>9.7560000000000008E-2</c:v>
                </c:pt>
                <c:pt idx="8">
                  <c:v>7.8475000000000003E-2</c:v>
                </c:pt>
                <c:pt idx="9">
                  <c:v>7.763500000000001E-2</c:v>
                </c:pt>
                <c:pt idx="10">
                  <c:v>7.9969999999999999E-2</c:v>
                </c:pt>
                <c:pt idx="11">
                  <c:v>8.4125000000000005E-2</c:v>
                </c:pt>
                <c:pt idx="12">
                  <c:v>8.5824999999999999E-2</c:v>
                </c:pt>
                <c:pt idx="13">
                  <c:v>8.3639999999999992E-2</c:v>
                </c:pt>
                <c:pt idx="14">
                  <c:v>8.7785000000000002E-2</c:v>
                </c:pt>
                <c:pt idx="15">
                  <c:v>8.6730000000000002E-2</c:v>
                </c:pt>
                <c:pt idx="16">
                  <c:v>7.5194999999999998E-2</c:v>
                </c:pt>
                <c:pt idx="17">
                  <c:v>5.7964999999999989E-2</c:v>
                </c:pt>
                <c:pt idx="18">
                  <c:v>5.3375000000000006E-2</c:v>
                </c:pt>
                <c:pt idx="19">
                  <c:v>4.3310000000000001E-2</c:v>
                </c:pt>
                <c:pt idx="20">
                  <c:v>3.5434999999999994E-2</c:v>
                </c:pt>
                <c:pt idx="21">
                  <c:v>4.0925000000000003E-2</c:v>
                </c:pt>
                <c:pt idx="22">
                  <c:v>3.8175000000000001E-2</c:v>
                </c:pt>
                <c:pt idx="23">
                  <c:v>3.2719999999999999E-2</c:v>
                </c:pt>
                <c:pt idx="24">
                  <c:v>2.8199999999999999E-2</c:v>
                </c:pt>
                <c:pt idx="25">
                  <c:v>2.1525000000000006E-2</c:v>
                </c:pt>
                <c:pt idx="26">
                  <c:v>1.5715000000000003E-2</c:v>
                </c:pt>
                <c:pt idx="27">
                  <c:v>7.2300000000000038E-3</c:v>
                </c:pt>
                <c:pt idx="28">
                  <c:v>1.4200000000000011E-3</c:v>
                </c:pt>
                <c:pt idx="29">
                  <c:v>-2.4849999999999976E-3</c:v>
                </c:pt>
                <c:pt idx="30">
                  <c:v>-2.6550000000000011E-3</c:v>
                </c:pt>
                <c:pt idx="31">
                  <c:v>5.0150000000000021E-3</c:v>
                </c:pt>
                <c:pt idx="32">
                  <c:v>8.9650000000000007E-3</c:v>
                </c:pt>
                <c:pt idx="33">
                  <c:v>2.6910000000000007E-2</c:v>
                </c:pt>
                <c:pt idx="34">
                  <c:v>4.361000000000001E-2</c:v>
                </c:pt>
                <c:pt idx="35">
                  <c:v>4.3295E-2</c:v>
                </c:pt>
                <c:pt idx="36">
                  <c:v>4.3429999999999996E-2</c:v>
                </c:pt>
                <c:pt idx="37">
                  <c:v>3.7919999999999995E-2</c:v>
                </c:pt>
                <c:pt idx="38">
                  <c:v>3.2280000000000003E-2</c:v>
                </c:pt>
                <c:pt idx="39">
                  <c:v>2.7765000000000001E-2</c:v>
                </c:pt>
                <c:pt idx="40">
                  <c:v>1.9565000000000003E-2</c:v>
                </c:pt>
                <c:pt idx="41">
                  <c:v>1.4015000000000003E-2</c:v>
                </c:pt>
                <c:pt idx="42">
                  <c:v>9.5149999999999992E-3</c:v>
                </c:pt>
                <c:pt idx="43">
                  <c:v>3.0750000000000013E-3</c:v>
                </c:pt>
                <c:pt idx="44">
                  <c:v>7.000000000000027E-4</c:v>
                </c:pt>
                <c:pt idx="45">
                  <c:v>6.7049999999999992E-3</c:v>
                </c:pt>
                <c:pt idx="46">
                  <c:v>1.1075000000000005E-2</c:v>
                </c:pt>
                <c:pt idx="47">
                  <c:v>6.685E-3</c:v>
                </c:pt>
                <c:pt idx="48">
                  <c:v>-6.1749999999999999E-3</c:v>
                </c:pt>
                <c:pt idx="49">
                  <c:v>-1.8964666499999998E-2</c:v>
                </c:pt>
                <c:pt idx="50">
                  <c:v>-2.33796665E-2</c:v>
                </c:pt>
                <c:pt idx="51">
                  <c:v>-1.7474999999999997E-2</c:v>
                </c:pt>
                <c:pt idx="52">
                  <c:v>-4.8400000000000006E-3</c:v>
                </c:pt>
                <c:pt idx="53">
                  <c:v>5.0900000000000008E-3</c:v>
                </c:pt>
                <c:pt idx="54">
                  <c:v>1.3735000000000001E-2</c:v>
                </c:pt>
                <c:pt idx="55">
                  <c:v>1.8275000000000003E-2</c:v>
                </c:pt>
                <c:pt idx="56">
                  <c:v>1.8835000000000001E-2</c:v>
                </c:pt>
                <c:pt idx="57">
                  <c:v>2.1360000000000001E-2</c:v>
                </c:pt>
                <c:pt idx="58">
                  <c:v>2.9579999999999999E-2</c:v>
                </c:pt>
                <c:pt idx="59">
                  <c:v>3.2829999999999998E-2</c:v>
                </c:pt>
                <c:pt idx="60">
                  <c:v>2.6650000000000004E-2</c:v>
                </c:pt>
                <c:pt idx="61">
                  <c:v>2.2279999999999998E-2</c:v>
                </c:pt>
                <c:pt idx="62">
                  <c:v>2.5315000000000001E-2</c:v>
                </c:pt>
                <c:pt idx="63">
                  <c:v>3.1359999999999999E-2</c:v>
                </c:pt>
                <c:pt idx="64">
                  <c:v>3.4909999999999997E-2</c:v>
                </c:pt>
                <c:pt idx="65">
                  <c:v>3.8800000000000001E-2</c:v>
                </c:pt>
                <c:pt idx="66">
                  <c:v>4.1385000000000005E-2</c:v>
                </c:pt>
                <c:pt idx="67">
                  <c:v>4.2044999999999999E-2</c:v>
                </c:pt>
                <c:pt idx="68">
                  <c:v>4.3069999999999997E-2</c:v>
                </c:pt>
                <c:pt idx="69">
                  <c:v>4.3300000000000005E-2</c:v>
                </c:pt>
                <c:pt idx="70">
                  <c:v>4.3045E-2</c:v>
                </c:pt>
                <c:pt idx="71">
                  <c:v>3.9745000000000003E-2</c:v>
                </c:pt>
                <c:pt idx="72">
                  <c:v>2.342E-2</c:v>
                </c:pt>
                <c:pt idx="73">
                  <c:v>9.2200000000000025E-3</c:v>
                </c:pt>
                <c:pt idx="74">
                  <c:v>-2.6249999999999989E-3</c:v>
                </c:pt>
                <c:pt idx="75">
                  <c:v>-2.0364999999999998E-2</c:v>
                </c:pt>
                <c:pt idx="76">
                  <c:v>-3.2034999999999994E-2</c:v>
                </c:pt>
                <c:pt idx="77">
                  <c:v>-3.1064999999999999E-2</c:v>
                </c:pt>
                <c:pt idx="78">
                  <c:v>-3.2649999999999998E-2</c:v>
                </c:pt>
                <c:pt idx="79">
                  <c:v>-2.9499999999999998E-2</c:v>
                </c:pt>
                <c:pt idx="80">
                  <c:v>-1.7124999999999998E-2</c:v>
                </c:pt>
                <c:pt idx="81">
                  <c:v>-1.1144999999999999E-2</c:v>
                </c:pt>
                <c:pt idx="82">
                  <c:v>-7.7899999999999983E-3</c:v>
                </c:pt>
                <c:pt idx="83">
                  <c:v>-4.8249999999999994E-3</c:v>
                </c:pt>
                <c:pt idx="84">
                  <c:v>-2.859999999999998E-3</c:v>
                </c:pt>
                <c:pt idx="85">
                  <c:v>-2.3149999999999976E-3</c:v>
                </c:pt>
                <c:pt idx="86">
                  <c:v>-3.0749999999999979E-3</c:v>
                </c:pt>
                <c:pt idx="87">
                  <c:v>-5.5299999999999967E-3</c:v>
                </c:pt>
                <c:pt idx="88">
                  <c:v>-1.6799999999999975E-3</c:v>
                </c:pt>
                <c:pt idx="89">
                  <c:v>4.5000000000000248E-4</c:v>
                </c:pt>
                <c:pt idx="90">
                  <c:v>-3.429999999999999E-3</c:v>
                </c:pt>
                <c:pt idx="91">
                  <c:v>6.3500000000000015E-4</c:v>
                </c:pt>
                <c:pt idx="92">
                  <c:v>5.0200000000000002E-3</c:v>
                </c:pt>
                <c:pt idx="93">
                  <c:v>9.5000000000000293E-4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4F24-4410-AC83-FE2F47BD7CF2}"/>
            </c:ext>
          </c:extLst>
        </c:ser>
        <c:ser>
          <c:idx val="35"/>
          <c:order val="35"/>
          <c:tx>
            <c:strRef>
              <c:f>Sheet1!$DO$1</c:f>
              <c:strCache>
                <c:ptCount val="1"/>
                <c:pt idx="0">
                  <c:v>13.36868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Sheet1!$DO$2:$DO$96</c:f>
              <c:numCache>
                <c:formatCode>General</c:formatCode>
                <c:ptCount val="95"/>
                <c:pt idx="0">
                  <c:v>0.15287000000000001</c:v>
                </c:pt>
                <c:pt idx="1">
                  <c:v>0.17103000000000002</c:v>
                </c:pt>
                <c:pt idx="2">
                  <c:v>0.1704</c:v>
                </c:pt>
                <c:pt idx="3">
                  <c:v>0.17072500000000002</c:v>
                </c:pt>
                <c:pt idx="4">
                  <c:v>0.172095</c:v>
                </c:pt>
                <c:pt idx="5">
                  <c:v>0.15854499999999999</c:v>
                </c:pt>
                <c:pt idx="6">
                  <c:v>0.12786000000000003</c:v>
                </c:pt>
                <c:pt idx="7">
                  <c:v>0.10727500000000001</c:v>
                </c:pt>
                <c:pt idx="8">
                  <c:v>8.9995000000000019E-2</c:v>
                </c:pt>
                <c:pt idx="9">
                  <c:v>8.357500000000001E-2</c:v>
                </c:pt>
                <c:pt idx="10">
                  <c:v>8.6364999999999997E-2</c:v>
                </c:pt>
                <c:pt idx="11">
                  <c:v>9.9885000000000002E-2</c:v>
                </c:pt>
                <c:pt idx="12">
                  <c:v>0.10078500000000001</c:v>
                </c:pt>
                <c:pt idx="13">
                  <c:v>9.6654999999999991E-2</c:v>
                </c:pt>
                <c:pt idx="14">
                  <c:v>9.8000000000000004E-2</c:v>
                </c:pt>
                <c:pt idx="15">
                  <c:v>8.4470000000000017E-2</c:v>
                </c:pt>
                <c:pt idx="16">
                  <c:v>7.6110000000000011E-2</c:v>
                </c:pt>
                <c:pt idx="17">
                  <c:v>6.8370000000000014E-2</c:v>
                </c:pt>
                <c:pt idx="18">
                  <c:v>5.4420000000000003E-2</c:v>
                </c:pt>
                <c:pt idx="19">
                  <c:v>4.5415000000000004E-2</c:v>
                </c:pt>
                <c:pt idx="20">
                  <c:v>4.3519999999999996E-2</c:v>
                </c:pt>
                <c:pt idx="21">
                  <c:v>4.3500000000000004E-2</c:v>
                </c:pt>
                <c:pt idx="22">
                  <c:v>4.1755000000000007E-2</c:v>
                </c:pt>
                <c:pt idx="23">
                  <c:v>4.0695000000000002E-2</c:v>
                </c:pt>
                <c:pt idx="24">
                  <c:v>3.7170000000000002E-2</c:v>
                </c:pt>
                <c:pt idx="25">
                  <c:v>2.5119999999999996E-2</c:v>
                </c:pt>
                <c:pt idx="26">
                  <c:v>1.7645000000000001E-2</c:v>
                </c:pt>
                <c:pt idx="27">
                  <c:v>1.1494999999999998E-2</c:v>
                </c:pt>
                <c:pt idx="28">
                  <c:v>3.7300000000000007E-3</c:v>
                </c:pt>
                <c:pt idx="29">
                  <c:v>1.7500000000000154E-4</c:v>
                </c:pt>
                <c:pt idx="30">
                  <c:v>-1.2049999999999977E-3</c:v>
                </c:pt>
                <c:pt idx="31">
                  <c:v>7.0899999999999991E-3</c:v>
                </c:pt>
                <c:pt idx="32">
                  <c:v>2.1484999999999997E-2</c:v>
                </c:pt>
                <c:pt idx="33">
                  <c:v>3.8205000000000003E-2</c:v>
                </c:pt>
                <c:pt idx="34">
                  <c:v>5.519000000000001E-2</c:v>
                </c:pt>
                <c:pt idx="35">
                  <c:v>5.4965000000000007E-2</c:v>
                </c:pt>
                <c:pt idx="36">
                  <c:v>4.9915000000000008E-2</c:v>
                </c:pt>
                <c:pt idx="37">
                  <c:v>4.7565000000000003E-2</c:v>
                </c:pt>
                <c:pt idx="38">
                  <c:v>3.9390000000000001E-2</c:v>
                </c:pt>
                <c:pt idx="39">
                  <c:v>3.2419999999999997E-2</c:v>
                </c:pt>
                <c:pt idx="40">
                  <c:v>2.3625E-2</c:v>
                </c:pt>
                <c:pt idx="41">
                  <c:v>1.6035000000000001E-2</c:v>
                </c:pt>
                <c:pt idx="42">
                  <c:v>1.2195000000000004E-2</c:v>
                </c:pt>
                <c:pt idx="43">
                  <c:v>6.6799999999999984E-3</c:v>
                </c:pt>
                <c:pt idx="44">
                  <c:v>4.0999999999999995E-3</c:v>
                </c:pt>
                <c:pt idx="45">
                  <c:v>8.6300000000000057E-3</c:v>
                </c:pt>
                <c:pt idx="46">
                  <c:v>1.2519999999999996E-2</c:v>
                </c:pt>
                <c:pt idx="47">
                  <c:v>9.0049999999999991E-3</c:v>
                </c:pt>
                <c:pt idx="48">
                  <c:v>-6.4999999999999988E-3</c:v>
                </c:pt>
                <c:pt idx="49">
                  <c:v>-2.0957999999999997E-2</c:v>
                </c:pt>
                <c:pt idx="50">
                  <c:v>-2.4648E-2</c:v>
                </c:pt>
                <c:pt idx="51">
                  <c:v>-2.0225E-2</c:v>
                </c:pt>
                <c:pt idx="52">
                  <c:v>-7.4399999999999987E-3</c:v>
                </c:pt>
                <c:pt idx="53">
                  <c:v>3.0449999999999991E-3</c:v>
                </c:pt>
                <c:pt idx="54">
                  <c:v>1.1965000000000003E-2</c:v>
                </c:pt>
                <c:pt idx="55">
                  <c:v>1.942E-2</c:v>
                </c:pt>
                <c:pt idx="56">
                  <c:v>1.9095000000000001E-2</c:v>
                </c:pt>
                <c:pt idx="57">
                  <c:v>2.0929999999999997E-2</c:v>
                </c:pt>
                <c:pt idx="58">
                  <c:v>3.0845000000000004E-2</c:v>
                </c:pt>
                <c:pt idx="59">
                  <c:v>3.4419999999999999E-2</c:v>
                </c:pt>
                <c:pt idx="60">
                  <c:v>2.8595000000000002E-2</c:v>
                </c:pt>
                <c:pt idx="61">
                  <c:v>2.5545000000000005E-2</c:v>
                </c:pt>
                <c:pt idx="62">
                  <c:v>2.801E-2</c:v>
                </c:pt>
                <c:pt idx="63">
                  <c:v>3.6950000000000004E-2</c:v>
                </c:pt>
                <c:pt idx="64">
                  <c:v>4.3930000000000004E-2</c:v>
                </c:pt>
                <c:pt idx="65">
                  <c:v>4.4480000000000013E-2</c:v>
                </c:pt>
                <c:pt idx="66">
                  <c:v>4.5700000000000011E-2</c:v>
                </c:pt>
                <c:pt idx="67">
                  <c:v>5.0220000000000008E-2</c:v>
                </c:pt>
                <c:pt idx="68">
                  <c:v>4.7564999999999989E-2</c:v>
                </c:pt>
                <c:pt idx="69">
                  <c:v>4.3280000000000006E-2</c:v>
                </c:pt>
                <c:pt idx="70">
                  <c:v>5.2594999999999996E-2</c:v>
                </c:pt>
                <c:pt idx="71">
                  <c:v>5.0874999999999997E-2</c:v>
                </c:pt>
                <c:pt idx="72">
                  <c:v>3.0135000000000002E-2</c:v>
                </c:pt>
                <c:pt idx="73">
                  <c:v>1.6095000000000005E-2</c:v>
                </c:pt>
                <c:pt idx="74">
                  <c:v>2.9200000000000025E-3</c:v>
                </c:pt>
                <c:pt idx="75">
                  <c:v>-1.2964999999999999E-2</c:v>
                </c:pt>
                <c:pt idx="76">
                  <c:v>-2.596E-2</c:v>
                </c:pt>
                <c:pt idx="77">
                  <c:v>-3.0629999999999998E-2</c:v>
                </c:pt>
                <c:pt idx="78">
                  <c:v>-3.3299999999999996E-2</c:v>
                </c:pt>
                <c:pt idx="79">
                  <c:v>-3.066E-2</c:v>
                </c:pt>
                <c:pt idx="80">
                  <c:v>-2.0379999999999999E-2</c:v>
                </c:pt>
                <c:pt idx="81">
                  <c:v>-1.3139999999999999E-2</c:v>
                </c:pt>
                <c:pt idx="82">
                  <c:v>-6.5099999999999984E-3</c:v>
                </c:pt>
                <c:pt idx="83">
                  <c:v>-4.1049999999999975E-3</c:v>
                </c:pt>
                <c:pt idx="84">
                  <c:v>-5.3500000000000006E-3</c:v>
                </c:pt>
                <c:pt idx="85">
                  <c:v>-3.3649999999999999E-3</c:v>
                </c:pt>
                <c:pt idx="86">
                  <c:v>2.9750000000000019E-3</c:v>
                </c:pt>
                <c:pt idx="87">
                  <c:v>-4.4500000000000095E-4</c:v>
                </c:pt>
                <c:pt idx="88">
                  <c:v>-2.64E-3</c:v>
                </c:pt>
                <c:pt idx="89">
                  <c:v>-2.1999999999999797E-4</c:v>
                </c:pt>
                <c:pt idx="90">
                  <c:v>1.6289999999999999E-2</c:v>
                </c:pt>
                <c:pt idx="91">
                  <c:v>3.2600000000000025E-3</c:v>
                </c:pt>
                <c:pt idx="92">
                  <c:v>-1.4265E-2</c:v>
                </c:pt>
                <c:pt idx="93">
                  <c:v>-3.1699999999999992E-3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4F24-4410-AC83-FE2F47BD7CF2}"/>
            </c:ext>
          </c:extLst>
        </c:ser>
        <c:ser>
          <c:idx val="36"/>
          <c:order val="36"/>
          <c:tx>
            <c:strRef>
              <c:f>Sheet1!$DP$1</c:f>
              <c:strCache>
                <c:ptCount val="1"/>
                <c:pt idx="0">
                  <c:v>14.21967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Sheet1!$DP$2:$DP$96</c:f>
              <c:numCache>
                <c:formatCode>General</c:formatCode>
                <c:ptCount val="95"/>
                <c:pt idx="0">
                  <c:v>0.139485</c:v>
                </c:pt>
                <c:pt idx="1">
                  <c:v>0.16250499999999998</c:v>
                </c:pt>
                <c:pt idx="2">
                  <c:v>0.16458500000000001</c:v>
                </c:pt>
                <c:pt idx="3">
                  <c:v>0.164575</c:v>
                </c:pt>
                <c:pt idx="4">
                  <c:v>0.16531999999999999</c:v>
                </c:pt>
                <c:pt idx="5">
                  <c:v>0.15404999999999999</c:v>
                </c:pt>
                <c:pt idx="6">
                  <c:v>0.11778500000000001</c:v>
                </c:pt>
                <c:pt idx="7">
                  <c:v>9.0514999999999998E-2</c:v>
                </c:pt>
                <c:pt idx="8">
                  <c:v>8.1805000000000003E-2</c:v>
                </c:pt>
                <c:pt idx="9">
                  <c:v>8.5915000000000005E-2</c:v>
                </c:pt>
                <c:pt idx="10">
                  <c:v>8.8645000000000015E-2</c:v>
                </c:pt>
                <c:pt idx="11">
                  <c:v>8.1740000000000007E-2</c:v>
                </c:pt>
                <c:pt idx="12">
                  <c:v>8.2574999999999996E-2</c:v>
                </c:pt>
                <c:pt idx="13">
                  <c:v>8.6975000000000011E-2</c:v>
                </c:pt>
                <c:pt idx="14">
                  <c:v>8.8154999999999997E-2</c:v>
                </c:pt>
                <c:pt idx="15">
                  <c:v>8.1155000000000005E-2</c:v>
                </c:pt>
                <c:pt idx="16">
                  <c:v>7.3985000000000009E-2</c:v>
                </c:pt>
                <c:pt idx="17">
                  <c:v>6.1069999999999999E-2</c:v>
                </c:pt>
                <c:pt idx="18">
                  <c:v>4.6845000000000012E-2</c:v>
                </c:pt>
                <c:pt idx="19">
                  <c:v>3.5660000000000011E-2</c:v>
                </c:pt>
                <c:pt idx="20">
                  <c:v>2.9220000000000006E-2</c:v>
                </c:pt>
                <c:pt idx="21">
                  <c:v>3.2365000000000005E-2</c:v>
                </c:pt>
                <c:pt idx="22">
                  <c:v>2.988E-2</c:v>
                </c:pt>
                <c:pt idx="23">
                  <c:v>2.2280000000000005E-2</c:v>
                </c:pt>
                <c:pt idx="24">
                  <c:v>1.9875E-2</c:v>
                </c:pt>
                <c:pt idx="25">
                  <c:v>1.8060000000000003E-2</c:v>
                </c:pt>
                <c:pt idx="26">
                  <c:v>1.3084999999999996E-2</c:v>
                </c:pt>
                <c:pt idx="27">
                  <c:v>6.4250000000000002E-3</c:v>
                </c:pt>
                <c:pt idx="28">
                  <c:v>5.1250000000000011E-3</c:v>
                </c:pt>
                <c:pt idx="29">
                  <c:v>7.0999999999999987E-3</c:v>
                </c:pt>
                <c:pt idx="30">
                  <c:v>8.5500000000000159E-4</c:v>
                </c:pt>
                <c:pt idx="31">
                  <c:v>2.870000000000001E-3</c:v>
                </c:pt>
                <c:pt idx="32">
                  <c:v>1.5680000000000003E-2</c:v>
                </c:pt>
                <c:pt idx="33">
                  <c:v>3.1945000000000001E-2</c:v>
                </c:pt>
                <c:pt idx="34">
                  <c:v>4.7670000000000004E-2</c:v>
                </c:pt>
                <c:pt idx="35">
                  <c:v>4.7625000000000001E-2</c:v>
                </c:pt>
                <c:pt idx="36">
                  <c:v>4.2724999999999999E-2</c:v>
                </c:pt>
                <c:pt idx="37">
                  <c:v>3.9900000000000005E-2</c:v>
                </c:pt>
                <c:pt idx="38">
                  <c:v>3.3185000000000006E-2</c:v>
                </c:pt>
                <c:pt idx="39">
                  <c:v>2.7280000000000002E-2</c:v>
                </c:pt>
                <c:pt idx="40">
                  <c:v>2.0160000000000001E-2</c:v>
                </c:pt>
                <c:pt idx="41">
                  <c:v>1.2050000000000002E-2</c:v>
                </c:pt>
                <c:pt idx="42">
                  <c:v>6.8950000000000018E-3</c:v>
                </c:pt>
                <c:pt idx="43">
                  <c:v>2.9449999999999997E-3</c:v>
                </c:pt>
                <c:pt idx="44">
                  <c:v>1.8850000000000013E-3</c:v>
                </c:pt>
                <c:pt idx="45">
                  <c:v>7.535E-3</c:v>
                </c:pt>
                <c:pt idx="46">
                  <c:v>9.9950000000000004E-3</c:v>
                </c:pt>
                <c:pt idx="47">
                  <c:v>6.2850000000000024E-3</c:v>
                </c:pt>
                <c:pt idx="48">
                  <c:v>-6.3349999999999986E-3</c:v>
                </c:pt>
                <c:pt idx="49">
                  <c:v>-2.1544999999999998E-2</c:v>
                </c:pt>
                <c:pt idx="50">
                  <c:v>-2.7150000000000001E-2</c:v>
                </c:pt>
                <c:pt idx="51">
                  <c:v>-2.1304999999999998E-2</c:v>
                </c:pt>
                <c:pt idx="52">
                  <c:v>-7.4449999999999985E-3</c:v>
                </c:pt>
                <c:pt idx="53">
                  <c:v>2.8150000000000015E-3</c:v>
                </c:pt>
                <c:pt idx="54">
                  <c:v>1.1425000000000001E-2</c:v>
                </c:pt>
                <c:pt idx="55">
                  <c:v>1.6959999999999999E-2</c:v>
                </c:pt>
                <c:pt idx="56">
                  <c:v>1.8890000000000001E-2</c:v>
                </c:pt>
                <c:pt idx="57">
                  <c:v>2.1255000000000007E-2</c:v>
                </c:pt>
                <c:pt idx="58">
                  <c:v>2.9355000000000003E-2</c:v>
                </c:pt>
                <c:pt idx="59">
                  <c:v>2.9419999999999998E-2</c:v>
                </c:pt>
                <c:pt idx="60">
                  <c:v>2.2410000000000003E-2</c:v>
                </c:pt>
                <c:pt idx="61">
                  <c:v>2.2020000000000001E-2</c:v>
                </c:pt>
                <c:pt idx="62">
                  <c:v>2.5694999999999999E-2</c:v>
                </c:pt>
                <c:pt idx="63">
                  <c:v>3.4314999999999998E-2</c:v>
                </c:pt>
                <c:pt idx="64">
                  <c:v>3.9540000000000006E-2</c:v>
                </c:pt>
                <c:pt idx="65">
                  <c:v>4.027E-2</c:v>
                </c:pt>
                <c:pt idx="66">
                  <c:v>4.4639999999999999E-2</c:v>
                </c:pt>
                <c:pt idx="67">
                  <c:v>4.7164999999999999E-2</c:v>
                </c:pt>
                <c:pt idx="68">
                  <c:v>4.6820000000000014E-2</c:v>
                </c:pt>
                <c:pt idx="69">
                  <c:v>4.7705000000000011E-2</c:v>
                </c:pt>
                <c:pt idx="70">
                  <c:v>4.5494999999999994E-2</c:v>
                </c:pt>
                <c:pt idx="71">
                  <c:v>3.7650000000000003E-2</c:v>
                </c:pt>
                <c:pt idx="72">
                  <c:v>2.4479999999999998E-2</c:v>
                </c:pt>
                <c:pt idx="73">
                  <c:v>1.132E-2</c:v>
                </c:pt>
                <c:pt idx="74">
                  <c:v>-7.0599999999999986E-3</c:v>
                </c:pt>
                <c:pt idx="75">
                  <c:v>-2.4564999999999997E-2</c:v>
                </c:pt>
                <c:pt idx="76">
                  <c:v>-3.2665E-2</c:v>
                </c:pt>
                <c:pt idx="77">
                  <c:v>-3.1924999999999995E-2</c:v>
                </c:pt>
                <c:pt idx="78">
                  <c:v>-3.6544999999999994E-2</c:v>
                </c:pt>
                <c:pt idx="79">
                  <c:v>-3.2427666500000001E-2</c:v>
                </c:pt>
                <c:pt idx="80">
                  <c:v>-2.0640666499999998E-2</c:v>
                </c:pt>
                <c:pt idx="81">
                  <c:v>-1.5102999999999998E-2</c:v>
                </c:pt>
                <c:pt idx="82">
                  <c:v>-1.1239999999999998E-2</c:v>
                </c:pt>
                <c:pt idx="83">
                  <c:v>-7.6549999999999986E-3</c:v>
                </c:pt>
                <c:pt idx="84">
                  <c:v>-4.1950000000000008E-3</c:v>
                </c:pt>
                <c:pt idx="85">
                  <c:v>-2.0099999999999979E-3</c:v>
                </c:pt>
                <c:pt idx="86">
                  <c:v>2.1500000000000338E-4</c:v>
                </c:pt>
                <c:pt idx="87">
                  <c:v>-1.9799999999999991E-3</c:v>
                </c:pt>
                <c:pt idx="88">
                  <c:v>-5.4999999999999494E-5</c:v>
                </c:pt>
                <c:pt idx="89">
                  <c:v>1.8450000000000029E-3</c:v>
                </c:pt>
                <c:pt idx="90">
                  <c:v>-1.5629999999999998E-2</c:v>
                </c:pt>
                <c:pt idx="91">
                  <c:v>1.1250000000000045E-3</c:v>
                </c:pt>
                <c:pt idx="92">
                  <c:v>1.8110000000000005E-2</c:v>
                </c:pt>
                <c:pt idx="93">
                  <c:v>-1.295000000000001E-3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4F24-4410-AC83-FE2F47BD7CF2}"/>
            </c:ext>
          </c:extLst>
        </c:ser>
        <c:ser>
          <c:idx val="37"/>
          <c:order val="37"/>
          <c:tx>
            <c:strRef>
              <c:f>Sheet1!$DQ$1</c:f>
              <c:strCache>
                <c:ptCount val="1"/>
                <c:pt idx="0">
                  <c:v>15.10622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Sheet1!$DQ$2:$DQ$96</c:f>
              <c:numCache>
                <c:formatCode>General</c:formatCode>
                <c:ptCount val="95"/>
                <c:pt idx="0">
                  <c:v>0.12171499999999999</c:v>
                </c:pt>
                <c:pt idx="1">
                  <c:v>0.14604999999999999</c:v>
                </c:pt>
                <c:pt idx="2">
                  <c:v>0.16236999999999999</c:v>
                </c:pt>
                <c:pt idx="3">
                  <c:v>0.17013999999999999</c:v>
                </c:pt>
                <c:pt idx="4">
                  <c:v>0.15742999999999999</c:v>
                </c:pt>
                <c:pt idx="5">
                  <c:v>0.14046</c:v>
                </c:pt>
                <c:pt idx="6">
                  <c:v>0.11332499999999998</c:v>
                </c:pt>
                <c:pt idx="7">
                  <c:v>8.9374999999999996E-2</c:v>
                </c:pt>
                <c:pt idx="8">
                  <c:v>7.3660000000000003E-2</c:v>
                </c:pt>
                <c:pt idx="9">
                  <c:v>7.3880000000000001E-2</c:v>
                </c:pt>
                <c:pt idx="10">
                  <c:v>7.7759999999999996E-2</c:v>
                </c:pt>
                <c:pt idx="11">
                  <c:v>8.054E-2</c:v>
                </c:pt>
                <c:pt idx="12">
                  <c:v>8.5790000000000005E-2</c:v>
                </c:pt>
                <c:pt idx="13">
                  <c:v>7.9644999999999994E-2</c:v>
                </c:pt>
                <c:pt idx="14">
                  <c:v>8.3244999999999986E-2</c:v>
                </c:pt>
                <c:pt idx="15">
                  <c:v>8.2125000000000004E-2</c:v>
                </c:pt>
                <c:pt idx="16">
                  <c:v>7.0525000000000004E-2</c:v>
                </c:pt>
                <c:pt idx="17">
                  <c:v>5.5260000000000004E-2</c:v>
                </c:pt>
                <c:pt idx="18">
                  <c:v>4.1774999999999993E-2</c:v>
                </c:pt>
                <c:pt idx="19">
                  <c:v>3.9580000000000004E-2</c:v>
                </c:pt>
                <c:pt idx="20">
                  <c:v>3.8175000000000001E-2</c:v>
                </c:pt>
                <c:pt idx="21">
                  <c:v>3.5750000000000004E-2</c:v>
                </c:pt>
                <c:pt idx="22">
                  <c:v>3.0955E-2</c:v>
                </c:pt>
                <c:pt idx="23">
                  <c:v>3.074E-2</c:v>
                </c:pt>
                <c:pt idx="24">
                  <c:v>3.2420000000000004E-2</c:v>
                </c:pt>
                <c:pt idx="25">
                  <c:v>2.0085000000000002E-2</c:v>
                </c:pt>
                <c:pt idx="26">
                  <c:v>1.2425000000000002E-2</c:v>
                </c:pt>
                <c:pt idx="27">
                  <c:v>6.8499999999999985E-3</c:v>
                </c:pt>
                <c:pt idx="28">
                  <c:v>4.7699999999999999E-3</c:v>
                </c:pt>
                <c:pt idx="29">
                  <c:v>8.7050000000000009E-3</c:v>
                </c:pt>
                <c:pt idx="30">
                  <c:v>1.4949999999999998E-3</c:v>
                </c:pt>
                <c:pt idx="31">
                  <c:v>3.32E-3</c:v>
                </c:pt>
                <c:pt idx="32">
                  <c:v>1.6964999999999997E-2</c:v>
                </c:pt>
                <c:pt idx="33">
                  <c:v>3.7809999999999996E-2</c:v>
                </c:pt>
                <c:pt idx="34">
                  <c:v>5.4084999999999994E-2</c:v>
                </c:pt>
                <c:pt idx="35">
                  <c:v>4.9419999999999992E-2</c:v>
                </c:pt>
                <c:pt idx="36">
                  <c:v>4.3124999999999997E-2</c:v>
                </c:pt>
                <c:pt idx="37">
                  <c:v>4.1995000000000005E-2</c:v>
                </c:pt>
                <c:pt idx="38">
                  <c:v>3.7040000000000003E-2</c:v>
                </c:pt>
                <c:pt idx="39">
                  <c:v>3.1649999999999998E-2</c:v>
                </c:pt>
                <c:pt idx="40">
                  <c:v>2.426E-2</c:v>
                </c:pt>
                <c:pt idx="41">
                  <c:v>1.4785000000000003E-2</c:v>
                </c:pt>
                <c:pt idx="42">
                  <c:v>9.6000000000000009E-3</c:v>
                </c:pt>
                <c:pt idx="43">
                  <c:v>4.385E-3</c:v>
                </c:pt>
                <c:pt idx="44">
                  <c:v>2.4649999999999984E-3</c:v>
                </c:pt>
                <c:pt idx="45">
                  <c:v>7.7750000000000007E-3</c:v>
                </c:pt>
                <c:pt idx="46">
                  <c:v>1.1954999999999997E-2</c:v>
                </c:pt>
                <c:pt idx="47">
                  <c:v>9.445000000000002E-3</c:v>
                </c:pt>
                <c:pt idx="48">
                  <c:v>-2.9700000000000004E-3</c:v>
                </c:pt>
                <c:pt idx="49">
                  <c:v>-1.6119999999999999E-2</c:v>
                </c:pt>
                <c:pt idx="50">
                  <c:v>-2.1675E-2</c:v>
                </c:pt>
                <c:pt idx="51">
                  <c:v>-1.5344999999999999E-2</c:v>
                </c:pt>
                <c:pt idx="52">
                  <c:v>-1.4999999999999979E-3</c:v>
                </c:pt>
                <c:pt idx="53">
                  <c:v>7.8000000000000014E-3</c:v>
                </c:pt>
                <c:pt idx="54">
                  <c:v>1.6165000000000002E-2</c:v>
                </c:pt>
                <c:pt idx="55">
                  <c:v>2.317E-2</c:v>
                </c:pt>
                <c:pt idx="56">
                  <c:v>2.3334999999999998E-2</c:v>
                </c:pt>
                <c:pt idx="57">
                  <c:v>2.2010000000000005E-2</c:v>
                </c:pt>
                <c:pt idx="58">
                  <c:v>2.8350000000000004E-2</c:v>
                </c:pt>
                <c:pt idx="59">
                  <c:v>3.3254999999999993E-2</c:v>
                </c:pt>
                <c:pt idx="60">
                  <c:v>2.8640000000000002E-2</c:v>
                </c:pt>
                <c:pt idx="61">
                  <c:v>2.3425000000000005E-2</c:v>
                </c:pt>
                <c:pt idx="62">
                  <c:v>2.5990000000000003E-2</c:v>
                </c:pt>
                <c:pt idx="63">
                  <c:v>3.5915000000000002E-2</c:v>
                </c:pt>
                <c:pt idx="64">
                  <c:v>3.9834999999999995E-2</c:v>
                </c:pt>
                <c:pt idx="65">
                  <c:v>4.0315000000000004E-2</c:v>
                </c:pt>
                <c:pt idx="66">
                  <c:v>4.5990000000000003E-2</c:v>
                </c:pt>
                <c:pt idx="67">
                  <c:v>4.7164999999999999E-2</c:v>
                </c:pt>
                <c:pt idx="68">
                  <c:v>4.3749999999999997E-2</c:v>
                </c:pt>
                <c:pt idx="69">
                  <c:v>4.36E-2</c:v>
                </c:pt>
                <c:pt idx="70">
                  <c:v>5.0754999999999995E-2</c:v>
                </c:pt>
                <c:pt idx="71">
                  <c:v>4.8335000000000003E-2</c:v>
                </c:pt>
                <c:pt idx="72">
                  <c:v>2.9384999999999998E-2</c:v>
                </c:pt>
                <c:pt idx="73">
                  <c:v>1.4540000000000001E-2</c:v>
                </c:pt>
                <c:pt idx="74">
                  <c:v>-3.1050000000000001E-3</c:v>
                </c:pt>
                <c:pt idx="75">
                  <c:v>-1.7871333499999999E-2</c:v>
                </c:pt>
                <c:pt idx="76">
                  <c:v>-2.37863335E-2</c:v>
                </c:pt>
                <c:pt idx="77">
                  <c:v>-2.4034333499999998E-2</c:v>
                </c:pt>
                <c:pt idx="78">
                  <c:v>-2.7514333500000002E-2</c:v>
                </c:pt>
                <c:pt idx="79">
                  <c:v>-2.6445E-2</c:v>
                </c:pt>
                <c:pt idx="80">
                  <c:v>-1.719E-2</c:v>
                </c:pt>
                <c:pt idx="81">
                  <c:v>-1.1865000000000001E-2</c:v>
                </c:pt>
                <c:pt idx="82">
                  <c:v>-9.6100000000000005E-3</c:v>
                </c:pt>
                <c:pt idx="83">
                  <c:v>-6.7650000000000002E-3</c:v>
                </c:pt>
                <c:pt idx="84">
                  <c:v>-2.9899999999999996E-3</c:v>
                </c:pt>
                <c:pt idx="85">
                  <c:v>-2.5500000000000175E-4</c:v>
                </c:pt>
                <c:pt idx="86">
                  <c:v>2.6999999999999975E-3</c:v>
                </c:pt>
                <c:pt idx="87">
                  <c:v>-2.3549999999999995E-3</c:v>
                </c:pt>
                <c:pt idx="88">
                  <c:v>-1.7950000000000015E-3</c:v>
                </c:pt>
                <c:pt idx="89">
                  <c:v>3.3849999999999991E-3</c:v>
                </c:pt>
                <c:pt idx="90">
                  <c:v>8.0999999999999996E-3</c:v>
                </c:pt>
                <c:pt idx="91">
                  <c:v>7.4499999999999914E-4</c:v>
                </c:pt>
                <c:pt idx="92">
                  <c:v>-4.6449999999999998E-3</c:v>
                </c:pt>
                <c:pt idx="93">
                  <c:v>-1.2799999999999999E-3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4F24-4410-AC83-FE2F47BD7CF2}"/>
            </c:ext>
          </c:extLst>
        </c:ser>
        <c:ser>
          <c:idx val="38"/>
          <c:order val="38"/>
          <c:tx>
            <c:strRef>
              <c:f>Sheet1!$DR$1</c:f>
              <c:strCache>
                <c:ptCount val="1"/>
                <c:pt idx="0">
                  <c:v>16.04186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Sheet1!$DR$2:$DR$96</c:f>
              <c:numCache>
                <c:formatCode>General</c:formatCode>
                <c:ptCount val="95"/>
                <c:pt idx="0">
                  <c:v>8.8505E-2</c:v>
                </c:pt>
                <c:pt idx="1">
                  <c:v>0.10518</c:v>
                </c:pt>
                <c:pt idx="2">
                  <c:v>0.14065999999999998</c:v>
                </c:pt>
                <c:pt idx="3">
                  <c:v>0.140595</c:v>
                </c:pt>
                <c:pt idx="4">
                  <c:v>0.14604999999999999</c:v>
                </c:pt>
                <c:pt idx="5">
                  <c:v>0.14449499999999998</c:v>
                </c:pt>
                <c:pt idx="6">
                  <c:v>0.108155</c:v>
                </c:pt>
                <c:pt idx="7">
                  <c:v>7.9844999999999999E-2</c:v>
                </c:pt>
                <c:pt idx="8">
                  <c:v>7.2825000000000001E-2</c:v>
                </c:pt>
                <c:pt idx="9">
                  <c:v>6.9445000000000007E-2</c:v>
                </c:pt>
                <c:pt idx="10">
                  <c:v>7.4200000000000002E-2</c:v>
                </c:pt>
                <c:pt idx="11">
                  <c:v>8.2610000000000003E-2</c:v>
                </c:pt>
                <c:pt idx="12">
                  <c:v>8.7389999999999995E-2</c:v>
                </c:pt>
                <c:pt idx="13">
                  <c:v>8.8064999999999991E-2</c:v>
                </c:pt>
                <c:pt idx="14">
                  <c:v>8.8245000000000004E-2</c:v>
                </c:pt>
                <c:pt idx="15">
                  <c:v>7.7835000000000001E-2</c:v>
                </c:pt>
                <c:pt idx="16">
                  <c:v>7.0904999999999996E-2</c:v>
                </c:pt>
                <c:pt idx="17">
                  <c:v>6.3644999999999993E-2</c:v>
                </c:pt>
                <c:pt idx="18">
                  <c:v>5.6065000000000004E-2</c:v>
                </c:pt>
                <c:pt idx="19">
                  <c:v>3.8260000000000002E-2</c:v>
                </c:pt>
                <c:pt idx="20">
                  <c:v>2.579E-2</c:v>
                </c:pt>
                <c:pt idx="21">
                  <c:v>3.2390000000000002E-2</c:v>
                </c:pt>
                <c:pt idx="22">
                  <c:v>3.0895000000000006E-2</c:v>
                </c:pt>
                <c:pt idx="23">
                  <c:v>2.7970000000000002E-2</c:v>
                </c:pt>
                <c:pt idx="24">
                  <c:v>2.3985000000000006E-2</c:v>
                </c:pt>
                <c:pt idx="25">
                  <c:v>1.5275000000000002E-2</c:v>
                </c:pt>
                <c:pt idx="26">
                  <c:v>1.3814999999999999E-2</c:v>
                </c:pt>
                <c:pt idx="27">
                  <c:v>1.0489999999999998E-2</c:v>
                </c:pt>
                <c:pt idx="28">
                  <c:v>3.9850000000000007E-3</c:v>
                </c:pt>
                <c:pt idx="29">
                  <c:v>-2.1233335000000004E-3</c:v>
                </c:pt>
                <c:pt idx="30">
                  <c:v>-4.9483335000000007E-3</c:v>
                </c:pt>
                <c:pt idx="31">
                  <c:v>1.7049999999999999E-3</c:v>
                </c:pt>
                <c:pt idx="32">
                  <c:v>2.4499999999999991E-3</c:v>
                </c:pt>
                <c:pt idx="33">
                  <c:v>1.8284999999999996E-2</c:v>
                </c:pt>
                <c:pt idx="34">
                  <c:v>3.9449999999999999E-2</c:v>
                </c:pt>
                <c:pt idx="35">
                  <c:v>4.2885E-2</c:v>
                </c:pt>
                <c:pt idx="36">
                  <c:v>4.4300000000000006E-2</c:v>
                </c:pt>
                <c:pt idx="37">
                  <c:v>3.8810000000000004E-2</c:v>
                </c:pt>
                <c:pt idx="38">
                  <c:v>3.1370000000000002E-2</c:v>
                </c:pt>
                <c:pt idx="39">
                  <c:v>2.6110000000000001E-2</c:v>
                </c:pt>
                <c:pt idx="40">
                  <c:v>2.0680000000000004E-2</c:v>
                </c:pt>
                <c:pt idx="41">
                  <c:v>1.729E-2</c:v>
                </c:pt>
                <c:pt idx="42">
                  <c:v>1.2294999999999999E-2</c:v>
                </c:pt>
                <c:pt idx="43">
                  <c:v>8.2400000000000025E-3</c:v>
                </c:pt>
                <c:pt idx="44">
                  <c:v>6.8999999999999999E-3</c:v>
                </c:pt>
                <c:pt idx="45">
                  <c:v>1.1524999999999999E-2</c:v>
                </c:pt>
                <c:pt idx="46">
                  <c:v>1.745E-2</c:v>
                </c:pt>
                <c:pt idx="47">
                  <c:v>1.0559999999999998E-2</c:v>
                </c:pt>
                <c:pt idx="48">
                  <c:v>-4.9350000000000002E-3</c:v>
                </c:pt>
                <c:pt idx="49">
                  <c:v>-1.5270000000000001E-2</c:v>
                </c:pt>
                <c:pt idx="50">
                  <c:v>-1.9715E-2</c:v>
                </c:pt>
                <c:pt idx="51">
                  <c:v>-1.5805E-2</c:v>
                </c:pt>
                <c:pt idx="52">
                  <c:v>-1.9550000000000001E-3</c:v>
                </c:pt>
                <c:pt idx="53">
                  <c:v>9.4050000000000019E-3</c:v>
                </c:pt>
                <c:pt idx="54">
                  <c:v>1.6370000000000003E-2</c:v>
                </c:pt>
                <c:pt idx="55">
                  <c:v>1.9575000000000002E-2</c:v>
                </c:pt>
                <c:pt idx="56">
                  <c:v>2.1685000000000003E-2</c:v>
                </c:pt>
                <c:pt idx="57">
                  <c:v>2.4335000000000002E-2</c:v>
                </c:pt>
                <c:pt idx="58">
                  <c:v>3.1039999999999998E-2</c:v>
                </c:pt>
                <c:pt idx="59">
                  <c:v>2.9575000000000004E-2</c:v>
                </c:pt>
                <c:pt idx="60">
                  <c:v>2.4465000000000001E-2</c:v>
                </c:pt>
                <c:pt idx="61">
                  <c:v>2.6480000000000004E-2</c:v>
                </c:pt>
                <c:pt idx="62">
                  <c:v>3.073E-2</c:v>
                </c:pt>
                <c:pt idx="63">
                  <c:v>3.5964999999999997E-2</c:v>
                </c:pt>
                <c:pt idx="64">
                  <c:v>3.4645000000000002E-2</c:v>
                </c:pt>
                <c:pt idx="65">
                  <c:v>4.1065000000000004E-2</c:v>
                </c:pt>
                <c:pt idx="66">
                  <c:v>4.9005E-2</c:v>
                </c:pt>
                <c:pt idx="67">
                  <c:v>5.015E-2</c:v>
                </c:pt>
                <c:pt idx="68">
                  <c:v>5.0099999999999999E-2</c:v>
                </c:pt>
                <c:pt idx="69">
                  <c:v>4.9839999999999995E-2</c:v>
                </c:pt>
                <c:pt idx="70">
                  <c:v>4.8185000000000006E-2</c:v>
                </c:pt>
                <c:pt idx="71">
                  <c:v>3.9745000000000003E-2</c:v>
                </c:pt>
                <c:pt idx="72">
                  <c:v>2.6825000000000002E-2</c:v>
                </c:pt>
                <c:pt idx="73">
                  <c:v>1.4889999999999999E-2</c:v>
                </c:pt>
                <c:pt idx="74">
                  <c:v>-2.7899999999999999E-3</c:v>
                </c:pt>
                <c:pt idx="75">
                  <c:v>-1.9689999999999999E-2</c:v>
                </c:pt>
                <c:pt idx="76">
                  <c:v>-2.8510000000000001E-2</c:v>
                </c:pt>
                <c:pt idx="77">
                  <c:v>-2.785E-2</c:v>
                </c:pt>
                <c:pt idx="78">
                  <c:v>-3.3360000000000001E-2</c:v>
                </c:pt>
                <c:pt idx="79">
                  <c:v>-2.9624999999999999E-2</c:v>
                </c:pt>
                <c:pt idx="80">
                  <c:v>-1.2765E-2</c:v>
                </c:pt>
                <c:pt idx="81">
                  <c:v>-6.5300000000000002E-3</c:v>
                </c:pt>
                <c:pt idx="82">
                  <c:v>-2.9550000000000002E-3</c:v>
                </c:pt>
                <c:pt idx="83">
                  <c:v>-1.1750000000000007E-3</c:v>
                </c:pt>
                <c:pt idx="84">
                  <c:v>9.7999999999999997E-4</c:v>
                </c:pt>
                <c:pt idx="85">
                  <c:v>1.6950000000000003E-3</c:v>
                </c:pt>
                <c:pt idx="86">
                  <c:v>2.6750000000000003E-3</c:v>
                </c:pt>
                <c:pt idx="87">
                  <c:v>-2.2880000000000001E-3</c:v>
                </c:pt>
                <c:pt idx="88">
                  <c:v>2.2020000000000008E-3</c:v>
                </c:pt>
                <c:pt idx="89">
                  <c:v>9.5700000000000004E-3</c:v>
                </c:pt>
                <c:pt idx="90">
                  <c:v>-1.0290000000000001E-2</c:v>
                </c:pt>
                <c:pt idx="91">
                  <c:v>2.6149999999999975E-3</c:v>
                </c:pt>
                <c:pt idx="92">
                  <c:v>1.8244999999999997E-2</c:v>
                </c:pt>
                <c:pt idx="93">
                  <c:v>9.3999999999999986E-4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4F24-4410-AC83-FE2F47BD7CF2}"/>
            </c:ext>
          </c:extLst>
        </c:ser>
        <c:ser>
          <c:idx val="39"/>
          <c:order val="39"/>
          <c:tx>
            <c:strRef>
              <c:f>Sheet1!$DS$1</c:f>
              <c:strCache>
                <c:ptCount val="1"/>
                <c:pt idx="0">
                  <c:v>17.03188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Sheet1!$DS$2:$DS$96</c:f>
              <c:numCache>
                <c:formatCode>General</c:formatCode>
                <c:ptCount val="95"/>
                <c:pt idx="0">
                  <c:v>0.12768500000000002</c:v>
                </c:pt>
                <c:pt idx="1">
                  <c:v>0.143405</c:v>
                </c:pt>
                <c:pt idx="2">
                  <c:v>0.14639000000000002</c:v>
                </c:pt>
                <c:pt idx="3">
                  <c:v>0.14294499999999999</c:v>
                </c:pt>
                <c:pt idx="4">
                  <c:v>0.144985</c:v>
                </c:pt>
                <c:pt idx="5">
                  <c:v>0.14315</c:v>
                </c:pt>
                <c:pt idx="6">
                  <c:v>0.10894000000000001</c:v>
                </c:pt>
                <c:pt idx="7">
                  <c:v>9.7165000000000001E-2</c:v>
                </c:pt>
                <c:pt idx="8">
                  <c:v>8.3160000000000012E-2</c:v>
                </c:pt>
                <c:pt idx="9">
                  <c:v>7.5005000000000016E-2</c:v>
                </c:pt>
                <c:pt idx="10">
                  <c:v>7.8729999999999994E-2</c:v>
                </c:pt>
                <c:pt idx="11">
                  <c:v>8.5584999999999994E-2</c:v>
                </c:pt>
                <c:pt idx="12">
                  <c:v>8.6194999999999994E-2</c:v>
                </c:pt>
                <c:pt idx="13">
                  <c:v>8.6065000000000003E-2</c:v>
                </c:pt>
                <c:pt idx="14">
                  <c:v>9.0620000000000006E-2</c:v>
                </c:pt>
                <c:pt idx="15">
                  <c:v>7.838500000000001E-2</c:v>
                </c:pt>
                <c:pt idx="16">
                  <c:v>7.4140000000000011E-2</c:v>
                </c:pt>
                <c:pt idx="17">
                  <c:v>6.7315000000000014E-2</c:v>
                </c:pt>
                <c:pt idx="18">
                  <c:v>5.0745000000000005E-2</c:v>
                </c:pt>
                <c:pt idx="19">
                  <c:v>3.9325000000000006E-2</c:v>
                </c:pt>
                <c:pt idx="20">
                  <c:v>3.3404999999999997E-2</c:v>
                </c:pt>
                <c:pt idx="21">
                  <c:v>3.3070000000000002E-2</c:v>
                </c:pt>
                <c:pt idx="22">
                  <c:v>3.1949999999999999E-2</c:v>
                </c:pt>
                <c:pt idx="23">
                  <c:v>2.6700000000000002E-2</c:v>
                </c:pt>
                <c:pt idx="24">
                  <c:v>2.7119999999999998E-2</c:v>
                </c:pt>
                <c:pt idx="25">
                  <c:v>2.5390000000000003E-2</c:v>
                </c:pt>
                <c:pt idx="26">
                  <c:v>1.5860000000000006E-2</c:v>
                </c:pt>
                <c:pt idx="27">
                  <c:v>8.6400000000000018E-3</c:v>
                </c:pt>
                <c:pt idx="28">
                  <c:v>5.4449999999999985E-3</c:v>
                </c:pt>
                <c:pt idx="29">
                  <c:v>3.8399999999999997E-3</c:v>
                </c:pt>
                <c:pt idx="30">
                  <c:v>5.7000000000000106E-4</c:v>
                </c:pt>
                <c:pt idx="31">
                  <c:v>6.4550000000000024E-3</c:v>
                </c:pt>
                <c:pt idx="32">
                  <c:v>1.5995000000000002E-2</c:v>
                </c:pt>
                <c:pt idx="33">
                  <c:v>3.0455000000000003E-2</c:v>
                </c:pt>
                <c:pt idx="34">
                  <c:v>4.5265000000000007E-2</c:v>
                </c:pt>
                <c:pt idx="35">
                  <c:v>4.6310000000000011E-2</c:v>
                </c:pt>
                <c:pt idx="36">
                  <c:v>4.3439999999999999E-2</c:v>
                </c:pt>
                <c:pt idx="37">
                  <c:v>3.9320000000000001E-2</c:v>
                </c:pt>
                <c:pt idx="38">
                  <c:v>3.0214999999999999E-2</c:v>
                </c:pt>
                <c:pt idx="39">
                  <c:v>2.4399999999999998E-2</c:v>
                </c:pt>
                <c:pt idx="40">
                  <c:v>1.9450000000000002E-2</c:v>
                </c:pt>
                <c:pt idx="41">
                  <c:v>1.3345000000000003E-2</c:v>
                </c:pt>
                <c:pt idx="42">
                  <c:v>8.8050000000000003E-3</c:v>
                </c:pt>
                <c:pt idx="43">
                  <c:v>3.8399999999999997E-3</c:v>
                </c:pt>
                <c:pt idx="44">
                  <c:v>2.4549999999999988E-3</c:v>
                </c:pt>
                <c:pt idx="45">
                  <c:v>7.644999999999999E-3</c:v>
                </c:pt>
                <c:pt idx="46">
                  <c:v>1.1264999999999997E-2</c:v>
                </c:pt>
                <c:pt idx="47">
                  <c:v>7.0500000000000007E-3</c:v>
                </c:pt>
                <c:pt idx="48">
                  <c:v>-3.8899999999999976E-3</c:v>
                </c:pt>
                <c:pt idx="49">
                  <c:v>-1.6244666500000001E-2</c:v>
                </c:pt>
                <c:pt idx="50">
                  <c:v>-2.1574666499999999E-2</c:v>
                </c:pt>
                <c:pt idx="51">
                  <c:v>-1.5335E-2</c:v>
                </c:pt>
                <c:pt idx="52">
                  <c:v>-3.1400000000000004E-3</c:v>
                </c:pt>
                <c:pt idx="53">
                  <c:v>4.1949999999999973E-3</c:v>
                </c:pt>
                <c:pt idx="54">
                  <c:v>1.1389999999999997E-2</c:v>
                </c:pt>
                <c:pt idx="55">
                  <c:v>1.5855000000000001E-2</c:v>
                </c:pt>
                <c:pt idx="56">
                  <c:v>1.5699999999999999E-2</c:v>
                </c:pt>
                <c:pt idx="57">
                  <c:v>1.8029999999999997E-2</c:v>
                </c:pt>
                <c:pt idx="58">
                  <c:v>2.7424999999999998E-2</c:v>
                </c:pt>
                <c:pt idx="59">
                  <c:v>2.9390000000000006E-2</c:v>
                </c:pt>
                <c:pt idx="60">
                  <c:v>2.1480000000000006E-2</c:v>
                </c:pt>
                <c:pt idx="61">
                  <c:v>1.9745000000000006E-2</c:v>
                </c:pt>
                <c:pt idx="62">
                  <c:v>2.3289999999999998E-2</c:v>
                </c:pt>
                <c:pt idx="63">
                  <c:v>2.9184999999999996E-2</c:v>
                </c:pt>
                <c:pt idx="64">
                  <c:v>3.6124999999999997E-2</c:v>
                </c:pt>
                <c:pt idx="65">
                  <c:v>3.7409999999999999E-2</c:v>
                </c:pt>
                <c:pt idx="66">
                  <c:v>3.7935000000000003E-2</c:v>
                </c:pt>
                <c:pt idx="67">
                  <c:v>4.1614999999999999E-2</c:v>
                </c:pt>
                <c:pt idx="68">
                  <c:v>3.8344999999999997E-2</c:v>
                </c:pt>
                <c:pt idx="69">
                  <c:v>3.687E-2</c:v>
                </c:pt>
                <c:pt idx="70">
                  <c:v>4.3150000000000001E-2</c:v>
                </c:pt>
                <c:pt idx="71">
                  <c:v>3.9625E-2</c:v>
                </c:pt>
                <c:pt idx="72">
                  <c:v>2.2565000000000002E-2</c:v>
                </c:pt>
                <c:pt idx="73">
                  <c:v>8.1200000000000022E-3</c:v>
                </c:pt>
                <c:pt idx="74">
                  <c:v>-6.3599999999999993E-3</c:v>
                </c:pt>
                <c:pt idx="75">
                  <c:v>-1.86313335E-2</c:v>
                </c:pt>
                <c:pt idx="76">
                  <c:v>-2.5336333499999999E-2</c:v>
                </c:pt>
                <c:pt idx="77">
                  <c:v>-2.6950000000000002E-2</c:v>
                </c:pt>
                <c:pt idx="78">
                  <c:v>-2.954E-2</c:v>
                </c:pt>
                <c:pt idx="79">
                  <c:v>-2.7669333500000001E-2</c:v>
                </c:pt>
                <c:pt idx="80">
                  <c:v>-1.6254333499999999E-2</c:v>
                </c:pt>
                <c:pt idx="81">
                  <c:v>-1.0905000000000001E-2</c:v>
                </c:pt>
                <c:pt idx="82">
                  <c:v>-1.0655000000000001E-2</c:v>
                </c:pt>
                <c:pt idx="83">
                  <c:v>-9.0100000000000006E-3</c:v>
                </c:pt>
                <c:pt idx="84">
                  <c:v>-4.7099999999999989E-3</c:v>
                </c:pt>
                <c:pt idx="85">
                  <c:v>-3.8100000000000009E-3</c:v>
                </c:pt>
                <c:pt idx="86">
                  <c:v>-1.5499999999999993E-3</c:v>
                </c:pt>
                <c:pt idx="87">
                  <c:v>-1.7849999999999984E-3</c:v>
                </c:pt>
                <c:pt idx="88">
                  <c:v>-2.6799999999999984E-3</c:v>
                </c:pt>
                <c:pt idx="89">
                  <c:v>-2.3700000000000006E-3</c:v>
                </c:pt>
                <c:pt idx="90">
                  <c:v>5.3500000000000075E-4</c:v>
                </c:pt>
                <c:pt idx="91">
                  <c:v>-1.1999999999999997E-3</c:v>
                </c:pt>
                <c:pt idx="92">
                  <c:v>-3.4099999999999998E-3</c:v>
                </c:pt>
                <c:pt idx="93">
                  <c:v>-8.2000000000000128E-4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4F24-4410-AC83-FE2F47BD7CF2}"/>
            </c:ext>
          </c:extLst>
        </c:ser>
        <c:ser>
          <c:idx val="40"/>
          <c:order val="40"/>
          <c:tx>
            <c:strRef>
              <c:f>Sheet1!$DT$1</c:f>
              <c:strCache>
                <c:ptCount val="1"/>
                <c:pt idx="0">
                  <c:v>18.0685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Sheet1!$DT$2:$DT$96</c:f>
              <c:numCache>
                <c:formatCode>General</c:formatCode>
                <c:ptCount val="95"/>
                <c:pt idx="0">
                  <c:v>0.12085499999999999</c:v>
                </c:pt>
                <c:pt idx="1">
                  <c:v>0.140705</c:v>
                </c:pt>
                <c:pt idx="2">
                  <c:v>0.14459</c:v>
                </c:pt>
                <c:pt idx="3">
                  <c:v>0.14111000000000001</c:v>
                </c:pt>
                <c:pt idx="4">
                  <c:v>0.14257999999999998</c:v>
                </c:pt>
                <c:pt idx="5">
                  <c:v>0.13752</c:v>
                </c:pt>
                <c:pt idx="6">
                  <c:v>0.11196500000000001</c:v>
                </c:pt>
                <c:pt idx="7">
                  <c:v>7.5734999999999997E-2</c:v>
                </c:pt>
                <c:pt idx="8">
                  <c:v>6.4549999999999996E-2</c:v>
                </c:pt>
                <c:pt idx="9">
                  <c:v>7.4219999999999994E-2</c:v>
                </c:pt>
                <c:pt idx="10">
                  <c:v>7.6839999999999992E-2</c:v>
                </c:pt>
                <c:pt idx="11">
                  <c:v>7.9350000000000004E-2</c:v>
                </c:pt>
                <c:pt idx="12">
                  <c:v>7.6229999999999992E-2</c:v>
                </c:pt>
                <c:pt idx="13">
                  <c:v>7.6979999999999993E-2</c:v>
                </c:pt>
                <c:pt idx="14">
                  <c:v>8.0199999999999994E-2</c:v>
                </c:pt>
                <c:pt idx="15">
                  <c:v>7.1749999999999994E-2</c:v>
                </c:pt>
                <c:pt idx="16">
                  <c:v>6.9745000000000001E-2</c:v>
                </c:pt>
                <c:pt idx="17">
                  <c:v>0.06</c:v>
                </c:pt>
                <c:pt idx="18">
                  <c:v>4.4645000000000004E-2</c:v>
                </c:pt>
                <c:pt idx="19">
                  <c:v>2.5315000000000004E-2</c:v>
                </c:pt>
                <c:pt idx="20">
                  <c:v>1.9599999999999999E-2</c:v>
                </c:pt>
                <c:pt idx="21">
                  <c:v>3.1664999999999999E-2</c:v>
                </c:pt>
                <c:pt idx="22">
                  <c:v>3.0314999999999995E-2</c:v>
                </c:pt>
                <c:pt idx="23">
                  <c:v>2.7764999999999998E-2</c:v>
                </c:pt>
                <c:pt idx="24">
                  <c:v>2.8145000000000003E-2</c:v>
                </c:pt>
                <c:pt idx="25">
                  <c:v>1.9599999999999999E-2</c:v>
                </c:pt>
                <c:pt idx="26">
                  <c:v>7.8399999999999997E-3</c:v>
                </c:pt>
                <c:pt idx="27">
                  <c:v>6.2500000000000056E-4</c:v>
                </c:pt>
                <c:pt idx="28">
                  <c:v>3.7000000000000227E-4</c:v>
                </c:pt>
                <c:pt idx="29">
                  <c:v>-5.9449999999999989E-3</c:v>
                </c:pt>
                <c:pt idx="30">
                  <c:v>-4.9599999999999991E-3</c:v>
                </c:pt>
                <c:pt idx="31">
                  <c:v>6.2750000000000028E-3</c:v>
                </c:pt>
                <c:pt idx="32">
                  <c:v>1.3920000000000002E-2</c:v>
                </c:pt>
                <c:pt idx="33">
                  <c:v>3.1905000000000003E-2</c:v>
                </c:pt>
                <c:pt idx="34">
                  <c:v>4.3459999999999999E-2</c:v>
                </c:pt>
                <c:pt idx="35">
                  <c:v>4.2264999999999997E-2</c:v>
                </c:pt>
                <c:pt idx="36">
                  <c:v>4.2474999999999999E-2</c:v>
                </c:pt>
                <c:pt idx="37">
                  <c:v>3.9099999999999996E-2</c:v>
                </c:pt>
                <c:pt idx="38">
                  <c:v>3.2934999999999999E-2</c:v>
                </c:pt>
                <c:pt idx="39">
                  <c:v>2.7795E-2</c:v>
                </c:pt>
                <c:pt idx="40">
                  <c:v>2.044E-2</c:v>
                </c:pt>
                <c:pt idx="41">
                  <c:v>1.2830000000000001E-2</c:v>
                </c:pt>
                <c:pt idx="42">
                  <c:v>7.6849999999999974E-3</c:v>
                </c:pt>
                <c:pt idx="43">
                  <c:v>3.2049999999999995E-3</c:v>
                </c:pt>
                <c:pt idx="44">
                  <c:v>2.1000000000000185E-4</c:v>
                </c:pt>
                <c:pt idx="45">
                  <c:v>6.3649999999999991E-3</c:v>
                </c:pt>
                <c:pt idx="46">
                  <c:v>1.1509999999999999E-2</c:v>
                </c:pt>
                <c:pt idx="47">
                  <c:v>7.2399999999999999E-3</c:v>
                </c:pt>
                <c:pt idx="48">
                  <c:v>-5.1050000000000002E-3</c:v>
                </c:pt>
                <c:pt idx="49">
                  <c:v>-1.9230000000000001E-2</c:v>
                </c:pt>
                <c:pt idx="50">
                  <c:v>-2.3984999999999999E-2</c:v>
                </c:pt>
                <c:pt idx="51">
                  <c:v>-1.9075000000000002E-2</c:v>
                </c:pt>
                <c:pt idx="52">
                  <c:v>-7.1450000000000003E-3</c:v>
                </c:pt>
                <c:pt idx="53">
                  <c:v>5.1799999999999971E-3</c:v>
                </c:pt>
                <c:pt idx="54">
                  <c:v>1.3554999999999998E-2</c:v>
                </c:pt>
                <c:pt idx="55">
                  <c:v>1.8114999999999999E-2</c:v>
                </c:pt>
                <c:pt idx="56">
                  <c:v>1.9455E-2</c:v>
                </c:pt>
                <c:pt idx="57">
                  <c:v>1.9765000000000005E-2</c:v>
                </c:pt>
                <c:pt idx="58">
                  <c:v>2.7730000000000005E-2</c:v>
                </c:pt>
                <c:pt idx="59">
                  <c:v>3.014E-2</c:v>
                </c:pt>
                <c:pt idx="60">
                  <c:v>2.3614999999999997E-2</c:v>
                </c:pt>
                <c:pt idx="61">
                  <c:v>2.3175000000000001E-2</c:v>
                </c:pt>
                <c:pt idx="62">
                  <c:v>2.7349999999999999E-2</c:v>
                </c:pt>
                <c:pt idx="63">
                  <c:v>3.4589999999999996E-2</c:v>
                </c:pt>
                <c:pt idx="64">
                  <c:v>3.6845000000000003E-2</c:v>
                </c:pt>
                <c:pt idx="65">
                  <c:v>3.5365000000000001E-2</c:v>
                </c:pt>
                <c:pt idx="66">
                  <c:v>4.0645000000000001E-2</c:v>
                </c:pt>
                <c:pt idx="67">
                  <c:v>4.5105000000000006E-2</c:v>
                </c:pt>
                <c:pt idx="68">
                  <c:v>4.3834999999999999E-2</c:v>
                </c:pt>
                <c:pt idx="69">
                  <c:v>4.4359999999999997E-2</c:v>
                </c:pt>
                <c:pt idx="70">
                  <c:v>4.3969999999999995E-2</c:v>
                </c:pt>
                <c:pt idx="71">
                  <c:v>3.8220000000000004E-2</c:v>
                </c:pt>
                <c:pt idx="72">
                  <c:v>2.5315000000000004E-2</c:v>
                </c:pt>
                <c:pt idx="73">
                  <c:v>1.1209999999999998E-2</c:v>
                </c:pt>
                <c:pt idx="74">
                  <c:v>-7.0330000000000011E-3</c:v>
                </c:pt>
                <c:pt idx="75">
                  <c:v>-2.3303000000000001E-2</c:v>
                </c:pt>
                <c:pt idx="76">
                  <c:v>-3.0115000000000003E-2</c:v>
                </c:pt>
                <c:pt idx="77">
                  <c:v>-2.9990000000000003E-2</c:v>
                </c:pt>
                <c:pt idx="78">
                  <c:v>-3.0475000000000002E-2</c:v>
                </c:pt>
                <c:pt idx="79">
                  <c:v>-2.6474999999999999E-2</c:v>
                </c:pt>
                <c:pt idx="80">
                  <c:v>-1.8520000000000002E-2</c:v>
                </c:pt>
                <c:pt idx="81">
                  <c:v>-1.4360000000000001E-2</c:v>
                </c:pt>
                <c:pt idx="82">
                  <c:v>-8.660000000000001E-3</c:v>
                </c:pt>
                <c:pt idx="83">
                  <c:v>-3.5200000000000023E-3</c:v>
                </c:pt>
                <c:pt idx="84">
                  <c:v>-2.2299999999999993E-3</c:v>
                </c:pt>
                <c:pt idx="85">
                  <c:v>-2.1350000000000015E-3</c:v>
                </c:pt>
                <c:pt idx="86">
                  <c:v>8.5500000000000159E-4</c:v>
                </c:pt>
                <c:pt idx="87">
                  <c:v>-1.2850000000000014E-3</c:v>
                </c:pt>
                <c:pt idx="88">
                  <c:v>-1.4450000000000018E-3</c:v>
                </c:pt>
                <c:pt idx="89">
                  <c:v>-1.7999999999999995E-3</c:v>
                </c:pt>
                <c:pt idx="90">
                  <c:v>-5.0450000000000009E-3</c:v>
                </c:pt>
                <c:pt idx="91">
                  <c:v>3.4450000000000001E-3</c:v>
                </c:pt>
                <c:pt idx="92">
                  <c:v>3.9450000000000006E-3</c:v>
                </c:pt>
                <c:pt idx="93">
                  <c:v>-3.9499999999999987E-3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4F24-4410-AC83-FE2F47BD7CF2}"/>
            </c:ext>
          </c:extLst>
        </c:ser>
        <c:ser>
          <c:idx val="41"/>
          <c:order val="41"/>
          <c:tx>
            <c:strRef>
              <c:f>Sheet1!$DU$1</c:f>
              <c:strCache>
                <c:ptCount val="1"/>
                <c:pt idx="0">
                  <c:v>19.15922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Sheet1!$DU$2:$DU$96</c:f>
              <c:numCache>
                <c:formatCode>General</c:formatCode>
                <c:ptCount val="95"/>
                <c:pt idx="0">
                  <c:v>0.16634499999999999</c:v>
                </c:pt>
                <c:pt idx="1">
                  <c:v>0.19229499999999999</c:v>
                </c:pt>
                <c:pt idx="2">
                  <c:v>0.19636499999999998</c:v>
                </c:pt>
                <c:pt idx="3">
                  <c:v>0.18969</c:v>
                </c:pt>
                <c:pt idx="4">
                  <c:v>0.18936</c:v>
                </c:pt>
                <c:pt idx="5">
                  <c:v>0.17912</c:v>
                </c:pt>
                <c:pt idx="6">
                  <c:v>0.13433500000000001</c:v>
                </c:pt>
                <c:pt idx="7">
                  <c:v>0.10261999999999999</c:v>
                </c:pt>
                <c:pt idx="8">
                  <c:v>0.10880999999999999</c:v>
                </c:pt>
                <c:pt idx="9">
                  <c:v>0.124005</c:v>
                </c:pt>
                <c:pt idx="10">
                  <c:v>0.11052999999999999</c:v>
                </c:pt>
                <c:pt idx="11">
                  <c:v>0.10664999999999999</c:v>
                </c:pt>
                <c:pt idx="12">
                  <c:v>0.10674999999999998</c:v>
                </c:pt>
                <c:pt idx="13">
                  <c:v>0.10557</c:v>
                </c:pt>
                <c:pt idx="14">
                  <c:v>0.11188000000000001</c:v>
                </c:pt>
                <c:pt idx="15">
                  <c:v>0.103935</c:v>
                </c:pt>
                <c:pt idx="16">
                  <c:v>9.6074999999999994E-2</c:v>
                </c:pt>
                <c:pt idx="17">
                  <c:v>7.8954999999999997E-2</c:v>
                </c:pt>
                <c:pt idx="18">
                  <c:v>6.5044999999999992E-2</c:v>
                </c:pt>
                <c:pt idx="19">
                  <c:v>6.5794999999999992E-2</c:v>
                </c:pt>
                <c:pt idx="20">
                  <c:v>5.8689999999999992E-2</c:v>
                </c:pt>
                <c:pt idx="21">
                  <c:v>4.9540000000000001E-2</c:v>
                </c:pt>
                <c:pt idx="22">
                  <c:v>4.2340000000000003E-2</c:v>
                </c:pt>
                <c:pt idx="23">
                  <c:v>4.2810000000000001E-2</c:v>
                </c:pt>
                <c:pt idx="24">
                  <c:v>4.3984999999999996E-2</c:v>
                </c:pt>
                <c:pt idx="25">
                  <c:v>3.4029999999999991E-2</c:v>
                </c:pt>
                <c:pt idx="26">
                  <c:v>2.4255000000000002E-2</c:v>
                </c:pt>
                <c:pt idx="27">
                  <c:v>1.8830000000000003E-2</c:v>
                </c:pt>
                <c:pt idx="28">
                  <c:v>1.5305000000000003E-2</c:v>
                </c:pt>
                <c:pt idx="29">
                  <c:v>1.1619999999999998E-2</c:v>
                </c:pt>
                <c:pt idx="30">
                  <c:v>1.1539999999999998E-2</c:v>
                </c:pt>
                <c:pt idx="31">
                  <c:v>1.6819999999999998E-2</c:v>
                </c:pt>
                <c:pt idx="32">
                  <c:v>2.4865000000000002E-2</c:v>
                </c:pt>
                <c:pt idx="33">
                  <c:v>4.3035000000000004E-2</c:v>
                </c:pt>
                <c:pt idx="34">
                  <c:v>6.8394999999999997E-2</c:v>
                </c:pt>
                <c:pt idx="35">
                  <c:v>6.6114999999999993E-2</c:v>
                </c:pt>
                <c:pt idx="36">
                  <c:v>5.4099999999999995E-2</c:v>
                </c:pt>
                <c:pt idx="37">
                  <c:v>5.2889999999999993E-2</c:v>
                </c:pt>
                <c:pt idx="38">
                  <c:v>4.7719999999999999E-2</c:v>
                </c:pt>
                <c:pt idx="39">
                  <c:v>4.2914999999999995E-2</c:v>
                </c:pt>
                <c:pt idx="40">
                  <c:v>3.0779999999999998E-2</c:v>
                </c:pt>
                <c:pt idx="41">
                  <c:v>2.1084999999999996E-2</c:v>
                </c:pt>
                <c:pt idx="42">
                  <c:v>1.5989999999999994E-2</c:v>
                </c:pt>
                <c:pt idx="43">
                  <c:v>1.0460000000000001E-2</c:v>
                </c:pt>
                <c:pt idx="44">
                  <c:v>9.0800000000000013E-3</c:v>
                </c:pt>
                <c:pt idx="45">
                  <c:v>1.3964999999999995E-2</c:v>
                </c:pt>
                <c:pt idx="46">
                  <c:v>1.8414999999999997E-2</c:v>
                </c:pt>
                <c:pt idx="47">
                  <c:v>1.4194999999999996E-2</c:v>
                </c:pt>
                <c:pt idx="48">
                  <c:v>2.2349999999999974E-3</c:v>
                </c:pt>
                <c:pt idx="49">
                  <c:v>-1.0950000000000001E-2</c:v>
                </c:pt>
                <c:pt idx="50">
                  <c:v>-1.5545000000000002E-2</c:v>
                </c:pt>
                <c:pt idx="51">
                  <c:v>-8.2750000000000028E-3</c:v>
                </c:pt>
                <c:pt idx="52">
                  <c:v>2.8399999999999988E-3</c:v>
                </c:pt>
                <c:pt idx="53">
                  <c:v>1.0864999999999996E-2</c:v>
                </c:pt>
                <c:pt idx="54">
                  <c:v>2.1575E-2</c:v>
                </c:pt>
                <c:pt idx="55">
                  <c:v>3.065E-2</c:v>
                </c:pt>
                <c:pt idx="56">
                  <c:v>2.8805000000000001E-2</c:v>
                </c:pt>
                <c:pt idx="57">
                  <c:v>2.7280000000000002E-2</c:v>
                </c:pt>
                <c:pt idx="58">
                  <c:v>3.4909999999999997E-2</c:v>
                </c:pt>
                <c:pt idx="59">
                  <c:v>4.2249999999999996E-2</c:v>
                </c:pt>
                <c:pt idx="60">
                  <c:v>3.7620000000000001E-2</c:v>
                </c:pt>
                <c:pt idx="61">
                  <c:v>2.9614999999999999E-2</c:v>
                </c:pt>
                <c:pt idx="62">
                  <c:v>3.1129999999999994E-2</c:v>
                </c:pt>
                <c:pt idx="63">
                  <c:v>4.1270000000000001E-2</c:v>
                </c:pt>
                <c:pt idx="64">
                  <c:v>4.8509999999999998E-2</c:v>
                </c:pt>
                <c:pt idx="65">
                  <c:v>4.6939999999999996E-2</c:v>
                </c:pt>
                <c:pt idx="66">
                  <c:v>5.069499999999999E-2</c:v>
                </c:pt>
                <c:pt idx="67">
                  <c:v>5.3154999999999994E-2</c:v>
                </c:pt>
                <c:pt idx="68">
                  <c:v>5.0949999999999995E-2</c:v>
                </c:pt>
                <c:pt idx="69">
                  <c:v>4.9999999999999989E-2</c:v>
                </c:pt>
                <c:pt idx="70">
                  <c:v>5.4790000000000005E-2</c:v>
                </c:pt>
                <c:pt idx="71">
                  <c:v>5.1389999999999991E-2</c:v>
                </c:pt>
                <c:pt idx="72">
                  <c:v>3.1519999999999992E-2</c:v>
                </c:pt>
                <c:pt idx="73">
                  <c:v>1.5939999999999999E-2</c:v>
                </c:pt>
                <c:pt idx="74">
                  <c:v>-3.3500000000000196E-4</c:v>
                </c:pt>
                <c:pt idx="75">
                  <c:v>-1.8010000000000002E-2</c:v>
                </c:pt>
                <c:pt idx="76">
                  <c:v>-2.7235000000000002E-2</c:v>
                </c:pt>
                <c:pt idx="77">
                  <c:v>-2.9275000000000002E-2</c:v>
                </c:pt>
                <c:pt idx="78">
                  <c:v>-3.1060000000000001E-2</c:v>
                </c:pt>
                <c:pt idx="79">
                  <c:v>-2.7320000000000004E-2</c:v>
                </c:pt>
                <c:pt idx="80">
                  <c:v>-1.7745E-2</c:v>
                </c:pt>
                <c:pt idx="81">
                  <c:v>-1.2180000000000002E-2</c:v>
                </c:pt>
                <c:pt idx="82">
                  <c:v>-9.0350000000000014E-3</c:v>
                </c:pt>
                <c:pt idx="83">
                  <c:v>-1.7500000000000016E-3</c:v>
                </c:pt>
                <c:pt idx="84">
                  <c:v>1.7749999999999988E-3</c:v>
                </c:pt>
                <c:pt idx="85">
                  <c:v>6.9999999999999923E-4</c:v>
                </c:pt>
                <c:pt idx="86">
                  <c:v>4.5649999999999961E-3</c:v>
                </c:pt>
                <c:pt idx="87">
                  <c:v>3.3799999999999976E-3</c:v>
                </c:pt>
                <c:pt idx="88">
                  <c:v>4.2999999999999636E-4</c:v>
                </c:pt>
                <c:pt idx="89">
                  <c:v>1.3649999999999982E-3</c:v>
                </c:pt>
                <c:pt idx="90">
                  <c:v>1.4375000000000002E-2</c:v>
                </c:pt>
                <c:pt idx="91">
                  <c:v>4.6499999999999979E-3</c:v>
                </c:pt>
                <c:pt idx="92">
                  <c:v>-4.9000000000000016E-3</c:v>
                </c:pt>
                <c:pt idx="93">
                  <c:v>1.8699999999999967E-3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4F24-4410-AC83-FE2F47BD7CF2}"/>
            </c:ext>
          </c:extLst>
        </c:ser>
        <c:ser>
          <c:idx val="42"/>
          <c:order val="42"/>
          <c:tx>
            <c:strRef>
              <c:f>Sheet1!$DV$1</c:f>
              <c:strCache>
                <c:ptCount val="1"/>
                <c:pt idx="0">
                  <c:v>20.30621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Sheet1!$DV$2:$DV$96</c:f>
              <c:numCache>
                <c:formatCode>General</c:formatCode>
                <c:ptCount val="95"/>
                <c:pt idx="0">
                  <c:v>0.10740000000000002</c:v>
                </c:pt>
                <c:pt idx="1">
                  <c:v>0.11335500000000001</c:v>
                </c:pt>
                <c:pt idx="2">
                  <c:v>0.12009500000000001</c:v>
                </c:pt>
                <c:pt idx="3">
                  <c:v>0.11901999999999999</c:v>
                </c:pt>
                <c:pt idx="4">
                  <c:v>0.11945</c:v>
                </c:pt>
                <c:pt idx="5">
                  <c:v>0.11648500000000001</c:v>
                </c:pt>
                <c:pt idx="6">
                  <c:v>9.5744999999999997E-2</c:v>
                </c:pt>
                <c:pt idx="7">
                  <c:v>7.5645000000000004E-2</c:v>
                </c:pt>
                <c:pt idx="8">
                  <c:v>5.7275000000000006E-2</c:v>
                </c:pt>
                <c:pt idx="9">
                  <c:v>6.0600000000000015E-2</c:v>
                </c:pt>
                <c:pt idx="10">
                  <c:v>6.7750000000000005E-2</c:v>
                </c:pt>
                <c:pt idx="11">
                  <c:v>6.3345000000000012E-2</c:v>
                </c:pt>
                <c:pt idx="12">
                  <c:v>6.7795000000000008E-2</c:v>
                </c:pt>
                <c:pt idx="13">
                  <c:v>6.7555000000000004E-2</c:v>
                </c:pt>
                <c:pt idx="14">
                  <c:v>6.3450000000000006E-2</c:v>
                </c:pt>
                <c:pt idx="15">
                  <c:v>6.6299999999999998E-2</c:v>
                </c:pt>
                <c:pt idx="16">
                  <c:v>5.978E-2</c:v>
                </c:pt>
                <c:pt idx="17">
                  <c:v>4.5420000000000002E-2</c:v>
                </c:pt>
                <c:pt idx="18">
                  <c:v>4.3429999999999996E-2</c:v>
                </c:pt>
                <c:pt idx="19">
                  <c:v>3.1814999999999996E-2</c:v>
                </c:pt>
                <c:pt idx="20">
                  <c:v>1.8839999999999999E-2</c:v>
                </c:pt>
                <c:pt idx="21">
                  <c:v>2.3555000000000003E-2</c:v>
                </c:pt>
                <c:pt idx="22">
                  <c:v>2.2595000000000001E-2</c:v>
                </c:pt>
                <c:pt idx="23">
                  <c:v>1.9480000000000001E-2</c:v>
                </c:pt>
                <c:pt idx="24">
                  <c:v>1.7899999999999996E-2</c:v>
                </c:pt>
                <c:pt idx="25">
                  <c:v>1.0085E-2</c:v>
                </c:pt>
                <c:pt idx="26">
                  <c:v>7.0100000000000023E-3</c:v>
                </c:pt>
                <c:pt idx="27">
                  <c:v>2.6450000000000015E-3</c:v>
                </c:pt>
                <c:pt idx="28">
                  <c:v>-4.3349999999999986E-3</c:v>
                </c:pt>
                <c:pt idx="29">
                  <c:v>-6.5549999999999983E-3</c:v>
                </c:pt>
                <c:pt idx="30">
                  <c:v>-1.0224999999999998E-2</c:v>
                </c:pt>
                <c:pt idx="31">
                  <c:v>-6.5399999999999972E-3</c:v>
                </c:pt>
                <c:pt idx="32">
                  <c:v>-4.5500000000000054E-4</c:v>
                </c:pt>
                <c:pt idx="33">
                  <c:v>1.9150000000000004E-2</c:v>
                </c:pt>
                <c:pt idx="34">
                  <c:v>3.2965000000000008E-2</c:v>
                </c:pt>
                <c:pt idx="35">
                  <c:v>3.0950000000000002E-2</c:v>
                </c:pt>
                <c:pt idx="36">
                  <c:v>3.3880000000000007E-2</c:v>
                </c:pt>
                <c:pt idx="37">
                  <c:v>3.0885000000000006E-2</c:v>
                </c:pt>
                <c:pt idx="38">
                  <c:v>2.3460000000000005E-2</c:v>
                </c:pt>
                <c:pt idx="39">
                  <c:v>1.6950000000000003E-2</c:v>
                </c:pt>
                <c:pt idx="40">
                  <c:v>1.0995000000000001E-2</c:v>
                </c:pt>
                <c:pt idx="41">
                  <c:v>6.125000000000002E-3</c:v>
                </c:pt>
                <c:pt idx="42">
                  <c:v>2.9649999999999989E-3</c:v>
                </c:pt>
                <c:pt idx="43">
                  <c:v>-6.3999999999999821E-4</c:v>
                </c:pt>
                <c:pt idx="44">
                  <c:v>-4.0949999999999979E-3</c:v>
                </c:pt>
                <c:pt idx="45">
                  <c:v>-3.7499999999999686E-4</c:v>
                </c:pt>
                <c:pt idx="46">
                  <c:v>5.120000000000003E-3</c:v>
                </c:pt>
                <c:pt idx="47">
                  <c:v>1.1600000000000013E-3</c:v>
                </c:pt>
                <c:pt idx="48">
                  <c:v>-1.1074999999999998E-2</c:v>
                </c:pt>
                <c:pt idx="49">
                  <c:v>-2.1505E-2</c:v>
                </c:pt>
                <c:pt idx="50">
                  <c:v>-2.6824999999999998E-2</c:v>
                </c:pt>
                <c:pt idx="51">
                  <c:v>-2.1114999999999998E-2</c:v>
                </c:pt>
                <c:pt idx="52">
                  <c:v>-8.4799999999999997E-3</c:v>
                </c:pt>
                <c:pt idx="53">
                  <c:v>6.8000000000000005E-4</c:v>
                </c:pt>
                <c:pt idx="54">
                  <c:v>9.8749999999999984E-3</c:v>
                </c:pt>
                <c:pt idx="55">
                  <c:v>1.3860000000000001E-2</c:v>
                </c:pt>
                <c:pt idx="56">
                  <c:v>1.3080000000000005E-2</c:v>
                </c:pt>
                <c:pt idx="57">
                  <c:v>1.5880000000000002E-2</c:v>
                </c:pt>
                <c:pt idx="58">
                  <c:v>2.4750000000000005E-2</c:v>
                </c:pt>
                <c:pt idx="59">
                  <c:v>2.4269999999999996E-2</c:v>
                </c:pt>
                <c:pt idx="60">
                  <c:v>1.6605000000000005E-2</c:v>
                </c:pt>
                <c:pt idx="61">
                  <c:v>1.6495000000000006E-2</c:v>
                </c:pt>
                <c:pt idx="62">
                  <c:v>2.0899999999999998E-2</c:v>
                </c:pt>
                <c:pt idx="63">
                  <c:v>2.8030000000000003E-2</c:v>
                </c:pt>
                <c:pt idx="64">
                  <c:v>2.9765000000000003E-2</c:v>
                </c:pt>
                <c:pt idx="65">
                  <c:v>3.065E-2</c:v>
                </c:pt>
                <c:pt idx="66">
                  <c:v>3.4729999999999997E-2</c:v>
                </c:pt>
                <c:pt idx="67">
                  <c:v>3.6695000000000005E-2</c:v>
                </c:pt>
                <c:pt idx="68">
                  <c:v>3.7394999999999998E-2</c:v>
                </c:pt>
                <c:pt idx="69">
                  <c:v>3.7229999999999999E-2</c:v>
                </c:pt>
                <c:pt idx="70">
                  <c:v>3.9680000000000007E-2</c:v>
                </c:pt>
                <c:pt idx="71">
                  <c:v>3.3244999999999997E-2</c:v>
                </c:pt>
                <c:pt idx="72">
                  <c:v>1.8845000000000004E-2</c:v>
                </c:pt>
                <c:pt idx="73">
                  <c:v>1.0925000000000001E-2</c:v>
                </c:pt>
                <c:pt idx="74">
                  <c:v>-7.2963334999999983E-3</c:v>
                </c:pt>
                <c:pt idx="75">
                  <c:v>-2.4326333499999998E-2</c:v>
                </c:pt>
                <c:pt idx="76">
                  <c:v>-2.9019999999999997E-2</c:v>
                </c:pt>
                <c:pt idx="77">
                  <c:v>-2.7746E-2</c:v>
                </c:pt>
                <c:pt idx="78">
                  <c:v>-3.3015999999999997E-2</c:v>
                </c:pt>
                <c:pt idx="79">
                  <c:v>-2.9184999999999999E-2</c:v>
                </c:pt>
                <c:pt idx="80">
                  <c:v>-1.6004999999999998E-2</c:v>
                </c:pt>
                <c:pt idx="81">
                  <c:v>-1.3834999999999998E-2</c:v>
                </c:pt>
                <c:pt idx="82">
                  <c:v>-1.0759999999999999E-2</c:v>
                </c:pt>
                <c:pt idx="83">
                  <c:v>-6.2599999999999982E-3</c:v>
                </c:pt>
                <c:pt idx="84">
                  <c:v>-2.7949999999999989E-3</c:v>
                </c:pt>
                <c:pt idx="85">
                  <c:v>-2.304999999999998E-3</c:v>
                </c:pt>
                <c:pt idx="86">
                  <c:v>-7.0999999999999883E-4</c:v>
                </c:pt>
                <c:pt idx="87">
                  <c:v>-1.8199999999999987E-3</c:v>
                </c:pt>
                <c:pt idx="88">
                  <c:v>3.3000000000000043E-4</c:v>
                </c:pt>
                <c:pt idx="89">
                  <c:v>2.3E-3</c:v>
                </c:pt>
                <c:pt idx="90">
                  <c:v>6.465000000000002E-3</c:v>
                </c:pt>
                <c:pt idx="91">
                  <c:v>1.5450000000000012E-3</c:v>
                </c:pt>
                <c:pt idx="92">
                  <c:v>-2.360000000000001E-3</c:v>
                </c:pt>
                <c:pt idx="93">
                  <c:v>1.2299999999999985E-3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4F24-4410-AC83-FE2F47BD7CF2}"/>
            </c:ext>
          </c:extLst>
        </c:ser>
        <c:ser>
          <c:idx val="43"/>
          <c:order val="43"/>
          <c:tx>
            <c:strRef>
              <c:f>Sheet1!$DW$1</c:f>
              <c:strCache>
                <c:ptCount val="1"/>
                <c:pt idx="0">
                  <c:v>21.51332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Sheet1!$DW$2:$DW$96</c:f>
              <c:numCache>
                <c:formatCode>General</c:formatCode>
                <c:ptCount val="95"/>
                <c:pt idx="0">
                  <c:v>0.12176999999999999</c:v>
                </c:pt>
                <c:pt idx="1">
                  <c:v>0.13666</c:v>
                </c:pt>
                <c:pt idx="2">
                  <c:v>0.14757000000000001</c:v>
                </c:pt>
                <c:pt idx="3">
                  <c:v>0.14502999999999999</c:v>
                </c:pt>
                <c:pt idx="4">
                  <c:v>0.14622000000000002</c:v>
                </c:pt>
                <c:pt idx="5">
                  <c:v>0.13433500000000001</c:v>
                </c:pt>
                <c:pt idx="6">
                  <c:v>9.7890000000000005E-2</c:v>
                </c:pt>
                <c:pt idx="7">
                  <c:v>7.8704999999999997E-2</c:v>
                </c:pt>
                <c:pt idx="8">
                  <c:v>6.6500000000000004E-2</c:v>
                </c:pt>
                <c:pt idx="9">
                  <c:v>6.5695000000000003E-2</c:v>
                </c:pt>
                <c:pt idx="10">
                  <c:v>6.7890000000000006E-2</c:v>
                </c:pt>
                <c:pt idx="11">
                  <c:v>7.478499999999999E-2</c:v>
                </c:pt>
                <c:pt idx="12">
                  <c:v>7.2374999999999995E-2</c:v>
                </c:pt>
                <c:pt idx="13">
                  <c:v>6.9340000000000013E-2</c:v>
                </c:pt>
                <c:pt idx="14">
                  <c:v>7.4130000000000001E-2</c:v>
                </c:pt>
                <c:pt idx="15">
                  <c:v>6.8455000000000002E-2</c:v>
                </c:pt>
                <c:pt idx="16">
                  <c:v>6.0499999999999998E-2</c:v>
                </c:pt>
                <c:pt idx="17">
                  <c:v>4.8635000000000012E-2</c:v>
                </c:pt>
                <c:pt idx="18">
                  <c:v>4.1294999999999998E-2</c:v>
                </c:pt>
                <c:pt idx="19">
                  <c:v>2.3070000000000004E-2</c:v>
                </c:pt>
                <c:pt idx="20">
                  <c:v>1.259E-2</c:v>
                </c:pt>
                <c:pt idx="21">
                  <c:v>2.496E-2</c:v>
                </c:pt>
                <c:pt idx="22">
                  <c:v>2.1174999999999996E-2</c:v>
                </c:pt>
                <c:pt idx="23">
                  <c:v>1.8359999999999998E-2</c:v>
                </c:pt>
                <c:pt idx="24">
                  <c:v>2.3625000000000004E-2</c:v>
                </c:pt>
                <c:pt idx="25">
                  <c:v>2.0729999999999995E-2</c:v>
                </c:pt>
                <c:pt idx="26">
                  <c:v>1.1219999999999997E-2</c:v>
                </c:pt>
                <c:pt idx="27">
                  <c:v>2.020000000000001E-3</c:v>
                </c:pt>
                <c:pt idx="28">
                  <c:v>-4.5199999999999997E-3</c:v>
                </c:pt>
                <c:pt idx="29">
                  <c:v>-8.6999999999999925E-4</c:v>
                </c:pt>
                <c:pt idx="30">
                  <c:v>-1.3000000000000164E-4</c:v>
                </c:pt>
                <c:pt idx="31">
                  <c:v>-4.2000000000000023E-4</c:v>
                </c:pt>
                <c:pt idx="32">
                  <c:v>1.1695000000000001E-2</c:v>
                </c:pt>
                <c:pt idx="33">
                  <c:v>3.1715000000000007E-2</c:v>
                </c:pt>
                <c:pt idx="34">
                  <c:v>5.2034999999999998E-2</c:v>
                </c:pt>
                <c:pt idx="35">
                  <c:v>4.7890000000000002E-2</c:v>
                </c:pt>
                <c:pt idx="36">
                  <c:v>3.6240000000000008E-2</c:v>
                </c:pt>
                <c:pt idx="37">
                  <c:v>3.4634999999999999E-2</c:v>
                </c:pt>
                <c:pt idx="38">
                  <c:v>2.9899999999999999E-2</c:v>
                </c:pt>
                <c:pt idx="39">
                  <c:v>2.1559999999999999E-2</c:v>
                </c:pt>
                <c:pt idx="40">
                  <c:v>1.3325E-2</c:v>
                </c:pt>
                <c:pt idx="41">
                  <c:v>5.675000000000003E-3</c:v>
                </c:pt>
                <c:pt idx="42">
                  <c:v>2.4150000000000005E-3</c:v>
                </c:pt>
                <c:pt idx="43">
                  <c:v>-6.049999999999979E-4</c:v>
                </c:pt>
                <c:pt idx="44">
                  <c:v>-1.7600000000000011E-3</c:v>
                </c:pt>
                <c:pt idx="45">
                  <c:v>5.7350000000000005E-3</c:v>
                </c:pt>
                <c:pt idx="46">
                  <c:v>9.0650000000000001E-3</c:v>
                </c:pt>
                <c:pt idx="47">
                  <c:v>4.9599999999999991E-3</c:v>
                </c:pt>
                <c:pt idx="48">
                  <c:v>-7.2249999999999988E-3</c:v>
                </c:pt>
                <c:pt idx="49">
                  <c:v>-2.0769666499999999E-2</c:v>
                </c:pt>
                <c:pt idx="50">
                  <c:v>-2.4374666499999999E-2</c:v>
                </c:pt>
                <c:pt idx="51">
                  <c:v>-1.7364999999999998E-2</c:v>
                </c:pt>
                <c:pt idx="52">
                  <c:v>-6.6100000000000013E-3</c:v>
                </c:pt>
                <c:pt idx="53">
                  <c:v>2.9050000000000013E-3</c:v>
                </c:pt>
                <c:pt idx="54">
                  <c:v>1.3919999999999998E-2</c:v>
                </c:pt>
                <c:pt idx="55">
                  <c:v>2.0640000000000002E-2</c:v>
                </c:pt>
                <c:pt idx="56">
                  <c:v>2.0805000000000001E-2</c:v>
                </c:pt>
                <c:pt idx="57">
                  <c:v>2.1259999999999998E-2</c:v>
                </c:pt>
                <c:pt idx="58">
                  <c:v>2.7934999999999998E-2</c:v>
                </c:pt>
                <c:pt idx="59">
                  <c:v>3.3174999999999996E-2</c:v>
                </c:pt>
                <c:pt idx="60">
                  <c:v>2.8870000000000003E-2</c:v>
                </c:pt>
                <c:pt idx="61">
                  <c:v>2.2935000000000001E-2</c:v>
                </c:pt>
                <c:pt idx="62">
                  <c:v>2.3714999999999996E-2</c:v>
                </c:pt>
                <c:pt idx="63">
                  <c:v>3.4625000000000003E-2</c:v>
                </c:pt>
                <c:pt idx="64">
                  <c:v>4.3665000000000009E-2</c:v>
                </c:pt>
                <c:pt idx="65">
                  <c:v>4.1225000000000012E-2</c:v>
                </c:pt>
                <c:pt idx="66">
                  <c:v>4.0635000000000004E-2</c:v>
                </c:pt>
                <c:pt idx="67">
                  <c:v>4.3039999999999995E-2</c:v>
                </c:pt>
                <c:pt idx="68">
                  <c:v>4.1830000000000006E-2</c:v>
                </c:pt>
                <c:pt idx="69">
                  <c:v>4.2355000000000004E-2</c:v>
                </c:pt>
                <c:pt idx="70">
                  <c:v>4.5835000000000001E-2</c:v>
                </c:pt>
                <c:pt idx="71">
                  <c:v>3.8995000000000002E-2</c:v>
                </c:pt>
                <c:pt idx="72">
                  <c:v>2.222E-2</c:v>
                </c:pt>
                <c:pt idx="73">
                  <c:v>9.9199999999999948E-3</c:v>
                </c:pt>
                <c:pt idx="74">
                  <c:v>-9.0949999999999989E-3</c:v>
                </c:pt>
                <c:pt idx="75">
                  <c:v>-2.6265E-2</c:v>
                </c:pt>
                <c:pt idx="76">
                  <c:v>-3.1405000000000002E-2</c:v>
                </c:pt>
                <c:pt idx="77">
                  <c:v>-3.1710000000000002E-2</c:v>
                </c:pt>
                <c:pt idx="78">
                  <c:v>-3.533E-2</c:v>
                </c:pt>
                <c:pt idx="79">
                  <c:v>-2.9159999999999998E-2</c:v>
                </c:pt>
                <c:pt idx="80">
                  <c:v>-1.8239999999999999E-2</c:v>
                </c:pt>
                <c:pt idx="81">
                  <c:v>-1.5155E-2</c:v>
                </c:pt>
                <c:pt idx="82">
                  <c:v>-1.0775E-2</c:v>
                </c:pt>
                <c:pt idx="83">
                  <c:v>-7.360000000000002E-3</c:v>
                </c:pt>
                <c:pt idx="84">
                  <c:v>-3.3700000000000015E-3</c:v>
                </c:pt>
                <c:pt idx="85">
                  <c:v>-9.9499999999999936E-4</c:v>
                </c:pt>
                <c:pt idx="86">
                  <c:v>8.5000000000000006E-4</c:v>
                </c:pt>
                <c:pt idx="87">
                  <c:v>-3.4849999999999985E-3</c:v>
                </c:pt>
                <c:pt idx="88">
                  <c:v>-3.199999999999998E-3</c:v>
                </c:pt>
                <c:pt idx="89">
                  <c:v>2.3000000000000104E-4</c:v>
                </c:pt>
                <c:pt idx="90">
                  <c:v>2.8469999999999999E-2</c:v>
                </c:pt>
                <c:pt idx="91">
                  <c:v>1.8949999999999974E-3</c:v>
                </c:pt>
                <c:pt idx="92">
                  <c:v>-2.7049999999999998E-2</c:v>
                </c:pt>
                <c:pt idx="93">
                  <c:v>-2.2100000000000002E-3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4F24-4410-AC83-FE2F47BD7CF2}"/>
            </c:ext>
          </c:extLst>
        </c:ser>
        <c:ser>
          <c:idx val="44"/>
          <c:order val="44"/>
          <c:tx>
            <c:strRef>
              <c:f>Sheet1!$DX$1</c:f>
              <c:strCache>
                <c:ptCount val="1"/>
                <c:pt idx="0">
                  <c:v>22.78333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Sheet1!$DX$2:$DX$96</c:f>
              <c:numCache>
                <c:formatCode>General</c:formatCode>
                <c:ptCount val="95"/>
                <c:pt idx="0">
                  <c:v>0.12772</c:v>
                </c:pt>
                <c:pt idx="1">
                  <c:v>0.14230500000000001</c:v>
                </c:pt>
                <c:pt idx="2">
                  <c:v>0.13798499999999997</c:v>
                </c:pt>
                <c:pt idx="3">
                  <c:v>0.144955</c:v>
                </c:pt>
                <c:pt idx="4">
                  <c:v>0.152395</c:v>
                </c:pt>
                <c:pt idx="5">
                  <c:v>0.13503500000000002</c:v>
                </c:pt>
                <c:pt idx="6">
                  <c:v>9.8390000000000005E-2</c:v>
                </c:pt>
                <c:pt idx="7">
                  <c:v>7.6475000000000001E-2</c:v>
                </c:pt>
                <c:pt idx="8">
                  <c:v>7.8240000000000004E-2</c:v>
                </c:pt>
                <c:pt idx="9">
                  <c:v>9.0179999999999996E-2</c:v>
                </c:pt>
                <c:pt idx="10">
                  <c:v>7.7225000000000002E-2</c:v>
                </c:pt>
                <c:pt idx="11">
                  <c:v>7.0269999999999999E-2</c:v>
                </c:pt>
                <c:pt idx="12">
                  <c:v>7.3834999999999998E-2</c:v>
                </c:pt>
                <c:pt idx="13">
                  <c:v>7.2584999999999997E-2</c:v>
                </c:pt>
                <c:pt idx="14">
                  <c:v>7.4275000000000008E-2</c:v>
                </c:pt>
                <c:pt idx="15">
                  <c:v>7.1334999999999996E-2</c:v>
                </c:pt>
                <c:pt idx="16">
                  <c:v>6.9169999999999995E-2</c:v>
                </c:pt>
                <c:pt idx="17">
                  <c:v>5.416E-2</c:v>
                </c:pt>
                <c:pt idx="18">
                  <c:v>4.2515000000000011E-2</c:v>
                </c:pt>
                <c:pt idx="19">
                  <c:v>3.7495000000000001E-2</c:v>
                </c:pt>
                <c:pt idx="20">
                  <c:v>2.8630000000000003E-2</c:v>
                </c:pt>
                <c:pt idx="21">
                  <c:v>2.8715000000000004E-2</c:v>
                </c:pt>
                <c:pt idx="22">
                  <c:v>3.0045000000000002E-2</c:v>
                </c:pt>
                <c:pt idx="23">
                  <c:v>2.9540000000000004E-2</c:v>
                </c:pt>
                <c:pt idx="24">
                  <c:v>2.9804999999999998E-2</c:v>
                </c:pt>
                <c:pt idx="25">
                  <c:v>2.266E-2</c:v>
                </c:pt>
                <c:pt idx="26">
                  <c:v>1.1584999999999998E-2</c:v>
                </c:pt>
                <c:pt idx="27">
                  <c:v>7.8450000000000047E-3</c:v>
                </c:pt>
                <c:pt idx="28">
                  <c:v>6.7100000000000007E-3</c:v>
                </c:pt>
                <c:pt idx="29">
                  <c:v>1.235E-2</c:v>
                </c:pt>
                <c:pt idx="30">
                  <c:v>6.4799999999999996E-3</c:v>
                </c:pt>
                <c:pt idx="31">
                  <c:v>2.8450000000000003E-3</c:v>
                </c:pt>
                <c:pt idx="32">
                  <c:v>1.2685000000000002E-2</c:v>
                </c:pt>
                <c:pt idx="33">
                  <c:v>3.0969999999999998E-2</c:v>
                </c:pt>
                <c:pt idx="34">
                  <c:v>5.0534999999999997E-2</c:v>
                </c:pt>
                <c:pt idx="35">
                  <c:v>4.5769999999999991E-2</c:v>
                </c:pt>
                <c:pt idx="36">
                  <c:v>3.9054999999999992E-2</c:v>
                </c:pt>
                <c:pt idx="37">
                  <c:v>3.6479999999999999E-2</c:v>
                </c:pt>
                <c:pt idx="38">
                  <c:v>3.0670000000000003E-2</c:v>
                </c:pt>
                <c:pt idx="39">
                  <c:v>2.7275000000000001E-2</c:v>
                </c:pt>
                <c:pt idx="40">
                  <c:v>1.7820000000000003E-2</c:v>
                </c:pt>
                <c:pt idx="41">
                  <c:v>8.9450000000000016E-3</c:v>
                </c:pt>
                <c:pt idx="42">
                  <c:v>4.8600000000000032E-3</c:v>
                </c:pt>
                <c:pt idx="43">
                  <c:v>1.740000000000002E-3</c:v>
                </c:pt>
                <c:pt idx="44">
                  <c:v>9.6500000000000058E-4</c:v>
                </c:pt>
                <c:pt idx="45">
                  <c:v>6.8949999999999984E-3</c:v>
                </c:pt>
                <c:pt idx="46">
                  <c:v>1.1590000000000003E-2</c:v>
                </c:pt>
                <c:pt idx="47">
                  <c:v>7.9750000000000029E-3</c:v>
                </c:pt>
                <c:pt idx="48">
                  <c:v>-2.5149999999999964E-3</c:v>
                </c:pt>
                <c:pt idx="49">
                  <c:v>-1.7722999999999999E-2</c:v>
                </c:pt>
                <c:pt idx="50">
                  <c:v>-2.2432999999999998E-2</c:v>
                </c:pt>
                <c:pt idx="51">
                  <c:v>-1.5064999999999999E-2</c:v>
                </c:pt>
                <c:pt idx="52">
                  <c:v>-3.7249999999999991E-3</c:v>
                </c:pt>
                <c:pt idx="53">
                  <c:v>4.5250000000000012E-3</c:v>
                </c:pt>
                <c:pt idx="54">
                  <c:v>1.3510000000000001E-2</c:v>
                </c:pt>
                <c:pt idx="55">
                  <c:v>2.1315000000000001E-2</c:v>
                </c:pt>
                <c:pt idx="56">
                  <c:v>2.0199999999999996E-2</c:v>
                </c:pt>
                <c:pt idx="57">
                  <c:v>1.8509999999999999E-2</c:v>
                </c:pt>
                <c:pt idx="58">
                  <c:v>2.5559999999999999E-2</c:v>
                </c:pt>
                <c:pt idx="59">
                  <c:v>3.2605000000000002E-2</c:v>
                </c:pt>
                <c:pt idx="60">
                  <c:v>2.6690000000000005E-2</c:v>
                </c:pt>
                <c:pt idx="61">
                  <c:v>2.0005000000000002E-2</c:v>
                </c:pt>
                <c:pt idx="62">
                  <c:v>2.0655000000000007E-2</c:v>
                </c:pt>
                <c:pt idx="63">
                  <c:v>2.7290000000000002E-2</c:v>
                </c:pt>
                <c:pt idx="64">
                  <c:v>3.5110000000000002E-2</c:v>
                </c:pt>
                <c:pt idx="65">
                  <c:v>3.4145000000000002E-2</c:v>
                </c:pt>
                <c:pt idx="66">
                  <c:v>3.4009999999999999E-2</c:v>
                </c:pt>
                <c:pt idx="67">
                  <c:v>4.1260000000000005E-2</c:v>
                </c:pt>
                <c:pt idx="68">
                  <c:v>3.9639999999999995E-2</c:v>
                </c:pt>
                <c:pt idx="69">
                  <c:v>3.696E-2</c:v>
                </c:pt>
                <c:pt idx="70">
                  <c:v>4.4274999999999995E-2</c:v>
                </c:pt>
                <c:pt idx="71">
                  <c:v>4.0185000000000012E-2</c:v>
                </c:pt>
                <c:pt idx="72">
                  <c:v>2.4335000000000002E-2</c:v>
                </c:pt>
                <c:pt idx="73">
                  <c:v>1.1575000000000002E-2</c:v>
                </c:pt>
                <c:pt idx="74">
                  <c:v>-2.1599999999999987E-3</c:v>
                </c:pt>
                <c:pt idx="75">
                  <c:v>-1.5844999999999998E-2</c:v>
                </c:pt>
                <c:pt idx="76">
                  <c:v>-2.5489999999999999E-2</c:v>
                </c:pt>
                <c:pt idx="77">
                  <c:v>-2.4649999999999998E-2</c:v>
                </c:pt>
                <c:pt idx="78">
                  <c:v>-2.2719999999999997E-2</c:v>
                </c:pt>
                <c:pt idx="79">
                  <c:v>-2.2759999999999999E-2</c:v>
                </c:pt>
                <c:pt idx="80">
                  <c:v>-1.6389999999999998E-2</c:v>
                </c:pt>
                <c:pt idx="81">
                  <c:v>-1.1444999999999999E-2</c:v>
                </c:pt>
                <c:pt idx="82">
                  <c:v>-6.5949999999999967E-3</c:v>
                </c:pt>
                <c:pt idx="83">
                  <c:v>-2.9149999999999975E-3</c:v>
                </c:pt>
                <c:pt idx="84">
                  <c:v>-3.3849999999999991E-3</c:v>
                </c:pt>
                <c:pt idx="85">
                  <c:v>-2.3249999999999972E-3</c:v>
                </c:pt>
                <c:pt idx="86">
                  <c:v>3.7200000000000011E-3</c:v>
                </c:pt>
                <c:pt idx="87">
                  <c:v>8.000000000000021E-4</c:v>
                </c:pt>
                <c:pt idx="88">
                  <c:v>-2.1849999999999994E-3</c:v>
                </c:pt>
                <c:pt idx="89">
                  <c:v>3.3500000000000196E-4</c:v>
                </c:pt>
                <c:pt idx="90">
                  <c:v>9.8799999999999999E-3</c:v>
                </c:pt>
                <c:pt idx="91">
                  <c:v>4.6750000000000021E-3</c:v>
                </c:pt>
                <c:pt idx="92">
                  <c:v>-4.5450000000000004E-3</c:v>
                </c:pt>
                <c:pt idx="93">
                  <c:v>-4.4999999999999901E-4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4F24-4410-AC83-FE2F47BD7CF2}"/>
            </c:ext>
          </c:extLst>
        </c:ser>
        <c:ser>
          <c:idx val="45"/>
          <c:order val="45"/>
          <c:tx>
            <c:strRef>
              <c:f>Sheet1!$DY$1</c:f>
              <c:strCache>
                <c:ptCount val="1"/>
                <c:pt idx="0">
                  <c:v>24.11315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Sheet1!$DY$2:$DY$96</c:f>
              <c:numCache>
                <c:formatCode>General</c:formatCode>
                <c:ptCount val="95"/>
                <c:pt idx="0">
                  <c:v>0.10638</c:v>
                </c:pt>
                <c:pt idx="1">
                  <c:v>0.12220500000000001</c:v>
                </c:pt>
                <c:pt idx="2">
                  <c:v>0.147365</c:v>
                </c:pt>
                <c:pt idx="3">
                  <c:v>0.13635999999999998</c:v>
                </c:pt>
                <c:pt idx="4">
                  <c:v>0.142295</c:v>
                </c:pt>
                <c:pt idx="5">
                  <c:v>0.13945000000000002</c:v>
                </c:pt>
                <c:pt idx="6">
                  <c:v>0.10414999999999999</c:v>
                </c:pt>
                <c:pt idx="7">
                  <c:v>8.5199999999999998E-2</c:v>
                </c:pt>
                <c:pt idx="8">
                  <c:v>7.4940000000000007E-2</c:v>
                </c:pt>
                <c:pt idx="9">
                  <c:v>7.2245000000000004E-2</c:v>
                </c:pt>
                <c:pt idx="10">
                  <c:v>7.7170000000000002E-2</c:v>
                </c:pt>
                <c:pt idx="11">
                  <c:v>8.5999999999999993E-2</c:v>
                </c:pt>
                <c:pt idx="12">
                  <c:v>8.7455000000000005E-2</c:v>
                </c:pt>
                <c:pt idx="13">
                  <c:v>8.7224999999999997E-2</c:v>
                </c:pt>
                <c:pt idx="14">
                  <c:v>9.1554999999999997E-2</c:v>
                </c:pt>
                <c:pt idx="15">
                  <c:v>8.2994999999999999E-2</c:v>
                </c:pt>
                <c:pt idx="16">
                  <c:v>7.3039999999999994E-2</c:v>
                </c:pt>
                <c:pt idx="17">
                  <c:v>6.3149999999999998E-2</c:v>
                </c:pt>
                <c:pt idx="18">
                  <c:v>5.2784999999999999E-2</c:v>
                </c:pt>
                <c:pt idx="19">
                  <c:v>4.3575000000000003E-2</c:v>
                </c:pt>
                <c:pt idx="20">
                  <c:v>3.7540000000000004E-2</c:v>
                </c:pt>
                <c:pt idx="21">
                  <c:v>3.662E-2</c:v>
                </c:pt>
                <c:pt idx="22">
                  <c:v>3.5085000000000005E-2</c:v>
                </c:pt>
                <c:pt idx="23">
                  <c:v>3.1255000000000005E-2</c:v>
                </c:pt>
                <c:pt idx="24">
                  <c:v>2.9759999999999998E-2</c:v>
                </c:pt>
                <c:pt idx="25">
                  <c:v>2.3425000000000005E-2</c:v>
                </c:pt>
                <c:pt idx="26">
                  <c:v>1.6240000000000001E-2</c:v>
                </c:pt>
                <c:pt idx="27">
                  <c:v>8.6549999999999995E-3</c:v>
                </c:pt>
                <c:pt idx="28">
                  <c:v>2.1600000000000022E-3</c:v>
                </c:pt>
                <c:pt idx="29">
                  <c:v>4.4150000000000023E-3</c:v>
                </c:pt>
                <c:pt idx="30">
                  <c:v>-1.8499999999999767E-4</c:v>
                </c:pt>
                <c:pt idx="31">
                  <c:v>1.4200000000000011E-3</c:v>
                </c:pt>
                <c:pt idx="32">
                  <c:v>4.1900000000000028E-3</c:v>
                </c:pt>
                <c:pt idx="33">
                  <c:v>1.6960000000000006E-2</c:v>
                </c:pt>
                <c:pt idx="34">
                  <c:v>3.3460000000000004E-2</c:v>
                </c:pt>
                <c:pt idx="35">
                  <c:v>3.5549999999999998E-2</c:v>
                </c:pt>
                <c:pt idx="36">
                  <c:v>3.8519999999999999E-2</c:v>
                </c:pt>
                <c:pt idx="37">
                  <c:v>3.3545000000000005E-2</c:v>
                </c:pt>
                <c:pt idx="38">
                  <c:v>2.7814999999999996E-2</c:v>
                </c:pt>
                <c:pt idx="39">
                  <c:v>2.3345000000000001E-2</c:v>
                </c:pt>
                <c:pt idx="40">
                  <c:v>1.8115000000000003E-2</c:v>
                </c:pt>
                <c:pt idx="41">
                  <c:v>1.4165000000000001E-2</c:v>
                </c:pt>
                <c:pt idx="42">
                  <c:v>9.2900000000000031E-3</c:v>
                </c:pt>
                <c:pt idx="43">
                  <c:v>4.215E-3</c:v>
                </c:pt>
                <c:pt idx="44">
                  <c:v>3.7600000000000029E-3</c:v>
                </c:pt>
                <c:pt idx="45">
                  <c:v>1.0130000000000004E-2</c:v>
                </c:pt>
                <c:pt idx="46">
                  <c:v>1.5200000000000002E-2</c:v>
                </c:pt>
                <c:pt idx="47">
                  <c:v>1.0370000000000001E-2</c:v>
                </c:pt>
                <c:pt idx="48">
                  <c:v>-2.9799999999999983E-3</c:v>
                </c:pt>
                <c:pt idx="49">
                  <c:v>-1.2784666499999998E-2</c:v>
                </c:pt>
                <c:pt idx="50">
                  <c:v>-1.6939666499999999E-2</c:v>
                </c:pt>
                <c:pt idx="51">
                  <c:v>-1.2994999999999998E-2</c:v>
                </c:pt>
                <c:pt idx="52">
                  <c:v>-1.1449999999999984E-3</c:v>
                </c:pt>
                <c:pt idx="53">
                  <c:v>6.5700000000000029E-3</c:v>
                </c:pt>
                <c:pt idx="54">
                  <c:v>1.4605000000000003E-2</c:v>
                </c:pt>
                <c:pt idx="55">
                  <c:v>2.1080000000000005E-2</c:v>
                </c:pt>
                <c:pt idx="56">
                  <c:v>1.8355E-2</c:v>
                </c:pt>
                <c:pt idx="57">
                  <c:v>1.8940000000000002E-2</c:v>
                </c:pt>
                <c:pt idx="58">
                  <c:v>2.7230000000000008E-2</c:v>
                </c:pt>
                <c:pt idx="59">
                  <c:v>3.0055000000000002E-2</c:v>
                </c:pt>
                <c:pt idx="60">
                  <c:v>2.5014999999999999E-2</c:v>
                </c:pt>
                <c:pt idx="61">
                  <c:v>2.2010000000000005E-2</c:v>
                </c:pt>
                <c:pt idx="62">
                  <c:v>2.4315E-2</c:v>
                </c:pt>
                <c:pt idx="63">
                  <c:v>2.9545000000000005E-2</c:v>
                </c:pt>
                <c:pt idx="64">
                  <c:v>3.1085000000000005E-2</c:v>
                </c:pt>
                <c:pt idx="65">
                  <c:v>3.2019999999999993E-2</c:v>
                </c:pt>
                <c:pt idx="66">
                  <c:v>3.7764999999999993E-2</c:v>
                </c:pt>
                <c:pt idx="67">
                  <c:v>3.9324999999999999E-2</c:v>
                </c:pt>
                <c:pt idx="68">
                  <c:v>3.9050000000000001E-2</c:v>
                </c:pt>
                <c:pt idx="69">
                  <c:v>4.2264999999999997E-2</c:v>
                </c:pt>
                <c:pt idx="70">
                  <c:v>4.0779999999999997E-2</c:v>
                </c:pt>
                <c:pt idx="71">
                  <c:v>3.4790000000000001E-2</c:v>
                </c:pt>
                <c:pt idx="72">
                  <c:v>2.1845000000000007E-2</c:v>
                </c:pt>
                <c:pt idx="73">
                  <c:v>1.0160000000000002E-2</c:v>
                </c:pt>
                <c:pt idx="74">
                  <c:v>-6.7849999999999976E-3</c:v>
                </c:pt>
                <c:pt idx="75">
                  <c:v>-2.3924999999999998E-2</c:v>
                </c:pt>
                <c:pt idx="76">
                  <c:v>-3.075E-2</c:v>
                </c:pt>
                <c:pt idx="77">
                  <c:v>-3.1979999999999995E-2</c:v>
                </c:pt>
                <c:pt idx="78">
                  <c:v>-3.4824999999999995E-2</c:v>
                </c:pt>
                <c:pt idx="79">
                  <c:v>-3.1579999999999997E-2</c:v>
                </c:pt>
                <c:pt idx="80">
                  <c:v>-1.7159999999999998E-2</c:v>
                </c:pt>
                <c:pt idx="81">
                  <c:v>-7.3149999999999986E-3</c:v>
                </c:pt>
                <c:pt idx="82">
                  <c:v>-2.304999999999998E-3</c:v>
                </c:pt>
                <c:pt idx="83">
                  <c:v>-6.5499999999999933E-4</c:v>
                </c:pt>
                <c:pt idx="84">
                  <c:v>-6.8999999999999964E-4</c:v>
                </c:pt>
                <c:pt idx="85">
                  <c:v>4.1500000000000217E-4</c:v>
                </c:pt>
                <c:pt idx="86">
                  <c:v>2.3050000000000015E-3</c:v>
                </c:pt>
                <c:pt idx="87">
                  <c:v>9.5500000000000099E-4</c:v>
                </c:pt>
                <c:pt idx="88">
                  <c:v>3.2250000000000022E-3</c:v>
                </c:pt>
                <c:pt idx="89">
                  <c:v>4.3550000000000012E-3</c:v>
                </c:pt>
                <c:pt idx="90">
                  <c:v>1.6950000000000021E-3</c:v>
                </c:pt>
                <c:pt idx="91">
                  <c:v>1.4400000000000003E-3</c:v>
                </c:pt>
                <c:pt idx="92">
                  <c:v>4.0050000000000016E-3</c:v>
                </c:pt>
                <c:pt idx="93">
                  <c:v>1.5900000000000011E-3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4F24-4410-AC83-FE2F47BD7CF2}"/>
            </c:ext>
          </c:extLst>
        </c:ser>
        <c:ser>
          <c:idx val="46"/>
          <c:order val="46"/>
          <c:tx>
            <c:strRef>
              <c:f>Sheet1!$DZ$1</c:f>
              <c:strCache>
                <c:ptCount val="1"/>
                <c:pt idx="0">
                  <c:v>25.51885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Sheet1!$DZ$2:$DZ$96</c:f>
              <c:numCache>
                <c:formatCode>General</c:formatCode>
                <c:ptCount val="95"/>
                <c:pt idx="0">
                  <c:v>0.10125999999999999</c:v>
                </c:pt>
                <c:pt idx="1">
                  <c:v>0.11297499999999999</c:v>
                </c:pt>
                <c:pt idx="2">
                  <c:v>0.11819000000000002</c:v>
                </c:pt>
                <c:pt idx="3">
                  <c:v>0.12747000000000003</c:v>
                </c:pt>
                <c:pt idx="4">
                  <c:v>0.13024000000000002</c:v>
                </c:pt>
                <c:pt idx="5">
                  <c:v>0.11583000000000002</c:v>
                </c:pt>
                <c:pt idx="6">
                  <c:v>8.4735000000000005E-2</c:v>
                </c:pt>
                <c:pt idx="7">
                  <c:v>7.0560000000000012E-2</c:v>
                </c:pt>
                <c:pt idx="8">
                  <c:v>6.5170000000000006E-2</c:v>
                </c:pt>
                <c:pt idx="9">
                  <c:v>6.4155000000000018E-2</c:v>
                </c:pt>
                <c:pt idx="10">
                  <c:v>5.7775E-2</c:v>
                </c:pt>
                <c:pt idx="11">
                  <c:v>6.1379999999999997E-2</c:v>
                </c:pt>
                <c:pt idx="12">
                  <c:v>6.384999999999999E-2</c:v>
                </c:pt>
                <c:pt idx="13">
                  <c:v>5.6639999999999989E-2</c:v>
                </c:pt>
                <c:pt idx="14">
                  <c:v>5.6935000000000006E-2</c:v>
                </c:pt>
                <c:pt idx="15">
                  <c:v>5.7345E-2</c:v>
                </c:pt>
                <c:pt idx="16">
                  <c:v>5.0429999999999996E-2</c:v>
                </c:pt>
                <c:pt idx="17">
                  <c:v>3.8304999999999999E-2</c:v>
                </c:pt>
                <c:pt idx="18">
                  <c:v>2.6204999999999999E-2</c:v>
                </c:pt>
                <c:pt idx="19">
                  <c:v>8.3400000000000002E-3</c:v>
                </c:pt>
                <c:pt idx="20">
                  <c:v>5.0450000000000009E-3</c:v>
                </c:pt>
                <c:pt idx="21">
                  <c:v>1.5599999999999996E-2</c:v>
                </c:pt>
                <c:pt idx="22">
                  <c:v>1.5015000000000001E-2</c:v>
                </c:pt>
                <c:pt idx="23">
                  <c:v>1.1325000000000002E-2</c:v>
                </c:pt>
                <c:pt idx="24">
                  <c:v>1.1014999999999997E-2</c:v>
                </c:pt>
                <c:pt idx="25">
                  <c:v>5.3500000000000006E-3</c:v>
                </c:pt>
                <c:pt idx="26">
                  <c:v>5.7999999999999718E-4</c:v>
                </c:pt>
                <c:pt idx="27">
                  <c:v>-2.9050000000000013E-3</c:v>
                </c:pt>
                <c:pt idx="28">
                  <c:v>-9.0399999999999994E-3</c:v>
                </c:pt>
                <c:pt idx="29">
                  <c:v>-1.0855E-2</c:v>
                </c:pt>
                <c:pt idx="30">
                  <c:v>-1.3055000000000001E-2</c:v>
                </c:pt>
                <c:pt idx="31">
                  <c:v>-8.8100000000000001E-3</c:v>
                </c:pt>
                <c:pt idx="32">
                  <c:v>1.9750000000000011E-3</c:v>
                </c:pt>
                <c:pt idx="33">
                  <c:v>1.311E-2</c:v>
                </c:pt>
                <c:pt idx="34">
                  <c:v>2.1659999999999999E-2</c:v>
                </c:pt>
                <c:pt idx="35">
                  <c:v>2.5579999999999999E-2</c:v>
                </c:pt>
                <c:pt idx="36">
                  <c:v>2.8095000000000002E-2</c:v>
                </c:pt>
                <c:pt idx="37">
                  <c:v>2.307E-2</c:v>
                </c:pt>
                <c:pt idx="38">
                  <c:v>1.6919999999999998E-2</c:v>
                </c:pt>
                <c:pt idx="39">
                  <c:v>1.1900000000000001E-2</c:v>
                </c:pt>
                <c:pt idx="40">
                  <c:v>7.1249999999999994E-3</c:v>
                </c:pt>
                <c:pt idx="41">
                  <c:v>4.6749999999999986E-3</c:v>
                </c:pt>
                <c:pt idx="42">
                  <c:v>4.8499999999999932E-4</c:v>
                </c:pt>
                <c:pt idx="43">
                  <c:v>-2.7700000000000016E-3</c:v>
                </c:pt>
                <c:pt idx="44">
                  <c:v>-2.8850000000000004E-3</c:v>
                </c:pt>
                <c:pt idx="45">
                  <c:v>2.2299999999999993E-3</c:v>
                </c:pt>
                <c:pt idx="46">
                  <c:v>6.8999999999999999E-3</c:v>
                </c:pt>
                <c:pt idx="47">
                  <c:v>1.4100000000000015E-3</c:v>
                </c:pt>
                <c:pt idx="48">
                  <c:v>-1.2825E-2</c:v>
                </c:pt>
                <c:pt idx="49">
                  <c:v>-2.3054999999999999E-2</c:v>
                </c:pt>
                <c:pt idx="50">
                  <c:v>-2.6405000000000001E-2</c:v>
                </c:pt>
                <c:pt idx="51">
                  <c:v>-1.966E-2</c:v>
                </c:pt>
                <c:pt idx="52">
                  <c:v>-7.0699999999999999E-3</c:v>
                </c:pt>
                <c:pt idx="53">
                  <c:v>-8.2000000000000128E-4</c:v>
                </c:pt>
                <c:pt idx="54">
                  <c:v>7.0949999999999971E-3</c:v>
                </c:pt>
                <c:pt idx="55">
                  <c:v>1.2889999999999999E-2</c:v>
                </c:pt>
                <c:pt idx="56">
                  <c:v>1.303E-2</c:v>
                </c:pt>
                <c:pt idx="57">
                  <c:v>1.2479999999999998E-2</c:v>
                </c:pt>
                <c:pt idx="58">
                  <c:v>1.9164999999999995E-2</c:v>
                </c:pt>
                <c:pt idx="59">
                  <c:v>2.0834999999999999E-2</c:v>
                </c:pt>
                <c:pt idx="60">
                  <c:v>1.6135000000000004E-2</c:v>
                </c:pt>
                <c:pt idx="61">
                  <c:v>1.6694999999999995E-2</c:v>
                </c:pt>
                <c:pt idx="62">
                  <c:v>1.9954999999999994E-2</c:v>
                </c:pt>
                <c:pt idx="63">
                  <c:v>2.7069999999999997E-2</c:v>
                </c:pt>
                <c:pt idx="64">
                  <c:v>3.1454999999999997E-2</c:v>
                </c:pt>
                <c:pt idx="65">
                  <c:v>3.3514999999999996E-2</c:v>
                </c:pt>
                <c:pt idx="66">
                  <c:v>3.5099999999999999E-2</c:v>
                </c:pt>
                <c:pt idx="67">
                  <c:v>3.5709999999999999E-2</c:v>
                </c:pt>
                <c:pt idx="68">
                  <c:v>3.5160000000000004E-2</c:v>
                </c:pt>
                <c:pt idx="69">
                  <c:v>3.6914999999999996E-2</c:v>
                </c:pt>
                <c:pt idx="70">
                  <c:v>3.7104999999999999E-2</c:v>
                </c:pt>
                <c:pt idx="71">
                  <c:v>2.8555000000000004E-2</c:v>
                </c:pt>
                <c:pt idx="72">
                  <c:v>1.7735000000000001E-2</c:v>
                </c:pt>
                <c:pt idx="73">
                  <c:v>7.814999999999999E-3</c:v>
                </c:pt>
                <c:pt idx="74">
                  <c:v>-1.0954999999999999E-2</c:v>
                </c:pt>
                <c:pt idx="75">
                  <c:v>-2.4590000000000001E-2</c:v>
                </c:pt>
                <c:pt idx="76">
                  <c:v>-2.7779999999999999E-2</c:v>
                </c:pt>
                <c:pt idx="77">
                  <c:v>-2.912E-2</c:v>
                </c:pt>
                <c:pt idx="78">
                  <c:v>-3.3860000000000001E-2</c:v>
                </c:pt>
                <c:pt idx="79">
                  <c:v>-3.0190000000000002E-2</c:v>
                </c:pt>
                <c:pt idx="80">
                  <c:v>-1.9092999999999999E-2</c:v>
                </c:pt>
                <c:pt idx="81">
                  <c:v>-1.2703000000000001E-2</c:v>
                </c:pt>
                <c:pt idx="82">
                  <c:v>-9.9300000000000013E-3</c:v>
                </c:pt>
                <c:pt idx="83">
                  <c:v>-5.3299999999999997E-3</c:v>
                </c:pt>
                <c:pt idx="84">
                  <c:v>-1.5349999999999999E-3</c:v>
                </c:pt>
                <c:pt idx="85">
                  <c:v>-2.9050000000000013E-3</c:v>
                </c:pt>
                <c:pt idx="86">
                  <c:v>-1.7600000000000011E-3</c:v>
                </c:pt>
                <c:pt idx="87">
                  <c:v>-3.6050000000000006E-3</c:v>
                </c:pt>
                <c:pt idx="88">
                  <c:v>9.3999999999999986E-4</c:v>
                </c:pt>
                <c:pt idx="89">
                  <c:v>1.9799999999999991E-3</c:v>
                </c:pt>
                <c:pt idx="90">
                  <c:v>-2.360000000000001E-3</c:v>
                </c:pt>
                <c:pt idx="91">
                  <c:v>-1.8500000000000009E-3</c:v>
                </c:pt>
                <c:pt idx="92">
                  <c:v>1.239999999999998E-3</c:v>
                </c:pt>
                <c:pt idx="93">
                  <c:v>5.4999999999999841E-4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4F24-4410-AC83-FE2F47BD7CF2}"/>
            </c:ext>
          </c:extLst>
        </c:ser>
        <c:ser>
          <c:idx val="47"/>
          <c:order val="47"/>
          <c:tx>
            <c:strRef>
              <c:f>Sheet1!$EA$1</c:f>
              <c:strCache>
                <c:ptCount val="1"/>
                <c:pt idx="0">
                  <c:v>26.99751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Sheet1!$EA$2:$EA$96</c:f>
              <c:numCache>
                <c:formatCode>General</c:formatCode>
                <c:ptCount val="95"/>
                <c:pt idx="0">
                  <c:v>7.8634999999999997E-2</c:v>
                </c:pt>
                <c:pt idx="1">
                  <c:v>9.6384999999999998E-2</c:v>
                </c:pt>
                <c:pt idx="2">
                  <c:v>0.11668000000000001</c:v>
                </c:pt>
                <c:pt idx="3">
                  <c:v>0.1104</c:v>
                </c:pt>
                <c:pt idx="4">
                  <c:v>0.11151</c:v>
                </c:pt>
                <c:pt idx="5">
                  <c:v>0.10514</c:v>
                </c:pt>
                <c:pt idx="6">
                  <c:v>8.5345000000000004E-2</c:v>
                </c:pt>
                <c:pt idx="7">
                  <c:v>6.4209999999999989E-2</c:v>
                </c:pt>
                <c:pt idx="8">
                  <c:v>6.1640000000000007E-2</c:v>
                </c:pt>
                <c:pt idx="9">
                  <c:v>6.6199999999999995E-2</c:v>
                </c:pt>
                <c:pt idx="10">
                  <c:v>6.2964999999999993E-2</c:v>
                </c:pt>
                <c:pt idx="11">
                  <c:v>5.8650000000000001E-2</c:v>
                </c:pt>
                <c:pt idx="12">
                  <c:v>6.2554999999999999E-2</c:v>
                </c:pt>
                <c:pt idx="13">
                  <c:v>6.5354999999999996E-2</c:v>
                </c:pt>
                <c:pt idx="14">
                  <c:v>6.5679999999999988E-2</c:v>
                </c:pt>
                <c:pt idx="15">
                  <c:v>6.6154999999999992E-2</c:v>
                </c:pt>
                <c:pt idx="16">
                  <c:v>6.3780000000000003E-2</c:v>
                </c:pt>
                <c:pt idx="17">
                  <c:v>5.4945000000000001E-2</c:v>
                </c:pt>
                <c:pt idx="18">
                  <c:v>4.6030000000000001E-2</c:v>
                </c:pt>
                <c:pt idx="19">
                  <c:v>1.54056665E-2</c:v>
                </c:pt>
                <c:pt idx="20">
                  <c:v>2.2566650000000084E-4</c:v>
                </c:pt>
                <c:pt idx="21">
                  <c:v>1.9460000000000005E-2</c:v>
                </c:pt>
                <c:pt idx="22">
                  <c:v>2.2695E-2</c:v>
                </c:pt>
                <c:pt idx="23">
                  <c:v>2.2030000000000001E-2</c:v>
                </c:pt>
                <c:pt idx="24">
                  <c:v>2.0240000000000001E-2</c:v>
                </c:pt>
                <c:pt idx="25">
                  <c:v>1.3169999999999999E-2</c:v>
                </c:pt>
                <c:pt idx="26">
                  <c:v>1.068E-2</c:v>
                </c:pt>
                <c:pt idx="27">
                  <c:v>7.2050000000000013E-3</c:v>
                </c:pt>
                <c:pt idx="28">
                  <c:v>5.4100000000000033E-3</c:v>
                </c:pt>
                <c:pt idx="29">
                  <c:v>-1.6299999999999995E-3</c:v>
                </c:pt>
                <c:pt idx="30">
                  <c:v>-1.1564999999999999E-2</c:v>
                </c:pt>
                <c:pt idx="31">
                  <c:v>-7.304999999999999E-3</c:v>
                </c:pt>
                <c:pt idx="32">
                  <c:v>-4.1149999999999989E-3</c:v>
                </c:pt>
                <c:pt idx="33">
                  <c:v>8.4200000000000021E-3</c:v>
                </c:pt>
                <c:pt idx="34">
                  <c:v>2.6225000000000005E-2</c:v>
                </c:pt>
                <c:pt idx="35">
                  <c:v>3.1699999999999999E-2</c:v>
                </c:pt>
                <c:pt idx="36">
                  <c:v>3.1860000000000006E-2</c:v>
                </c:pt>
                <c:pt idx="37">
                  <c:v>2.6665000000000001E-2</c:v>
                </c:pt>
                <c:pt idx="38">
                  <c:v>2.3535E-2</c:v>
                </c:pt>
                <c:pt idx="39">
                  <c:v>1.9814999999999999E-2</c:v>
                </c:pt>
                <c:pt idx="40">
                  <c:v>1.0890000000000002E-2</c:v>
                </c:pt>
                <c:pt idx="41">
                  <c:v>6.6899999999999998E-3</c:v>
                </c:pt>
                <c:pt idx="42">
                  <c:v>5.9150000000000019E-3</c:v>
                </c:pt>
                <c:pt idx="43">
                  <c:v>1.9150000000000018E-3</c:v>
                </c:pt>
                <c:pt idx="44">
                  <c:v>-8.6499999999999945E-4</c:v>
                </c:pt>
                <c:pt idx="45">
                  <c:v>4.1049999999999993E-3</c:v>
                </c:pt>
                <c:pt idx="46">
                  <c:v>8.7100000000000007E-3</c:v>
                </c:pt>
                <c:pt idx="47">
                  <c:v>4.4950000000000007E-3</c:v>
                </c:pt>
                <c:pt idx="48">
                  <c:v>-7.3133333499999995E-3</c:v>
                </c:pt>
                <c:pt idx="49">
                  <c:v>-1.7178333349999998E-2</c:v>
                </c:pt>
                <c:pt idx="50">
                  <c:v>-2.0374999999999997E-2</c:v>
                </c:pt>
                <c:pt idx="51">
                  <c:v>-1.6625000000000001E-2</c:v>
                </c:pt>
                <c:pt idx="52">
                  <c:v>-6.0749999999999988E-3</c:v>
                </c:pt>
                <c:pt idx="53">
                  <c:v>2.1200000000000021E-3</c:v>
                </c:pt>
                <c:pt idx="54">
                  <c:v>9.9250000000000015E-3</c:v>
                </c:pt>
                <c:pt idx="55">
                  <c:v>1.5104999999999999E-2</c:v>
                </c:pt>
                <c:pt idx="56">
                  <c:v>1.4505000000000002E-2</c:v>
                </c:pt>
                <c:pt idx="57">
                  <c:v>1.5440000000000001E-2</c:v>
                </c:pt>
                <c:pt idx="58">
                  <c:v>2.0380000000000002E-2</c:v>
                </c:pt>
                <c:pt idx="59">
                  <c:v>2.1040000000000003E-2</c:v>
                </c:pt>
                <c:pt idx="60">
                  <c:v>1.9120000000000005E-2</c:v>
                </c:pt>
                <c:pt idx="61">
                  <c:v>1.8615E-2</c:v>
                </c:pt>
                <c:pt idx="62">
                  <c:v>1.9810000000000001E-2</c:v>
                </c:pt>
                <c:pt idx="63">
                  <c:v>2.2615000000000003E-2</c:v>
                </c:pt>
                <c:pt idx="64">
                  <c:v>2.0990000000000002E-2</c:v>
                </c:pt>
                <c:pt idx="65">
                  <c:v>2.3390000000000001E-2</c:v>
                </c:pt>
                <c:pt idx="66">
                  <c:v>3.1360000000000006E-2</c:v>
                </c:pt>
                <c:pt idx="67">
                  <c:v>3.4895000000000002E-2</c:v>
                </c:pt>
                <c:pt idx="68">
                  <c:v>3.3675000000000004E-2</c:v>
                </c:pt>
                <c:pt idx="69">
                  <c:v>3.304E-2</c:v>
                </c:pt>
                <c:pt idx="70">
                  <c:v>3.3645000000000001E-2</c:v>
                </c:pt>
                <c:pt idx="71">
                  <c:v>2.6560000000000007E-2</c:v>
                </c:pt>
                <c:pt idx="72">
                  <c:v>1.5015000000000002E-2</c:v>
                </c:pt>
                <c:pt idx="73">
                  <c:v>6.9900000000000014E-3</c:v>
                </c:pt>
                <c:pt idx="74">
                  <c:v>-8.9349999999999985E-3</c:v>
                </c:pt>
                <c:pt idx="75">
                  <c:v>-2.24E-2</c:v>
                </c:pt>
                <c:pt idx="76">
                  <c:v>-2.6314999999999998E-2</c:v>
                </c:pt>
                <c:pt idx="77">
                  <c:v>-2.7174999999999998E-2</c:v>
                </c:pt>
                <c:pt idx="78">
                  <c:v>-3.3614999999999999E-2</c:v>
                </c:pt>
                <c:pt idx="79">
                  <c:v>-2.9365000000000002E-2</c:v>
                </c:pt>
                <c:pt idx="80">
                  <c:v>-1.383E-2</c:v>
                </c:pt>
                <c:pt idx="81">
                  <c:v>-1.1169999999999999E-2</c:v>
                </c:pt>
                <c:pt idx="82">
                  <c:v>-1.0204999999999999E-2</c:v>
                </c:pt>
                <c:pt idx="83">
                  <c:v>-3.7000000000000002E-3</c:v>
                </c:pt>
                <c:pt idx="84">
                  <c:v>-2.1250000000000002E-3</c:v>
                </c:pt>
                <c:pt idx="85">
                  <c:v>-2.5849999999999988E-3</c:v>
                </c:pt>
                <c:pt idx="86">
                  <c:v>-2.2500000000000003E-3</c:v>
                </c:pt>
                <c:pt idx="87">
                  <c:v>-3.4099999999999981E-3</c:v>
                </c:pt>
                <c:pt idx="88">
                  <c:v>6.4999999999999954E-4</c:v>
                </c:pt>
                <c:pt idx="89">
                  <c:v>1.66E-3</c:v>
                </c:pt>
                <c:pt idx="90">
                  <c:v>-7.5849999999999997E-3</c:v>
                </c:pt>
                <c:pt idx="91">
                  <c:v>5.4000000000000055E-4</c:v>
                </c:pt>
                <c:pt idx="92">
                  <c:v>6.0250000000000008E-3</c:v>
                </c:pt>
                <c:pt idx="93">
                  <c:v>-2.7799999999999995E-3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4F24-4410-AC83-FE2F47BD7CF2}"/>
            </c:ext>
          </c:extLst>
        </c:ser>
        <c:ser>
          <c:idx val="48"/>
          <c:order val="48"/>
          <c:tx>
            <c:strRef>
              <c:f>Sheet1!$EB$1</c:f>
              <c:strCache>
                <c:ptCount val="1"/>
                <c:pt idx="0">
                  <c:v>28.55309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Sheet1!$EB$2:$EB$96</c:f>
              <c:numCache>
                <c:formatCode>General</c:formatCode>
                <c:ptCount val="95"/>
                <c:pt idx="0">
                  <c:v>0.100095</c:v>
                </c:pt>
                <c:pt idx="1">
                  <c:v>0.10448</c:v>
                </c:pt>
                <c:pt idx="2">
                  <c:v>0.12526999999999999</c:v>
                </c:pt>
                <c:pt idx="3">
                  <c:v>0.12178000000000001</c:v>
                </c:pt>
                <c:pt idx="4">
                  <c:v>0.137735</c:v>
                </c:pt>
                <c:pt idx="5">
                  <c:v>0.13183499999999998</c:v>
                </c:pt>
                <c:pt idx="6">
                  <c:v>9.5180000000000001E-2</c:v>
                </c:pt>
                <c:pt idx="7">
                  <c:v>7.6320000000000013E-2</c:v>
                </c:pt>
                <c:pt idx="8">
                  <c:v>6.1980000000000007E-2</c:v>
                </c:pt>
                <c:pt idx="9">
                  <c:v>7.034E-2</c:v>
                </c:pt>
                <c:pt idx="10">
                  <c:v>7.9400000000000012E-2</c:v>
                </c:pt>
                <c:pt idx="11">
                  <c:v>7.8410000000000007E-2</c:v>
                </c:pt>
                <c:pt idx="12">
                  <c:v>7.7329999999999996E-2</c:v>
                </c:pt>
                <c:pt idx="13">
                  <c:v>8.4385000000000002E-2</c:v>
                </c:pt>
                <c:pt idx="14">
                  <c:v>8.3745E-2</c:v>
                </c:pt>
                <c:pt idx="15">
                  <c:v>7.4900000000000008E-2</c:v>
                </c:pt>
                <c:pt idx="16">
                  <c:v>7.5355000000000005E-2</c:v>
                </c:pt>
                <c:pt idx="17">
                  <c:v>6.4089999999999994E-2</c:v>
                </c:pt>
                <c:pt idx="18">
                  <c:v>5.9149999999999994E-2</c:v>
                </c:pt>
                <c:pt idx="19">
                  <c:v>4.7595000000000012E-2</c:v>
                </c:pt>
                <c:pt idx="20">
                  <c:v>3.416000000000001E-2</c:v>
                </c:pt>
                <c:pt idx="21">
                  <c:v>3.9570000000000008E-2</c:v>
                </c:pt>
                <c:pt idx="22">
                  <c:v>3.5990000000000008E-2</c:v>
                </c:pt>
                <c:pt idx="23">
                  <c:v>3.4430000000000002E-2</c:v>
                </c:pt>
                <c:pt idx="24">
                  <c:v>3.1420000000000003E-2</c:v>
                </c:pt>
                <c:pt idx="25">
                  <c:v>2.1820000000000003E-2</c:v>
                </c:pt>
                <c:pt idx="26">
                  <c:v>1.7194999999999998E-2</c:v>
                </c:pt>
                <c:pt idx="27">
                  <c:v>1.0735000000000001E-2</c:v>
                </c:pt>
                <c:pt idx="28">
                  <c:v>1.1654999999999995E-2</c:v>
                </c:pt>
                <c:pt idx="29">
                  <c:v>1.5359999999999995E-2</c:v>
                </c:pt>
                <c:pt idx="30">
                  <c:v>6.2150000000000018E-3</c:v>
                </c:pt>
                <c:pt idx="31">
                  <c:v>2.4299999999999981E-3</c:v>
                </c:pt>
                <c:pt idx="32">
                  <c:v>2.4400000000000012E-3</c:v>
                </c:pt>
                <c:pt idx="33">
                  <c:v>1.5549999999999998E-2</c:v>
                </c:pt>
                <c:pt idx="34">
                  <c:v>3.9309999999999998E-2</c:v>
                </c:pt>
                <c:pt idx="35">
                  <c:v>4.1239999999999999E-2</c:v>
                </c:pt>
                <c:pt idx="36">
                  <c:v>3.5585000000000006E-2</c:v>
                </c:pt>
                <c:pt idx="37">
                  <c:v>3.1469999999999998E-2</c:v>
                </c:pt>
                <c:pt idx="38">
                  <c:v>2.8265000000000002E-2</c:v>
                </c:pt>
                <c:pt idx="39">
                  <c:v>2.7605000000000001E-2</c:v>
                </c:pt>
                <c:pt idx="40">
                  <c:v>1.941E-2</c:v>
                </c:pt>
                <c:pt idx="41">
                  <c:v>1.2305E-2</c:v>
                </c:pt>
                <c:pt idx="42">
                  <c:v>1.0059999999999999E-2</c:v>
                </c:pt>
                <c:pt idx="43">
                  <c:v>5.79E-3</c:v>
                </c:pt>
                <c:pt idx="44">
                  <c:v>4.0749999999999988E-3</c:v>
                </c:pt>
                <c:pt idx="45">
                  <c:v>7.4150000000000015E-3</c:v>
                </c:pt>
                <c:pt idx="46">
                  <c:v>1.0589999999999999E-2</c:v>
                </c:pt>
                <c:pt idx="47">
                  <c:v>9.2800000000000001E-3</c:v>
                </c:pt>
                <c:pt idx="48">
                  <c:v>-1.4400000000000003E-3</c:v>
                </c:pt>
                <c:pt idx="49">
                  <c:v>-1.3604999999999999E-2</c:v>
                </c:pt>
                <c:pt idx="50">
                  <c:v>-1.5844999999999998E-2</c:v>
                </c:pt>
                <c:pt idx="51">
                  <c:v>-9.7649999999999994E-3</c:v>
                </c:pt>
                <c:pt idx="52">
                  <c:v>-5.4999999999999841E-4</c:v>
                </c:pt>
                <c:pt idx="53">
                  <c:v>6.6300000000000005E-3</c:v>
                </c:pt>
                <c:pt idx="54">
                  <c:v>1.4500000000000002E-2</c:v>
                </c:pt>
                <c:pt idx="55">
                  <c:v>2.1219999999999999E-2</c:v>
                </c:pt>
                <c:pt idx="56">
                  <c:v>1.9005000000000005E-2</c:v>
                </c:pt>
                <c:pt idx="57">
                  <c:v>1.8039999999999997E-2</c:v>
                </c:pt>
                <c:pt idx="58">
                  <c:v>2.7370000000000002E-2</c:v>
                </c:pt>
                <c:pt idx="59">
                  <c:v>3.6695000000000005E-2</c:v>
                </c:pt>
                <c:pt idx="60">
                  <c:v>3.0819999999999997E-2</c:v>
                </c:pt>
                <c:pt idx="61">
                  <c:v>2.1200000000000007E-2</c:v>
                </c:pt>
                <c:pt idx="62">
                  <c:v>2.2255000000000007E-2</c:v>
                </c:pt>
                <c:pt idx="63">
                  <c:v>2.7890000000000002E-2</c:v>
                </c:pt>
                <c:pt idx="64">
                  <c:v>3.0804999999999996E-2</c:v>
                </c:pt>
                <c:pt idx="65">
                  <c:v>3.0630000000000001E-2</c:v>
                </c:pt>
                <c:pt idx="66">
                  <c:v>3.5795000000000007E-2</c:v>
                </c:pt>
                <c:pt idx="67">
                  <c:v>3.8724999999999996E-2</c:v>
                </c:pt>
                <c:pt idx="68">
                  <c:v>3.755E-2</c:v>
                </c:pt>
                <c:pt idx="69">
                  <c:v>3.6565E-2</c:v>
                </c:pt>
                <c:pt idx="70">
                  <c:v>3.6390000000000006E-2</c:v>
                </c:pt>
                <c:pt idx="71">
                  <c:v>3.4395000000000009E-2</c:v>
                </c:pt>
                <c:pt idx="72">
                  <c:v>1.9399999999999997E-2</c:v>
                </c:pt>
                <c:pt idx="73">
                  <c:v>6.0449999999999983E-3</c:v>
                </c:pt>
                <c:pt idx="74">
                  <c:v>-5.79E-3</c:v>
                </c:pt>
                <c:pt idx="75">
                  <c:v>-2.0805000000000001E-2</c:v>
                </c:pt>
                <c:pt idx="76">
                  <c:v>-2.9519999999999998E-2</c:v>
                </c:pt>
                <c:pt idx="77">
                  <c:v>-2.7955000000000001E-2</c:v>
                </c:pt>
                <c:pt idx="78">
                  <c:v>-2.9604999999999999E-2</c:v>
                </c:pt>
                <c:pt idx="79">
                  <c:v>-2.9219999999999996E-2</c:v>
                </c:pt>
                <c:pt idx="80">
                  <c:v>-1.7264999999999999E-2</c:v>
                </c:pt>
                <c:pt idx="81">
                  <c:v>-9.2849999999999981E-3</c:v>
                </c:pt>
                <c:pt idx="82">
                  <c:v>-6.5449999999999987E-3</c:v>
                </c:pt>
                <c:pt idx="83">
                  <c:v>-4.7549999999999988E-3</c:v>
                </c:pt>
                <c:pt idx="84">
                  <c:v>-1.0499999999999989E-3</c:v>
                </c:pt>
                <c:pt idx="85">
                  <c:v>1.8500000000000114E-4</c:v>
                </c:pt>
                <c:pt idx="86">
                  <c:v>1.5550000000000008E-3</c:v>
                </c:pt>
                <c:pt idx="87">
                  <c:v>-7.9999999999999863E-4</c:v>
                </c:pt>
                <c:pt idx="88">
                  <c:v>-2.1550000000000007E-3</c:v>
                </c:pt>
                <c:pt idx="89">
                  <c:v>-5.1000000000000004E-3</c:v>
                </c:pt>
                <c:pt idx="90">
                  <c:v>-5.4899999999999984E-3</c:v>
                </c:pt>
                <c:pt idx="91">
                  <c:v>1.4000000000000123E-4</c:v>
                </c:pt>
                <c:pt idx="92">
                  <c:v>2.2849999999999988E-3</c:v>
                </c:pt>
                <c:pt idx="93">
                  <c:v>1.0149999999999985E-3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4F24-4410-AC83-FE2F47BD7CF2}"/>
            </c:ext>
          </c:extLst>
        </c:ser>
        <c:ser>
          <c:idx val="49"/>
          <c:order val="49"/>
          <c:tx>
            <c:strRef>
              <c:f>Sheet1!$EC$1</c:f>
              <c:strCache>
                <c:ptCount val="1"/>
                <c:pt idx="0">
                  <c:v>30.19469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Sheet1!$EC$2:$EC$96</c:f>
              <c:numCache>
                <c:formatCode>General</c:formatCode>
                <c:ptCount val="95"/>
                <c:pt idx="0">
                  <c:v>0.10703499999999999</c:v>
                </c:pt>
                <c:pt idx="1">
                  <c:v>0.12598500000000001</c:v>
                </c:pt>
                <c:pt idx="2">
                  <c:v>0.1356</c:v>
                </c:pt>
                <c:pt idx="3">
                  <c:v>0.13550000000000001</c:v>
                </c:pt>
                <c:pt idx="4">
                  <c:v>0.12884499999999999</c:v>
                </c:pt>
                <c:pt idx="5">
                  <c:v>0.12248999999999999</c:v>
                </c:pt>
                <c:pt idx="6">
                  <c:v>9.3560000000000004E-2</c:v>
                </c:pt>
                <c:pt idx="7">
                  <c:v>6.4335000000000003E-2</c:v>
                </c:pt>
                <c:pt idx="8">
                  <c:v>4.5230000000000006E-2</c:v>
                </c:pt>
                <c:pt idx="9">
                  <c:v>5.0034999999999996E-2</c:v>
                </c:pt>
                <c:pt idx="10">
                  <c:v>6.2705000000000011E-2</c:v>
                </c:pt>
                <c:pt idx="11">
                  <c:v>6.4170000000000005E-2</c:v>
                </c:pt>
                <c:pt idx="12">
                  <c:v>6.442500000000001E-2</c:v>
                </c:pt>
                <c:pt idx="13">
                  <c:v>6.9025000000000003E-2</c:v>
                </c:pt>
                <c:pt idx="14">
                  <c:v>7.0735000000000006E-2</c:v>
                </c:pt>
                <c:pt idx="15">
                  <c:v>6.8595000000000003E-2</c:v>
                </c:pt>
                <c:pt idx="16">
                  <c:v>6.3814999999999997E-2</c:v>
                </c:pt>
                <c:pt idx="17">
                  <c:v>5.1584999999999992E-2</c:v>
                </c:pt>
                <c:pt idx="18">
                  <c:v>4.2090000000000002E-2</c:v>
                </c:pt>
                <c:pt idx="19">
                  <c:v>3.8495000000000001E-2</c:v>
                </c:pt>
                <c:pt idx="20">
                  <c:v>3.4850000000000006E-2</c:v>
                </c:pt>
                <c:pt idx="21">
                  <c:v>3.4380000000000008E-2</c:v>
                </c:pt>
                <c:pt idx="22">
                  <c:v>2.9239999999999999E-2</c:v>
                </c:pt>
                <c:pt idx="23">
                  <c:v>2.4510000000000001E-2</c:v>
                </c:pt>
                <c:pt idx="24">
                  <c:v>2.4934999999999995E-2</c:v>
                </c:pt>
                <c:pt idx="25">
                  <c:v>2.1454999999999998E-2</c:v>
                </c:pt>
                <c:pt idx="26">
                  <c:v>1.4464999999999995E-2</c:v>
                </c:pt>
                <c:pt idx="27">
                  <c:v>6.3899999999999964E-3</c:v>
                </c:pt>
                <c:pt idx="28">
                  <c:v>1.7950000000000015E-3</c:v>
                </c:pt>
                <c:pt idx="29">
                  <c:v>2.579999999999999E-3</c:v>
                </c:pt>
                <c:pt idx="30">
                  <c:v>-6.7000000000000046E-4</c:v>
                </c:pt>
                <c:pt idx="31">
                  <c:v>2.2599999999999981E-3</c:v>
                </c:pt>
                <c:pt idx="32">
                  <c:v>1.5224999999999999E-2</c:v>
                </c:pt>
                <c:pt idx="33">
                  <c:v>2.8684999999999999E-2</c:v>
                </c:pt>
                <c:pt idx="34">
                  <c:v>3.6674999999999999E-2</c:v>
                </c:pt>
                <c:pt idx="35">
                  <c:v>3.5879999999999995E-2</c:v>
                </c:pt>
                <c:pt idx="36">
                  <c:v>3.4769999999999995E-2</c:v>
                </c:pt>
                <c:pt idx="37">
                  <c:v>3.0929999999999996E-2</c:v>
                </c:pt>
                <c:pt idx="38">
                  <c:v>2.6440000000000002E-2</c:v>
                </c:pt>
                <c:pt idx="39">
                  <c:v>2.1640000000000003E-2</c:v>
                </c:pt>
                <c:pt idx="40">
                  <c:v>1.4789999999999994E-2</c:v>
                </c:pt>
                <c:pt idx="41">
                  <c:v>9.3699999999999964E-3</c:v>
                </c:pt>
                <c:pt idx="42">
                  <c:v>5.9049999999999971E-3</c:v>
                </c:pt>
                <c:pt idx="43">
                  <c:v>4.7049999999999974E-3</c:v>
                </c:pt>
                <c:pt idx="44">
                  <c:v>3.6749999999999977E-3</c:v>
                </c:pt>
                <c:pt idx="45">
                  <c:v>6.7349999999999979E-3</c:v>
                </c:pt>
                <c:pt idx="46">
                  <c:v>1.1085000000000001E-2</c:v>
                </c:pt>
                <c:pt idx="47">
                  <c:v>1.0024999999999999E-2</c:v>
                </c:pt>
                <c:pt idx="48">
                  <c:v>-1.4000000000000019E-3</c:v>
                </c:pt>
                <c:pt idx="49">
                  <c:v>-1.4759666650000003E-2</c:v>
                </c:pt>
                <c:pt idx="50">
                  <c:v>-1.9669666650000001E-2</c:v>
                </c:pt>
                <c:pt idx="51">
                  <c:v>-1.3255000000000001E-2</c:v>
                </c:pt>
                <c:pt idx="52">
                  <c:v>-1.2700000000000038E-3</c:v>
                </c:pt>
                <c:pt idx="53">
                  <c:v>6.9599999999999974E-3</c:v>
                </c:pt>
                <c:pt idx="54">
                  <c:v>1.5200000000000002E-2</c:v>
                </c:pt>
                <c:pt idx="55">
                  <c:v>2.0074999999999999E-2</c:v>
                </c:pt>
                <c:pt idx="56">
                  <c:v>1.8795000000000003E-2</c:v>
                </c:pt>
                <c:pt idx="57">
                  <c:v>1.9965E-2</c:v>
                </c:pt>
                <c:pt idx="58">
                  <c:v>2.784E-2</c:v>
                </c:pt>
                <c:pt idx="59">
                  <c:v>2.8364999999999998E-2</c:v>
                </c:pt>
                <c:pt idx="60">
                  <c:v>2.1559999999999992E-2</c:v>
                </c:pt>
                <c:pt idx="61">
                  <c:v>2.0829999999999998E-2</c:v>
                </c:pt>
                <c:pt idx="62">
                  <c:v>2.4205000000000001E-2</c:v>
                </c:pt>
                <c:pt idx="63">
                  <c:v>2.9965000000000002E-2</c:v>
                </c:pt>
                <c:pt idx="64">
                  <c:v>3.3829999999999999E-2</c:v>
                </c:pt>
                <c:pt idx="65">
                  <c:v>3.6955000000000002E-2</c:v>
                </c:pt>
                <c:pt idx="66">
                  <c:v>4.0070000000000008E-2</c:v>
                </c:pt>
                <c:pt idx="67">
                  <c:v>3.8855000000000001E-2</c:v>
                </c:pt>
                <c:pt idx="68">
                  <c:v>3.6839999999999998E-2</c:v>
                </c:pt>
                <c:pt idx="69">
                  <c:v>3.9324999999999999E-2</c:v>
                </c:pt>
                <c:pt idx="70">
                  <c:v>4.4745000000000007E-2</c:v>
                </c:pt>
                <c:pt idx="71">
                  <c:v>3.7475000000000008E-2</c:v>
                </c:pt>
                <c:pt idx="72">
                  <c:v>2.0875000000000001E-2</c:v>
                </c:pt>
                <c:pt idx="73">
                  <c:v>1.0234999999999998E-2</c:v>
                </c:pt>
                <c:pt idx="74">
                  <c:v>-5.0750000000000014E-3</c:v>
                </c:pt>
                <c:pt idx="75">
                  <c:v>-2.017E-2</c:v>
                </c:pt>
                <c:pt idx="76">
                  <c:v>-2.4525000000000002E-2</c:v>
                </c:pt>
                <c:pt idx="77">
                  <c:v>-2.3965E-2</c:v>
                </c:pt>
                <c:pt idx="78">
                  <c:v>-2.767E-2</c:v>
                </c:pt>
                <c:pt idx="79">
                  <c:v>-2.5931000000000003E-2</c:v>
                </c:pt>
                <c:pt idx="80">
                  <c:v>-1.6161000000000002E-2</c:v>
                </c:pt>
                <c:pt idx="81">
                  <c:v>-1.0205000000000002E-2</c:v>
                </c:pt>
                <c:pt idx="82">
                  <c:v>-6.9850000000000016E-3</c:v>
                </c:pt>
                <c:pt idx="83">
                  <c:v>-4.6500000000000014E-3</c:v>
                </c:pt>
                <c:pt idx="84">
                  <c:v>-3.9749999999999994E-3</c:v>
                </c:pt>
                <c:pt idx="85">
                  <c:v>-2.1600000000000022E-3</c:v>
                </c:pt>
                <c:pt idx="86">
                  <c:v>1.179999999999997E-3</c:v>
                </c:pt>
                <c:pt idx="87">
                  <c:v>-3.3250000000000016E-3</c:v>
                </c:pt>
                <c:pt idx="88">
                  <c:v>-2.4799999999999996E-3</c:v>
                </c:pt>
                <c:pt idx="89">
                  <c:v>1.745E-3</c:v>
                </c:pt>
                <c:pt idx="90">
                  <c:v>1.7284999999999998E-2</c:v>
                </c:pt>
                <c:pt idx="91">
                  <c:v>2.5850000000000005E-3</c:v>
                </c:pt>
                <c:pt idx="92">
                  <c:v>-1.3755E-2</c:v>
                </c:pt>
                <c:pt idx="93">
                  <c:v>-2.4499999999999869E-4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4F24-4410-AC83-FE2F47BD7CF2}"/>
            </c:ext>
          </c:extLst>
        </c:ser>
        <c:ser>
          <c:idx val="50"/>
          <c:order val="50"/>
          <c:tx>
            <c:strRef>
              <c:f>Sheet1!$ED$1</c:f>
              <c:strCache>
                <c:ptCount val="1"/>
                <c:pt idx="0">
                  <c:v>31.91565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Sheet1!$ED$2:$ED$96</c:f>
              <c:numCache>
                <c:formatCode>General</c:formatCode>
                <c:ptCount val="95"/>
                <c:pt idx="0">
                  <c:v>0.13268000000000002</c:v>
                </c:pt>
                <c:pt idx="1">
                  <c:v>0.152445</c:v>
                </c:pt>
                <c:pt idx="2">
                  <c:v>0.15005499999999999</c:v>
                </c:pt>
                <c:pt idx="3">
                  <c:v>0.13872000000000001</c:v>
                </c:pt>
                <c:pt idx="4">
                  <c:v>0.14762500000000001</c:v>
                </c:pt>
                <c:pt idx="5">
                  <c:v>0.146735</c:v>
                </c:pt>
                <c:pt idx="6">
                  <c:v>0.11693000000000001</c:v>
                </c:pt>
                <c:pt idx="7">
                  <c:v>9.3390000000000001E-2</c:v>
                </c:pt>
                <c:pt idx="8">
                  <c:v>7.4539999999999995E-2</c:v>
                </c:pt>
                <c:pt idx="9">
                  <c:v>8.1825000000000009E-2</c:v>
                </c:pt>
                <c:pt idx="10">
                  <c:v>8.881E-2</c:v>
                </c:pt>
                <c:pt idx="11">
                  <c:v>8.9359999999999995E-2</c:v>
                </c:pt>
                <c:pt idx="12">
                  <c:v>8.9505000000000001E-2</c:v>
                </c:pt>
                <c:pt idx="13">
                  <c:v>9.0930000000000011E-2</c:v>
                </c:pt>
                <c:pt idx="14">
                  <c:v>9.2930000000000013E-2</c:v>
                </c:pt>
                <c:pt idx="15">
                  <c:v>8.4770000000000012E-2</c:v>
                </c:pt>
                <c:pt idx="16">
                  <c:v>8.2924999999999999E-2</c:v>
                </c:pt>
                <c:pt idx="17">
                  <c:v>7.2615000000000013E-2</c:v>
                </c:pt>
                <c:pt idx="18">
                  <c:v>6.4069999999999988E-2</c:v>
                </c:pt>
                <c:pt idx="19">
                  <c:v>6.1900000000000004E-2</c:v>
                </c:pt>
                <c:pt idx="20">
                  <c:v>5.1950000000000003E-2</c:v>
                </c:pt>
                <c:pt idx="21">
                  <c:v>4.6665000000000005E-2</c:v>
                </c:pt>
                <c:pt idx="22">
                  <c:v>4.616E-2</c:v>
                </c:pt>
                <c:pt idx="23">
                  <c:v>5.1059999999999987E-2</c:v>
                </c:pt>
                <c:pt idx="24">
                  <c:v>4.7594999999999991E-2</c:v>
                </c:pt>
                <c:pt idx="25">
                  <c:v>3.7014999999999999E-2</c:v>
                </c:pt>
                <c:pt idx="26">
                  <c:v>2.529E-2</c:v>
                </c:pt>
                <c:pt idx="27">
                  <c:v>1.84E-2</c:v>
                </c:pt>
                <c:pt idx="28">
                  <c:v>1.8345E-2</c:v>
                </c:pt>
                <c:pt idx="29">
                  <c:v>2.3509999999999996E-2</c:v>
                </c:pt>
                <c:pt idx="30">
                  <c:v>2.0929999999999997E-2</c:v>
                </c:pt>
                <c:pt idx="31">
                  <c:v>1.4565000000000002E-2</c:v>
                </c:pt>
                <c:pt idx="32">
                  <c:v>2.0760000000000001E-2</c:v>
                </c:pt>
                <c:pt idx="33">
                  <c:v>4.1074999999999993E-2</c:v>
                </c:pt>
                <c:pt idx="34">
                  <c:v>6.5579999999999999E-2</c:v>
                </c:pt>
                <c:pt idx="35">
                  <c:v>6.0240000000000009E-2</c:v>
                </c:pt>
                <c:pt idx="36">
                  <c:v>4.6264999999999994E-2</c:v>
                </c:pt>
                <c:pt idx="37">
                  <c:v>4.0289999999999999E-2</c:v>
                </c:pt>
                <c:pt idx="38">
                  <c:v>3.4349999999999999E-2</c:v>
                </c:pt>
                <c:pt idx="39">
                  <c:v>3.5154999999999999E-2</c:v>
                </c:pt>
                <c:pt idx="40">
                  <c:v>2.8879999999999996E-2</c:v>
                </c:pt>
                <c:pt idx="41">
                  <c:v>1.9145000000000002E-2</c:v>
                </c:pt>
                <c:pt idx="42">
                  <c:v>1.5449999999999998E-2</c:v>
                </c:pt>
                <c:pt idx="43">
                  <c:v>1.2109999999999999E-2</c:v>
                </c:pt>
                <c:pt idx="44">
                  <c:v>1.0769999999999998E-2</c:v>
                </c:pt>
                <c:pt idx="45">
                  <c:v>1.5719999999999998E-2</c:v>
                </c:pt>
                <c:pt idx="46">
                  <c:v>2.1019999999999997E-2</c:v>
                </c:pt>
                <c:pt idx="47">
                  <c:v>1.8645000000000002E-2</c:v>
                </c:pt>
                <c:pt idx="48">
                  <c:v>5.4949999999999999E-3</c:v>
                </c:pt>
                <c:pt idx="49">
                  <c:v>-7.9450000000000007E-3</c:v>
                </c:pt>
                <c:pt idx="50">
                  <c:v>-9.9900000000000006E-3</c:v>
                </c:pt>
                <c:pt idx="51">
                  <c:v>-3.9900000000000005E-3</c:v>
                </c:pt>
                <c:pt idx="52">
                  <c:v>6.6649999999999973E-3</c:v>
                </c:pt>
                <c:pt idx="53">
                  <c:v>1.4824999999999998E-2</c:v>
                </c:pt>
                <c:pt idx="54">
                  <c:v>2.2344999999999997E-2</c:v>
                </c:pt>
                <c:pt idx="55">
                  <c:v>2.7474999999999999E-2</c:v>
                </c:pt>
                <c:pt idx="56">
                  <c:v>2.6255000000000001E-2</c:v>
                </c:pt>
                <c:pt idx="57">
                  <c:v>2.6544999999999999E-2</c:v>
                </c:pt>
                <c:pt idx="58">
                  <c:v>3.4709999999999998E-2</c:v>
                </c:pt>
                <c:pt idx="59">
                  <c:v>4.0934999999999999E-2</c:v>
                </c:pt>
                <c:pt idx="60">
                  <c:v>3.3989999999999999E-2</c:v>
                </c:pt>
                <c:pt idx="61">
                  <c:v>2.7214999999999996E-2</c:v>
                </c:pt>
                <c:pt idx="62">
                  <c:v>2.8915000000000003E-2</c:v>
                </c:pt>
                <c:pt idx="63">
                  <c:v>3.6755000000000003E-2</c:v>
                </c:pt>
                <c:pt idx="64">
                  <c:v>4.4444999999999998E-2</c:v>
                </c:pt>
                <c:pt idx="65">
                  <c:v>4.2689999999999999E-2</c:v>
                </c:pt>
                <c:pt idx="66">
                  <c:v>4.3994999999999999E-2</c:v>
                </c:pt>
                <c:pt idx="67">
                  <c:v>4.9245000000000004E-2</c:v>
                </c:pt>
                <c:pt idx="68">
                  <c:v>4.5099999999999994E-2</c:v>
                </c:pt>
                <c:pt idx="69">
                  <c:v>4.061E-2</c:v>
                </c:pt>
                <c:pt idx="70">
                  <c:v>4.6730000000000001E-2</c:v>
                </c:pt>
                <c:pt idx="71">
                  <c:v>4.4250000000000005E-2</c:v>
                </c:pt>
                <c:pt idx="72">
                  <c:v>2.6555000000000002E-2</c:v>
                </c:pt>
                <c:pt idx="73">
                  <c:v>1.2555E-2</c:v>
                </c:pt>
                <c:pt idx="74">
                  <c:v>3.7500000000000033E-4</c:v>
                </c:pt>
                <c:pt idx="75">
                  <c:v>-1.2960000000000001E-2</c:v>
                </c:pt>
                <c:pt idx="76">
                  <c:v>-2.2515E-2</c:v>
                </c:pt>
                <c:pt idx="77">
                  <c:v>-1.983E-2</c:v>
                </c:pt>
                <c:pt idx="78">
                  <c:v>-2.4385E-2</c:v>
                </c:pt>
                <c:pt idx="79">
                  <c:v>-2.5465000000000002E-2</c:v>
                </c:pt>
                <c:pt idx="80">
                  <c:v>-1.2385E-2</c:v>
                </c:pt>
                <c:pt idx="81">
                  <c:v>-5.8400000000000014E-3</c:v>
                </c:pt>
                <c:pt idx="82">
                  <c:v>-4.0050000000000016E-3</c:v>
                </c:pt>
                <c:pt idx="83">
                  <c:v>-2.1350000000000015E-3</c:v>
                </c:pt>
                <c:pt idx="84">
                  <c:v>-6.5000000000000127E-4</c:v>
                </c:pt>
                <c:pt idx="85">
                  <c:v>-2.1550000000000007E-3</c:v>
                </c:pt>
                <c:pt idx="86">
                  <c:v>2.3149999999999976E-3</c:v>
                </c:pt>
                <c:pt idx="87">
                  <c:v>3.029999999999998E-3</c:v>
                </c:pt>
                <c:pt idx="88">
                  <c:v>2.7849999999999993E-3</c:v>
                </c:pt>
                <c:pt idx="89">
                  <c:v>1.805000000000001E-3</c:v>
                </c:pt>
                <c:pt idx="90">
                  <c:v>6.3500000000000015E-4</c:v>
                </c:pt>
                <c:pt idx="91">
                  <c:v>3.5899999999999994E-3</c:v>
                </c:pt>
                <c:pt idx="92">
                  <c:v>3.0200000000000018E-3</c:v>
                </c:pt>
                <c:pt idx="93">
                  <c:v>-8.1000000000000169E-4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4F24-4410-AC83-FE2F47BD7CF2}"/>
            </c:ext>
          </c:extLst>
        </c:ser>
        <c:ser>
          <c:idx val="51"/>
          <c:order val="51"/>
          <c:tx>
            <c:strRef>
              <c:f>Sheet1!$EE$1</c:f>
              <c:strCache>
                <c:ptCount val="1"/>
                <c:pt idx="0">
                  <c:v>33.7256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Sheet1!$EE$2:$EE$96</c:f>
              <c:numCache>
                <c:formatCode>General</c:formatCode>
                <c:ptCount val="95"/>
                <c:pt idx="0">
                  <c:v>0.11710999999999999</c:v>
                </c:pt>
                <c:pt idx="1">
                  <c:v>0.12859999999999999</c:v>
                </c:pt>
                <c:pt idx="2">
                  <c:v>0.14094499999999999</c:v>
                </c:pt>
                <c:pt idx="3">
                  <c:v>0.14815499999999998</c:v>
                </c:pt>
                <c:pt idx="4">
                  <c:v>0.14391999999999999</c:v>
                </c:pt>
                <c:pt idx="5">
                  <c:v>0.13125500000000001</c:v>
                </c:pt>
                <c:pt idx="6">
                  <c:v>0.10817499999999999</c:v>
                </c:pt>
                <c:pt idx="7">
                  <c:v>8.8315000000000005E-2</c:v>
                </c:pt>
                <c:pt idx="8">
                  <c:v>7.4509999999999993E-2</c:v>
                </c:pt>
                <c:pt idx="9">
                  <c:v>8.3724999999999994E-2</c:v>
                </c:pt>
                <c:pt idx="10">
                  <c:v>8.6370000000000002E-2</c:v>
                </c:pt>
                <c:pt idx="11">
                  <c:v>8.165E-2</c:v>
                </c:pt>
                <c:pt idx="12">
                  <c:v>7.8990000000000005E-2</c:v>
                </c:pt>
                <c:pt idx="13">
                  <c:v>7.7479999999999993E-2</c:v>
                </c:pt>
                <c:pt idx="14">
                  <c:v>7.9435000000000006E-2</c:v>
                </c:pt>
                <c:pt idx="15">
                  <c:v>7.5194999999999998E-2</c:v>
                </c:pt>
                <c:pt idx="16">
                  <c:v>7.5660000000000005E-2</c:v>
                </c:pt>
                <c:pt idx="17">
                  <c:v>6.8849999999999995E-2</c:v>
                </c:pt>
                <c:pt idx="18">
                  <c:v>5.2959999999999993E-2</c:v>
                </c:pt>
                <c:pt idx="19">
                  <c:v>4.3519999999999996E-2</c:v>
                </c:pt>
                <c:pt idx="20">
                  <c:v>4.2604999999999997E-2</c:v>
                </c:pt>
                <c:pt idx="21">
                  <c:v>4.4899999999999995E-2</c:v>
                </c:pt>
                <c:pt idx="22">
                  <c:v>4.2324999999999995E-2</c:v>
                </c:pt>
                <c:pt idx="23">
                  <c:v>3.7010000000000001E-2</c:v>
                </c:pt>
                <c:pt idx="24">
                  <c:v>3.5220000000000001E-2</c:v>
                </c:pt>
                <c:pt idx="25">
                  <c:v>3.2500000000000001E-2</c:v>
                </c:pt>
                <c:pt idx="26">
                  <c:v>2.3830000000000004E-2</c:v>
                </c:pt>
                <c:pt idx="27">
                  <c:v>1.7854999999999996E-2</c:v>
                </c:pt>
                <c:pt idx="28">
                  <c:v>1.4590000000000001E-2</c:v>
                </c:pt>
                <c:pt idx="29">
                  <c:v>1.5065E-2</c:v>
                </c:pt>
                <c:pt idx="30">
                  <c:v>1.332E-2</c:v>
                </c:pt>
                <c:pt idx="31">
                  <c:v>1.1104999999999999E-2</c:v>
                </c:pt>
                <c:pt idx="32">
                  <c:v>2.0514999999999999E-2</c:v>
                </c:pt>
                <c:pt idx="33">
                  <c:v>3.3799999999999997E-2</c:v>
                </c:pt>
                <c:pt idx="34">
                  <c:v>4.9884999999999999E-2</c:v>
                </c:pt>
                <c:pt idx="35">
                  <c:v>4.9769999999999995E-2</c:v>
                </c:pt>
                <c:pt idx="36">
                  <c:v>4.2359999999999995E-2</c:v>
                </c:pt>
                <c:pt idx="37">
                  <c:v>3.9474999999999996E-2</c:v>
                </c:pt>
                <c:pt idx="38">
                  <c:v>3.3000000000000002E-2</c:v>
                </c:pt>
                <c:pt idx="39">
                  <c:v>3.1144999999999999E-2</c:v>
                </c:pt>
                <c:pt idx="40">
                  <c:v>2.3570000000000001E-2</c:v>
                </c:pt>
                <c:pt idx="41">
                  <c:v>1.5570000000000002E-2</c:v>
                </c:pt>
                <c:pt idx="42">
                  <c:v>1.2190000000000001E-2</c:v>
                </c:pt>
                <c:pt idx="43">
                  <c:v>8.685E-3</c:v>
                </c:pt>
                <c:pt idx="44">
                  <c:v>6.8200000000000014E-3</c:v>
                </c:pt>
                <c:pt idx="45">
                  <c:v>1.0819999999999998E-2</c:v>
                </c:pt>
                <c:pt idx="46">
                  <c:v>1.6839999999999994E-2</c:v>
                </c:pt>
                <c:pt idx="47">
                  <c:v>1.5224999999999997E-2</c:v>
                </c:pt>
                <c:pt idx="48">
                  <c:v>4.6949999999999995E-3</c:v>
                </c:pt>
                <c:pt idx="49">
                  <c:v>-7.9249999999999998E-3</c:v>
                </c:pt>
                <c:pt idx="50">
                  <c:v>-1.1630000000000001E-2</c:v>
                </c:pt>
                <c:pt idx="51">
                  <c:v>-6.4799999999999996E-3</c:v>
                </c:pt>
                <c:pt idx="52">
                  <c:v>2.8899999999999985E-3</c:v>
                </c:pt>
                <c:pt idx="53">
                  <c:v>9.6249999999999999E-3</c:v>
                </c:pt>
                <c:pt idx="54">
                  <c:v>1.7904999999999997E-2</c:v>
                </c:pt>
                <c:pt idx="55">
                  <c:v>2.4624999999999994E-2</c:v>
                </c:pt>
                <c:pt idx="56">
                  <c:v>2.1859999999999997E-2</c:v>
                </c:pt>
                <c:pt idx="57">
                  <c:v>2.0304999999999997E-2</c:v>
                </c:pt>
                <c:pt idx="58">
                  <c:v>2.7185000000000001E-2</c:v>
                </c:pt>
                <c:pt idx="59">
                  <c:v>3.3009999999999998E-2</c:v>
                </c:pt>
                <c:pt idx="60">
                  <c:v>2.7604999999999998E-2</c:v>
                </c:pt>
                <c:pt idx="61">
                  <c:v>2.2914999999999998E-2</c:v>
                </c:pt>
                <c:pt idx="62">
                  <c:v>2.3974999999999996E-2</c:v>
                </c:pt>
                <c:pt idx="63">
                  <c:v>2.8699999999999996E-2</c:v>
                </c:pt>
                <c:pt idx="64">
                  <c:v>3.4334999999999997E-2</c:v>
                </c:pt>
                <c:pt idx="65">
                  <c:v>3.5610000000000003E-2</c:v>
                </c:pt>
                <c:pt idx="66">
                  <c:v>3.8269999999999998E-2</c:v>
                </c:pt>
                <c:pt idx="67">
                  <c:v>4.1079999999999998E-2</c:v>
                </c:pt>
                <c:pt idx="68">
                  <c:v>3.9125E-2</c:v>
                </c:pt>
                <c:pt idx="69">
                  <c:v>3.5295E-2</c:v>
                </c:pt>
                <c:pt idx="70">
                  <c:v>3.977E-2</c:v>
                </c:pt>
                <c:pt idx="71">
                  <c:v>3.8885000000000003E-2</c:v>
                </c:pt>
                <c:pt idx="72">
                  <c:v>2.4864999999999998E-2</c:v>
                </c:pt>
                <c:pt idx="73">
                  <c:v>1.3675000000000001E-2</c:v>
                </c:pt>
                <c:pt idx="74">
                  <c:v>-5.4000000000000055E-4</c:v>
                </c:pt>
                <c:pt idx="75">
                  <c:v>-1.4635E-2</c:v>
                </c:pt>
                <c:pt idx="76">
                  <c:v>-2.052E-2</c:v>
                </c:pt>
                <c:pt idx="77">
                  <c:v>-2.1510000000000001E-2</c:v>
                </c:pt>
                <c:pt idx="78">
                  <c:v>-2.2170000000000002E-2</c:v>
                </c:pt>
                <c:pt idx="79">
                  <c:v>-2.0160000000000001E-2</c:v>
                </c:pt>
                <c:pt idx="80">
                  <c:v>-1.4675000000000001E-2</c:v>
                </c:pt>
                <c:pt idx="81">
                  <c:v>-9.7450000000000002E-3</c:v>
                </c:pt>
                <c:pt idx="82">
                  <c:v>-7.8150000000000008E-3</c:v>
                </c:pt>
                <c:pt idx="83">
                  <c:v>-5.6649999999999999E-3</c:v>
                </c:pt>
                <c:pt idx="84">
                  <c:v>-4.9549999999999993E-3</c:v>
                </c:pt>
                <c:pt idx="85">
                  <c:v>-4.4200000000000003E-3</c:v>
                </c:pt>
                <c:pt idx="86">
                  <c:v>1.5649999999999987E-3</c:v>
                </c:pt>
                <c:pt idx="87">
                  <c:v>4.8500000000000106E-4</c:v>
                </c:pt>
                <c:pt idx="88">
                  <c:v>-1.9950000000000002E-3</c:v>
                </c:pt>
                <c:pt idx="89">
                  <c:v>-2.7450000000000009E-3</c:v>
                </c:pt>
                <c:pt idx="90">
                  <c:v>-9.1850000000000005E-3</c:v>
                </c:pt>
                <c:pt idx="91">
                  <c:v>2.8400000000000005E-3</c:v>
                </c:pt>
                <c:pt idx="92">
                  <c:v>1.0290000000000002E-2</c:v>
                </c:pt>
                <c:pt idx="93">
                  <c:v>-1.8500000000000114E-4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4F24-4410-AC83-FE2F47BD7CF2}"/>
            </c:ext>
          </c:extLst>
        </c:ser>
        <c:ser>
          <c:idx val="52"/>
          <c:order val="52"/>
          <c:tx>
            <c:strRef>
              <c:f>Sheet1!$EF$1</c:f>
              <c:strCache>
                <c:ptCount val="1"/>
                <c:pt idx="0">
                  <c:v>35.63135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Sheet1!$EF$2:$EF$96</c:f>
              <c:numCache>
                <c:formatCode>General</c:formatCode>
                <c:ptCount val="95"/>
                <c:pt idx="0">
                  <c:v>7.6874999999999999E-2</c:v>
                </c:pt>
                <c:pt idx="1">
                  <c:v>0.102965</c:v>
                </c:pt>
                <c:pt idx="2">
                  <c:v>0.11183499999999999</c:v>
                </c:pt>
                <c:pt idx="3">
                  <c:v>0.10659</c:v>
                </c:pt>
                <c:pt idx="4">
                  <c:v>0.11000499999999999</c:v>
                </c:pt>
                <c:pt idx="5">
                  <c:v>0.10761999999999999</c:v>
                </c:pt>
                <c:pt idx="6">
                  <c:v>8.3444999999999991E-2</c:v>
                </c:pt>
                <c:pt idx="7">
                  <c:v>6.3034999999999994E-2</c:v>
                </c:pt>
                <c:pt idx="8">
                  <c:v>5.8724999999999999E-2</c:v>
                </c:pt>
                <c:pt idx="9">
                  <c:v>5.5414999999999992E-2</c:v>
                </c:pt>
                <c:pt idx="10">
                  <c:v>5.1815E-2</c:v>
                </c:pt>
                <c:pt idx="11">
                  <c:v>5.5959999999999996E-2</c:v>
                </c:pt>
                <c:pt idx="12">
                  <c:v>6.1324999999999991E-2</c:v>
                </c:pt>
                <c:pt idx="13">
                  <c:v>6.9860000000000005E-2</c:v>
                </c:pt>
                <c:pt idx="14">
                  <c:v>6.7844999999999989E-2</c:v>
                </c:pt>
                <c:pt idx="15">
                  <c:v>6.5299999999999997E-2</c:v>
                </c:pt>
                <c:pt idx="16">
                  <c:v>5.7964999999999989E-2</c:v>
                </c:pt>
                <c:pt idx="17">
                  <c:v>4.4194999999999998E-2</c:v>
                </c:pt>
                <c:pt idx="18">
                  <c:v>4.4344999999999996E-2</c:v>
                </c:pt>
                <c:pt idx="19">
                  <c:v>2.147E-2</c:v>
                </c:pt>
                <c:pt idx="20">
                  <c:v>7.2099999999999977E-3</c:v>
                </c:pt>
                <c:pt idx="21">
                  <c:v>2.4499999999999997E-2</c:v>
                </c:pt>
                <c:pt idx="22">
                  <c:v>2.4234999999999996E-2</c:v>
                </c:pt>
                <c:pt idx="23">
                  <c:v>2.2715000000000003E-2</c:v>
                </c:pt>
                <c:pt idx="24">
                  <c:v>2.1055000000000001E-2</c:v>
                </c:pt>
                <c:pt idx="25">
                  <c:v>1.2620000000000003E-2</c:v>
                </c:pt>
                <c:pt idx="26">
                  <c:v>1.074E-2</c:v>
                </c:pt>
                <c:pt idx="27">
                  <c:v>6.2249999999999979E-3</c:v>
                </c:pt>
                <c:pt idx="28">
                  <c:v>-1.6850000000000007E-3</c:v>
                </c:pt>
                <c:pt idx="29">
                  <c:v>-7.6750000000000013E-3</c:v>
                </c:pt>
                <c:pt idx="30">
                  <c:v>-1.1265000000000001E-2</c:v>
                </c:pt>
                <c:pt idx="31">
                  <c:v>-5.5799999999999999E-3</c:v>
                </c:pt>
                <c:pt idx="32">
                  <c:v>2.4400000000000012E-3</c:v>
                </c:pt>
                <c:pt idx="33">
                  <c:v>2.0645E-2</c:v>
                </c:pt>
                <c:pt idx="34">
                  <c:v>3.3779999999999991E-2</c:v>
                </c:pt>
                <c:pt idx="35">
                  <c:v>3.1074999999999995E-2</c:v>
                </c:pt>
                <c:pt idx="36">
                  <c:v>3.2519999999999993E-2</c:v>
                </c:pt>
                <c:pt idx="37">
                  <c:v>2.9590000000000002E-2</c:v>
                </c:pt>
                <c:pt idx="38">
                  <c:v>2.3099999999999999E-2</c:v>
                </c:pt>
                <c:pt idx="39">
                  <c:v>1.9054999999999999E-2</c:v>
                </c:pt>
                <c:pt idx="40">
                  <c:v>1.4840000000000002E-2</c:v>
                </c:pt>
                <c:pt idx="41">
                  <c:v>9.11E-3</c:v>
                </c:pt>
                <c:pt idx="42">
                  <c:v>4.7899999999999991E-3</c:v>
                </c:pt>
                <c:pt idx="43">
                  <c:v>2.9549999999999993E-3</c:v>
                </c:pt>
                <c:pt idx="44">
                  <c:v>1.9400000000000008E-3</c:v>
                </c:pt>
                <c:pt idx="45">
                  <c:v>5.9449999999999989E-3</c:v>
                </c:pt>
                <c:pt idx="46">
                  <c:v>1.0449999999999997E-2</c:v>
                </c:pt>
                <c:pt idx="47">
                  <c:v>6.7799999999999978E-3</c:v>
                </c:pt>
                <c:pt idx="48">
                  <c:v>-3.9450000000000006E-3</c:v>
                </c:pt>
                <c:pt idx="49">
                  <c:v>-1.4215E-2</c:v>
                </c:pt>
                <c:pt idx="50">
                  <c:v>-1.9230000000000001E-2</c:v>
                </c:pt>
                <c:pt idx="51">
                  <c:v>-1.4410000000000001E-2</c:v>
                </c:pt>
                <c:pt idx="52">
                  <c:v>-1.2250000000000004E-3</c:v>
                </c:pt>
                <c:pt idx="53">
                  <c:v>7.7249999999999992E-3</c:v>
                </c:pt>
                <c:pt idx="54">
                  <c:v>1.3745E-2</c:v>
                </c:pt>
                <c:pt idx="55">
                  <c:v>1.787E-2</c:v>
                </c:pt>
                <c:pt idx="56">
                  <c:v>1.796E-2</c:v>
                </c:pt>
                <c:pt idx="57">
                  <c:v>1.8864999999999996E-2</c:v>
                </c:pt>
                <c:pt idx="58">
                  <c:v>2.4524999999999995E-2</c:v>
                </c:pt>
                <c:pt idx="59">
                  <c:v>2.6384999999999995E-2</c:v>
                </c:pt>
                <c:pt idx="60">
                  <c:v>2.1514999999999996E-2</c:v>
                </c:pt>
                <c:pt idx="61">
                  <c:v>1.9669999999999997E-2</c:v>
                </c:pt>
                <c:pt idx="62">
                  <c:v>2.2700000000000001E-2</c:v>
                </c:pt>
                <c:pt idx="63">
                  <c:v>2.7675000000000002E-2</c:v>
                </c:pt>
                <c:pt idx="64">
                  <c:v>2.8300000000000002E-2</c:v>
                </c:pt>
                <c:pt idx="65">
                  <c:v>3.2134999999999997E-2</c:v>
                </c:pt>
                <c:pt idx="66">
                  <c:v>3.7150000000000002E-2</c:v>
                </c:pt>
                <c:pt idx="67">
                  <c:v>3.773E-2</c:v>
                </c:pt>
                <c:pt idx="68">
                  <c:v>3.7999999999999992E-2</c:v>
                </c:pt>
                <c:pt idx="69">
                  <c:v>3.9019999999999999E-2</c:v>
                </c:pt>
                <c:pt idx="70">
                  <c:v>3.9309999999999998E-2</c:v>
                </c:pt>
                <c:pt idx="71">
                  <c:v>3.1265000000000001E-2</c:v>
                </c:pt>
                <c:pt idx="72">
                  <c:v>1.7504999999999996E-2</c:v>
                </c:pt>
                <c:pt idx="73">
                  <c:v>9.9500000000000005E-3</c:v>
                </c:pt>
                <c:pt idx="74">
                  <c:v>-2.6696664999999991E-3</c:v>
                </c:pt>
                <c:pt idx="75">
                  <c:v>-1.5864666499999999E-2</c:v>
                </c:pt>
                <c:pt idx="76">
                  <c:v>-2.1100000000000001E-2</c:v>
                </c:pt>
                <c:pt idx="77">
                  <c:v>-1.8724999999999999E-2</c:v>
                </c:pt>
                <c:pt idx="78">
                  <c:v>-2.2600000000000002E-2</c:v>
                </c:pt>
                <c:pt idx="79">
                  <c:v>-2.35426665E-2</c:v>
                </c:pt>
                <c:pt idx="80">
                  <c:v>-1.3682666500000001E-2</c:v>
                </c:pt>
                <c:pt idx="81">
                  <c:v>-8.065000000000001E-3</c:v>
                </c:pt>
                <c:pt idx="82">
                  <c:v>-5.3150000000000003E-3</c:v>
                </c:pt>
                <c:pt idx="83">
                  <c:v>-4.3499999999999962E-4</c:v>
                </c:pt>
                <c:pt idx="84">
                  <c:v>3.199999999999998E-3</c:v>
                </c:pt>
                <c:pt idx="85">
                  <c:v>2.1650000000000003E-3</c:v>
                </c:pt>
                <c:pt idx="86">
                  <c:v>4.4050000000000027E-3</c:v>
                </c:pt>
                <c:pt idx="87">
                  <c:v>2.8199999999999996E-3</c:v>
                </c:pt>
                <c:pt idx="88">
                  <c:v>4.494999999999999E-3</c:v>
                </c:pt>
                <c:pt idx="89">
                  <c:v>3.2499999999999994E-3</c:v>
                </c:pt>
                <c:pt idx="90">
                  <c:v>-1.1615E-2</c:v>
                </c:pt>
                <c:pt idx="91">
                  <c:v>5.7350000000000005E-3</c:v>
                </c:pt>
                <c:pt idx="92">
                  <c:v>1.8974999999999995E-2</c:v>
                </c:pt>
                <c:pt idx="93">
                  <c:v>1.0200000000000001E-3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4F24-4410-AC83-FE2F47BD7CF2}"/>
            </c:ext>
          </c:extLst>
        </c:ser>
        <c:ser>
          <c:idx val="53"/>
          <c:order val="53"/>
          <c:tx>
            <c:strRef>
              <c:f>Sheet1!$EG$1</c:f>
              <c:strCache>
                <c:ptCount val="1"/>
                <c:pt idx="0">
                  <c:v>37.63547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Sheet1!$EG$2:$EG$96</c:f>
              <c:numCache>
                <c:formatCode>General</c:formatCode>
                <c:ptCount val="95"/>
                <c:pt idx="0">
                  <c:v>7.0999999999999994E-2</c:v>
                </c:pt>
                <c:pt idx="1">
                  <c:v>7.9485E-2</c:v>
                </c:pt>
                <c:pt idx="2">
                  <c:v>9.2700000000000005E-2</c:v>
                </c:pt>
                <c:pt idx="3">
                  <c:v>9.5625000000000002E-2</c:v>
                </c:pt>
                <c:pt idx="4">
                  <c:v>9.4770000000000007E-2</c:v>
                </c:pt>
                <c:pt idx="5">
                  <c:v>9.2620000000000008E-2</c:v>
                </c:pt>
                <c:pt idx="6">
                  <c:v>7.8829999999999997E-2</c:v>
                </c:pt>
                <c:pt idx="7">
                  <c:v>6.5420000000000006E-2</c:v>
                </c:pt>
                <c:pt idx="8">
                  <c:v>4.4060000000000002E-2</c:v>
                </c:pt>
                <c:pt idx="9">
                  <c:v>4.3289999999999995E-2</c:v>
                </c:pt>
                <c:pt idx="10">
                  <c:v>5.1995E-2</c:v>
                </c:pt>
                <c:pt idx="11">
                  <c:v>5.3810000000000011E-2</c:v>
                </c:pt>
                <c:pt idx="12">
                  <c:v>5.2330000000000002E-2</c:v>
                </c:pt>
                <c:pt idx="13">
                  <c:v>5.8475000000000013E-2</c:v>
                </c:pt>
                <c:pt idx="14">
                  <c:v>6.1890000000000001E-2</c:v>
                </c:pt>
                <c:pt idx="15">
                  <c:v>4.9265000000000003E-2</c:v>
                </c:pt>
                <c:pt idx="16">
                  <c:v>4.8395000000000007E-2</c:v>
                </c:pt>
                <c:pt idx="17">
                  <c:v>4.2700000000000002E-2</c:v>
                </c:pt>
                <c:pt idx="18">
                  <c:v>3.4185000000000007E-2</c:v>
                </c:pt>
                <c:pt idx="19">
                  <c:v>1.6424999999999999E-2</c:v>
                </c:pt>
                <c:pt idx="20">
                  <c:v>8.1350000000000033E-3</c:v>
                </c:pt>
                <c:pt idx="21">
                  <c:v>2.4155000000000006E-2</c:v>
                </c:pt>
                <c:pt idx="22">
                  <c:v>2.3845000000000002E-2</c:v>
                </c:pt>
                <c:pt idx="23">
                  <c:v>1.873E-2</c:v>
                </c:pt>
                <c:pt idx="24">
                  <c:v>1.5770000000000003E-2</c:v>
                </c:pt>
                <c:pt idx="25">
                  <c:v>1.0170000000000002E-2</c:v>
                </c:pt>
                <c:pt idx="26">
                  <c:v>8.0550000000000031E-3</c:v>
                </c:pt>
                <c:pt idx="27">
                  <c:v>6.245000000000004E-3</c:v>
                </c:pt>
                <c:pt idx="28">
                  <c:v>6.8150000000000016E-3</c:v>
                </c:pt>
                <c:pt idx="29">
                  <c:v>2.8900000000000002E-3</c:v>
                </c:pt>
                <c:pt idx="30">
                  <c:v>-9.159999999999998E-3</c:v>
                </c:pt>
                <c:pt idx="31">
                  <c:v>-7.219999999999999E-3</c:v>
                </c:pt>
                <c:pt idx="32">
                  <c:v>5.8799999999999998E-3</c:v>
                </c:pt>
                <c:pt idx="33">
                  <c:v>1.9164999999999998E-2</c:v>
                </c:pt>
                <c:pt idx="34">
                  <c:v>2.9010000000000005E-2</c:v>
                </c:pt>
                <c:pt idx="35">
                  <c:v>2.8705000000000005E-2</c:v>
                </c:pt>
                <c:pt idx="36">
                  <c:v>2.6670000000000003E-2</c:v>
                </c:pt>
                <c:pt idx="37">
                  <c:v>2.4600000000000007E-2</c:v>
                </c:pt>
                <c:pt idx="38">
                  <c:v>2.0219999999999998E-2</c:v>
                </c:pt>
                <c:pt idx="39">
                  <c:v>1.7095000000000003E-2</c:v>
                </c:pt>
                <c:pt idx="40">
                  <c:v>1.0580000000000003E-2</c:v>
                </c:pt>
                <c:pt idx="41">
                  <c:v>6.5449999999999987E-3</c:v>
                </c:pt>
                <c:pt idx="42">
                  <c:v>4.7150000000000004E-3</c:v>
                </c:pt>
                <c:pt idx="43">
                  <c:v>6.8000000000000352E-4</c:v>
                </c:pt>
                <c:pt idx="44">
                  <c:v>-2.4099999999999989E-3</c:v>
                </c:pt>
                <c:pt idx="45">
                  <c:v>1.0900000000000007E-3</c:v>
                </c:pt>
                <c:pt idx="46">
                  <c:v>6.6149999999999994E-3</c:v>
                </c:pt>
                <c:pt idx="47">
                  <c:v>3.6350000000000028E-3</c:v>
                </c:pt>
                <c:pt idx="48">
                  <c:v>-5.6049999999999989E-3</c:v>
                </c:pt>
                <c:pt idx="49">
                  <c:v>-1.3881333499999999E-2</c:v>
                </c:pt>
                <c:pt idx="50">
                  <c:v>-1.6816333499999999E-2</c:v>
                </c:pt>
                <c:pt idx="51">
                  <c:v>-1.2754999999999999E-2</c:v>
                </c:pt>
                <c:pt idx="52">
                  <c:v>-4.4999999999999988E-3</c:v>
                </c:pt>
                <c:pt idx="53">
                  <c:v>2.1299999999999999E-3</c:v>
                </c:pt>
                <c:pt idx="54">
                  <c:v>9.4249999999999994E-3</c:v>
                </c:pt>
                <c:pt idx="55">
                  <c:v>1.3785000000000002E-2</c:v>
                </c:pt>
                <c:pt idx="56">
                  <c:v>1.2525000000000001E-2</c:v>
                </c:pt>
                <c:pt idx="57">
                  <c:v>1.141E-2</c:v>
                </c:pt>
                <c:pt idx="58">
                  <c:v>1.6569999999999998E-2</c:v>
                </c:pt>
                <c:pt idx="59">
                  <c:v>1.8870000000000001E-2</c:v>
                </c:pt>
                <c:pt idx="60">
                  <c:v>1.4190000000000001E-2</c:v>
                </c:pt>
                <c:pt idx="61">
                  <c:v>1.2359999999999999E-2</c:v>
                </c:pt>
                <c:pt idx="62">
                  <c:v>1.5099999999999999E-2</c:v>
                </c:pt>
                <c:pt idx="63">
                  <c:v>1.9795000000000004E-2</c:v>
                </c:pt>
                <c:pt idx="64">
                  <c:v>2.3269999999999996E-2</c:v>
                </c:pt>
                <c:pt idx="65">
                  <c:v>2.4409999999999998E-2</c:v>
                </c:pt>
                <c:pt idx="66">
                  <c:v>2.5125000000000005E-2</c:v>
                </c:pt>
                <c:pt idx="67">
                  <c:v>2.5905000000000001E-2</c:v>
                </c:pt>
                <c:pt idx="68">
                  <c:v>2.5510000000000001E-2</c:v>
                </c:pt>
                <c:pt idx="69">
                  <c:v>2.5925E-2</c:v>
                </c:pt>
                <c:pt idx="70">
                  <c:v>2.9230000000000003E-2</c:v>
                </c:pt>
                <c:pt idx="71">
                  <c:v>2.4659999999999998E-2</c:v>
                </c:pt>
                <c:pt idx="72">
                  <c:v>1.2280000000000003E-2</c:v>
                </c:pt>
                <c:pt idx="73">
                  <c:v>4.3450000000000016E-3</c:v>
                </c:pt>
                <c:pt idx="74">
                  <c:v>-4.9899999999999979E-3</c:v>
                </c:pt>
                <c:pt idx="75">
                  <c:v>-1.4384999999999998E-2</c:v>
                </c:pt>
                <c:pt idx="76">
                  <c:v>-2.07E-2</c:v>
                </c:pt>
                <c:pt idx="77">
                  <c:v>-1.8824999999999998E-2</c:v>
                </c:pt>
                <c:pt idx="78">
                  <c:v>-2.0874999999999998E-2</c:v>
                </c:pt>
                <c:pt idx="79">
                  <c:v>-1.9779999999999999E-2</c:v>
                </c:pt>
                <c:pt idx="80">
                  <c:v>-1.3732999999999999E-2</c:v>
                </c:pt>
                <c:pt idx="81">
                  <c:v>-9.7829999999999983E-3</c:v>
                </c:pt>
                <c:pt idx="82">
                  <c:v>-4.7949999999999972E-3</c:v>
                </c:pt>
                <c:pt idx="83">
                  <c:v>-3.2449999999999979E-3</c:v>
                </c:pt>
                <c:pt idx="84">
                  <c:v>-3.4999999999996839E-5</c:v>
                </c:pt>
                <c:pt idx="85">
                  <c:v>-1.1499999999999705E-4</c:v>
                </c:pt>
                <c:pt idx="86">
                  <c:v>4.8000000000000126E-4</c:v>
                </c:pt>
                <c:pt idx="87">
                  <c:v>-7.7999999999999944E-4</c:v>
                </c:pt>
                <c:pt idx="88">
                  <c:v>1.2000000000000205E-4</c:v>
                </c:pt>
                <c:pt idx="89">
                  <c:v>2.650000000000003E-3</c:v>
                </c:pt>
                <c:pt idx="90">
                  <c:v>-1.9744999999999999E-2</c:v>
                </c:pt>
                <c:pt idx="91">
                  <c:v>2.9550000000000028E-3</c:v>
                </c:pt>
                <c:pt idx="92">
                  <c:v>2.4890000000000006E-2</c:v>
                </c:pt>
                <c:pt idx="93">
                  <c:v>6.5000000000000127E-4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4F24-4410-AC83-FE2F47BD7CF2}"/>
            </c:ext>
          </c:extLst>
        </c:ser>
        <c:ser>
          <c:idx val="54"/>
          <c:order val="54"/>
          <c:tx>
            <c:strRef>
              <c:f>Sheet1!$EH$1</c:f>
              <c:strCache>
                <c:ptCount val="1"/>
                <c:pt idx="0">
                  <c:v>39.7444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Sheet1!$EH$2:$EH$96</c:f>
              <c:numCache>
                <c:formatCode>General</c:formatCode>
                <c:ptCount val="95"/>
                <c:pt idx="0">
                  <c:v>0.11569499999999999</c:v>
                </c:pt>
                <c:pt idx="1">
                  <c:v>0.12471500000000002</c:v>
                </c:pt>
                <c:pt idx="2">
                  <c:v>0.12920000000000001</c:v>
                </c:pt>
                <c:pt idx="3">
                  <c:v>0.12252000000000002</c:v>
                </c:pt>
                <c:pt idx="4">
                  <c:v>0.11819499999999999</c:v>
                </c:pt>
                <c:pt idx="5">
                  <c:v>0.11747000000000002</c:v>
                </c:pt>
                <c:pt idx="6">
                  <c:v>9.2480000000000007E-2</c:v>
                </c:pt>
                <c:pt idx="7">
                  <c:v>6.7365000000000008E-2</c:v>
                </c:pt>
                <c:pt idx="8">
                  <c:v>6.174000000000001E-2</c:v>
                </c:pt>
                <c:pt idx="9">
                  <c:v>6.6565000000000013E-2</c:v>
                </c:pt>
                <c:pt idx="10">
                  <c:v>7.1895000000000014E-2</c:v>
                </c:pt>
                <c:pt idx="11">
                  <c:v>7.4965000000000004E-2</c:v>
                </c:pt>
                <c:pt idx="12">
                  <c:v>7.0679999999999993E-2</c:v>
                </c:pt>
                <c:pt idx="13">
                  <c:v>6.8324999999999997E-2</c:v>
                </c:pt>
                <c:pt idx="14">
                  <c:v>7.2170000000000012E-2</c:v>
                </c:pt>
                <c:pt idx="15">
                  <c:v>6.966E-2</c:v>
                </c:pt>
                <c:pt idx="16">
                  <c:v>6.5810000000000007E-2</c:v>
                </c:pt>
                <c:pt idx="17">
                  <c:v>5.6320000000000002E-2</c:v>
                </c:pt>
                <c:pt idx="18">
                  <c:v>4.9814999999999991E-2</c:v>
                </c:pt>
                <c:pt idx="19">
                  <c:v>4.6639999999999994E-2</c:v>
                </c:pt>
                <c:pt idx="20">
                  <c:v>3.6510000000000001E-2</c:v>
                </c:pt>
                <c:pt idx="21">
                  <c:v>3.0324999999999998E-2</c:v>
                </c:pt>
                <c:pt idx="22">
                  <c:v>2.6935000000000001E-2</c:v>
                </c:pt>
                <c:pt idx="23">
                  <c:v>3.1224999999999996E-2</c:v>
                </c:pt>
                <c:pt idx="24">
                  <c:v>3.56E-2</c:v>
                </c:pt>
                <c:pt idx="25">
                  <c:v>2.5585000000000004E-2</c:v>
                </c:pt>
                <c:pt idx="26">
                  <c:v>1.5595000000000005E-2</c:v>
                </c:pt>
                <c:pt idx="27">
                  <c:v>1.1930000000000003E-2</c:v>
                </c:pt>
                <c:pt idx="28">
                  <c:v>1.1505000000000001E-2</c:v>
                </c:pt>
                <c:pt idx="29">
                  <c:v>1.0954999999999999E-2</c:v>
                </c:pt>
                <c:pt idx="30">
                  <c:v>4.4000000000000011E-3</c:v>
                </c:pt>
                <c:pt idx="31">
                  <c:v>4.6350000000000002E-3</c:v>
                </c:pt>
                <c:pt idx="32">
                  <c:v>1.3114999999999995E-2</c:v>
                </c:pt>
                <c:pt idx="33">
                  <c:v>2.8369999999999999E-2</c:v>
                </c:pt>
                <c:pt idx="34">
                  <c:v>4.1450000000000001E-2</c:v>
                </c:pt>
                <c:pt idx="35">
                  <c:v>4.0939999999999997E-2</c:v>
                </c:pt>
                <c:pt idx="36">
                  <c:v>3.9475000000000003E-2</c:v>
                </c:pt>
                <c:pt idx="37">
                  <c:v>3.5469999999999995E-2</c:v>
                </c:pt>
                <c:pt idx="38">
                  <c:v>2.7275000000000001E-2</c:v>
                </c:pt>
                <c:pt idx="39">
                  <c:v>2.3630000000000005E-2</c:v>
                </c:pt>
                <c:pt idx="40">
                  <c:v>1.8425000000000004E-2</c:v>
                </c:pt>
                <c:pt idx="41">
                  <c:v>1.157E-2</c:v>
                </c:pt>
                <c:pt idx="42">
                  <c:v>7.6500000000000005E-3</c:v>
                </c:pt>
                <c:pt idx="43">
                  <c:v>3.8149999999999989E-3</c:v>
                </c:pt>
                <c:pt idx="44">
                  <c:v>3.3149999999999985E-3</c:v>
                </c:pt>
                <c:pt idx="45">
                  <c:v>1.03E-2</c:v>
                </c:pt>
                <c:pt idx="46">
                  <c:v>1.5635000000000003E-2</c:v>
                </c:pt>
                <c:pt idx="47">
                  <c:v>1.108E-2</c:v>
                </c:pt>
                <c:pt idx="48">
                  <c:v>4.0499999999999911E-4</c:v>
                </c:pt>
                <c:pt idx="49">
                  <c:v>-1.0544999999999999E-2</c:v>
                </c:pt>
                <c:pt idx="50">
                  <c:v>-1.528E-2</c:v>
                </c:pt>
                <c:pt idx="51">
                  <c:v>-7.8600000000000007E-3</c:v>
                </c:pt>
                <c:pt idx="52">
                  <c:v>1.9749999999999976E-3</c:v>
                </c:pt>
                <c:pt idx="53">
                  <c:v>7.8300000000000002E-3</c:v>
                </c:pt>
                <c:pt idx="54">
                  <c:v>1.4794999999999996E-2</c:v>
                </c:pt>
                <c:pt idx="55">
                  <c:v>1.8939999999999999E-2</c:v>
                </c:pt>
                <c:pt idx="56">
                  <c:v>1.8904999999999998E-2</c:v>
                </c:pt>
                <c:pt idx="57">
                  <c:v>2.0225E-2</c:v>
                </c:pt>
                <c:pt idx="58">
                  <c:v>2.6020000000000001E-2</c:v>
                </c:pt>
                <c:pt idx="59">
                  <c:v>2.9519999999999998E-2</c:v>
                </c:pt>
                <c:pt idx="60">
                  <c:v>2.4880000000000006E-2</c:v>
                </c:pt>
                <c:pt idx="61">
                  <c:v>2.0700000000000003E-2</c:v>
                </c:pt>
                <c:pt idx="62">
                  <c:v>2.2445E-2</c:v>
                </c:pt>
                <c:pt idx="63">
                  <c:v>2.9265000000000006E-2</c:v>
                </c:pt>
                <c:pt idx="64">
                  <c:v>3.5720000000000002E-2</c:v>
                </c:pt>
                <c:pt idx="65">
                  <c:v>3.2000000000000001E-2</c:v>
                </c:pt>
                <c:pt idx="66">
                  <c:v>3.3014999999999996E-2</c:v>
                </c:pt>
                <c:pt idx="67">
                  <c:v>4.0254999999999999E-2</c:v>
                </c:pt>
                <c:pt idx="68">
                  <c:v>3.8640000000000001E-2</c:v>
                </c:pt>
                <c:pt idx="69">
                  <c:v>3.4334999999999997E-2</c:v>
                </c:pt>
                <c:pt idx="70">
                  <c:v>3.8339999999999999E-2</c:v>
                </c:pt>
                <c:pt idx="71">
                  <c:v>3.5385E-2</c:v>
                </c:pt>
                <c:pt idx="72">
                  <c:v>2.1880000000000004E-2</c:v>
                </c:pt>
                <c:pt idx="73">
                  <c:v>1.2334999999999999E-2</c:v>
                </c:pt>
                <c:pt idx="74">
                  <c:v>-2.3199999999999991E-3</c:v>
                </c:pt>
                <c:pt idx="75">
                  <c:v>-1.456E-2</c:v>
                </c:pt>
                <c:pt idx="76">
                  <c:v>-2.053E-2</c:v>
                </c:pt>
                <c:pt idx="77">
                  <c:v>-2.1647666499999999E-2</c:v>
                </c:pt>
                <c:pt idx="78">
                  <c:v>-2.4002666499999999E-2</c:v>
                </c:pt>
                <c:pt idx="79">
                  <c:v>-2.273E-2</c:v>
                </c:pt>
                <c:pt idx="80">
                  <c:v>-1.6004999999999998E-2</c:v>
                </c:pt>
                <c:pt idx="81">
                  <c:v>-9.9100000000000004E-3</c:v>
                </c:pt>
                <c:pt idx="82">
                  <c:v>-6.0549999999999996E-3</c:v>
                </c:pt>
                <c:pt idx="83">
                  <c:v>-5.1900000000000002E-3</c:v>
                </c:pt>
                <c:pt idx="84">
                  <c:v>-2.4549999999999988E-3</c:v>
                </c:pt>
                <c:pt idx="85">
                  <c:v>-2.7149999999999987E-3</c:v>
                </c:pt>
                <c:pt idx="86">
                  <c:v>-1.015000000000002E-3</c:v>
                </c:pt>
                <c:pt idx="87">
                  <c:v>-2.3750000000000021E-3</c:v>
                </c:pt>
                <c:pt idx="88">
                  <c:v>1.1649999999999994E-3</c:v>
                </c:pt>
                <c:pt idx="89">
                  <c:v>3.8100000000000009E-3</c:v>
                </c:pt>
                <c:pt idx="90">
                  <c:v>-1.2485E-2</c:v>
                </c:pt>
                <c:pt idx="91">
                  <c:v>1.1500000000000052E-4</c:v>
                </c:pt>
                <c:pt idx="92">
                  <c:v>1.3514999999999999E-2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4F24-4410-AC83-FE2F47BD7CF2}"/>
            </c:ext>
          </c:extLst>
        </c:ser>
        <c:ser>
          <c:idx val="55"/>
          <c:order val="55"/>
          <c:tx>
            <c:strRef>
              <c:f>Sheet1!$EI$1</c:f>
              <c:strCache>
                <c:ptCount val="1"/>
                <c:pt idx="0">
                  <c:v>41.96196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Sheet1!$EI$2:$EI$96</c:f>
              <c:numCache>
                <c:formatCode>General</c:formatCode>
                <c:ptCount val="95"/>
                <c:pt idx="0">
                  <c:v>9.7474999999999992E-2</c:v>
                </c:pt>
                <c:pt idx="1">
                  <c:v>0.11222500000000001</c:v>
                </c:pt>
                <c:pt idx="2">
                  <c:v>0.11825499999999999</c:v>
                </c:pt>
                <c:pt idx="3">
                  <c:v>0.12519000000000002</c:v>
                </c:pt>
                <c:pt idx="4">
                  <c:v>0.11272</c:v>
                </c:pt>
                <c:pt idx="5">
                  <c:v>9.2265E-2</c:v>
                </c:pt>
                <c:pt idx="6">
                  <c:v>8.1039999999999987E-2</c:v>
                </c:pt>
                <c:pt idx="7">
                  <c:v>6.9779999999999995E-2</c:v>
                </c:pt>
                <c:pt idx="8">
                  <c:v>6.1435000000000003E-2</c:v>
                </c:pt>
                <c:pt idx="9">
                  <c:v>7.0244999999999988E-2</c:v>
                </c:pt>
                <c:pt idx="10">
                  <c:v>6.9359999999999991E-2</c:v>
                </c:pt>
                <c:pt idx="11">
                  <c:v>6.404E-2</c:v>
                </c:pt>
                <c:pt idx="12">
                  <c:v>6.6220000000000001E-2</c:v>
                </c:pt>
                <c:pt idx="13">
                  <c:v>6.8930000000000005E-2</c:v>
                </c:pt>
                <c:pt idx="14">
                  <c:v>6.7769999999999997E-2</c:v>
                </c:pt>
                <c:pt idx="15">
                  <c:v>6.386E-2</c:v>
                </c:pt>
                <c:pt idx="16">
                  <c:v>6.0545000000000002E-2</c:v>
                </c:pt>
                <c:pt idx="17">
                  <c:v>5.0320000000000004E-2</c:v>
                </c:pt>
                <c:pt idx="18">
                  <c:v>4.2009999999999999E-2</c:v>
                </c:pt>
                <c:pt idx="19">
                  <c:v>3.5865000000000001E-2</c:v>
                </c:pt>
                <c:pt idx="20">
                  <c:v>3.2289999999999999E-2</c:v>
                </c:pt>
                <c:pt idx="21">
                  <c:v>3.2494999999999996E-2</c:v>
                </c:pt>
                <c:pt idx="22">
                  <c:v>2.9339999999999998E-2</c:v>
                </c:pt>
                <c:pt idx="23">
                  <c:v>3.3449999999999994E-2</c:v>
                </c:pt>
                <c:pt idx="24">
                  <c:v>3.4894999999999995E-2</c:v>
                </c:pt>
                <c:pt idx="25">
                  <c:v>2.418E-2</c:v>
                </c:pt>
                <c:pt idx="26">
                  <c:v>1.6934999999999999E-2</c:v>
                </c:pt>
                <c:pt idx="27">
                  <c:v>1.2869999999999999E-2</c:v>
                </c:pt>
                <c:pt idx="28">
                  <c:v>9.7599999999999978E-3</c:v>
                </c:pt>
                <c:pt idx="29">
                  <c:v>8.369999999999999E-3</c:v>
                </c:pt>
                <c:pt idx="30">
                  <c:v>2.6049999999999997E-3</c:v>
                </c:pt>
                <c:pt idx="31">
                  <c:v>5.0399999999999993E-3</c:v>
                </c:pt>
                <c:pt idx="32">
                  <c:v>1.5265000000000001E-2</c:v>
                </c:pt>
                <c:pt idx="33">
                  <c:v>2.6209999999999997E-2</c:v>
                </c:pt>
                <c:pt idx="34">
                  <c:v>3.4089999999999995E-2</c:v>
                </c:pt>
                <c:pt idx="35">
                  <c:v>3.3759999999999998E-2</c:v>
                </c:pt>
                <c:pt idx="36">
                  <c:v>3.3349999999999998E-2</c:v>
                </c:pt>
                <c:pt idx="37">
                  <c:v>2.8020000000000003E-2</c:v>
                </c:pt>
                <c:pt idx="38">
                  <c:v>2.2284999999999999E-2</c:v>
                </c:pt>
                <c:pt idx="39">
                  <c:v>2.0635000000000001E-2</c:v>
                </c:pt>
                <c:pt idx="40">
                  <c:v>1.5279999999999995E-2</c:v>
                </c:pt>
                <c:pt idx="41">
                  <c:v>8.7649999999999985E-3</c:v>
                </c:pt>
                <c:pt idx="42">
                  <c:v>6.2349999999999975E-3</c:v>
                </c:pt>
                <c:pt idx="43">
                  <c:v>3.0099999999999988E-3</c:v>
                </c:pt>
                <c:pt idx="44">
                  <c:v>1.5799999999999981E-3</c:v>
                </c:pt>
                <c:pt idx="45">
                  <c:v>6.7899999999999974E-3</c:v>
                </c:pt>
                <c:pt idx="46">
                  <c:v>1.1185E-2</c:v>
                </c:pt>
                <c:pt idx="47">
                  <c:v>9.3699999999999999E-3</c:v>
                </c:pt>
                <c:pt idx="48">
                  <c:v>7.949999999999971E-4</c:v>
                </c:pt>
                <c:pt idx="49">
                  <c:v>-8.8350000000000026E-3</c:v>
                </c:pt>
                <c:pt idx="50">
                  <c:v>-1.4049000000000001E-2</c:v>
                </c:pt>
                <c:pt idx="51">
                  <c:v>-1.0379000000000003E-2</c:v>
                </c:pt>
                <c:pt idx="52">
                  <c:v>-3.2500000000000237E-4</c:v>
                </c:pt>
                <c:pt idx="53">
                  <c:v>7.8249999999999986E-3</c:v>
                </c:pt>
                <c:pt idx="54">
                  <c:v>1.7994999999999997E-2</c:v>
                </c:pt>
                <c:pt idx="55">
                  <c:v>2.0385E-2</c:v>
                </c:pt>
                <c:pt idx="56">
                  <c:v>1.7140000000000002E-2</c:v>
                </c:pt>
                <c:pt idx="57">
                  <c:v>1.8360000000000001E-2</c:v>
                </c:pt>
                <c:pt idx="58">
                  <c:v>2.4689999999999997E-2</c:v>
                </c:pt>
                <c:pt idx="59">
                  <c:v>2.4509999999999997E-2</c:v>
                </c:pt>
                <c:pt idx="60">
                  <c:v>1.9254999999999994E-2</c:v>
                </c:pt>
                <c:pt idx="61">
                  <c:v>1.7280000000000004E-2</c:v>
                </c:pt>
                <c:pt idx="62">
                  <c:v>1.8655000000000005E-2</c:v>
                </c:pt>
                <c:pt idx="63">
                  <c:v>2.5829999999999999E-2</c:v>
                </c:pt>
                <c:pt idx="64">
                  <c:v>2.8359999999999996E-2</c:v>
                </c:pt>
                <c:pt idx="65">
                  <c:v>2.7979999999999998E-2</c:v>
                </c:pt>
                <c:pt idx="66">
                  <c:v>3.2034999999999994E-2</c:v>
                </c:pt>
                <c:pt idx="67">
                  <c:v>3.3394999999999994E-2</c:v>
                </c:pt>
                <c:pt idx="68">
                  <c:v>3.0439999999999995E-2</c:v>
                </c:pt>
                <c:pt idx="69">
                  <c:v>3.3515000000000003E-2</c:v>
                </c:pt>
                <c:pt idx="70">
                  <c:v>3.721E-2</c:v>
                </c:pt>
                <c:pt idx="71">
                  <c:v>3.1074999999999998E-2</c:v>
                </c:pt>
                <c:pt idx="72">
                  <c:v>1.9199999999999995E-2</c:v>
                </c:pt>
                <c:pt idx="73">
                  <c:v>1.1859999999999999E-2</c:v>
                </c:pt>
                <c:pt idx="74">
                  <c:v>-2.4380000000000009E-3</c:v>
                </c:pt>
                <c:pt idx="75">
                  <c:v>-1.5238000000000002E-2</c:v>
                </c:pt>
                <c:pt idx="76">
                  <c:v>-1.7925E-2</c:v>
                </c:pt>
                <c:pt idx="77">
                  <c:v>-1.9535E-2</c:v>
                </c:pt>
                <c:pt idx="78">
                  <c:v>-2.2240000000000003E-2</c:v>
                </c:pt>
                <c:pt idx="79">
                  <c:v>-1.8825000000000001E-2</c:v>
                </c:pt>
                <c:pt idx="80">
                  <c:v>-1.2555000000000002E-2</c:v>
                </c:pt>
                <c:pt idx="81">
                  <c:v>-9.895000000000001E-3</c:v>
                </c:pt>
                <c:pt idx="82">
                  <c:v>-4.9450000000000015E-3</c:v>
                </c:pt>
                <c:pt idx="83">
                  <c:v>-2.4400000000000012E-3</c:v>
                </c:pt>
                <c:pt idx="84">
                  <c:v>-1.635000000000001E-3</c:v>
                </c:pt>
                <c:pt idx="85">
                  <c:v>-6.0999999999999943E-4</c:v>
                </c:pt>
                <c:pt idx="86">
                  <c:v>2.0900000000000016E-3</c:v>
                </c:pt>
                <c:pt idx="87">
                  <c:v>2.924999999999997E-3</c:v>
                </c:pt>
                <c:pt idx="88">
                  <c:v>4.1649999999999986E-3</c:v>
                </c:pt>
                <c:pt idx="89">
                  <c:v>6.0650000000000009E-3</c:v>
                </c:pt>
                <c:pt idx="90">
                  <c:v>5.0800000000000012E-3</c:v>
                </c:pt>
                <c:pt idx="91">
                  <c:v>4.8850000000000005E-3</c:v>
                </c:pt>
                <c:pt idx="92">
                  <c:v>4.7799999999999995E-3</c:v>
                </c:pt>
                <c:pt idx="93">
                  <c:v>8.1999999999999781E-4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4F24-4410-AC83-FE2F47BD7CF2}"/>
            </c:ext>
          </c:extLst>
        </c:ser>
        <c:ser>
          <c:idx val="56"/>
          <c:order val="56"/>
          <c:tx>
            <c:strRef>
              <c:f>Sheet1!$EJ$1</c:f>
              <c:strCache>
                <c:ptCount val="1"/>
                <c:pt idx="0">
                  <c:v>44.29578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Sheet1!$EJ$2:$EJ$96</c:f>
              <c:numCache>
                <c:formatCode>General</c:formatCode>
                <c:ptCount val="95"/>
                <c:pt idx="0">
                  <c:v>4.4980000000000006E-2</c:v>
                </c:pt>
                <c:pt idx="1">
                  <c:v>5.9840000000000011E-2</c:v>
                </c:pt>
                <c:pt idx="2">
                  <c:v>8.4150000000000003E-2</c:v>
                </c:pt>
                <c:pt idx="3">
                  <c:v>7.6179999999999998E-2</c:v>
                </c:pt>
                <c:pt idx="4">
                  <c:v>8.9319999999999983E-2</c:v>
                </c:pt>
                <c:pt idx="5">
                  <c:v>8.7319999999999995E-2</c:v>
                </c:pt>
                <c:pt idx="6">
                  <c:v>6.6654999999999992E-2</c:v>
                </c:pt>
                <c:pt idx="7">
                  <c:v>5.2045000000000001E-2</c:v>
                </c:pt>
                <c:pt idx="8">
                  <c:v>4.4545000000000001E-2</c:v>
                </c:pt>
                <c:pt idx="9">
                  <c:v>5.3980000000000007E-2</c:v>
                </c:pt>
                <c:pt idx="10">
                  <c:v>5.2230000000000006E-2</c:v>
                </c:pt>
                <c:pt idx="11">
                  <c:v>4.8050000000000002E-2</c:v>
                </c:pt>
                <c:pt idx="12">
                  <c:v>5.0889999999999998E-2</c:v>
                </c:pt>
                <c:pt idx="13">
                  <c:v>5.6835000000000004E-2</c:v>
                </c:pt>
                <c:pt idx="14">
                  <c:v>6.6899999999999987E-2</c:v>
                </c:pt>
                <c:pt idx="15">
                  <c:v>6.5089999999999995E-2</c:v>
                </c:pt>
                <c:pt idx="16">
                  <c:v>5.7365000000000006E-2</c:v>
                </c:pt>
                <c:pt idx="17">
                  <c:v>4.9980000000000004E-2</c:v>
                </c:pt>
                <c:pt idx="18">
                  <c:v>4.9105000000000003E-2</c:v>
                </c:pt>
                <c:pt idx="19">
                  <c:v>4.0974999999999998E-2</c:v>
                </c:pt>
                <c:pt idx="20">
                  <c:v>2.8254999999999995E-2</c:v>
                </c:pt>
                <c:pt idx="21">
                  <c:v>2.7189999999999999E-2</c:v>
                </c:pt>
                <c:pt idx="22">
                  <c:v>2.3304999999999999E-2</c:v>
                </c:pt>
                <c:pt idx="23">
                  <c:v>2.6669999999999999E-2</c:v>
                </c:pt>
                <c:pt idx="24">
                  <c:v>2.5274999999999999E-2</c:v>
                </c:pt>
                <c:pt idx="25">
                  <c:v>1.5125000000000001E-2</c:v>
                </c:pt>
                <c:pt idx="26">
                  <c:v>1.2055000000000001E-2</c:v>
                </c:pt>
                <c:pt idx="27">
                  <c:v>6.9200000000000008E-3</c:v>
                </c:pt>
                <c:pt idx="28">
                  <c:v>2.4250000000000018E-3</c:v>
                </c:pt>
                <c:pt idx="29">
                  <c:v>1.0764999999999999E-2</c:v>
                </c:pt>
                <c:pt idx="30">
                  <c:v>6.1099999999999991E-3</c:v>
                </c:pt>
                <c:pt idx="31">
                  <c:v>-4.5800000000000007E-3</c:v>
                </c:pt>
                <c:pt idx="32">
                  <c:v>-5.085000000000001E-3</c:v>
                </c:pt>
                <c:pt idx="33">
                  <c:v>8.1049999999999994E-3</c:v>
                </c:pt>
                <c:pt idx="34">
                  <c:v>2.9425E-2</c:v>
                </c:pt>
                <c:pt idx="35">
                  <c:v>3.023E-2</c:v>
                </c:pt>
                <c:pt idx="36">
                  <c:v>2.7060000000000008E-2</c:v>
                </c:pt>
                <c:pt idx="37">
                  <c:v>2.4895000000000007E-2</c:v>
                </c:pt>
                <c:pt idx="38">
                  <c:v>2.0745000000000006E-2</c:v>
                </c:pt>
                <c:pt idx="39">
                  <c:v>1.7755E-2</c:v>
                </c:pt>
                <c:pt idx="40">
                  <c:v>1.3314999999999999E-2</c:v>
                </c:pt>
                <c:pt idx="41">
                  <c:v>9.1350000000000025E-3</c:v>
                </c:pt>
                <c:pt idx="42">
                  <c:v>5.9550000000000002E-3</c:v>
                </c:pt>
                <c:pt idx="43">
                  <c:v>2.105000000000001E-3</c:v>
                </c:pt>
                <c:pt idx="44">
                  <c:v>3.1550000000000033E-3</c:v>
                </c:pt>
                <c:pt idx="45">
                  <c:v>1.0690000000000003E-2</c:v>
                </c:pt>
                <c:pt idx="46">
                  <c:v>1.5000000000000001E-2</c:v>
                </c:pt>
                <c:pt idx="47">
                  <c:v>1.1265000000000002E-2</c:v>
                </c:pt>
                <c:pt idx="48">
                  <c:v>3.7500000000000033E-4</c:v>
                </c:pt>
                <c:pt idx="49">
                  <c:v>-8.6449999999999999E-3</c:v>
                </c:pt>
                <c:pt idx="50">
                  <c:v>-1.095E-2</c:v>
                </c:pt>
                <c:pt idx="51">
                  <c:v>-6.5349999999999991E-3</c:v>
                </c:pt>
                <c:pt idx="52">
                  <c:v>3.0200000000000001E-3</c:v>
                </c:pt>
                <c:pt idx="53">
                  <c:v>8.1000000000000013E-3</c:v>
                </c:pt>
                <c:pt idx="54">
                  <c:v>1.4035000000000001E-2</c:v>
                </c:pt>
                <c:pt idx="55">
                  <c:v>1.9940000000000006E-2</c:v>
                </c:pt>
                <c:pt idx="56">
                  <c:v>1.7864999999999999E-2</c:v>
                </c:pt>
                <c:pt idx="57">
                  <c:v>1.7285000000000002E-2</c:v>
                </c:pt>
                <c:pt idx="58">
                  <c:v>2.1690000000000001E-2</c:v>
                </c:pt>
                <c:pt idx="59">
                  <c:v>2.7104999999999997E-2</c:v>
                </c:pt>
                <c:pt idx="60">
                  <c:v>2.4875000000000001E-2</c:v>
                </c:pt>
                <c:pt idx="61">
                  <c:v>1.7809999999999999E-2</c:v>
                </c:pt>
                <c:pt idx="62">
                  <c:v>1.8579999999999999E-2</c:v>
                </c:pt>
                <c:pt idx="63">
                  <c:v>2.1765E-2</c:v>
                </c:pt>
                <c:pt idx="64">
                  <c:v>2.1374999999999998E-2</c:v>
                </c:pt>
                <c:pt idx="65">
                  <c:v>2.393E-2</c:v>
                </c:pt>
                <c:pt idx="66">
                  <c:v>2.8565E-2</c:v>
                </c:pt>
                <c:pt idx="67">
                  <c:v>3.1970000000000005E-2</c:v>
                </c:pt>
                <c:pt idx="68">
                  <c:v>3.1365000000000004E-2</c:v>
                </c:pt>
                <c:pt idx="69">
                  <c:v>2.8290000000000003E-2</c:v>
                </c:pt>
                <c:pt idx="70">
                  <c:v>3.1030000000000002E-2</c:v>
                </c:pt>
                <c:pt idx="71">
                  <c:v>3.1350000000000003E-2</c:v>
                </c:pt>
                <c:pt idx="72">
                  <c:v>2.1760000000000002E-2</c:v>
                </c:pt>
                <c:pt idx="73">
                  <c:v>9.4299999999999991E-3</c:v>
                </c:pt>
                <c:pt idx="74">
                  <c:v>-2.1600000000000005E-3</c:v>
                </c:pt>
                <c:pt idx="75">
                  <c:v>-1.1088000000000001E-2</c:v>
                </c:pt>
                <c:pt idx="76">
                  <c:v>-1.7998E-2</c:v>
                </c:pt>
                <c:pt idx="77">
                  <c:v>-1.8775E-2</c:v>
                </c:pt>
                <c:pt idx="78">
                  <c:v>-2.5604999999999999E-2</c:v>
                </c:pt>
                <c:pt idx="79">
                  <c:v>-2.2284999999999999E-2</c:v>
                </c:pt>
                <c:pt idx="80">
                  <c:v>-9.3749999999999997E-3</c:v>
                </c:pt>
                <c:pt idx="81">
                  <c:v>-6.0999999999999995E-3</c:v>
                </c:pt>
                <c:pt idx="82">
                  <c:v>-2.8699999999999993E-3</c:v>
                </c:pt>
                <c:pt idx="83">
                  <c:v>-8.9000000000000017E-4</c:v>
                </c:pt>
                <c:pt idx="84">
                  <c:v>1.2200000000000006E-3</c:v>
                </c:pt>
                <c:pt idx="85">
                  <c:v>-6.9999999999999923E-4</c:v>
                </c:pt>
                <c:pt idx="86">
                  <c:v>-2.299999999999993E-4</c:v>
                </c:pt>
                <c:pt idx="87">
                  <c:v>-3.7500000000000033E-4</c:v>
                </c:pt>
                <c:pt idx="88">
                  <c:v>1.655000000000002E-3</c:v>
                </c:pt>
                <c:pt idx="89">
                  <c:v>2.3400000000000001E-3</c:v>
                </c:pt>
                <c:pt idx="90">
                  <c:v>-4.4150000000000005E-3</c:v>
                </c:pt>
                <c:pt idx="91">
                  <c:v>2.0649999999999991E-3</c:v>
                </c:pt>
                <c:pt idx="92">
                  <c:v>6.3300000000000006E-3</c:v>
                </c:pt>
                <c:pt idx="93">
                  <c:v>5.7999999999999892E-4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4F24-4410-AC83-FE2F47BD7CF2}"/>
            </c:ext>
          </c:extLst>
        </c:ser>
        <c:ser>
          <c:idx val="57"/>
          <c:order val="57"/>
          <c:tx>
            <c:strRef>
              <c:f>Sheet1!$EK$1</c:f>
              <c:strCache>
                <c:ptCount val="1"/>
                <c:pt idx="0">
                  <c:v>46.74547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Sheet1!$EK$2:$EK$96</c:f>
              <c:numCache>
                <c:formatCode>General</c:formatCode>
                <c:ptCount val="95"/>
                <c:pt idx="0">
                  <c:v>9.1215000000000004E-2</c:v>
                </c:pt>
                <c:pt idx="1">
                  <c:v>0.10382</c:v>
                </c:pt>
                <c:pt idx="2">
                  <c:v>0.104795</c:v>
                </c:pt>
                <c:pt idx="3">
                  <c:v>0.11116500000000001</c:v>
                </c:pt>
                <c:pt idx="4">
                  <c:v>0.115315</c:v>
                </c:pt>
                <c:pt idx="5">
                  <c:v>0.10223</c:v>
                </c:pt>
                <c:pt idx="6">
                  <c:v>7.1800000000000003E-2</c:v>
                </c:pt>
                <c:pt idx="7">
                  <c:v>4.9745000000000004E-2</c:v>
                </c:pt>
                <c:pt idx="8">
                  <c:v>4.4055000000000004E-2</c:v>
                </c:pt>
                <c:pt idx="9">
                  <c:v>4.5245000000000007E-2</c:v>
                </c:pt>
                <c:pt idx="10">
                  <c:v>5.4135000000000003E-2</c:v>
                </c:pt>
                <c:pt idx="11">
                  <c:v>5.8630000000000002E-2</c:v>
                </c:pt>
                <c:pt idx="12">
                  <c:v>5.9634999999999994E-2</c:v>
                </c:pt>
                <c:pt idx="13">
                  <c:v>5.9694999999999998E-2</c:v>
                </c:pt>
                <c:pt idx="14">
                  <c:v>5.840999999999999E-2</c:v>
                </c:pt>
                <c:pt idx="15">
                  <c:v>5.9760000000000008E-2</c:v>
                </c:pt>
                <c:pt idx="16">
                  <c:v>5.8334999999999998E-2</c:v>
                </c:pt>
                <c:pt idx="17">
                  <c:v>4.7170000000000004E-2</c:v>
                </c:pt>
                <c:pt idx="18">
                  <c:v>3.8245000000000001E-2</c:v>
                </c:pt>
                <c:pt idx="19">
                  <c:v>1.8154999999999998E-2</c:v>
                </c:pt>
                <c:pt idx="20">
                  <c:v>1.0825E-2</c:v>
                </c:pt>
                <c:pt idx="21">
                  <c:v>2.6540000000000001E-2</c:v>
                </c:pt>
                <c:pt idx="22">
                  <c:v>2.7959999999999999E-2</c:v>
                </c:pt>
                <c:pt idx="23">
                  <c:v>2.6995000000000005E-2</c:v>
                </c:pt>
                <c:pt idx="24">
                  <c:v>2.5355000000000003E-2</c:v>
                </c:pt>
                <c:pt idx="25">
                  <c:v>1.7239999999999998E-2</c:v>
                </c:pt>
                <c:pt idx="26">
                  <c:v>1.0559999999999998E-2</c:v>
                </c:pt>
                <c:pt idx="27">
                  <c:v>8.175E-3</c:v>
                </c:pt>
                <c:pt idx="28">
                  <c:v>7.0700000000000016E-3</c:v>
                </c:pt>
                <c:pt idx="29">
                  <c:v>9.5000000000000119E-4</c:v>
                </c:pt>
                <c:pt idx="30">
                  <c:v>-6.9369999999999996E-3</c:v>
                </c:pt>
                <c:pt idx="31">
                  <c:v>2.1299999999999965E-4</c:v>
                </c:pt>
                <c:pt idx="32">
                  <c:v>1.1039999999999999E-2</c:v>
                </c:pt>
                <c:pt idx="33">
                  <c:v>2.3375000000000007E-2</c:v>
                </c:pt>
                <c:pt idx="34">
                  <c:v>3.3985000000000001E-2</c:v>
                </c:pt>
                <c:pt idx="35">
                  <c:v>3.1664999999999999E-2</c:v>
                </c:pt>
                <c:pt idx="36">
                  <c:v>2.8425000000000006E-2</c:v>
                </c:pt>
                <c:pt idx="37">
                  <c:v>2.6070000000000003E-2</c:v>
                </c:pt>
                <c:pt idx="38">
                  <c:v>2.2800000000000001E-2</c:v>
                </c:pt>
                <c:pt idx="39">
                  <c:v>1.7725000000000005E-2</c:v>
                </c:pt>
                <c:pt idx="40">
                  <c:v>1.4334999999999999E-2</c:v>
                </c:pt>
                <c:pt idx="41">
                  <c:v>1.0620000000000003E-2</c:v>
                </c:pt>
                <c:pt idx="42">
                  <c:v>7.0200000000000002E-3</c:v>
                </c:pt>
                <c:pt idx="43">
                  <c:v>4.3449999999999999E-3</c:v>
                </c:pt>
                <c:pt idx="44">
                  <c:v>2.9700000000000022E-3</c:v>
                </c:pt>
                <c:pt idx="45">
                  <c:v>8.3700000000000007E-3</c:v>
                </c:pt>
                <c:pt idx="46">
                  <c:v>1.3224999999999999E-2</c:v>
                </c:pt>
                <c:pt idx="47">
                  <c:v>9.7599999999999996E-3</c:v>
                </c:pt>
                <c:pt idx="48">
                  <c:v>-6.8999999999999964E-4</c:v>
                </c:pt>
                <c:pt idx="49">
                  <c:v>-1.0189999999999999E-2</c:v>
                </c:pt>
                <c:pt idx="50">
                  <c:v>-1.4794999999999999E-2</c:v>
                </c:pt>
                <c:pt idx="51">
                  <c:v>-9.0449999999999992E-3</c:v>
                </c:pt>
                <c:pt idx="52">
                  <c:v>3.0200000000000001E-3</c:v>
                </c:pt>
                <c:pt idx="53">
                  <c:v>8.9350000000000002E-3</c:v>
                </c:pt>
                <c:pt idx="54">
                  <c:v>1.5610000000000001E-2</c:v>
                </c:pt>
                <c:pt idx="55">
                  <c:v>1.9965000000000004E-2</c:v>
                </c:pt>
                <c:pt idx="56">
                  <c:v>2.2760000000000002E-2</c:v>
                </c:pt>
                <c:pt idx="57">
                  <c:v>2.4460000000000003E-2</c:v>
                </c:pt>
                <c:pt idx="58">
                  <c:v>2.7995000000000006E-2</c:v>
                </c:pt>
                <c:pt idx="59">
                  <c:v>2.7525000000000001E-2</c:v>
                </c:pt>
                <c:pt idx="60">
                  <c:v>2.1679999999999998E-2</c:v>
                </c:pt>
                <c:pt idx="61">
                  <c:v>2.0770000000000004E-2</c:v>
                </c:pt>
                <c:pt idx="62">
                  <c:v>2.3010000000000003E-2</c:v>
                </c:pt>
                <c:pt idx="63">
                  <c:v>2.7870000000000006E-2</c:v>
                </c:pt>
                <c:pt idx="64">
                  <c:v>3.1789999999999999E-2</c:v>
                </c:pt>
                <c:pt idx="65">
                  <c:v>3.2735E-2</c:v>
                </c:pt>
                <c:pt idx="66">
                  <c:v>3.3915000000000001E-2</c:v>
                </c:pt>
                <c:pt idx="67">
                  <c:v>3.6180000000000004E-2</c:v>
                </c:pt>
                <c:pt idx="68">
                  <c:v>3.7190000000000001E-2</c:v>
                </c:pt>
                <c:pt idx="69">
                  <c:v>3.7435000000000003E-2</c:v>
                </c:pt>
                <c:pt idx="70">
                  <c:v>3.5165000000000002E-2</c:v>
                </c:pt>
                <c:pt idx="71">
                  <c:v>3.0755000000000005E-2</c:v>
                </c:pt>
                <c:pt idx="72">
                  <c:v>2.0445000000000005E-2</c:v>
                </c:pt>
                <c:pt idx="73">
                  <c:v>1.1745E-2</c:v>
                </c:pt>
                <c:pt idx="74">
                  <c:v>-1.4999999999999909E-4</c:v>
                </c:pt>
                <c:pt idx="75">
                  <c:v>-1.3805E-2</c:v>
                </c:pt>
                <c:pt idx="76">
                  <c:v>-1.8764999999999997E-2</c:v>
                </c:pt>
                <c:pt idx="77">
                  <c:v>-1.4936E-2</c:v>
                </c:pt>
                <c:pt idx="78">
                  <c:v>-1.8985999999999999E-2</c:v>
                </c:pt>
                <c:pt idx="79">
                  <c:v>-1.9224333499999999E-2</c:v>
                </c:pt>
                <c:pt idx="80">
                  <c:v>-9.6773334999999995E-3</c:v>
                </c:pt>
                <c:pt idx="81">
                  <c:v>-5.742999999999999E-3</c:v>
                </c:pt>
                <c:pt idx="82">
                  <c:v>-4.5049999999999995E-3</c:v>
                </c:pt>
                <c:pt idx="83">
                  <c:v>-2.3449999999999999E-3</c:v>
                </c:pt>
                <c:pt idx="84">
                  <c:v>4.0300000000000006E-3</c:v>
                </c:pt>
                <c:pt idx="85">
                  <c:v>6.0099999999999997E-3</c:v>
                </c:pt>
                <c:pt idx="86">
                  <c:v>5.3350000000000012E-3</c:v>
                </c:pt>
                <c:pt idx="87">
                  <c:v>3.0150000000000003E-3</c:v>
                </c:pt>
                <c:pt idx="88">
                  <c:v>4.4950000000000007E-3</c:v>
                </c:pt>
                <c:pt idx="89">
                  <c:v>4.5400000000000006E-3</c:v>
                </c:pt>
                <c:pt idx="90">
                  <c:v>4.7000000000000011E-3</c:v>
                </c:pt>
                <c:pt idx="91">
                  <c:v>6.0250000000000008E-3</c:v>
                </c:pt>
                <c:pt idx="92">
                  <c:v>3.8000000000000013E-3</c:v>
                </c:pt>
                <c:pt idx="93">
                  <c:v>9.1500000000000088E-4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4F24-4410-AC83-FE2F47BD7CF2}"/>
            </c:ext>
          </c:extLst>
        </c:ser>
        <c:ser>
          <c:idx val="58"/>
          <c:order val="58"/>
          <c:tx>
            <c:strRef>
              <c:f>Sheet1!$EL$1</c:f>
              <c:strCache>
                <c:ptCount val="1"/>
                <c:pt idx="0">
                  <c:v>49.32692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Sheet1!$EL$2:$EL$96</c:f>
              <c:numCache>
                <c:formatCode>General</c:formatCode>
                <c:ptCount val="95"/>
                <c:pt idx="0">
                  <c:v>0.101635</c:v>
                </c:pt>
                <c:pt idx="1">
                  <c:v>0.109435</c:v>
                </c:pt>
                <c:pt idx="2">
                  <c:v>0.11350499999999999</c:v>
                </c:pt>
                <c:pt idx="3">
                  <c:v>0.12288499999999999</c:v>
                </c:pt>
                <c:pt idx="4">
                  <c:v>0.11900000000000002</c:v>
                </c:pt>
                <c:pt idx="5">
                  <c:v>0.10863999999999999</c:v>
                </c:pt>
                <c:pt idx="6">
                  <c:v>8.6934999999999998E-2</c:v>
                </c:pt>
                <c:pt idx="7">
                  <c:v>6.9014999999999993E-2</c:v>
                </c:pt>
                <c:pt idx="8">
                  <c:v>5.8840000000000003E-2</c:v>
                </c:pt>
                <c:pt idx="9">
                  <c:v>6.701E-2</c:v>
                </c:pt>
                <c:pt idx="10">
                  <c:v>6.7220000000000002E-2</c:v>
                </c:pt>
                <c:pt idx="11">
                  <c:v>6.0954999999999995E-2</c:v>
                </c:pt>
                <c:pt idx="12">
                  <c:v>6.4839999999999995E-2</c:v>
                </c:pt>
                <c:pt idx="13">
                  <c:v>6.7784999999999998E-2</c:v>
                </c:pt>
                <c:pt idx="14">
                  <c:v>7.2055000000000008E-2</c:v>
                </c:pt>
                <c:pt idx="15">
                  <c:v>6.9110000000000005E-2</c:v>
                </c:pt>
                <c:pt idx="16">
                  <c:v>6.8084999999999993E-2</c:v>
                </c:pt>
                <c:pt idx="17">
                  <c:v>5.7234999999999994E-2</c:v>
                </c:pt>
                <c:pt idx="18">
                  <c:v>4.4499999999999998E-2</c:v>
                </c:pt>
                <c:pt idx="19">
                  <c:v>4.1944999999999996E-2</c:v>
                </c:pt>
                <c:pt idx="20">
                  <c:v>3.6080000000000001E-2</c:v>
                </c:pt>
                <c:pt idx="21">
                  <c:v>3.4610000000000002E-2</c:v>
                </c:pt>
                <c:pt idx="22">
                  <c:v>3.4369999999999998E-2</c:v>
                </c:pt>
                <c:pt idx="23">
                  <c:v>3.3904999999999998E-2</c:v>
                </c:pt>
                <c:pt idx="24">
                  <c:v>3.2074999999999999E-2</c:v>
                </c:pt>
                <c:pt idx="25">
                  <c:v>2.8505000000000003E-2</c:v>
                </c:pt>
                <c:pt idx="26">
                  <c:v>2.1694999999999999E-2</c:v>
                </c:pt>
                <c:pt idx="27">
                  <c:v>1.7159999999999995E-2</c:v>
                </c:pt>
                <c:pt idx="28">
                  <c:v>1.1709999999999998E-2</c:v>
                </c:pt>
                <c:pt idx="29">
                  <c:v>1.1084999999999998E-2</c:v>
                </c:pt>
                <c:pt idx="30">
                  <c:v>9.7699999999999974E-3</c:v>
                </c:pt>
                <c:pt idx="31">
                  <c:v>5.3799999999999994E-3</c:v>
                </c:pt>
                <c:pt idx="32">
                  <c:v>1.0280000000000001E-2</c:v>
                </c:pt>
                <c:pt idx="33">
                  <c:v>2.5499999999999995E-2</c:v>
                </c:pt>
                <c:pt idx="34">
                  <c:v>4.3685000000000002E-2</c:v>
                </c:pt>
                <c:pt idx="35">
                  <c:v>4.224E-2</c:v>
                </c:pt>
                <c:pt idx="36">
                  <c:v>3.4409999999999996E-2</c:v>
                </c:pt>
                <c:pt idx="37">
                  <c:v>3.5000000000000003E-2</c:v>
                </c:pt>
                <c:pt idx="38">
                  <c:v>2.9909999999999999E-2</c:v>
                </c:pt>
                <c:pt idx="39">
                  <c:v>2.4495000000000003E-2</c:v>
                </c:pt>
                <c:pt idx="40">
                  <c:v>1.9044999999999999E-2</c:v>
                </c:pt>
                <c:pt idx="41">
                  <c:v>1.2369999999999999E-2</c:v>
                </c:pt>
                <c:pt idx="42">
                  <c:v>9.1499999999999984E-3</c:v>
                </c:pt>
                <c:pt idx="43">
                  <c:v>5.8349999999999999E-3</c:v>
                </c:pt>
                <c:pt idx="44">
                  <c:v>6.2800000000000009E-3</c:v>
                </c:pt>
                <c:pt idx="45">
                  <c:v>1.0185E-2</c:v>
                </c:pt>
                <c:pt idx="46">
                  <c:v>1.1595000000000001E-2</c:v>
                </c:pt>
                <c:pt idx="47">
                  <c:v>1.0714999999999999E-2</c:v>
                </c:pt>
                <c:pt idx="48">
                  <c:v>1.8799999999999997E-3</c:v>
                </c:pt>
                <c:pt idx="49">
                  <c:v>-9.5600000000000008E-3</c:v>
                </c:pt>
                <c:pt idx="50">
                  <c:v>-1.2195000000000001E-2</c:v>
                </c:pt>
                <c:pt idx="51">
                  <c:v>-8.3500000000000015E-3</c:v>
                </c:pt>
                <c:pt idx="52">
                  <c:v>-1.3500000000000317E-4</c:v>
                </c:pt>
                <c:pt idx="53">
                  <c:v>6.4250000000000002E-3</c:v>
                </c:pt>
                <c:pt idx="54">
                  <c:v>1.4304999999999998E-2</c:v>
                </c:pt>
                <c:pt idx="55">
                  <c:v>2.0110000000000003E-2</c:v>
                </c:pt>
                <c:pt idx="56">
                  <c:v>1.8540000000000001E-2</c:v>
                </c:pt>
                <c:pt idx="57">
                  <c:v>1.7604999999999996E-2</c:v>
                </c:pt>
                <c:pt idx="58">
                  <c:v>2.3594999999999998E-2</c:v>
                </c:pt>
                <c:pt idx="59">
                  <c:v>2.6705E-2</c:v>
                </c:pt>
                <c:pt idx="60">
                  <c:v>2.1129999999999996E-2</c:v>
                </c:pt>
                <c:pt idx="61">
                  <c:v>1.6809999999999999E-2</c:v>
                </c:pt>
                <c:pt idx="62">
                  <c:v>1.7335000000000003E-2</c:v>
                </c:pt>
                <c:pt idx="63">
                  <c:v>2.5399999999999999E-2</c:v>
                </c:pt>
                <c:pt idx="64">
                  <c:v>3.1114999999999997E-2</c:v>
                </c:pt>
                <c:pt idx="65">
                  <c:v>2.8549999999999992E-2</c:v>
                </c:pt>
                <c:pt idx="66">
                  <c:v>3.2519999999999993E-2</c:v>
                </c:pt>
                <c:pt idx="67">
                  <c:v>3.5970000000000002E-2</c:v>
                </c:pt>
                <c:pt idx="68">
                  <c:v>3.2805000000000001E-2</c:v>
                </c:pt>
                <c:pt idx="69">
                  <c:v>3.2320000000000002E-2</c:v>
                </c:pt>
                <c:pt idx="70">
                  <c:v>3.4799999999999998E-2</c:v>
                </c:pt>
                <c:pt idx="71">
                  <c:v>3.4155000000000005E-2</c:v>
                </c:pt>
                <c:pt idx="72">
                  <c:v>2.1014999999999999E-2</c:v>
                </c:pt>
                <c:pt idx="73">
                  <c:v>9.1399999999999988E-3</c:v>
                </c:pt>
                <c:pt idx="74">
                  <c:v>-4.1150000000000006E-3</c:v>
                </c:pt>
                <c:pt idx="75">
                  <c:v>-1.9380000000000001E-2</c:v>
                </c:pt>
                <c:pt idx="76">
                  <c:v>-2.3755000000000002E-2</c:v>
                </c:pt>
                <c:pt idx="77">
                  <c:v>-2.3060000000000001E-2</c:v>
                </c:pt>
                <c:pt idx="78">
                  <c:v>-2.087E-2</c:v>
                </c:pt>
                <c:pt idx="79">
                  <c:v>-1.9460000000000002E-2</c:v>
                </c:pt>
                <c:pt idx="80">
                  <c:v>-1.7090000000000001E-2</c:v>
                </c:pt>
                <c:pt idx="81">
                  <c:v>-1.217E-2</c:v>
                </c:pt>
                <c:pt idx="82">
                  <c:v>-1.0835000000000001E-2</c:v>
                </c:pt>
                <c:pt idx="83">
                  <c:v>-8.8550000000000018E-3</c:v>
                </c:pt>
                <c:pt idx="84">
                  <c:v>-4.4200000000000003E-3</c:v>
                </c:pt>
                <c:pt idx="85">
                  <c:v>-1.8649999999999986E-3</c:v>
                </c:pt>
                <c:pt idx="86">
                  <c:v>2.8500000000000053E-4</c:v>
                </c:pt>
                <c:pt idx="87">
                  <c:v>-2.0550000000000013E-3</c:v>
                </c:pt>
                <c:pt idx="88">
                  <c:v>-3.1750000000000007E-3</c:v>
                </c:pt>
                <c:pt idx="89">
                  <c:v>-4.4350000000000014E-3</c:v>
                </c:pt>
                <c:pt idx="90">
                  <c:v>-4.8499999999999932E-4</c:v>
                </c:pt>
                <c:pt idx="91">
                  <c:v>-2.6500000000000135E-4</c:v>
                </c:pt>
                <c:pt idx="92">
                  <c:v>-6.0300000000000006E-3</c:v>
                </c:pt>
                <c:pt idx="93">
                  <c:v>-3.0750000000000013E-3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4F24-4410-AC83-FE2F47BD7CF2}"/>
            </c:ext>
          </c:extLst>
        </c:ser>
        <c:ser>
          <c:idx val="59"/>
          <c:order val="59"/>
          <c:tx>
            <c:strRef>
              <c:f>Sheet1!$EM$1</c:f>
              <c:strCache>
                <c:ptCount val="1"/>
                <c:pt idx="0">
                  <c:v>52.04961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Sheet1!$EM$2:$EM$96</c:f>
              <c:numCache>
                <c:formatCode>General</c:formatCode>
                <c:ptCount val="95"/>
                <c:pt idx="0">
                  <c:v>6.8569999999999992E-2</c:v>
                </c:pt>
                <c:pt idx="1">
                  <c:v>8.8584999999999997E-2</c:v>
                </c:pt>
                <c:pt idx="2">
                  <c:v>9.0299999999999991E-2</c:v>
                </c:pt>
                <c:pt idx="3">
                  <c:v>8.0619999999999997E-2</c:v>
                </c:pt>
                <c:pt idx="4">
                  <c:v>7.3224999999999998E-2</c:v>
                </c:pt>
                <c:pt idx="5">
                  <c:v>7.8689999999999996E-2</c:v>
                </c:pt>
                <c:pt idx="6">
                  <c:v>5.9304999999999997E-2</c:v>
                </c:pt>
                <c:pt idx="7">
                  <c:v>3.6379999999999996E-2</c:v>
                </c:pt>
                <c:pt idx="8">
                  <c:v>3.2434999999999992E-2</c:v>
                </c:pt>
                <c:pt idx="9">
                  <c:v>3.8400000000000004E-2</c:v>
                </c:pt>
                <c:pt idx="10">
                  <c:v>3.7419999999999995E-2</c:v>
                </c:pt>
                <c:pt idx="11">
                  <c:v>3.4604999999999997E-2</c:v>
                </c:pt>
                <c:pt idx="12">
                  <c:v>3.7095000000000003E-2</c:v>
                </c:pt>
                <c:pt idx="13">
                  <c:v>3.7250000000000005E-2</c:v>
                </c:pt>
                <c:pt idx="14">
                  <c:v>3.7349999999999994E-2</c:v>
                </c:pt>
                <c:pt idx="15">
                  <c:v>3.9654999999999996E-2</c:v>
                </c:pt>
                <c:pt idx="16">
                  <c:v>4.3354999999999991E-2</c:v>
                </c:pt>
                <c:pt idx="17">
                  <c:v>4.1044999999999998E-2</c:v>
                </c:pt>
                <c:pt idx="18">
                  <c:v>2.9119999999999997E-2</c:v>
                </c:pt>
                <c:pt idx="19">
                  <c:v>1.0495000000000001E-2</c:v>
                </c:pt>
                <c:pt idx="20">
                  <c:v>6.1849999999999995E-3</c:v>
                </c:pt>
                <c:pt idx="21">
                  <c:v>1.7589999999999998E-2</c:v>
                </c:pt>
                <c:pt idx="22">
                  <c:v>1.601E-2</c:v>
                </c:pt>
                <c:pt idx="23">
                  <c:v>1.4854999999999997E-2</c:v>
                </c:pt>
                <c:pt idx="24">
                  <c:v>1.8179999999999998E-2</c:v>
                </c:pt>
                <c:pt idx="25">
                  <c:v>8.0199999999999994E-3</c:v>
                </c:pt>
                <c:pt idx="26">
                  <c:v>1.1599999999999978E-3</c:v>
                </c:pt>
                <c:pt idx="27">
                  <c:v>-5.0000000000000044E-4</c:v>
                </c:pt>
                <c:pt idx="28">
                  <c:v>-3.1599999999999996E-3</c:v>
                </c:pt>
                <c:pt idx="29">
                  <c:v>-6.7900000000000009E-3</c:v>
                </c:pt>
                <c:pt idx="30">
                  <c:v>-1.2359999999999999E-2</c:v>
                </c:pt>
                <c:pt idx="31">
                  <c:v>-7.5600000000000007E-3</c:v>
                </c:pt>
                <c:pt idx="32">
                  <c:v>3.6150000000000002E-3</c:v>
                </c:pt>
                <c:pt idx="33">
                  <c:v>1.5755000000000002E-2</c:v>
                </c:pt>
                <c:pt idx="34">
                  <c:v>2.1169999999999998E-2</c:v>
                </c:pt>
                <c:pt idx="35">
                  <c:v>2.2544999999999999E-2</c:v>
                </c:pt>
                <c:pt idx="36">
                  <c:v>2.3109999999999995E-2</c:v>
                </c:pt>
                <c:pt idx="37">
                  <c:v>2.0150000000000005E-2</c:v>
                </c:pt>
                <c:pt idx="38">
                  <c:v>1.541E-2</c:v>
                </c:pt>
                <c:pt idx="39">
                  <c:v>9.5499999999999995E-3</c:v>
                </c:pt>
                <c:pt idx="40">
                  <c:v>7.2700000000000022E-3</c:v>
                </c:pt>
                <c:pt idx="41">
                  <c:v>6.125000000000002E-3</c:v>
                </c:pt>
                <c:pt idx="42">
                  <c:v>2.1200000000000004E-3</c:v>
                </c:pt>
                <c:pt idx="43">
                  <c:v>6.3999999999999821E-4</c:v>
                </c:pt>
                <c:pt idx="44">
                  <c:v>8.8999999999999843E-4</c:v>
                </c:pt>
                <c:pt idx="45">
                  <c:v>4.0599999999999976E-3</c:v>
                </c:pt>
                <c:pt idx="46">
                  <c:v>7.4000000000000003E-3</c:v>
                </c:pt>
                <c:pt idx="47">
                  <c:v>4.0049999999999981E-3</c:v>
                </c:pt>
                <c:pt idx="48">
                  <c:v>-6.215E-3</c:v>
                </c:pt>
                <c:pt idx="49">
                  <c:v>-1.43096665E-2</c:v>
                </c:pt>
                <c:pt idx="50">
                  <c:v>-1.7574666500000002E-2</c:v>
                </c:pt>
                <c:pt idx="51">
                  <c:v>-1.4095E-2</c:v>
                </c:pt>
                <c:pt idx="52">
                  <c:v>-4.5299999999999993E-3</c:v>
                </c:pt>
                <c:pt idx="53">
                  <c:v>4.0700000000000007E-3</c:v>
                </c:pt>
                <c:pt idx="54">
                  <c:v>1.0859999999999998E-2</c:v>
                </c:pt>
                <c:pt idx="55">
                  <c:v>1.0844999999999997E-2</c:v>
                </c:pt>
                <c:pt idx="56">
                  <c:v>1.3215000000000001E-2</c:v>
                </c:pt>
                <c:pt idx="57">
                  <c:v>1.6409999999999998E-2</c:v>
                </c:pt>
                <c:pt idx="58">
                  <c:v>1.975E-2</c:v>
                </c:pt>
                <c:pt idx="59">
                  <c:v>1.6450000000000003E-2</c:v>
                </c:pt>
                <c:pt idx="60">
                  <c:v>1.1140000000000001E-2</c:v>
                </c:pt>
                <c:pt idx="61">
                  <c:v>1.3599999999999998E-2</c:v>
                </c:pt>
                <c:pt idx="62">
                  <c:v>1.7455000000000002E-2</c:v>
                </c:pt>
                <c:pt idx="63">
                  <c:v>2.2819999999999997E-2</c:v>
                </c:pt>
                <c:pt idx="64">
                  <c:v>2.6335000000000001E-2</c:v>
                </c:pt>
                <c:pt idx="65">
                  <c:v>2.7634999999999996E-2</c:v>
                </c:pt>
                <c:pt idx="66">
                  <c:v>2.9655000000000004E-2</c:v>
                </c:pt>
                <c:pt idx="67">
                  <c:v>3.0689999999999999E-2</c:v>
                </c:pt>
                <c:pt idx="68">
                  <c:v>2.9030000000000004E-2</c:v>
                </c:pt>
                <c:pt idx="69">
                  <c:v>3.031E-2</c:v>
                </c:pt>
                <c:pt idx="70">
                  <c:v>3.2769999999999994E-2</c:v>
                </c:pt>
                <c:pt idx="71">
                  <c:v>2.8265000000000002E-2</c:v>
                </c:pt>
                <c:pt idx="72">
                  <c:v>1.6760000000000001E-2</c:v>
                </c:pt>
                <c:pt idx="73">
                  <c:v>7.2649999999999972E-3</c:v>
                </c:pt>
                <c:pt idx="74">
                  <c:v>-2.1200000000000004E-3</c:v>
                </c:pt>
                <c:pt idx="75">
                  <c:v>-1.1908E-2</c:v>
                </c:pt>
                <c:pt idx="76">
                  <c:v>-1.7603000000000001E-2</c:v>
                </c:pt>
                <c:pt idx="77">
                  <c:v>-1.52E-2</c:v>
                </c:pt>
                <c:pt idx="78">
                  <c:v>-1.431E-2</c:v>
                </c:pt>
                <c:pt idx="79">
                  <c:v>-1.2975E-2</c:v>
                </c:pt>
                <c:pt idx="80">
                  <c:v>-8.6800000000000002E-3</c:v>
                </c:pt>
                <c:pt idx="81">
                  <c:v>-5.3349999999999995E-3</c:v>
                </c:pt>
                <c:pt idx="82">
                  <c:v>-6.2000000000000006E-3</c:v>
                </c:pt>
                <c:pt idx="83">
                  <c:v>-3.3850000000000009E-3</c:v>
                </c:pt>
                <c:pt idx="84">
                  <c:v>1.4999999999999909E-4</c:v>
                </c:pt>
                <c:pt idx="85">
                  <c:v>-2.3500000000000083E-4</c:v>
                </c:pt>
                <c:pt idx="86">
                  <c:v>1.4149999999999996E-3</c:v>
                </c:pt>
                <c:pt idx="87">
                  <c:v>-2.1150000000000006E-3</c:v>
                </c:pt>
                <c:pt idx="88">
                  <c:v>2.4499999999999869E-4</c:v>
                </c:pt>
                <c:pt idx="89">
                  <c:v>3.5449999999999995E-3</c:v>
                </c:pt>
                <c:pt idx="90">
                  <c:v>-8.2699999999999996E-3</c:v>
                </c:pt>
                <c:pt idx="91">
                  <c:v>3.8300000000000001E-3</c:v>
                </c:pt>
                <c:pt idx="92">
                  <c:v>1.7955000000000002E-2</c:v>
                </c:pt>
                <c:pt idx="93">
                  <c:v>6.9999999999999923E-4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4F24-4410-AC83-FE2F47BD7CF2}"/>
            </c:ext>
          </c:extLst>
        </c:ser>
        <c:ser>
          <c:idx val="60"/>
          <c:order val="60"/>
          <c:tx>
            <c:strRef>
              <c:f>Sheet1!$EN$1</c:f>
              <c:strCache>
                <c:ptCount val="1"/>
                <c:pt idx="0">
                  <c:v>54.90872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Sheet1!$EN$2:$EN$96</c:f>
              <c:numCache>
                <c:formatCode>General</c:formatCode>
                <c:ptCount val="95"/>
                <c:pt idx="0">
                  <c:v>9.8799999999999985E-2</c:v>
                </c:pt>
                <c:pt idx="1">
                  <c:v>9.9284999999999998E-2</c:v>
                </c:pt>
                <c:pt idx="2">
                  <c:v>9.6879999999999994E-2</c:v>
                </c:pt>
                <c:pt idx="3">
                  <c:v>0.10929499999999999</c:v>
                </c:pt>
                <c:pt idx="4">
                  <c:v>0.11728499999999999</c:v>
                </c:pt>
                <c:pt idx="5">
                  <c:v>0.106365</c:v>
                </c:pt>
                <c:pt idx="6">
                  <c:v>7.8494999999999995E-2</c:v>
                </c:pt>
                <c:pt idx="7">
                  <c:v>5.9070000000000004E-2</c:v>
                </c:pt>
                <c:pt idx="8">
                  <c:v>5.7170000000000006E-2</c:v>
                </c:pt>
                <c:pt idx="9">
                  <c:v>5.7930000000000002E-2</c:v>
                </c:pt>
                <c:pt idx="10">
                  <c:v>5.7020000000000008E-2</c:v>
                </c:pt>
                <c:pt idx="11">
                  <c:v>5.8960000000000005E-2</c:v>
                </c:pt>
                <c:pt idx="12">
                  <c:v>5.7905000000000005E-2</c:v>
                </c:pt>
                <c:pt idx="13">
                  <c:v>6.4659999999999995E-2</c:v>
                </c:pt>
                <c:pt idx="14">
                  <c:v>6.5705E-2</c:v>
                </c:pt>
                <c:pt idx="15">
                  <c:v>6.0985000000000004E-2</c:v>
                </c:pt>
                <c:pt idx="16">
                  <c:v>6.3449999999999993E-2</c:v>
                </c:pt>
                <c:pt idx="17">
                  <c:v>5.3874999999999999E-2</c:v>
                </c:pt>
                <c:pt idx="18">
                  <c:v>3.9609999999999999E-2</c:v>
                </c:pt>
                <c:pt idx="19">
                  <c:v>3.2530000000000003E-2</c:v>
                </c:pt>
                <c:pt idx="20">
                  <c:v>2.9970000000000004E-2</c:v>
                </c:pt>
                <c:pt idx="21">
                  <c:v>3.1394999999999999E-2</c:v>
                </c:pt>
                <c:pt idx="22">
                  <c:v>2.8494999999999999E-2</c:v>
                </c:pt>
                <c:pt idx="23">
                  <c:v>2.7545E-2</c:v>
                </c:pt>
                <c:pt idx="24">
                  <c:v>2.9940000000000001E-2</c:v>
                </c:pt>
                <c:pt idx="25">
                  <c:v>2.4950000000000007E-2</c:v>
                </c:pt>
                <c:pt idx="26">
                  <c:v>1.4515000000000002E-2</c:v>
                </c:pt>
                <c:pt idx="27">
                  <c:v>1.0245000000000002E-2</c:v>
                </c:pt>
                <c:pt idx="28">
                  <c:v>8.8900000000000003E-3</c:v>
                </c:pt>
                <c:pt idx="29">
                  <c:v>4.1100000000000008E-3</c:v>
                </c:pt>
                <c:pt idx="30">
                  <c:v>-2.919999999999999E-3</c:v>
                </c:pt>
                <c:pt idx="31">
                  <c:v>1.0150000000000003E-3</c:v>
                </c:pt>
                <c:pt idx="32">
                  <c:v>1.2939999999999998E-2</c:v>
                </c:pt>
                <c:pt idx="33">
                  <c:v>2.6380000000000001E-2</c:v>
                </c:pt>
                <c:pt idx="34">
                  <c:v>3.6315000000000007E-2</c:v>
                </c:pt>
                <c:pt idx="35">
                  <c:v>3.27E-2</c:v>
                </c:pt>
                <c:pt idx="36">
                  <c:v>3.1850000000000003E-2</c:v>
                </c:pt>
                <c:pt idx="37">
                  <c:v>2.9784999999999999E-2</c:v>
                </c:pt>
                <c:pt idx="38">
                  <c:v>2.1760000000000002E-2</c:v>
                </c:pt>
                <c:pt idx="39">
                  <c:v>1.7750000000000002E-2</c:v>
                </c:pt>
                <c:pt idx="40">
                  <c:v>1.477E-2</c:v>
                </c:pt>
                <c:pt idx="41">
                  <c:v>1.1160000000000002E-2</c:v>
                </c:pt>
                <c:pt idx="42">
                  <c:v>8.5349999999999992E-3</c:v>
                </c:pt>
                <c:pt idx="43">
                  <c:v>6.2950000000000002E-3</c:v>
                </c:pt>
                <c:pt idx="44">
                  <c:v>4.0850000000000001E-3</c:v>
                </c:pt>
                <c:pt idx="45">
                  <c:v>8.8599999999999981E-3</c:v>
                </c:pt>
                <c:pt idx="46">
                  <c:v>1.468E-2</c:v>
                </c:pt>
                <c:pt idx="47">
                  <c:v>1.1919999999999998E-2</c:v>
                </c:pt>
                <c:pt idx="48">
                  <c:v>2.0250000000000008E-3</c:v>
                </c:pt>
                <c:pt idx="49">
                  <c:v>-9.2700000000000005E-3</c:v>
                </c:pt>
                <c:pt idx="50">
                  <c:v>-1.529E-2</c:v>
                </c:pt>
                <c:pt idx="51">
                  <c:v>-1.1849999999999999E-2</c:v>
                </c:pt>
                <c:pt idx="52">
                  <c:v>-6.2499999999999882E-4</c:v>
                </c:pt>
                <c:pt idx="53">
                  <c:v>6.8549999999999982E-3</c:v>
                </c:pt>
                <c:pt idx="54">
                  <c:v>1.3909999999999997E-2</c:v>
                </c:pt>
                <c:pt idx="55">
                  <c:v>1.8340000000000002E-2</c:v>
                </c:pt>
                <c:pt idx="56">
                  <c:v>1.6175000000000002E-2</c:v>
                </c:pt>
                <c:pt idx="57">
                  <c:v>1.5145E-2</c:v>
                </c:pt>
                <c:pt idx="58">
                  <c:v>2.1900000000000003E-2</c:v>
                </c:pt>
                <c:pt idx="59">
                  <c:v>2.3094999999999997E-2</c:v>
                </c:pt>
                <c:pt idx="60">
                  <c:v>1.6305E-2</c:v>
                </c:pt>
                <c:pt idx="61">
                  <c:v>1.5115000000000002E-2</c:v>
                </c:pt>
                <c:pt idx="62">
                  <c:v>1.7505E-2</c:v>
                </c:pt>
                <c:pt idx="63">
                  <c:v>2.3109999999999999E-2</c:v>
                </c:pt>
                <c:pt idx="64">
                  <c:v>2.5079999999999998E-2</c:v>
                </c:pt>
                <c:pt idx="65">
                  <c:v>2.3015000000000001E-2</c:v>
                </c:pt>
                <c:pt idx="66">
                  <c:v>2.8360000000000003E-2</c:v>
                </c:pt>
                <c:pt idx="67">
                  <c:v>3.1245000000000002E-2</c:v>
                </c:pt>
                <c:pt idx="68">
                  <c:v>2.7915000000000002E-2</c:v>
                </c:pt>
                <c:pt idx="69">
                  <c:v>2.9405000000000008E-2</c:v>
                </c:pt>
                <c:pt idx="70">
                  <c:v>3.0214999999999999E-2</c:v>
                </c:pt>
                <c:pt idx="71">
                  <c:v>2.5430000000000001E-2</c:v>
                </c:pt>
                <c:pt idx="72">
                  <c:v>1.6625000000000001E-2</c:v>
                </c:pt>
                <c:pt idx="73">
                  <c:v>8.4150000000000006E-3</c:v>
                </c:pt>
                <c:pt idx="74">
                  <c:v>-2.7049999999999991E-3</c:v>
                </c:pt>
                <c:pt idx="75">
                  <c:v>-1.3864999999999999E-2</c:v>
                </c:pt>
                <c:pt idx="76">
                  <c:v>-1.8929999999999999E-2</c:v>
                </c:pt>
                <c:pt idx="77">
                  <c:v>-1.7075E-2</c:v>
                </c:pt>
                <c:pt idx="78">
                  <c:v>-1.7669999999999998E-2</c:v>
                </c:pt>
                <c:pt idx="79">
                  <c:v>-1.9007666499999999E-2</c:v>
                </c:pt>
                <c:pt idx="80">
                  <c:v>-1.43976665E-2</c:v>
                </c:pt>
                <c:pt idx="81">
                  <c:v>-9.7050000000000001E-3</c:v>
                </c:pt>
                <c:pt idx="82">
                  <c:v>-6.7549999999999989E-3</c:v>
                </c:pt>
                <c:pt idx="83">
                  <c:v>-2.8899999999999985E-3</c:v>
                </c:pt>
                <c:pt idx="84">
                  <c:v>-2.849999999999988E-4</c:v>
                </c:pt>
                <c:pt idx="85">
                  <c:v>2.3999999999999889E-4</c:v>
                </c:pt>
                <c:pt idx="86">
                  <c:v>2.3949999999999996E-3</c:v>
                </c:pt>
                <c:pt idx="87">
                  <c:v>-9.3000000000000027E-4</c:v>
                </c:pt>
                <c:pt idx="88">
                  <c:v>-2.0500000000000032E-4</c:v>
                </c:pt>
                <c:pt idx="89">
                  <c:v>2.3099999999999978E-3</c:v>
                </c:pt>
                <c:pt idx="90">
                  <c:v>4.579999999999999E-3</c:v>
                </c:pt>
                <c:pt idx="91">
                  <c:v>1.0050000000000007E-3</c:v>
                </c:pt>
                <c:pt idx="92">
                  <c:v>-1.065E-3</c:v>
                </c:pt>
                <c:pt idx="93">
                  <c:v>2.1449999999999993E-3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4F24-4410-AC83-FE2F47BD7CF2}"/>
            </c:ext>
          </c:extLst>
        </c:ser>
        <c:ser>
          <c:idx val="61"/>
          <c:order val="61"/>
          <c:tx>
            <c:strRef>
              <c:f>Sheet1!$EO$1</c:f>
              <c:strCache>
                <c:ptCount val="1"/>
                <c:pt idx="0">
                  <c:v>57.91513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Sheet1!$EO$2:$EO$96</c:f>
              <c:numCache>
                <c:formatCode>General</c:formatCode>
                <c:ptCount val="95"/>
                <c:pt idx="0">
                  <c:v>8.072E-2</c:v>
                </c:pt>
                <c:pt idx="1">
                  <c:v>9.5390000000000003E-2</c:v>
                </c:pt>
                <c:pt idx="2">
                  <c:v>0.102475</c:v>
                </c:pt>
                <c:pt idx="3">
                  <c:v>0.10983000000000001</c:v>
                </c:pt>
                <c:pt idx="4">
                  <c:v>0.10258</c:v>
                </c:pt>
                <c:pt idx="5">
                  <c:v>9.4555E-2</c:v>
                </c:pt>
                <c:pt idx="6">
                  <c:v>7.571E-2</c:v>
                </c:pt>
                <c:pt idx="7">
                  <c:v>5.2235000000000004E-2</c:v>
                </c:pt>
                <c:pt idx="8">
                  <c:v>5.4265000000000008E-2</c:v>
                </c:pt>
                <c:pt idx="9">
                  <c:v>6.7214999999999997E-2</c:v>
                </c:pt>
                <c:pt idx="10">
                  <c:v>5.8224999999999999E-2</c:v>
                </c:pt>
                <c:pt idx="11">
                  <c:v>4.8075000000000007E-2</c:v>
                </c:pt>
                <c:pt idx="12">
                  <c:v>5.0990000000000008E-2</c:v>
                </c:pt>
                <c:pt idx="13">
                  <c:v>5.3735000000000005E-2</c:v>
                </c:pt>
                <c:pt idx="14">
                  <c:v>5.6285000000000002E-2</c:v>
                </c:pt>
                <c:pt idx="15">
                  <c:v>5.5465E-2</c:v>
                </c:pt>
                <c:pt idx="16">
                  <c:v>4.9165E-2</c:v>
                </c:pt>
                <c:pt idx="17">
                  <c:v>4.1119999999999997E-2</c:v>
                </c:pt>
                <c:pt idx="18">
                  <c:v>3.5864999999999994E-2</c:v>
                </c:pt>
                <c:pt idx="19">
                  <c:v>1.5439999999999995E-2</c:v>
                </c:pt>
                <c:pt idx="20">
                  <c:v>6.3950000000000014E-3</c:v>
                </c:pt>
                <c:pt idx="21">
                  <c:v>2.0655000000000007E-2</c:v>
                </c:pt>
                <c:pt idx="22">
                  <c:v>2.4245000000000003E-2</c:v>
                </c:pt>
                <c:pt idx="23">
                  <c:v>2.0644999999999997E-2</c:v>
                </c:pt>
                <c:pt idx="24">
                  <c:v>1.8460000000000004E-2</c:v>
                </c:pt>
                <c:pt idx="25">
                  <c:v>1.6920000000000004E-2</c:v>
                </c:pt>
                <c:pt idx="26">
                  <c:v>1.1824999999999999E-2</c:v>
                </c:pt>
                <c:pt idx="27">
                  <c:v>9.3999999999999986E-3</c:v>
                </c:pt>
                <c:pt idx="28">
                  <c:v>5.4750000000000007E-3</c:v>
                </c:pt>
                <c:pt idx="29">
                  <c:v>2.5500000000000002E-3</c:v>
                </c:pt>
                <c:pt idx="30">
                  <c:v>-2.1899999999999992E-3</c:v>
                </c:pt>
                <c:pt idx="31">
                  <c:v>-1.9799999999999991E-3</c:v>
                </c:pt>
                <c:pt idx="32">
                  <c:v>8.150000000000001E-3</c:v>
                </c:pt>
                <c:pt idx="33">
                  <c:v>1.847E-2</c:v>
                </c:pt>
                <c:pt idx="34">
                  <c:v>2.6110000000000001E-2</c:v>
                </c:pt>
                <c:pt idx="35">
                  <c:v>2.6880000000000001E-2</c:v>
                </c:pt>
                <c:pt idx="36">
                  <c:v>2.6590000000000003E-2</c:v>
                </c:pt>
                <c:pt idx="37">
                  <c:v>2.7789999999999995E-2</c:v>
                </c:pt>
                <c:pt idx="38">
                  <c:v>2.47E-2</c:v>
                </c:pt>
                <c:pt idx="39">
                  <c:v>1.7415E-2</c:v>
                </c:pt>
                <c:pt idx="40">
                  <c:v>1.0724999999999998E-2</c:v>
                </c:pt>
                <c:pt idx="41">
                  <c:v>6.5850000000000006E-3</c:v>
                </c:pt>
                <c:pt idx="42">
                  <c:v>2.9449999999999997E-3</c:v>
                </c:pt>
                <c:pt idx="43">
                  <c:v>8.849999999999969E-4</c:v>
                </c:pt>
                <c:pt idx="44">
                  <c:v>3.769999999999999E-3</c:v>
                </c:pt>
                <c:pt idx="45">
                  <c:v>8.3700000000000024E-3</c:v>
                </c:pt>
                <c:pt idx="46">
                  <c:v>1.1630000000000001E-2</c:v>
                </c:pt>
                <c:pt idx="47">
                  <c:v>1.005E-2</c:v>
                </c:pt>
                <c:pt idx="48">
                  <c:v>-5.4500000000000035E-4</c:v>
                </c:pt>
                <c:pt idx="49">
                  <c:v>-1.119E-2</c:v>
                </c:pt>
                <c:pt idx="50">
                  <c:v>-1.4534999999999999E-2</c:v>
                </c:pt>
                <c:pt idx="51">
                  <c:v>-1.0765E-2</c:v>
                </c:pt>
                <c:pt idx="52">
                  <c:v>-1.4999999999999996E-3</c:v>
                </c:pt>
                <c:pt idx="53">
                  <c:v>4.9700000000000022E-3</c:v>
                </c:pt>
                <c:pt idx="54">
                  <c:v>1.2264999999999998E-2</c:v>
                </c:pt>
                <c:pt idx="55">
                  <c:v>1.7575E-2</c:v>
                </c:pt>
                <c:pt idx="56">
                  <c:v>1.6825E-2</c:v>
                </c:pt>
                <c:pt idx="57">
                  <c:v>1.5129999999999998E-2</c:v>
                </c:pt>
                <c:pt idx="58">
                  <c:v>2.044E-2</c:v>
                </c:pt>
                <c:pt idx="59">
                  <c:v>2.1695000000000006E-2</c:v>
                </c:pt>
                <c:pt idx="60">
                  <c:v>1.6865000000000005E-2</c:v>
                </c:pt>
                <c:pt idx="61">
                  <c:v>1.5594999999999998E-2</c:v>
                </c:pt>
                <c:pt idx="62">
                  <c:v>1.6855000000000002E-2</c:v>
                </c:pt>
                <c:pt idx="63">
                  <c:v>2.298E-2</c:v>
                </c:pt>
                <c:pt idx="64">
                  <c:v>2.6179999999999995E-2</c:v>
                </c:pt>
                <c:pt idx="65">
                  <c:v>2.547E-2</c:v>
                </c:pt>
                <c:pt idx="66">
                  <c:v>2.6550000000000004E-2</c:v>
                </c:pt>
                <c:pt idx="67">
                  <c:v>3.1335000000000002E-2</c:v>
                </c:pt>
                <c:pt idx="68">
                  <c:v>2.9395000000000004E-2</c:v>
                </c:pt>
                <c:pt idx="69">
                  <c:v>2.5965000000000002E-2</c:v>
                </c:pt>
                <c:pt idx="70">
                  <c:v>3.3399999999999999E-2</c:v>
                </c:pt>
                <c:pt idx="71">
                  <c:v>2.9130000000000003E-2</c:v>
                </c:pt>
                <c:pt idx="72">
                  <c:v>1.5934999999999998E-2</c:v>
                </c:pt>
                <c:pt idx="73">
                  <c:v>9.5300000000000003E-3</c:v>
                </c:pt>
                <c:pt idx="74">
                  <c:v>-1.5499999999999889E-4</c:v>
                </c:pt>
                <c:pt idx="75">
                  <c:v>-9.7000000000000003E-3</c:v>
                </c:pt>
                <c:pt idx="76">
                  <c:v>-1.6465E-2</c:v>
                </c:pt>
                <c:pt idx="77">
                  <c:v>-1.5270000000000001E-2</c:v>
                </c:pt>
                <c:pt idx="78">
                  <c:v>-1.205E-2</c:v>
                </c:pt>
                <c:pt idx="79">
                  <c:v>-1.2404999999999999E-2</c:v>
                </c:pt>
                <c:pt idx="80">
                  <c:v>-1.0595E-2</c:v>
                </c:pt>
                <c:pt idx="81">
                  <c:v>-6.3750000000000005E-3</c:v>
                </c:pt>
                <c:pt idx="82">
                  <c:v>-3.1349999999999989E-3</c:v>
                </c:pt>
                <c:pt idx="83">
                  <c:v>-2.5850000000000005E-3</c:v>
                </c:pt>
                <c:pt idx="84">
                  <c:v>2.0500000000000032E-4</c:v>
                </c:pt>
                <c:pt idx="85">
                  <c:v>1.5200000000000005E-3</c:v>
                </c:pt>
                <c:pt idx="86">
                  <c:v>2.474999999999998E-3</c:v>
                </c:pt>
                <c:pt idx="87">
                  <c:v>1.6349999999999976E-3</c:v>
                </c:pt>
                <c:pt idx="88">
                  <c:v>2.6650000000000007E-3</c:v>
                </c:pt>
                <c:pt idx="89">
                  <c:v>5.2700000000000004E-3</c:v>
                </c:pt>
                <c:pt idx="90">
                  <c:v>3.6750000000000012E-3</c:v>
                </c:pt>
                <c:pt idx="91">
                  <c:v>4.7050000000000008E-3</c:v>
                </c:pt>
                <c:pt idx="92">
                  <c:v>5.7649999999999993E-3</c:v>
                </c:pt>
                <c:pt idx="93">
                  <c:v>8.8999999999999843E-4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4F24-4410-AC83-FE2F47BD7CF2}"/>
            </c:ext>
          </c:extLst>
        </c:ser>
        <c:ser>
          <c:idx val="62"/>
          <c:order val="62"/>
          <c:tx>
            <c:strRef>
              <c:f>Sheet1!$EP$1</c:f>
              <c:strCache>
                <c:ptCount val="1"/>
                <c:pt idx="0">
                  <c:v>61.08052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Sheet1!$EP$2:$EP$96</c:f>
              <c:numCache>
                <c:formatCode>General</c:formatCode>
                <c:ptCount val="95"/>
                <c:pt idx="0">
                  <c:v>5.1854999999999998E-2</c:v>
                </c:pt>
                <c:pt idx="1">
                  <c:v>5.5959999999999996E-2</c:v>
                </c:pt>
                <c:pt idx="2">
                  <c:v>8.6289999999999992E-2</c:v>
                </c:pt>
                <c:pt idx="3">
                  <c:v>7.2554999999999994E-2</c:v>
                </c:pt>
                <c:pt idx="4">
                  <c:v>6.7849999999999994E-2</c:v>
                </c:pt>
                <c:pt idx="5">
                  <c:v>7.7214999999999992E-2</c:v>
                </c:pt>
                <c:pt idx="6">
                  <c:v>5.2610000000000004E-2</c:v>
                </c:pt>
                <c:pt idx="7">
                  <c:v>4.1819999999999996E-2</c:v>
                </c:pt>
                <c:pt idx="8">
                  <c:v>3.6549999999999999E-2</c:v>
                </c:pt>
                <c:pt idx="9">
                  <c:v>4.0114999999999998E-2</c:v>
                </c:pt>
                <c:pt idx="10">
                  <c:v>4.4949999999999997E-2</c:v>
                </c:pt>
                <c:pt idx="11">
                  <c:v>4.4334999999999999E-2</c:v>
                </c:pt>
                <c:pt idx="12">
                  <c:v>4.7375E-2</c:v>
                </c:pt>
                <c:pt idx="13">
                  <c:v>5.1095000000000002E-2</c:v>
                </c:pt>
                <c:pt idx="14">
                  <c:v>4.5859999999999998E-2</c:v>
                </c:pt>
                <c:pt idx="15">
                  <c:v>4.8845E-2</c:v>
                </c:pt>
                <c:pt idx="16">
                  <c:v>5.1099999999999993E-2</c:v>
                </c:pt>
                <c:pt idx="17">
                  <c:v>4.1139999999999996E-2</c:v>
                </c:pt>
                <c:pt idx="18">
                  <c:v>3.6769999999999997E-2</c:v>
                </c:pt>
                <c:pt idx="19">
                  <c:v>1.5545000000000003E-2</c:v>
                </c:pt>
                <c:pt idx="20">
                  <c:v>6.535E-3</c:v>
                </c:pt>
                <c:pt idx="21">
                  <c:v>2.3480000000000001E-2</c:v>
                </c:pt>
                <c:pt idx="22">
                  <c:v>2.5749999999999999E-2</c:v>
                </c:pt>
                <c:pt idx="23">
                  <c:v>2.3200000000000002E-2</c:v>
                </c:pt>
                <c:pt idx="24">
                  <c:v>1.9109999999999999E-2</c:v>
                </c:pt>
                <c:pt idx="25">
                  <c:v>1.1429999999999999E-2</c:v>
                </c:pt>
                <c:pt idx="26">
                  <c:v>1.2480000000000002E-2</c:v>
                </c:pt>
                <c:pt idx="27">
                  <c:v>1.0030000000000001E-2</c:v>
                </c:pt>
                <c:pt idx="28">
                  <c:v>5.5850000000000006E-3</c:v>
                </c:pt>
                <c:pt idx="29">
                  <c:v>2.8700000000000002E-3</c:v>
                </c:pt>
                <c:pt idx="30">
                  <c:v>-3.4553335000000003E-3</c:v>
                </c:pt>
                <c:pt idx="31">
                  <c:v>-8.0333500000000745E-5</c:v>
                </c:pt>
                <c:pt idx="32">
                  <c:v>5.0000000000000001E-3</c:v>
                </c:pt>
                <c:pt idx="33">
                  <c:v>1.311E-2</c:v>
                </c:pt>
                <c:pt idx="34">
                  <c:v>2.0735E-2</c:v>
                </c:pt>
                <c:pt idx="35">
                  <c:v>2.487E-2</c:v>
                </c:pt>
                <c:pt idx="36">
                  <c:v>2.716E-2</c:v>
                </c:pt>
                <c:pt idx="37">
                  <c:v>2.147E-2</c:v>
                </c:pt>
                <c:pt idx="38">
                  <c:v>1.7049999999999999E-2</c:v>
                </c:pt>
                <c:pt idx="39">
                  <c:v>1.464E-2</c:v>
                </c:pt>
                <c:pt idx="40">
                  <c:v>1.0825000000000001E-2</c:v>
                </c:pt>
                <c:pt idx="41">
                  <c:v>8.6749999999999987E-3</c:v>
                </c:pt>
                <c:pt idx="42">
                  <c:v>6.4349999999999989E-3</c:v>
                </c:pt>
                <c:pt idx="43">
                  <c:v>4.4900000000000001E-3</c:v>
                </c:pt>
                <c:pt idx="44">
                  <c:v>2.3400000000000001E-3</c:v>
                </c:pt>
                <c:pt idx="45">
                  <c:v>7.0349999999999987E-3</c:v>
                </c:pt>
                <c:pt idx="46">
                  <c:v>1.4620000000000001E-2</c:v>
                </c:pt>
                <c:pt idx="47">
                  <c:v>1.2740000000000001E-2</c:v>
                </c:pt>
                <c:pt idx="48">
                  <c:v>2.6349999999999993E-3</c:v>
                </c:pt>
                <c:pt idx="49">
                  <c:v>-5.9900000000000005E-3</c:v>
                </c:pt>
                <c:pt idx="50">
                  <c:v>-8.5050000000000004E-3</c:v>
                </c:pt>
                <c:pt idx="51">
                  <c:v>-5.6300000000000005E-3</c:v>
                </c:pt>
                <c:pt idx="52">
                  <c:v>4.7450000000000001E-3</c:v>
                </c:pt>
                <c:pt idx="53">
                  <c:v>1.1595000000000001E-2</c:v>
                </c:pt>
                <c:pt idx="54">
                  <c:v>1.6935000000000002E-2</c:v>
                </c:pt>
                <c:pt idx="55">
                  <c:v>2.0844999999999999E-2</c:v>
                </c:pt>
                <c:pt idx="56">
                  <c:v>2.0355000000000002E-2</c:v>
                </c:pt>
                <c:pt idx="57">
                  <c:v>2.0465000000000001E-2</c:v>
                </c:pt>
                <c:pt idx="58">
                  <c:v>2.4185000000000002E-2</c:v>
                </c:pt>
                <c:pt idx="59">
                  <c:v>2.0940000000000004E-2</c:v>
                </c:pt>
                <c:pt idx="60">
                  <c:v>1.6655E-2</c:v>
                </c:pt>
                <c:pt idx="61">
                  <c:v>2.002E-2</c:v>
                </c:pt>
                <c:pt idx="62">
                  <c:v>2.222E-2</c:v>
                </c:pt>
                <c:pt idx="63">
                  <c:v>2.3529999999999999E-2</c:v>
                </c:pt>
                <c:pt idx="64">
                  <c:v>2.3369999999999998E-2</c:v>
                </c:pt>
                <c:pt idx="65">
                  <c:v>2.6284999999999999E-2</c:v>
                </c:pt>
                <c:pt idx="66">
                  <c:v>3.1075000000000002E-2</c:v>
                </c:pt>
                <c:pt idx="67">
                  <c:v>3.2504999999999992E-2</c:v>
                </c:pt>
                <c:pt idx="68">
                  <c:v>3.0724999999999999E-2</c:v>
                </c:pt>
                <c:pt idx="69">
                  <c:v>3.2059999999999998E-2</c:v>
                </c:pt>
                <c:pt idx="70">
                  <c:v>3.2030000000000003E-2</c:v>
                </c:pt>
                <c:pt idx="71">
                  <c:v>2.4494999999999999E-2</c:v>
                </c:pt>
                <c:pt idx="72">
                  <c:v>1.661E-2</c:v>
                </c:pt>
                <c:pt idx="73">
                  <c:v>1.268E-2</c:v>
                </c:pt>
                <c:pt idx="74">
                  <c:v>6.6999999999999959E-4</c:v>
                </c:pt>
                <c:pt idx="75">
                  <c:v>-1.04E-2</c:v>
                </c:pt>
                <c:pt idx="76">
                  <c:v>-1.2865000000000001E-2</c:v>
                </c:pt>
                <c:pt idx="77">
                  <c:v>-1.218E-2</c:v>
                </c:pt>
                <c:pt idx="78">
                  <c:v>-1.7084999999999999E-2</c:v>
                </c:pt>
                <c:pt idx="79">
                  <c:v>-1.6475E-2</c:v>
                </c:pt>
                <c:pt idx="80">
                  <c:v>-6.7250000000000001E-3</c:v>
                </c:pt>
                <c:pt idx="81">
                  <c:v>-2.2600000000000003E-3</c:v>
                </c:pt>
                <c:pt idx="82">
                  <c:v>-9.350000000000005E-4</c:v>
                </c:pt>
                <c:pt idx="83">
                  <c:v>1.8699999999999993E-3</c:v>
                </c:pt>
                <c:pt idx="84">
                  <c:v>4.6049999999999989E-3</c:v>
                </c:pt>
                <c:pt idx="85">
                  <c:v>4.1850000000000004E-3</c:v>
                </c:pt>
                <c:pt idx="86">
                  <c:v>3.7450000000000001E-3</c:v>
                </c:pt>
                <c:pt idx="87">
                  <c:v>2.1900000000000001E-3</c:v>
                </c:pt>
                <c:pt idx="88">
                  <c:v>7.7200000000000003E-3</c:v>
                </c:pt>
                <c:pt idx="89">
                  <c:v>8.369999999999999E-3</c:v>
                </c:pt>
                <c:pt idx="90">
                  <c:v>4.1449999999999985E-3</c:v>
                </c:pt>
                <c:pt idx="91">
                  <c:v>7.7200000000000003E-3</c:v>
                </c:pt>
                <c:pt idx="92">
                  <c:v>6.7499999999999999E-3</c:v>
                </c:pt>
                <c:pt idx="93">
                  <c:v>-4.0000000000000539E-5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4F24-4410-AC83-FE2F47BD7CF2}"/>
            </c:ext>
          </c:extLst>
        </c:ser>
        <c:ser>
          <c:idx val="63"/>
          <c:order val="63"/>
          <c:tx>
            <c:strRef>
              <c:f>Sheet1!$EQ$1</c:f>
              <c:strCache>
                <c:ptCount val="1"/>
                <c:pt idx="0">
                  <c:v>64.40075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Sheet1!$EQ$2:$EQ$96</c:f>
              <c:numCache>
                <c:formatCode>General</c:formatCode>
                <c:ptCount val="95"/>
                <c:pt idx="0">
                  <c:v>8.0509999999999998E-2</c:v>
                </c:pt>
                <c:pt idx="1">
                  <c:v>9.1334999999999986E-2</c:v>
                </c:pt>
                <c:pt idx="2">
                  <c:v>7.9614999999999991E-2</c:v>
                </c:pt>
                <c:pt idx="3">
                  <c:v>7.984999999999999E-2</c:v>
                </c:pt>
                <c:pt idx="4">
                  <c:v>7.5819999999999999E-2</c:v>
                </c:pt>
                <c:pt idx="5">
                  <c:v>6.9404999999999994E-2</c:v>
                </c:pt>
                <c:pt idx="6">
                  <c:v>5.8890000000000005E-2</c:v>
                </c:pt>
                <c:pt idx="7">
                  <c:v>4.1695000000000003E-2</c:v>
                </c:pt>
                <c:pt idx="8">
                  <c:v>3.2695000000000002E-2</c:v>
                </c:pt>
                <c:pt idx="9">
                  <c:v>3.3195000000000002E-2</c:v>
                </c:pt>
                <c:pt idx="10">
                  <c:v>3.7475000000000001E-2</c:v>
                </c:pt>
                <c:pt idx="11">
                  <c:v>4.0555000000000001E-2</c:v>
                </c:pt>
                <c:pt idx="12">
                  <c:v>4.1935000000000007E-2</c:v>
                </c:pt>
                <c:pt idx="13">
                  <c:v>3.7624999999999999E-2</c:v>
                </c:pt>
                <c:pt idx="14">
                  <c:v>3.7170000000000002E-2</c:v>
                </c:pt>
                <c:pt idx="15">
                  <c:v>4.308E-2</c:v>
                </c:pt>
                <c:pt idx="16">
                  <c:v>4.2085000000000004E-2</c:v>
                </c:pt>
                <c:pt idx="17">
                  <c:v>3.2930000000000001E-2</c:v>
                </c:pt>
                <c:pt idx="18">
                  <c:v>2.5680000000000001E-2</c:v>
                </c:pt>
                <c:pt idx="19">
                  <c:v>1.1915E-2</c:v>
                </c:pt>
                <c:pt idx="20">
                  <c:v>4.8849999999999987E-3</c:v>
                </c:pt>
                <c:pt idx="21">
                  <c:v>1.2384999999999998E-2</c:v>
                </c:pt>
                <c:pt idx="22">
                  <c:v>1.3200000000000002E-2</c:v>
                </c:pt>
                <c:pt idx="23">
                  <c:v>1.6010000000000003E-2</c:v>
                </c:pt>
                <c:pt idx="24">
                  <c:v>1.7195000000000002E-2</c:v>
                </c:pt>
                <c:pt idx="25">
                  <c:v>8.0400000000000003E-3</c:v>
                </c:pt>
                <c:pt idx="26">
                  <c:v>4.5500000000000002E-3</c:v>
                </c:pt>
                <c:pt idx="27">
                  <c:v>4.7800000000000013E-3</c:v>
                </c:pt>
                <c:pt idx="28">
                  <c:v>6.8850000000000005E-3</c:v>
                </c:pt>
                <c:pt idx="29">
                  <c:v>2.215E-3</c:v>
                </c:pt>
                <c:pt idx="30">
                  <c:v>-7.3700000000000007E-3</c:v>
                </c:pt>
                <c:pt idx="31">
                  <c:v>-2.2050000000000004E-3</c:v>
                </c:pt>
                <c:pt idx="32">
                  <c:v>8.2499999999999987E-3</c:v>
                </c:pt>
                <c:pt idx="33">
                  <c:v>1.5945000000000001E-2</c:v>
                </c:pt>
                <c:pt idx="34">
                  <c:v>2.1354999999999999E-2</c:v>
                </c:pt>
                <c:pt idx="35">
                  <c:v>2.2560000000000004E-2</c:v>
                </c:pt>
                <c:pt idx="36">
                  <c:v>2.2704999999999996E-2</c:v>
                </c:pt>
                <c:pt idx="37">
                  <c:v>1.9685000000000001E-2</c:v>
                </c:pt>
                <c:pt idx="38">
                  <c:v>1.5415E-2</c:v>
                </c:pt>
                <c:pt idx="39">
                  <c:v>1.2590000000000002E-2</c:v>
                </c:pt>
                <c:pt idx="40">
                  <c:v>7.3850000000000009E-3</c:v>
                </c:pt>
                <c:pt idx="41">
                  <c:v>2.5349999999999991E-3</c:v>
                </c:pt>
                <c:pt idx="42">
                  <c:v>1.2899999999999995E-3</c:v>
                </c:pt>
                <c:pt idx="43">
                  <c:v>2.0350000000000004E-3</c:v>
                </c:pt>
                <c:pt idx="44">
                  <c:v>6.8499999999999985E-4</c:v>
                </c:pt>
                <c:pt idx="45">
                  <c:v>4.1599999999999988E-3</c:v>
                </c:pt>
                <c:pt idx="46">
                  <c:v>9.2399999999999999E-3</c:v>
                </c:pt>
                <c:pt idx="47">
                  <c:v>7.3549999999999987E-3</c:v>
                </c:pt>
                <c:pt idx="48">
                  <c:v>-1.8600000000000005E-3</c:v>
                </c:pt>
                <c:pt idx="49">
                  <c:v>-1.1485E-2</c:v>
                </c:pt>
                <c:pt idx="50">
                  <c:v>-1.515E-2</c:v>
                </c:pt>
                <c:pt idx="51">
                  <c:v>-9.6350000000000012E-3</c:v>
                </c:pt>
                <c:pt idx="52">
                  <c:v>-7.0000000000000097E-4</c:v>
                </c:pt>
                <c:pt idx="53">
                  <c:v>5.2049999999999996E-3</c:v>
                </c:pt>
                <c:pt idx="54">
                  <c:v>1.1505E-2</c:v>
                </c:pt>
                <c:pt idx="55">
                  <c:v>1.3044999999999999E-2</c:v>
                </c:pt>
                <c:pt idx="56">
                  <c:v>1.2970000000000001E-2</c:v>
                </c:pt>
                <c:pt idx="57">
                  <c:v>1.2564999999999998E-2</c:v>
                </c:pt>
                <c:pt idx="58">
                  <c:v>1.5580000000000002E-2</c:v>
                </c:pt>
                <c:pt idx="59">
                  <c:v>1.7869999999999997E-2</c:v>
                </c:pt>
                <c:pt idx="60">
                  <c:v>1.3284999999999996E-2</c:v>
                </c:pt>
                <c:pt idx="61">
                  <c:v>1.2424999999999997E-2</c:v>
                </c:pt>
                <c:pt idx="62">
                  <c:v>1.5420000000000001E-2</c:v>
                </c:pt>
                <c:pt idx="63">
                  <c:v>2.0560000000000002E-2</c:v>
                </c:pt>
                <c:pt idx="64">
                  <c:v>2.4299999999999995E-2</c:v>
                </c:pt>
                <c:pt idx="65">
                  <c:v>2.5064999999999997E-2</c:v>
                </c:pt>
                <c:pt idx="66">
                  <c:v>2.6174999999999997E-2</c:v>
                </c:pt>
                <c:pt idx="67">
                  <c:v>2.6755000000000001E-2</c:v>
                </c:pt>
                <c:pt idx="68">
                  <c:v>2.5785000000000002E-2</c:v>
                </c:pt>
                <c:pt idx="69">
                  <c:v>2.5740000000000006E-2</c:v>
                </c:pt>
                <c:pt idx="70">
                  <c:v>2.8795000000000001E-2</c:v>
                </c:pt>
                <c:pt idx="71">
                  <c:v>2.6685E-2</c:v>
                </c:pt>
                <c:pt idx="72">
                  <c:v>1.5690000000000003E-2</c:v>
                </c:pt>
                <c:pt idx="73">
                  <c:v>8.2049999999999988E-3</c:v>
                </c:pt>
                <c:pt idx="74">
                  <c:v>-1.4700000000000008E-3</c:v>
                </c:pt>
                <c:pt idx="75">
                  <c:v>-9.5800000000000017E-3</c:v>
                </c:pt>
                <c:pt idx="76">
                  <c:v>-1.2215E-2</c:v>
                </c:pt>
                <c:pt idx="77">
                  <c:v>-1.0745000000000001E-2</c:v>
                </c:pt>
                <c:pt idx="78">
                  <c:v>-1.5115E-2</c:v>
                </c:pt>
                <c:pt idx="79">
                  <c:v>-1.677E-2</c:v>
                </c:pt>
                <c:pt idx="80">
                  <c:v>-8.915000000000001E-3</c:v>
                </c:pt>
                <c:pt idx="81">
                  <c:v>-4.2100000000000002E-3</c:v>
                </c:pt>
                <c:pt idx="82">
                  <c:v>-3.7550000000000014E-3</c:v>
                </c:pt>
                <c:pt idx="83">
                  <c:v>-2.8549999999999999E-3</c:v>
                </c:pt>
                <c:pt idx="84">
                  <c:v>8.4500000000000026E-4</c:v>
                </c:pt>
                <c:pt idx="85">
                  <c:v>3.4199999999999977E-3</c:v>
                </c:pt>
                <c:pt idx="86">
                  <c:v>5.0199999999999984E-3</c:v>
                </c:pt>
                <c:pt idx="87">
                  <c:v>1.2649999999999988E-3</c:v>
                </c:pt>
                <c:pt idx="88">
                  <c:v>1.0699999999999998E-3</c:v>
                </c:pt>
                <c:pt idx="89">
                  <c:v>1.6999999999999828E-4</c:v>
                </c:pt>
                <c:pt idx="90">
                  <c:v>-4.3550000000000004E-3</c:v>
                </c:pt>
                <c:pt idx="91">
                  <c:v>1.6050000000000005E-3</c:v>
                </c:pt>
                <c:pt idx="92">
                  <c:v>5.4549999999999998E-3</c:v>
                </c:pt>
                <c:pt idx="93">
                  <c:v>4.6500000000000014E-4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4F24-4410-AC83-FE2F47BD7CF2}"/>
            </c:ext>
          </c:extLst>
        </c:ser>
        <c:ser>
          <c:idx val="64"/>
          <c:order val="64"/>
          <c:tx>
            <c:strRef>
              <c:f>Sheet1!$ER$1</c:f>
              <c:strCache>
                <c:ptCount val="1"/>
                <c:pt idx="0">
                  <c:v>67.90644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Sheet1!$ER$2:$ER$96</c:f>
              <c:numCache>
                <c:formatCode>General</c:formatCode>
                <c:ptCount val="95"/>
                <c:pt idx="0">
                  <c:v>7.0834999999999995E-2</c:v>
                </c:pt>
                <c:pt idx="1">
                  <c:v>8.0905000000000005E-2</c:v>
                </c:pt>
                <c:pt idx="2">
                  <c:v>8.0494999999999997E-2</c:v>
                </c:pt>
                <c:pt idx="3">
                  <c:v>8.4235000000000004E-2</c:v>
                </c:pt>
                <c:pt idx="4">
                  <c:v>8.8544999999999999E-2</c:v>
                </c:pt>
                <c:pt idx="5">
                  <c:v>7.9894999999999994E-2</c:v>
                </c:pt>
                <c:pt idx="6">
                  <c:v>6.1355000000000007E-2</c:v>
                </c:pt>
                <c:pt idx="7">
                  <c:v>4.3325000000000002E-2</c:v>
                </c:pt>
                <c:pt idx="8">
                  <c:v>4.2290000000000008E-2</c:v>
                </c:pt>
                <c:pt idx="9">
                  <c:v>5.509E-2</c:v>
                </c:pt>
                <c:pt idx="10">
                  <c:v>4.6954999999999997E-2</c:v>
                </c:pt>
                <c:pt idx="11">
                  <c:v>4.403E-2</c:v>
                </c:pt>
                <c:pt idx="12">
                  <c:v>4.6244999999999994E-2</c:v>
                </c:pt>
                <c:pt idx="13">
                  <c:v>4.6785000000000007E-2</c:v>
                </c:pt>
                <c:pt idx="14">
                  <c:v>4.9829999999999999E-2</c:v>
                </c:pt>
                <c:pt idx="15">
                  <c:v>4.3230000000000005E-2</c:v>
                </c:pt>
                <c:pt idx="16">
                  <c:v>4.6445E-2</c:v>
                </c:pt>
                <c:pt idx="17">
                  <c:v>3.9035E-2</c:v>
                </c:pt>
                <c:pt idx="18">
                  <c:v>2.9420000000000002E-2</c:v>
                </c:pt>
                <c:pt idx="19">
                  <c:v>1.8584999999999997E-2</c:v>
                </c:pt>
                <c:pt idx="20">
                  <c:v>1.0274999999999999E-2</c:v>
                </c:pt>
                <c:pt idx="21">
                  <c:v>1.9864999999999994E-2</c:v>
                </c:pt>
                <c:pt idx="22">
                  <c:v>1.7519999999999994E-2</c:v>
                </c:pt>
                <c:pt idx="23">
                  <c:v>1.5519999999999992E-2</c:v>
                </c:pt>
                <c:pt idx="24">
                  <c:v>1.7119999999999996E-2</c:v>
                </c:pt>
                <c:pt idx="25">
                  <c:v>1.6174999999999995E-2</c:v>
                </c:pt>
                <c:pt idx="26">
                  <c:v>9.4800000000000023E-3</c:v>
                </c:pt>
                <c:pt idx="27">
                  <c:v>3.8650000000000004E-3</c:v>
                </c:pt>
                <c:pt idx="28">
                  <c:v>1.1349999999999971E-3</c:v>
                </c:pt>
                <c:pt idx="29">
                  <c:v>-5.510000000000001E-3</c:v>
                </c:pt>
                <c:pt idx="30">
                  <c:v>-7.6550000000000021E-3</c:v>
                </c:pt>
                <c:pt idx="31">
                  <c:v>-6.6000000000000017E-3</c:v>
                </c:pt>
                <c:pt idx="32">
                  <c:v>-6.2000000000000249E-4</c:v>
                </c:pt>
                <c:pt idx="33">
                  <c:v>1.1964999999999996E-2</c:v>
                </c:pt>
                <c:pt idx="34">
                  <c:v>2.3734999999999999E-2</c:v>
                </c:pt>
                <c:pt idx="35">
                  <c:v>2.3594999999999998E-2</c:v>
                </c:pt>
                <c:pt idx="36">
                  <c:v>2.1414999999999997E-2</c:v>
                </c:pt>
                <c:pt idx="37">
                  <c:v>1.9084999999999998E-2</c:v>
                </c:pt>
                <c:pt idx="38">
                  <c:v>1.2344999999999995E-2</c:v>
                </c:pt>
                <c:pt idx="39">
                  <c:v>1.2749999999999997E-2</c:v>
                </c:pt>
                <c:pt idx="40">
                  <c:v>8.9349999999999985E-3</c:v>
                </c:pt>
                <c:pt idx="41">
                  <c:v>1.5899999999999977E-3</c:v>
                </c:pt>
                <c:pt idx="42">
                  <c:v>-7.0500000000000076E-4</c:v>
                </c:pt>
                <c:pt idx="43">
                  <c:v>-3.5099999999999992E-3</c:v>
                </c:pt>
                <c:pt idx="44">
                  <c:v>-2.2199999999999998E-3</c:v>
                </c:pt>
                <c:pt idx="45">
                  <c:v>3.1199999999999978E-3</c:v>
                </c:pt>
                <c:pt idx="46">
                  <c:v>5.6849999999999991E-3</c:v>
                </c:pt>
                <c:pt idx="47">
                  <c:v>3.3450000000000008E-3</c:v>
                </c:pt>
                <c:pt idx="48">
                  <c:v>-5.0450000000000009E-3</c:v>
                </c:pt>
                <c:pt idx="49">
                  <c:v>-1.3595000000000001E-2</c:v>
                </c:pt>
                <c:pt idx="50">
                  <c:v>-1.4915000000000001E-2</c:v>
                </c:pt>
                <c:pt idx="51">
                  <c:v>-9.955000000000002E-3</c:v>
                </c:pt>
                <c:pt idx="52">
                  <c:v>-3.1850000000000003E-3</c:v>
                </c:pt>
                <c:pt idx="53">
                  <c:v>2.9499999999999978E-3</c:v>
                </c:pt>
                <c:pt idx="54">
                  <c:v>6.8849999999999953E-3</c:v>
                </c:pt>
                <c:pt idx="55">
                  <c:v>1.1084999999999998E-2</c:v>
                </c:pt>
                <c:pt idx="56">
                  <c:v>1.2645000000000003E-2</c:v>
                </c:pt>
                <c:pt idx="57">
                  <c:v>1.0575000000000001E-2</c:v>
                </c:pt>
                <c:pt idx="58">
                  <c:v>1.5035E-2</c:v>
                </c:pt>
                <c:pt idx="59">
                  <c:v>1.7405000000000004E-2</c:v>
                </c:pt>
                <c:pt idx="60">
                  <c:v>1.346E-2</c:v>
                </c:pt>
                <c:pt idx="61">
                  <c:v>1.1189999999999999E-2</c:v>
                </c:pt>
                <c:pt idx="62">
                  <c:v>1.1664999999999995E-2</c:v>
                </c:pt>
                <c:pt idx="63">
                  <c:v>1.8180000000000002E-2</c:v>
                </c:pt>
                <c:pt idx="64">
                  <c:v>2.1745E-2</c:v>
                </c:pt>
                <c:pt idx="65">
                  <c:v>1.9625000000000004E-2</c:v>
                </c:pt>
                <c:pt idx="66">
                  <c:v>2.0385E-2</c:v>
                </c:pt>
                <c:pt idx="67">
                  <c:v>2.0129999999999995E-2</c:v>
                </c:pt>
                <c:pt idx="68">
                  <c:v>1.711E-2</c:v>
                </c:pt>
                <c:pt idx="69">
                  <c:v>1.8845000000000001E-2</c:v>
                </c:pt>
                <c:pt idx="70">
                  <c:v>2.3524999999999997E-2</c:v>
                </c:pt>
                <c:pt idx="71">
                  <c:v>2.0725E-2</c:v>
                </c:pt>
                <c:pt idx="72">
                  <c:v>1.0384999999999998E-2</c:v>
                </c:pt>
                <c:pt idx="73">
                  <c:v>1.7499999999999981E-3</c:v>
                </c:pt>
                <c:pt idx="74">
                  <c:v>-6.3E-3</c:v>
                </c:pt>
                <c:pt idx="75">
                  <c:v>-1.4775000000000002E-2</c:v>
                </c:pt>
                <c:pt idx="76">
                  <c:v>-2.1335E-2</c:v>
                </c:pt>
                <c:pt idx="77">
                  <c:v>-2.0645E-2</c:v>
                </c:pt>
                <c:pt idx="78">
                  <c:v>-2.1955000000000002E-2</c:v>
                </c:pt>
                <c:pt idx="79">
                  <c:v>-2.1390000000000003E-2</c:v>
                </c:pt>
                <c:pt idx="80">
                  <c:v>-1.3535000000000002E-2</c:v>
                </c:pt>
                <c:pt idx="81">
                  <c:v>-8.5400000000000025E-3</c:v>
                </c:pt>
                <c:pt idx="82">
                  <c:v>-5.7900000000000035E-3</c:v>
                </c:pt>
                <c:pt idx="83">
                  <c:v>-4.4800000000000013E-3</c:v>
                </c:pt>
                <c:pt idx="84">
                  <c:v>-3.9199999999999999E-3</c:v>
                </c:pt>
                <c:pt idx="85">
                  <c:v>-2.9500000000000012E-3</c:v>
                </c:pt>
                <c:pt idx="86">
                  <c:v>-3.9500000000000299E-4</c:v>
                </c:pt>
                <c:pt idx="87">
                  <c:v>-3.9300000000000029E-3</c:v>
                </c:pt>
                <c:pt idx="88">
                  <c:v>-3.8700000000000019E-3</c:v>
                </c:pt>
                <c:pt idx="89">
                  <c:v>-1.8449999999999994E-3</c:v>
                </c:pt>
                <c:pt idx="90">
                  <c:v>6.9599999999999974E-3</c:v>
                </c:pt>
                <c:pt idx="91">
                  <c:v>2.7499999999999955E-3</c:v>
                </c:pt>
                <c:pt idx="92">
                  <c:v>-3.6500000000000005E-3</c:v>
                </c:pt>
                <c:pt idx="93">
                  <c:v>1.6999999999999654E-4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4F24-4410-AC83-FE2F47BD7CF2}"/>
            </c:ext>
          </c:extLst>
        </c:ser>
        <c:ser>
          <c:idx val="65"/>
          <c:order val="65"/>
          <c:tx>
            <c:strRef>
              <c:f>Sheet1!$ES$1</c:f>
              <c:strCache>
                <c:ptCount val="1"/>
                <c:pt idx="0">
                  <c:v>75.46441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Sheet1!$ES$2:$ES$96</c:f>
              <c:numCache>
                <c:formatCode>General</c:formatCode>
                <c:ptCount val="95"/>
                <c:pt idx="0">
                  <c:v>6.4544999999999991E-2</c:v>
                </c:pt>
                <c:pt idx="1">
                  <c:v>7.3915000000000008E-2</c:v>
                </c:pt>
                <c:pt idx="2">
                  <c:v>7.3435E-2</c:v>
                </c:pt>
                <c:pt idx="3">
                  <c:v>7.1150000000000019E-2</c:v>
                </c:pt>
                <c:pt idx="4">
                  <c:v>7.8050000000000008E-2</c:v>
                </c:pt>
                <c:pt idx="5">
                  <c:v>7.6204999999999995E-2</c:v>
                </c:pt>
                <c:pt idx="6">
                  <c:v>4.9855000000000003E-2</c:v>
                </c:pt>
                <c:pt idx="7">
                  <c:v>3.5940000000000007E-2</c:v>
                </c:pt>
                <c:pt idx="8">
                  <c:v>3.3265000000000003E-2</c:v>
                </c:pt>
                <c:pt idx="9">
                  <c:v>3.4470000000000001E-2</c:v>
                </c:pt>
                <c:pt idx="10">
                  <c:v>3.9449999999999999E-2</c:v>
                </c:pt>
                <c:pt idx="11">
                  <c:v>4.0420000000000005E-2</c:v>
                </c:pt>
                <c:pt idx="12">
                  <c:v>4.1990000000000006E-2</c:v>
                </c:pt>
                <c:pt idx="13">
                  <c:v>4.3465000000000004E-2</c:v>
                </c:pt>
                <c:pt idx="14">
                  <c:v>4.0935000000000006E-2</c:v>
                </c:pt>
                <c:pt idx="15">
                  <c:v>4.2855000000000004E-2</c:v>
                </c:pt>
                <c:pt idx="16">
                  <c:v>3.8235000000000005E-2</c:v>
                </c:pt>
                <c:pt idx="17">
                  <c:v>2.7610000000000003E-2</c:v>
                </c:pt>
                <c:pt idx="18">
                  <c:v>2.8820000000000005E-2</c:v>
                </c:pt>
                <c:pt idx="19">
                  <c:v>1.4335000000000001E-2</c:v>
                </c:pt>
                <c:pt idx="20">
                  <c:v>3.2399999999999998E-3</c:v>
                </c:pt>
                <c:pt idx="21">
                  <c:v>1.2895E-2</c:v>
                </c:pt>
                <c:pt idx="22">
                  <c:v>1.337E-2</c:v>
                </c:pt>
                <c:pt idx="23">
                  <c:v>1.1455E-2</c:v>
                </c:pt>
                <c:pt idx="24">
                  <c:v>1.1125000000000003E-2</c:v>
                </c:pt>
                <c:pt idx="25">
                  <c:v>5.3400000000000045E-3</c:v>
                </c:pt>
                <c:pt idx="26">
                  <c:v>2.5000000000004186E-5</c:v>
                </c:pt>
                <c:pt idx="27">
                  <c:v>-2.8699999999999976E-3</c:v>
                </c:pt>
                <c:pt idx="28">
                  <c:v>-7.7199999999999977E-3</c:v>
                </c:pt>
                <c:pt idx="29">
                  <c:v>-1.6709999999999999E-2</c:v>
                </c:pt>
                <c:pt idx="30">
                  <c:v>-2.2425E-2</c:v>
                </c:pt>
                <c:pt idx="31">
                  <c:v>-1.2814999999999998E-2</c:v>
                </c:pt>
                <c:pt idx="32">
                  <c:v>-5.0499999999999851E-4</c:v>
                </c:pt>
                <c:pt idx="33">
                  <c:v>7.9050000000000023E-3</c:v>
                </c:pt>
                <c:pt idx="34">
                  <c:v>1.226E-2</c:v>
                </c:pt>
                <c:pt idx="35">
                  <c:v>1.3235E-2</c:v>
                </c:pt>
                <c:pt idx="36">
                  <c:v>1.6959999999999996E-2</c:v>
                </c:pt>
                <c:pt idx="37">
                  <c:v>1.4795000000000003E-2</c:v>
                </c:pt>
                <c:pt idx="38">
                  <c:v>8.9400000000000035E-3</c:v>
                </c:pt>
                <c:pt idx="39">
                  <c:v>5.2200000000000024E-3</c:v>
                </c:pt>
                <c:pt idx="40">
                  <c:v>1.9699999999999995E-3</c:v>
                </c:pt>
                <c:pt idx="41">
                  <c:v>-7.949999999999971E-4</c:v>
                </c:pt>
                <c:pt idx="42">
                  <c:v>-4.1499999999999974E-3</c:v>
                </c:pt>
                <c:pt idx="43">
                  <c:v>-5.8699999999999985E-3</c:v>
                </c:pt>
                <c:pt idx="44">
                  <c:v>-6.969999999999997E-3</c:v>
                </c:pt>
                <c:pt idx="45">
                  <c:v>-2.9999999999999992E-3</c:v>
                </c:pt>
                <c:pt idx="46">
                  <c:v>2.4549999999999988E-3</c:v>
                </c:pt>
                <c:pt idx="47">
                  <c:v>1.9750000000000011E-3</c:v>
                </c:pt>
                <c:pt idx="48">
                  <c:v>-7.1849999999999987E-3</c:v>
                </c:pt>
                <c:pt idx="49">
                  <c:v>-1.6739999999999998E-2</c:v>
                </c:pt>
                <c:pt idx="50">
                  <c:v>-2.0004999999999998E-2</c:v>
                </c:pt>
                <c:pt idx="51">
                  <c:v>-1.738E-2</c:v>
                </c:pt>
                <c:pt idx="52">
                  <c:v>-8.069999999999999E-3</c:v>
                </c:pt>
                <c:pt idx="53">
                  <c:v>3.5000000000000309E-4</c:v>
                </c:pt>
                <c:pt idx="54">
                  <c:v>5.290000000000003E-3</c:v>
                </c:pt>
                <c:pt idx="55">
                  <c:v>8.6500000000000014E-3</c:v>
                </c:pt>
                <c:pt idx="56">
                  <c:v>1.031E-2</c:v>
                </c:pt>
                <c:pt idx="57">
                  <c:v>1.0680000000000002E-2</c:v>
                </c:pt>
                <c:pt idx="58">
                  <c:v>1.2215000000000004E-2</c:v>
                </c:pt>
                <c:pt idx="59">
                  <c:v>7.644999999999999E-3</c:v>
                </c:pt>
                <c:pt idx="60">
                  <c:v>4.7950000000000007E-3</c:v>
                </c:pt>
                <c:pt idx="61">
                  <c:v>7.1449999999999986E-3</c:v>
                </c:pt>
                <c:pt idx="62">
                  <c:v>9.6350000000000012E-3</c:v>
                </c:pt>
                <c:pt idx="63">
                  <c:v>1.5695000000000001E-2</c:v>
                </c:pt>
                <c:pt idx="64">
                  <c:v>1.7955000000000006E-2</c:v>
                </c:pt>
                <c:pt idx="65">
                  <c:v>1.7540000000000007E-2</c:v>
                </c:pt>
                <c:pt idx="66">
                  <c:v>2.2315000000000008E-2</c:v>
                </c:pt>
                <c:pt idx="67">
                  <c:v>2.6380000000000008E-2</c:v>
                </c:pt>
                <c:pt idx="68">
                  <c:v>2.1080000000000002E-2</c:v>
                </c:pt>
                <c:pt idx="69">
                  <c:v>2.0995E-2</c:v>
                </c:pt>
                <c:pt idx="70">
                  <c:v>2.5100000000000004E-2</c:v>
                </c:pt>
                <c:pt idx="71">
                  <c:v>1.8024999999999999E-2</c:v>
                </c:pt>
                <c:pt idx="72">
                  <c:v>7.3550000000000004E-3</c:v>
                </c:pt>
                <c:pt idx="73">
                  <c:v>-6.0999999999999943E-4</c:v>
                </c:pt>
                <c:pt idx="74">
                  <c:v>-8.4899999999999975E-3</c:v>
                </c:pt>
                <c:pt idx="75">
                  <c:v>-1.5499999999999998E-2</c:v>
                </c:pt>
                <c:pt idx="76">
                  <c:v>-2.1089999999999998E-2</c:v>
                </c:pt>
                <c:pt idx="77">
                  <c:v>-2.1929999999999998E-2</c:v>
                </c:pt>
                <c:pt idx="78">
                  <c:v>-2.52E-2</c:v>
                </c:pt>
                <c:pt idx="79">
                  <c:v>-2.3810999999999999E-2</c:v>
                </c:pt>
                <c:pt idx="80">
                  <c:v>-1.5890999999999999E-2</c:v>
                </c:pt>
                <c:pt idx="81">
                  <c:v>-1.3464999999999998E-2</c:v>
                </c:pt>
                <c:pt idx="82">
                  <c:v>-1.0714999999999999E-2</c:v>
                </c:pt>
                <c:pt idx="83">
                  <c:v>-6.1699999999999984E-3</c:v>
                </c:pt>
                <c:pt idx="84">
                  <c:v>-4.0849999999999984E-3</c:v>
                </c:pt>
                <c:pt idx="85">
                  <c:v>-4.2549999999999984E-3</c:v>
                </c:pt>
                <c:pt idx="86">
                  <c:v>-4.6199999999999991E-3</c:v>
                </c:pt>
                <c:pt idx="87">
                  <c:v>-5.9799999999999992E-3</c:v>
                </c:pt>
                <c:pt idx="88">
                  <c:v>-3.4549999999999963E-3</c:v>
                </c:pt>
                <c:pt idx="89">
                  <c:v>-2.134999999999998E-3</c:v>
                </c:pt>
                <c:pt idx="90">
                  <c:v>-1.9499999999999726E-4</c:v>
                </c:pt>
                <c:pt idx="91">
                  <c:v>-3.9199999999999981E-3</c:v>
                </c:pt>
                <c:pt idx="92">
                  <c:v>-7.389999999999999E-3</c:v>
                </c:pt>
                <c:pt idx="93">
                  <c:v>-1.2799999999999999E-3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4F24-4410-AC83-FE2F47BD7CF2}"/>
            </c:ext>
          </c:extLst>
        </c:ser>
        <c:ser>
          <c:idx val="66"/>
          <c:order val="66"/>
          <c:tx>
            <c:strRef>
              <c:f>Sheet1!$ET$1</c:f>
              <c:strCache>
                <c:ptCount val="1"/>
                <c:pt idx="0">
                  <c:v>79.53632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Sheet1!$ET$2:$ET$96</c:f>
              <c:numCache>
                <c:formatCode>General</c:formatCode>
                <c:ptCount val="95"/>
                <c:pt idx="0">
                  <c:v>1.29E-2</c:v>
                </c:pt>
                <c:pt idx="1">
                  <c:v>2.9874999999999999E-2</c:v>
                </c:pt>
                <c:pt idx="2">
                  <c:v>5.2630000000000003E-2</c:v>
                </c:pt>
                <c:pt idx="3">
                  <c:v>5.5024999999999998E-2</c:v>
                </c:pt>
                <c:pt idx="4">
                  <c:v>5.7485000000000001E-2</c:v>
                </c:pt>
                <c:pt idx="5">
                  <c:v>4.7215E-2</c:v>
                </c:pt>
                <c:pt idx="6">
                  <c:v>3.5700000000000003E-2</c:v>
                </c:pt>
                <c:pt idx="7">
                  <c:v>3.0380000000000004E-2</c:v>
                </c:pt>
                <c:pt idx="8">
                  <c:v>2.7674999999999998E-2</c:v>
                </c:pt>
                <c:pt idx="9">
                  <c:v>3.1230000000000001E-2</c:v>
                </c:pt>
                <c:pt idx="10">
                  <c:v>3.4645000000000002E-2</c:v>
                </c:pt>
                <c:pt idx="11">
                  <c:v>2.8784999999999998E-2</c:v>
                </c:pt>
                <c:pt idx="12">
                  <c:v>3.177E-2</c:v>
                </c:pt>
                <c:pt idx="13">
                  <c:v>3.934E-2</c:v>
                </c:pt>
                <c:pt idx="14">
                  <c:v>3.7265E-2</c:v>
                </c:pt>
                <c:pt idx="15">
                  <c:v>3.0425000000000001E-2</c:v>
                </c:pt>
                <c:pt idx="16">
                  <c:v>3.3760000000000005E-2</c:v>
                </c:pt>
                <c:pt idx="17">
                  <c:v>3.1515000000000001E-2</c:v>
                </c:pt>
                <c:pt idx="18">
                  <c:v>3.0760000000000003E-2</c:v>
                </c:pt>
                <c:pt idx="19">
                  <c:v>3.0335000000000001E-2</c:v>
                </c:pt>
                <c:pt idx="20">
                  <c:v>2.332E-2</c:v>
                </c:pt>
                <c:pt idx="21">
                  <c:v>1.8834999999999998E-2</c:v>
                </c:pt>
                <c:pt idx="22">
                  <c:v>1.2724999999999998E-2</c:v>
                </c:pt>
                <c:pt idx="23">
                  <c:v>1.1929999999999998E-2</c:v>
                </c:pt>
                <c:pt idx="24">
                  <c:v>6.4550000000000007E-3</c:v>
                </c:pt>
                <c:pt idx="25">
                  <c:v>-7.0500000000000076E-4</c:v>
                </c:pt>
                <c:pt idx="26">
                  <c:v>6.099999999999977E-4</c:v>
                </c:pt>
                <c:pt idx="27">
                  <c:v>-6.0600000000000011E-3</c:v>
                </c:pt>
                <c:pt idx="28">
                  <c:v>-5.9250000000000006E-3</c:v>
                </c:pt>
                <c:pt idx="29">
                  <c:v>-6.0350000000000004E-3</c:v>
                </c:pt>
                <c:pt idx="30">
                  <c:v>-1.341E-2</c:v>
                </c:pt>
                <c:pt idx="31">
                  <c:v>-1.2665000000000001E-2</c:v>
                </c:pt>
                <c:pt idx="32">
                  <c:v>-1.4740000000000001E-2</c:v>
                </c:pt>
                <c:pt idx="33">
                  <c:v>-2.7699999999999999E-3</c:v>
                </c:pt>
                <c:pt idx="34">
                  <c:v>1.6465E-2</c:v>
                </c:pt>
                <c:pt idx="35">
                  <c:v>1.5624999999999998E-2</c:v>
                </c:pt>
                <c:pt idx="36">
                  <c:v>1.4385E-2</c:v>
                </c:pt>
                <c:pt idx="37">
                  <c:v>9.8900000000000012E-3</c:v>
                </c:pt>
                <c:pt idx="38">
                  <c:v>5.0649999999999983E-3</c:v>
                </c:pt>
                <c:pt idx="39">
                  <c:v>6.3699999999999989E-3</c:v>
                </c:pt>
                <c:pt idx="40">
                  <c:v>2.5149999999999981E-3</c:v>
                </c:pt>
                <c:pt idx="41">
                  <c:v>-5.000000000001531E-6</c:v>
                </c:pt>
                <c:pt idx="42">
                  <c:v>-2.0500000000000206E-4</c:v>
                </c:pt>
                <c:pt idx="43">
                  <c:v>-3.765000000000001E-3</c:v>
                </c:pt>
                <c:pt idx="44">
                  <c:v>-4.4400000000000012E-3</c:v>
                </c:pt>
                <c:pt idx="45">
                  <c:v>6.5499999999999933E-4</c:v>
                </c:pt>
                <c:pt idx="46">
                  <c:v>4.0449999999999982E-3</c:v>
                </c:pt>
                <c:pt idx="47">
                  <c:v>2.1600000000000005E-3</c:v>
                </c:pt>
                <c:pt idx="48">
                  <c:v>-5.3850000000000009E-3</c:v>
                </c:pt>
                <c:pt idx="49">
                  <c:v>-1.3115000000000002E-2</c:v>
                </c:pt>
                <c:pt idx="50">
                  <c:v>-1.5102333500000001E-2</c:v>
                </c:pt>
                <c:pt idx="51">
                  <c:v>-1.13223335E-2</c:v>
                </c:pt>
                <c:pt idx="52">
                  <c:v>-3.8850000000000013E-3</c:v>
                </c:pt>
                <c:pt idx="53">
                  <c:v>1.0600000000000002E-3</c:v>
                </c:pt>
                <c:pt idx="54">
                  <c:v>5.4549999999999998E-3</c:v>
                </c:pt>
                <c:pt idx="55">
                  <c:v>8.7849999999999994E-3</c:v>
                </c:pt>
                <c:pt idx="56">
                  <c:v>8.9399999999999983E-3</c:v>
                </c:pt>
                <c:pt idx="57">
                  <c:v>9.7799999999999988E-3</c:v>
                </c:pt>
                <c:pt idx="58">
                  <c:v>1.3505000000000001E-2</c:v>
                </c:pt>
                <c:pt idx="59">
                  <c:v>1.409E-2</c:v>
                </c:pt>
                <c:pt idx="60">
                  <c:v>9.75E-3</c:v>
                </c:pt>
                <c:pt idx="61">
                  <c:v>7.4949999999999999E-3</c:v>
                </c:pt>
                <c:pt idx="62">
                  <c:v>9.3150000000000021E-3</c:v>
                </c:pt>
                <c:pt idx="63">
                  <c:v>1.1495E-2</c:v>
                </c:pt>
                <c:pt idx="64">
                  <c:v>6.9300000000000004E-3</c:v>
                </c:pt>
                <c:pt idx="65">
                  <c:v>5.4549999999999998E-3</c:v>
                </c:pt>
                <c:pt idx="66">
                  <c:v>1.3979999999999998E-2</c:v>
                </c:pt>
                <c:pt idx="67">
                  <c:v>1.5424999999999999E-2</c:v>
                </c:pt>
                <c:pt idx="68">
                  <c:v>1.3709999999999998E-2</c:v>
                </c:pt>
                <c:pt idx="69">
                  <c:v>1.5849999999999996E-2</c:v>
                </c:pt>
                <c:pt idx="70">
                  <c:v>1.3699999999999999E-2</c:v>
                </c:pt>
                <c:pt idx="71">
                  <c:v>1.1784999999999999E-2</c:v>
                </c:pt>
                <c:pt idx="72">
                  <c:v>5.3499999999999989E-3</c:v>
                </c:pt>
                <c:pt idx="73">
                  <c:v>-2.955000000000001E-3</c:v>
                </c:pt>
                <c:pt idx="74">
                  <c:v>-1.0035000000000001E-2</c:v>
                </c:pt>
                <c:pt idx="75">
                  <c:v>-1.6390000000000002E-2</c:v>
                </c:pt>
                <c:pt idx="76">
                  <c:v>-2.0760000000000001E-2</c:v>
                </c:pt>
                <c:pt idx="77">
                  <c:v>-1.8242666500000001E-2</c:v>
                </c:pt>
                <c:pt idx="78">
                  <c:v>-1.98726665E-2</c:v>
                </c:pt>
                <c:pt idx="79">
                  <c:v>-2.0332666650000001E-2</c:v>
                </c:pt>
                <c:pt idx="80">
                  <c:v>-1.1272666650000001E-2</c:v>
                </c:pt>
                <c:pt idx="81">
                  <c:v>-4.0599999999999994E-3</c:v>
                </c:pt>
                <c:pt idx="82">
                  <c:v>-2.3900000000000015E-3</c:v>
                </c:pt>
                <c:pt idx="83">
                  <c:v>-3.570000000000002E-3</c:v>
                </c:pt>
                <c:pt idx="84">
                  <c:v>-2.5000000000000196E-4</c:v>
                </c:pt>
                <c:pt idx="85">
                  <c:v>-1.5349999999999999E-3</c:v>
                </c:pt>
                <c:pt idx="86">
                  <c:v>-4.7399999999999994E-3</c:v>
                </c:pt>
                <c:pt idx="87">
                  <c:v>-4.2400000000000007E-3</c:v>
                </c:pt>
                <c:pt idx="88">
                  <c:v>-1.4350000000000005E-3</c:v>
                </c:pt>
                <c:pt idx="89">
                  <c:v>-7.4500000000000087E-4</c:v>
                </c:pt>
                <c:pt idx="90">
                  <c:v>-1.1745E-2</c:v>
                </c:pt>
                <c:pt idx="91">
                  <c:v>-2.6250000000000006E-3</c:v>
                </c:pt>
                <c:pt idx="92">
                  <c:v>7.4599999999999996E-3</c:v>
                </c:pt>
                <c:pt idx="93">
                  <c:v>-1.8550000000000007E-3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4F24-4410-AC83-FE2F47BD7CF2}"/>
            </c:ext>
          </c:extLst>
        </c:ser>
        <c:ser>
          <c:idx val="67"/>
          <c:order val="67"/>
          <c:tx>
            <c:strRef>
              <c:f>Sheet1!$EU$1</c:f>
              <c:strCache>
                <c:ptCount val="1"/>
                <c:pt idx="0">
                  <c:v>83.83056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Sheet1!$EU$2:$EU$96</c:f>
              <c:numCache>
                <c:formatCode>General</c:formatCode>
                <c:ptCount val="95"/>
                <c:pt idx="0">
                  <c:v>5.402499999999999E-2</c:v>
                </c:pt>
                <c:pt idx="1">
                  <c:v>6.4895000000000008E-2</c:v>
                </c:pt>
                <c:pt idx="2">
                  <c:v>7.5454999999999994E-2</c:v>
                </c:pt>
                <c:pt idx="3">
                  <c:v>7.1470000000000006E-2</c:v>
                </c:pt>
                <c:pt idx="4">
                  <c:v>7.6825000000000004E-2</c:v>
                </c:pt>
                <c:pt idx="5">
                  <c:v>7.4435000000000001E-2</c:v>
                </c:pt>
                <c:pt idx="6">
                  <c:v>5.9325000000000003E-2</c:v>
                </c:pt>
                <c:pt idx="7">
                  <c:v>4.3635E-2</c:v>
                </c:pt>
                <c:pt idx="8">
                  <c:v>3.3994999999999997E-2</c:v>
                </c:pt>
                <c:pt idx="9">
                  <c:v>3.721E-2</c:v>
                </c:pt>
                <c:pt idx="10">
                  <c:v>3.9985E-2</c:v>
                </c:pt>
                <c:pt idx="11">
                  <c:v>3.9835000000000002E-2</c:v>
                </c:pt>
                <c:pt idx="12">
                  <c:v>3.8620000000000002E-2</c:v>
                </c:pt>
                <c:pt idx="13">
                  <c:v>4.2200000000000001E-2</c:v>
                </c:pt>
                <c:pt idx="14">
                  <c:v>4.428E-2</c:v>
                </c:pt>
                <c:pt idx="15">
                  <c:v>4.3105000000000004E-2</c:v>
                </c:pt>
                <c:pt idx="16">
                  <c:v>4.4905E-2</c:v>
                </c:pt>
                <c:pt idx="17">
                  <c:v>4.0654999999999997E-2</c:v>
                </c:pt>
                <c:pt idx="18">
                  <c:v>3.9809999999999998E-2</c:v>
                </c:pt>
                <c:pt idx="19">
                  <c:v>3.5604999999999998E-2</c:v>
                </c:pt>
                <c:pt idx="20">
                  <c:v>2.9634999999999995E-2</c:v>
                </c:pt>
                <c:pt idx="21">
                  <c:v>3.3364999999999999E-2</c:v>
                </c:pt>
                <c:pt idx="22">
                  <c:v>2.4829999999999998E-2</c:v>
                </c:pt>
                <c:pt idx="23">
                  <c:v>1.6449999999999999E-2</c:v>
                </c:pt>
                <c:pt idx="24">
                  <c:v>1.9134999999999999E-2</c:v>
                </c:pt>
                <c:pt idx="25">
                  <c:v>1.8750000000000003E-2</c:v>
                </c:pt>
                <c:pt idx="26">
                  <c:v>1.4370000000000001E-2</c:v>
                </c:pt>
                <c:pt idx="27">
                  <c:v>7.6500000000000005E-3</c:v>
                </c:pt>
                <c:pt idx="28">
                  <c:v>3.7249999999999991E-3</c:v>
                </c:pt>
                <c:pt idx="29">
                  <c:v>5.7800000000000004E-3</c:v>
                </c:pt>
                <c:pt idx="30">
                  <c:v>2.3899999999999998E-3</c:v>
                </c:pt>
                <c:pt idx="31">
                  <c:v>2.5500000000000175E-4</c:v>
                </c:pt>
                <c:pt idx="32">
                  <c:v>1.1150000000000014E-3</c:v>
                </c:pt>
                <c:pt idx="33">
                  <c:v>1.2820000000000002E-2</c:v>
                </c:pt>
                <c:pt idx="34">
                  <c:v>2.7749999999999997E-2</c:v>
                </c:pt>
                <c:pt idx="35">
                  <c:v>2.6645000000000002E-2</c:v>
                </c:pt>
                <c:pt idx="36">
                  <c:v>2.4514999999999995E-2</c:v>
                </c:pt>
                <c:pt idx="37">
                  <c:v>2.2495000000000001E-2</c:v>
                </c:pt>
                <c:pt idx="38">
                  <c:v>1.754E-2</c:v>
                </c:pt>
                <c:pt idx="39">
                  <c:v>1.5405000000000002E-2</c:v>
                </c:pt>
                <c:pt idx="40">
                  <c:v>1.1064999999999998E-2</c:v>
                </c:pt>
                <c:pt idx="41">
                  <c:v>4.9599999999999991E-3</c:v>
                </c:pt>
                <c:pt idx="42">
                  <c:v>4.049999999999998E-3</c:v>
                </c:pt>
                <c:pt idx="43">
                  <c:v>3.9900000000000005E-3</c:v>
                </c:pt>
                <c:pt idx="44">
                  <c:v>4.4350000000000014E-3</c:v>
                </c:pt>
                <c:pt idx="45">
                  <c:v>8.0100000000000032E-3</c:v>
                </c:pt>
                <c:pt idx="46">
                  <c:v>1.0855000000000004E-2</c:v>
                </c:pt>
                <c:pt idx="47">
                  <c:v>9.7800000000000005E-3</c:v>
                </c:pt>
                <c:pt idx="48">
                  <c:v>2.2399999999999989E-3</c:v>
                </c:pt>
                <c:pt idx="49">
                  <c:v>-6.6549999999999995E-3</c:v>
                </c:pt>
                <c:pt idx="50">
                  <c:v>-8.7799999999999996E-3</c:v>
                </c:pt>
                <c:pt idx="51">
                  <c:v>-4.3649999999999991E-3</c:v>
                </c:pt>
                <c:pt idx="52">
                  <c:v>2.3750000000000004E-3</c:v>
                </c:pt>
                <c:pt idx="53">
                  <c:v>6.8500000000000019E-3</c:v>
                </c:pt>
                <c:pt idx="54">
                  <c:v>1.1195E-2</c:v>
                </c:pt>
                <c:pt idx="55">
                  <c:v>1.413E-2</c:v>
                </c:pt>
                <c:pt idx="56">
                  <c:v>1.3685000000000003E-2</c:v>
                </c:pt>
                <c:pt idx="57">
                  <c:v>1.2520000000000003E-2</c:v>
                </c:pt>
                <c:pt idx="58">
                  <c:v>1.7225000000000001E-2</c:v>
                </c:pt>
                <c:pt idx="59">
                  <c:v>1.8935E-2</c:v>
                </c:pt>
                <c:pt idx="60">
                  <c:v>1.4365000000000003E-2</c:v>
                </c:pt>
                <c:pt idx="61">
                  <c:v>1.3319999999999999E-2</c:v>
                </c:pt>
                <c:pt idx="62">
                  <c:v>1.4065000000000001E-2</c:v>
                </c:pt>
                <c:pt idx="63">
                  <c:v>1.7195000000000002E-2</c:v>
                </c:pt>
                <c:pt idx="64">
                  <c:v>1.9345000000000001E-2</c:v>
                </c:pt>
                <c:pt idx="65">
                  <c:v>2.1205000000000002E-2</c:v>
                </c:pt>
                <c:pt idx="66">
                  <c:v>2.4800000000000003E-2</c:v>
                </c:pt>
                <c:pt idx="67">
                  <c:v>2.5635000000000005E-2</c:v>
                </c:pt>
                <c:pt idx="68">
                  <c:v>2.5704999999999999E-2</c:v>
                </c:pt>
                <c:pt idx="69">
                  <c:v>2.4199999999999999E-2</c:v>
                </c:pt>
                <c:pt idx="70">
                  <c:v>2.7095000000000001E-2</c:v>
                </c:pt>
                <c:pt idx="71">
                  <c:v>2.6579999999999999E-2</c:v>
                </c:pt>
                <c:pt idx="72">
                  <c:v>1.4719999999999997E-2</c:v>
                </c:pt>
                <c:pt idx="73">
                  <c:v>4.2099999999999985E-3</c:v>
                </c:pt>
                <c:pt idx="74">
                  <c:v>-3.0399999999999993E-3</c:v>
                </c:pt>
                <c:pt idx="75">
                  <c:v>-8.345E-3</c:v>
                </c:pt>
                <c:pt idx="76">
                  <c:v>-1.6215E-2</c:v>
                </c:pt>
                <c:pt idx="77">
                  <c:v>-1.6494999999999999E-2</c:v>
                </c:pt>
                <c:pt idx="78">
                  <c:v>-1.49E-2</c:v>
                </c:pt>
                <c:pt idx="79">
                  <c:v>-1.4289999999999999E-2</c:v>
                </c:pt>
                <c:pt idx="80">
                  <c:v>-9.0949999999999989E-3</c:v>
                </c:pt>
                <c:pt idx="81">
                  <c:v>-5.9699999999999996E-3</c:v>
                </c:pt>
                <c:pt idx="82">
                  <c:v>-3.3699999999999997E-3</c:v>
                </c:pt>
                <c:pt idx="83">
                  <c:v>-2.5000000000000022E-4</c:v>
                </c:pt>
                <c:pt idx="84">
                  <c:v>1.525000000000002E-3</c:v>
                </c:pt>
                <c:pt idx="85">
                  <c:v>2.2399999999999989E-3</c:v>
                </c:pt>
                <c:pt idx="86">
                  <c:v>2.3449999999999999E-3</c:v>
                </c:pt>
                <c:pt idx="87">
                  <c:v>5.5000000000000188E-4</c:v>
                </c:pt>
                <c:pt idx="88">
                  <c:v>7.6000000000000026E-4</c:v>
                </c:pt>
                <c:pt idx="89">
                  <c:v>5.1999999999999963E-4</c:v>
                </c:pt>
                <c:pt idx="90">
                  <c:v>-2.2550000000000001E-3</c:v>
                </c:pt>
                <c:pt idx="91">
                  <c:v>6.0999999999999943E-4</c:v>
                </c:pt>
                <c:pt idx="92">
                  <c:v>4.2099999999999985E-3</c:v>
                </c:pt>
                <c:pt idx="93">
                  <c:v>-1.449999999999993E-4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4F24-4410-AC83-FE2F47BD7CF2}"/>
            </c:ext>
          </c:extLst>
        </c:ser>
        <c:ser>
          <c:idx val="68"/>
          <c:order val="68"/>
          <c:tx>
            <c:strRef>
              <c:f>Sheet1!$EV$1</c:f>
              <c:strCache>
                <c:ptCount val="1"/>
                <c:pt idx="0">
                  <c:v>88.34065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Sheet1!$EV$2:$EV$96</c:f>
              <c:numCache>
                <c:formatCode>General</c:formatCode>
                <c:ptCount val="95"/>
                <c:pt idx="0">
                  <c:v>7.6049999999999993E-2</c:v>
                </c:pt>
                <c:pt idx="1">
                  <c:v>8.2229999999999998E-2</c:v>
                </c:pt>
                <c:pt idx="2">
                  <c:v>8.7039999999999992E-2</c:v>
                </c:pt>
                <c:pt idx="3">
                  <c:v>9.3114999999999989E-2</c:v>
                </c:pt>
                <c:pt idx="4">
                  <c:v>9.0495000000000006E-2</c:v>
                </c:pt>
                <c:pt idx="5">
                  <c:v>7.3605000000000004E-2</c:v>
                </c:pt>
                <c:pt idx="6">
                  <c:v>6.1609999999999998E-2</c:v>
                </c:pt>
                <c:pt idx="7">
                  <c:v>5.4914999999999992E-2</c:v>
                </c:pt>
                <c:pt idx="8">
                  <c:v>4.7134999999999996E-2</c:v>
                </c:pt>
                <c:pt idx="9">
                  <c:v>4.5385000000000002E-2</c:v>
                </c:pt>
                <c:pt idx="10">
                  <c:v>4.0550000000000003E-2</c:v>
                </c:pt>
                <c:pt idx="11">
                  <c:v>4.4920000000000002E-2</c:v>
                </c:pt>
                <c:pt idx="12">
                  <c:v>4.8129999999999992E-2</c:v>
                </c:pt>
                <c:pt idx="13">
                  <c:v>4.9684999999999993E-2</c:v>
                </c:pt>
                <c:pt idx="14">
                  <c:v>4.8005000000000006E-2</c:v>
                </c:pt>
                <c:pt idx="15">
                  <c:v>4.6765000000000001E-2</c:v>
                </c:pt>
                <c:pt idx="16">
                  <c:v>5.109000000000001E-2</c:v>
                </c:pt>
                <c:pt idx="17">
                  <c:v>4.2425000000000004E-2</c:v>
                </c:pt>
                <c:pt idx="18">
                  <c:v>3.1539999999999999E-2</c:v>
                </c:pt>
                <c:pt idx="19">
                  <c:v>2.0795000000000001E-2</c:v>
                </c:pt>
                <c:pt idx="20">
                  <c:v>1.636E-2</c:v>
                </c:pt>
                <c:pt idx="21">
                  <c:v>2.3780000000000003E-2</c:v>
                </c:pt>
                <c:pt idx="22">
                  <c:v>2.4065000000000003E-2</c:v>
                </c:pt>
                <c:pt idx="23">
                  <c:v>2.7700000000000002E-2</c:v>
                </c:pt>
                <c:pt idx="24">
                  <c:v>2.751E-2</c:v>
                </c:pt>
                <c:pt idx="25">
                  <c:v>1.7974999999999998E-2</c:v>
                </c:pt>
                <c:pt idx="26">
                  <c:v>1.3229999999999999E-2</c:v>
                </c:pt>
                <c:pt idx="27">
                  <c:v>1.1154999999999998E-2</c:v>
                </c:pt>
                <c:pt idx="28">
                  <c:v>1.1849999999999999E-2</c:v>
                </c:pt>
                <c:pt idx="29">
                  <c:v>9.9099999999999987E-3</c:v>
                </c:pt>
                <c:pt idx="30">
                  <c:v>5.7000000000000106E-4</c:v>
                </c:pt>
                <c:pt idx="31">
                  <c:v>2.9500000000000012E-4</c:v>
                </c:pt>
                <c:pt idx="32">
                  <c:v>1.1345000000000001E-2</c:v>
                </c:pt>
                <c:pt idx="33">
                  <c:v>2.1500000000000005E-2</c:v>
                </c:pt>
                <c:pt idx="34">
                  <c:v>2.8999999999999998E-2</c:v>
                </c:pt>
                <c:pt idx="35">
                  <c:v>2.928E-2</c:v>
                </c:pt>
                <c:pt idx="36">
                  <c:v>2.6540000000000001E-2</c:v>
                </c:pt>
                <c:pt idx="37">
                  <c:v>2.2600000000000002E-2</c:v>
                </c:pt>
                <c:pt idx="38">
                  <c:v>1.8290000000000001E-2</c:v>
                </c:pt>
                <c:pt idx="39">
                  <c:v>1.8409999999999996E-2</c:v>
                </c:pt>
                <c:pt idx="40">
                  <c:v>1.3319999999999999E-2</c:v>
                </c:pt>
                <c:pt idx="41">
                  <c:v>7.0500000000000007E-3</c:v>
                </c:pt>
                <c:pt idx="42">
                  <c:v>4.9350000000000019E-3</c:v>
                </c:pt>
                <c:pt idx="43">
                  <c:v>3.1400000000000004E-3</c:v>
                </c:pt>
                <c:pt idx="44">
                  <c:v>3.0500000000000006E-3</c:v>
                </c:pt>
                <c:pt idx="45">
                  <c:v>8.2249999999999997E-3</c:v>
                </c:pt>
                <c:pt idx="46">
                  <c:v>1.3665E-2</c:v>
                </c:pt>
                <c:pt idx="47">
                  <c:v>1.0895000000000002E-2</c:v>
                </c:pt>
                <c:pt idx="48">
                  <c:v>6.0500000000000137E-4</c:v>
                </c:pt>
                <c:pt idx="49">
                  <c:v>-8.7549999999999989E-3</c:v>
                </c:pt>
                <c:pt idx="50">
                  <c:v>-1.1805E-2</c:v>
                </c:pt>
                <c:pt idx="51">
                  <c:v>-8.1550000000000008E-3</c:v>
                </c:pt>
                <c:pt idx="52">
                  <c:v>1.2999999999999991E-3</c:v>
                </c:pt>
                <c:pt idx="53">
                  <c:v>7.3499999999999989E-3</c:v>
                </c:pt>
                <c:pt idx="54">
                  <c:v>1.3385000000000001E-2</c:v>
                </c:pt>
                <c:pt idx="55">
                  <c:v>1.6884999999999997E-2</c:v>
                </c:pt>
                <c:pt idx="56">
                  <c:v>1.3905000000000001E-2</c:v>
                </c:pt>
                <c:pt idx="57">
                  <c:v>1.431E-2</c:v>
                </c:pt>
                <c:pt idx="58">
                  <c:v>2.0284999999999997E-2</c:v>
                </c:pt>
                <c:pt idx="59">
                  <c:v>2.2235000000000005E-2</c:v>
                </c:pt>
                <c:pt idx="60">
                  <c:v>1.7075E-2</c:v>
                </c:pt>
                <c:pt idx="61">
                  <c:v>1.4454999999999999E-2</c:v>
                </c:pt>
                <c:pt idx="62">
                  <c:v>1.5039999999999998E-2</c:v>
                </c:pt>
                <c:pt idx="63">
                  <c:v>1.7864999999999999E-2</c:v>
                </c:pt>
                <c:pt idx="64">
                  <c:v>2.1644999999999998E-2</c:v>
                </c:pt>
                <c:pt idx="65">
                  <c:v>2.2040000000000004E-2</c:v>
                </c:pt>
                <c:pt idx="66">
                  <c:v>2.2169999999999995E-2</c:v>
                </c:pt>
                <c:pt idx="67">
                  <c:v>2.4934999999999999E-2</c:v>
                </c:pt>
                <c:pt idx="68">
                  <c:v>2.545E-2</c:v>
                </c:pt>
                <c:pt idx="69">
                  <c:v>2.2830000000000003E-2</c:v>
                </c:pt>
                <c:pt idx="70">
                  <c:v>2.2409999999999999E-2</c:v>
                </c:pt>
                <c:pt idx="71">
                  <c:v>2.0229999999999998E-2</c:v>
                </c:pt>
                <c:pt idx="72">
                  <c:v>1.1994999999999999E-2</c:v>
                </c:pt>
                <c:pt idx="73">
                  <c:v>2.9500000000000012E-3</c:v>
                </c:pt>
                <c:pt idx="74">
                  <c:v>-3.425000000000001E-3</c:v>
                </c:pt>
                <c:pt idx="75">
                  <c:v>-8.5599999999999999E-3</c:v>
                </c:pt>
                <c:pt idx="76">
                  <c:v>-1.5135000000000001E-2</c:v>
                </c:pt>
                <c:pt idx="77">
                  <c:v>-1.4465E-2</c:v>
                </c:pt>
                <c:pt idx="78">
                  <c:v>-1.6055E-2</c:v>
                </c:pt>
                <c:pt idx="79">
                  <c:v>-1.6635E-2</c:v>
                </c:pt>
                <c:pt idx="80">
                  <c:v>-1.082E-2</c:v>
                </c:pt>
                <c:pt idx="81">
                  <c:v>-7.4000000000000003E-3</c:v>
                </c:pt>
                <c:pt idx="82">
                  <c:v>-5.1199999999999996E-3</c:v>
                </c:pt>
                <c:pt idx="83">
                  <c:v>-3.6749999999999994E-3</c:v>
                </c:pt>
                <c:pt idx="84">
                  <c:v>-2.0449999999999999E-3</c:v>
                </c:pt>
                <c:pt idx="85">
                  <c:v>-1.7600000000000011E-3</c:v>
                </c:pt>
                <c:pt idx="86">
                  <c:v>1.1699999999999974E-3</c:v>
                </c:pt>
                <c:pt idx="87">
                  <c:v>3.8499999999999993E-4</c:v>
                </c:pt>
                <c:pt idx="88">
                  <c:v>2.0699999999999989E-3</c:v>
                </c:pt>
                <c:pt idx="89">
                  <c:v>2.5099999999999983E-3</c:v>
                </c:pt>
                <c:pt idx="90">
                  <c:v>-1.5525000000000001E-2</c:v>
                </c:pt>
                <c:pt idx="91">
                  <c:v>3.4049999999999983E-3</c:v>
                </c:pt>
                <c:pt idx="92">
                  <c:v>2.0854999999999999E-2</c:v>
                </c:pt>
                <c:pt idx="93">
                  <c:v>2.3549999999999995E-3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4F24-4410-AC83-FE2F47BD7CF2}"/>
            </c:ext>
          </c:extLst>
        </c:ser>
        <c:ser>
          <c:idx val="69"/>
          <c:order val="69"/>
          <c:tx>
            <c:strRef>
              <c:f>Sheet1!$EW$1</c:f>
              <c:strCache>
                <c:ptCount val="1"/>
                <c:pt idx="0">
                  <c:v>93.08723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Sheet1!$EW$2:$EW$96</c:f>
              <c:numCache>
                <c:formatCode>General</c:formatCode>
                <c:ptCount val="95"/>
                <c:pt idx="0">
                  <c:v>2.5604999999999996E-2</c:v>
                </c:pt>
                <c:pt idx="1">
                  <c:v>3.3704999999999999E-2</c:v>
                </c:pt>
                <c:pt idx="2">
                  <c:v>6.1004999999999997E-2</c:v>
                </c:pt>
                <c:pt idx="3">
                  <c:v>6.6964999999999997E-2</c:v>
                </c:pt>
                <c:pt idx="4">
                  <c:v>6.773499999999999E-2</c:v>
                </c:pt>
                <c:pt idx="5">
                  <c:v>6.1974999999999995E-2</c:v>
                </c:pt>
                <c:pt idx="6">
                  <c:v>4.2885E-2</c:v>
                </c:pt>
                <c:pt idx="7">
                  <c:v>2.5394999999999994E-2</c:v>
                </c:pt>
                <c:pt idx="8">
                  <c:v>2.4274999999999998E-2</c:v>
                </c:pt>
                <c:pt idx="9">
                  <c:v>2.998E-2</c:v>
                </c:pt>
                <c:pt idx="10">
                  <c:v>3.5749999999999997E-2</c:v>
                </c:pt>
                <c:pt idx="11">
                  <c:v>3.2529999999999996E-2</c:v>
                </c:pt>
                <c:pt idx="12">
                  <c:v>3.8810000000000004E-2</c:v>
                </c:pt>
                <c:pt idx="13">
                  <c:v>4.6985000000000006E-2</c:v>
                </c:pt>
                <c:pt idx="14">
                  <c:v>4.7840000000000001E-2</c:v>
                </c:pt>
                <c:pt idx="15">
                  <c:v>4.965E-2</c:v>
                </c:pt>
                <c:pt idx="16">
                  <c:v>4.7890000000000002E-2</c:v>
                </c:pt>
                <c:pt idx="17">
                  <c:v>3.9200000000000006E-2</c:v>
                </c:pt>
                <c:pt idx="18">
                  <c:v>3.9219999999999998E-2</c:v>
                </c:pt>
                <c:pt idx="19">
                  <c:v>2.0615000000000001E-2</c:v>
                </c:pt>
                <c:pt idx="20">
                  <c:v>5.8050000000000011E-3</c:v>
                </c:pt>
                <c:pt idx="21">
                  <c:v>1.9015000000000001E-2</c:v>
                </c:pt>
                <c:pt idx="22">
                  <c:v>2.1325000000000004E-2</c:v>
                </c:pt>
                <c:pt idx="23">
                  <c:v>2.3945000000000001E-2</c:v>
                </c:pt>
                <c:pt idx="24">
                  <c:v>1.8475000000000002E-2</c:v>
                </c:pt>
                <c:pt idx="25">
                  <c:v>9.785000000000002E-3</c:v>
                </c:pt>
                <c:pt idx="26">
                  <c:v>7.8200000000000006E-3</c:v>
                </c:pt>
                <c:pt idx="27">
                  <c:v>1.6750000000000011E-3</c:v>
                </c:pt>
                <c:pt idx="28">
                  <c:v>-1.4400000000000003E-3</c:v>
                </c:pt>
                <c:pt idx="29">
                  <c:v>-4.0649999999999992E-3</c:v>
                </c:pt>
                <c:pt idx="30">
                  <c:v>-8.2749999999999994E-3</c:v>
                </c:pt>
                <c:pt idx="31">
                  <c:v>-8.5649999999999997E-3</c:v>
                </c:pt>
                <c:pt idx="32">
                  <c:v>-1.4849999999999999E-2</c:v>
                </c:pt>
                <c:pt idx="33">
                  <c:v>-4.5699999999999994E-3</c:v>
                </c:pt>
                <c:pt idx="34">
                  <c:v>1.4175E-2</c:v>
                </c:pt>
                <c:pt idx="35">
                  <c:v>1.806E-2</c:v>
                </c:pt>
                <c:pt idx="36">
                  <c:v>1.7215000000000001E-2</c:v>
                </c:pt>
                <c:pt idx="37">
                  <c:v>1.1889999999999998E-2</c:v>
                </c:pt>
                <c:pt idx="38">
                  <c:v>1.064E-2</c:v>
                </c:pt>
                <c:pt idx="39">
                  <c:v>9.9699999999999997E-3</c:v>
                </c:pt>
                <c:pt idx="40">
                  <c:v>6.7699999999999982E-3</c:v>
                </c:pt>
                <c:pt idx="41">
                  <c:v>5.2200000000000007E-3</c:v>
                </c:pt>
                <c:pt idx="42">
                  <c:v>3.5349999999999999E-3</c:v>
                </c:pt>
                <c:pt idx="43">
                  <c:v>-7.4999999999998679E-5</c:v>
                </c:pt>
                <c:pt idx="44">
                  <c:v>-1.4549999999999997E-3</c:v>
                </c:pt>
                <c:pt idx="45">
                  <c:v>3.5500000000000011E-3</c:v>
                </c:pt>
                <c:pt idx="46">
                  <c:v>8.8400000000000006E-3</c:v>
                </c:pt>
                <c:pt idx="47">
                  <c:v>8.4450000000000011E-3</c:v>
                </c:pt>
                <c:pt idx="48">
                  <c:v>7.2500000000000168E-4</c:v>
                </c:pt>
                <c:pt idx="49">
                  <c:v>-8.9300000000000004E-3</c:v>
                </c:pt>
                <c:pt idx="50">
                  <c:v>-1.09073335E-2</c:v>
                </c:pt>
                <c:pt idx="51">
                  <c:v>-6.7073334999999991E-3</c:v>
                </c:pt>
                <c:pt idx="52">
                  <c:v>1.2150000000000008E-3</c:v>
                </c:pt>
                <c:pt idx="53">
                  <c:v>6.9999999999999993E-3</c:v>
                </c:pt>
                <c:pt idx="54">
                  <c:v>1.0935E-2</c:v>
                </c:pt>
                <c:pt idx="55">
                  <c:v>1.4785E-2</c:v>
                </c:pt>
                <c:pt idx="56">
                  <c:v>1.5179999999999999E-2</c:v>
                </c:pt>
                <c:pt idx="57">
                  <c:v>1.5379999999999998E-2</c:v>
                </c:pt>
                <c:pt idx="58">
                  <c:v>1.7445000000000002E-2</c:v>
                </c:pt>
                <c:pt idx="59">
                  <c:v>1.5665000000000002E-2</c:v>
                </c:pt>
                <c:pt idx="60">
                  <c:v>1.2965000000000001E-2</c:v>
                </c:pt>
                <c:pt idx="61">
                  <c:v>1.251E-2</c:v>
                </c:pt>
                <c:pt idx="62">
                  <c:v>1.507E-2</c:v>
                </c:pt>
                <c:pt idx="63">
                  <c:v>1.8154999999999998E-2</c:v>
                </c:pt>
                <c:pt idx="64">
                  <c:v>1.6760000000000001E-2</c:v>
                </c:pt>
                <c:pt idx="65">
                  <c:v>1.8780000000000002E-2</c:v>
                </c:pt>
                <c:pt idx="66">
                  <c:v>2.3234999999999999E-2</c:v>
                </c:pt>
                <c:pt idx="67">
                  <c:v>2.6570000000000003E-2</c:v>
                </c:pt>
                <c:pt idx="68">
                  <c:v>2.5170000000000005E-2</c:v>
                </c:pt>
                <c:pt idx="69">
                  <c:v>2.052E-2</c:v>
                </c:pt>
                <c:pt idx="70">
                  <c:v>2.0825E-2</c:v>
                </c:pt>
                <c:pt idx="71">
                  <c:v>2.1045000000000001E-2</c:v>
                </c:pt>
                <c:pt idx="72">
                  <c:v>1.2359999999999999E-2</c:v>
                </c:pt>
                <c:pt idx="73">
                  <c:v>3.4800000000000005E-3</c:v>
                </c:pt>
                <c:pt idx="74">
                  <c:v>-5.2749999999999993E-3</c:v>
                </c:pt>
                <c:pt idx="75">
                  <c:v>-1.1122999999999999E-2</c:v>
                </c:pt>
                <c:pt idx="76">
                  <c:v>-1.4482999999999999E-2</c:v>
                </c:pt>
                <c:pt idx="77">
                  <c:v>-1.546E-2</c:v>
                </c:pt>
                <c:pt idx="78">
                  <c:v>-1.857E-2</c:v>
                </c:pt>
                <c:pt idx="79">
                  <c:v>-1.7912666649999999E-2</c:v>
                </c:pt>
                <c:pt idx="80">
                  <c:v>-7.0676666499999994E-3</c:v>
                </c:pt>
                <c:pt idx="81">
                  <c:v>-3.2499999999999994E-3</c:v>
                </c:pt>
                <c:pt idx="82">
                  <c:v>-4.4549999999999998E-3</c:v>
                </c:pt>
                <c:pt idx="83">
                  <c:v>-2.9750000000000002E-3</c:v>
                </c:pt>
                <c:pt idx="84">
                  <c:v>1.3600000000000001E-3</c:v>
                </c:pt>
                <c:pt idx="85">
                  <c:v>1.5600000000000006E-3</c:v>
                </c:pt>
                <c:pt idx="86">
                  <c:v>-2.0500000000000032E-4</c:v>
                </c:pt>
                <c:pt idx="87">
                  <c:v>-1.7749999999999988E-3</c:v>
                </c:pt>
                <c:pt idx="88">
                  <c:v>1.2850000000000014E-3</c:v>
                </c:pt>
                <c:pt idx="89">
                  <c:v>2.555E-3</c:v>
                </c:pt>
                <c:pt idx="90">
                  <c:v>3.7850000000000002E-3</c:v>
                </c:pt>
                <c:pt idx="91">
                  <c:v>1.8250000000000002E-3</c:v>
                </c:pt>
                <c:pt idx="92">
                  <c:v>-1.0749999999999996E-3</c:v>
                </c:pt>
                <c:pt idx="93">
                  <c:v>3.7500000000000033E-4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4F24-4410-AC83-FE2F47BD7CF2}"/>
            </c:ext>
          </c:extLst>
        </c:ser>
        <c:ser>
          <c:idx val="70"/>
          <c:order val="70"/>
          <c:tx>
            <c:strRef>
              <c:f>Sheet1!$EX$1</c:f>
              <c:strCache>
                <c:ptCount val="1"/>
                <c:pt idx="0">
                  <c:v>98.08062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Sheet1!$CE$2:$CE$96</c:f>
              <c:numCache>
                <c:formatCode>General</c:formatCode>
                <c:ptCount val="95"/>
                <c:pt idx="0">
                  <c:v>1445.4204999999999</c:v>
                </c:pt>
                <c:pt idx="1">
                  <c:v>1448.46543</c:v>
                </c:pt>
                <c:pt idx="2">
                  <c:v>1451.5232100000001</c:v>
                </c:pt>
                <c:pt idx="3">
                  <c:v>1454.59394</c:v>
                </c:pt>
                <c:pt idx="4">
                  <c:v>1457.67768</c:v>
                </c:pt>
                <c:pt idx="5">
                  <c:v>1460.7745299999999</c:v>
                </c:pt>
                <c:pt idx="6">
                  <c:v>1463.88456</c:v>
                </c:pt>
                <c:pt idx="7">
                  <c:v>1467.0078699999999</c:v>
                </c:pt>
                <c:pt idx="8">
                  <c:v>1470.14453</c:v>
                </c:pt>
                <c:pt idx="9">
                  <c:v>1473.2946300000001</c:v>
                </c:pt>
                <c:pt idx="10">
                  <c:v>1476.4582600000001</c:v>
                </c:pt>
                <c:pt idx="11">
                  <c:v>1479.6355100000001</c:v>
                </c:pt>
                <c:pt idx="12">
                  <c:v>1482.82646</c:v>
                </c:pt>
                <c:pt idx="13">
                  <c:v>1486.0312100000001</c:v>
                </c:pt>
                <c:pt idx="14">
                  <c:v>1489.24983</c:v>
                </c:pt>
                <c:pt idx="15">
                  <c:v>1492.48243</c:v>
                </c:pt>
                <c:pt idx="16">
                  <c:v>1495.72909</c:v>
                </c:pt>
                <c:pt idx="17">
                  <c:v>1498.98991</c:v>
                </c:pt>
                <c:pt idx="18">
                  <c:v>1502.2649799999999</c:v>
                </c:pt>
                <c:pt idx="19">
                  <c:v>1505.55439</c:v>
                </c:pt>
                <c:pt idx="20">
                  <c:v>1508.85824</c:v>
                </c:pt>
                <c:pt idx="21">
                  <c:v>1512.17662</c:v>
                </c:pt>
                <c:pt idx="22">
                  <c:v>1515.50963</c:v>
                </c:pt>
                <c:pt idx="23">
                  <c:v>1518.85736</c:v>
                </c:pt>
                <c:pt idx="24">
                  <c:v>1522.21991</c:v>
                </c:pt>
                <c:pt idx="25">
                  <c:v>1525.5973899999999</c:v>
                </c:pt>
                <c:pt idx="26">
                  <c:v>1528.9898900000001</c:v>
                </c:pt>
                <c:pt idx="27">
                  <c:v>1532.39751</c:v>
                </c:pt>
                <c:pt idx="28">
                  <c:v>1535.82035</c:v>
                </c:pt>
                <c:pt idx="29">
                  <c:v>1539.2585200000001</c:v>
                </c:pt>
                <c:pt idx="30">
                  <c:v>1542.7121099999999</c:v>
                </c:pt>
                <c:pt idx="31">
                  <c:v>1546.1812399999999</c:v>
                </c:pt>
                <c:pt idx="32">
                  <c:v>1549.6660099999999</c:v>
                </c:pt>
                <c:pt idx="33">
                  <c:v>1553.16652</c:v>
                </c:pt>
                <c:pt idx="34">
                  <c:v>1556.6828800000001</c:v>
                </c:pt>
                <c:pt idx="35">
                  <c:v>1560.2151899999999</c:v>
                </c:pt>
                <c:pt idx="36">
                  <c:v>1563.76358</c:v>
                </c:pt>
                <c:pt idx="37">
                  <c:v>1567.3281400000001</c:v>
                </c:pt>
                <c:pt idx="38">
                  <c:v>1570.9089899999999</c:v>
                </c:pt>
                <c:pt idx="39">
                  <c:v>1574.5062399999999</c:v>
                </c:pt>
                <c:pt idx="40">
                  <c:v>1578.12</c:v>
                </c:pt>
                <c:pt idx="41">
                  <c:v>1581.7503899999999</c:v>
                </c:pt>
                <c:pt idx="42">
                  <c:v>1585.39752</c:v>
                </c:pt>
                <c:pt idx="43">
                  <c:v>1589.0615</c:v>
                </c:pt>
                <c:pt idx="44">
                  <c:v>1592.7424699999999</c:v>
                </c:pt>
                <c:pt idx="45">
                  <c:v>1596.4405200000001</c:v>
                </c:pt>
                <c:pt idx="46">
                  <c:v>1600.15579</c:v>
                </c:pt>
                <c:pt idx="47">
                  <c:v>1603.8883900000001</c:v>
                </c:pt>
                <c:pt idx="48">
                  <c:v>1607.6384399999999</c:v>
                </c:pt>
                <c:pt idx="49">
                  <c:v>1611.40608</c:v>
                </c:pt>
                <c:pt idx="50">
                  <c:v>1615.1914099999999</c:v>
                </c:pt>
                <c:pt idx="51">
                  <c:v>1618.9945700000001</c:v>
                </c:pt>
                <c:pt idx="52">
                  <c:v>1622.8156799999999</c:v>
                </c:pt>
                <c:pt idx="53">
                  <c:v>1626.6548700000001</c:v>
                </c:pt>
                <c:pt idx="54">
                  <c:v>1630.5122699999999</c:v>
                </c:pt>
                <c:pt idx="55">
                  <c:v>1634.3879999999999</c:v>
                </c:pt>
                <c:pt idx="56">
                  <c:v>1638.2822100000001</c:v>
                </c:pt>
                <c:pt idx="57">
                  <c:v>1642.1950200000001</c:v>
                </c:pt>
                <c:pt idx="58">
                  <c:v>1646.1265599999999</c:v>
                </c:pt>
                <c:pt idx="59">
                  <c:v>1650.0769700000001</c:v>
                </c:pt>
                <c:pt idx="60">
                  <c:v>1654.04639</c:v>
                </c:pt>
                <c:pt idx="61">
                  <c:v>1658.03496</c:v>
                </c:pt>
                <c:pt idx="62">
                  <c:v>1662.0427999999999</c:v>
                </c:pt>
                <c:pt idx="63">
                  <c:v>1666.07007</c:v>
                </c:pt>
                <c:pt idx="64">
                  <c:v>1670.1169</c:v>
                </c:pt>
                <c:pt idx="65">
                  <c:v>1674.18344</c:v>
                </c:pt>
                <c:pt idx="66">
                  <c:v>1678.26983</c:v>
                </c:pt>
                <c:pt idx="67">
                  <c:v>1682.3762200000001</c:v>
                </c:pt>
                <c:pt idx="68">
                  <c:v>1686.5027500000001</c:v>
                </c:pt>
                <c:pt idx="69">
                  <c:v>1690.64958</c:v>
                </c:pt>
                <c:pt idx="70">
                  <c:v>1694.8168499999999</c:v>
                </c:pt>
                <c:pt idx="71">
                  <c:v>1699.0047099999999</c:v>
                </c:pt>
                <c:pt idx="72">
                  <c:v>1703.2133200000001</c:v>
                </c:pt>
                <c:pt idx="73">
                  <c:v>1707.44283</c:v>
                </c:pt>
                <c:pt idx="74">
                  <c:v>1711.6934000000001</c:v>
                </c:pt>
                <c:pt idx="75">
                  <c:v>1715.9651899999999</c:v>
                </c:pt>
                <c:pt idx="76">
                  <c:v>1720.2583500000001</c:v>
                </c:pt>
                <c:pt idx="77">
                  <c:v>1724.57305</c:v>
                </c:pt>
                <c:pt idx="78">
                  <c:v>1728.9094399999999</c:v>
                </c:pt>
                <c:pt idx="79">
                  <c:v>1733.2677000000001</c:v>
                </c:pt>
                <c:pt idx="80">
                  <c:v>1737.6479899999999</c:v>
                </c:pt>
                <c:pt idx="81">
                  <c:v>1742.0504699999999</c:v>
                </c:pt>
                <c:pt idx="82">
                  <c:v>1746.47532</c:v>
                </c:pt>
                <c:pt idx="83">
                  <c:v>1750.9227000000001</c:v>
                </c:pt>
                <c:pt idx="84">
                  <c:v>1755.3927900000001</c:v>
                </c:pt>
                <c:pt idx="85">
                  <c:v>1759.8857599999999</c:v>
                </c:pt>
                <c:pt idx="86">
                  <c:v>1764.4018000000001</c:v>
                </c:pt>
                <c:pt idx="87">
                  <c:v>1768.9410600000001</c:v>
                </c:pt>
                <c:pt idx="88">
                  <c:v>1773.5037500000001</c:v>
                </c:pt>
                <c:pt idx="89">
                  <c:v>1778.0900300000001</c:v>
                </c:pt>
                <c:pt idx="90">
                  <c:v>1782.7001</c:v>
                </c:pt>
                <c:pt idx="91">
                  <c:v>1787.33413</c:v>
                </c:pt>
                <c:pt idx="92">
                  <c:v>1791.9923200000001</c:v>
                </c:pt>
                <c:pt idx="93">
                  <c:v>1796.6748500000001</c:v>
                </c:pt>
                <c:pt idx="94">
                  <c:v>1801.38192</c:v>
                </c:pt>
              </c:numCache>
            </c:numRef>
          </c:xVal>
          <c:yVal>
            <c:numRef>
              <c:f>Sheet1!$EX$2:$EX$96</c:f>
              <c:numCache>
                <c:formatCode>General</c:formatCode>
                <c:ptCount val="95"/>
                <c:pt idx="0">
                  <c:v>6.6960000000000006E-2</c:v>
                </c:pt>
                <c:pt idx="1">
                  <c:v>7.102E-2</c:v>
                </c:pt>
                <c:pt idx="2">
                  <c:v>6.9809999999999997E-2</c:v>
                </c:pt>
                <c:pt idx="3">
                  <c:v>8.0909999999999996E-2</c:v>
                </c:pt>
                <c:pt idx="4">
                  <c:v>7.8899999999999998E-2</c:v>
                </c:pt>
                <c:pt idx="5">
                  <c:v>6.6144999999999995E-2</c:v>
                </c:pt>
                <c:pt idx="6">
                  <c:v>4.8254999999999999E-2</c:v>
                </c:pt>
                <c:pt idx="7">
                  <c:v>3.5674999999999998E-2</c:v>
                </c:pt>
                <c:pt idx="8">
                  <c:v>2.9425E-2</c:v>
                </c:pt>
                <c:pt idx="9">
                  <c:v>3.4930000000000003E-2</c:v>
                </c:pt>
                <c:pt idx="10">
                  <c:v>3.9370000000000002E-2</c:v>
                </c:pt>
                <c:pt idx="11">
                  <c:v>3.7740000000000003E-2</c:v>
                </c:pt>
                <c:pt idx="12">
                  <c:v>4.0235E-2</c:v>
                </c:pt>
                <c:pt idx="13">
                  <c:v>3.9105000000000001E-2</c:v>
                </c:pt>
                <c:pt idx="14">
                  <c:v>4.0745000000000003E-2</c:v>
                </c:pt>
                <c:pt idx="15">
                  <c:v>3.9250000000000007E-2</c:v>
                </c:pt>
                <c:pt idx="16">
                  <c:v>3.7125000000000005E-2</c:v>
                </c:pt>
                <c:pt idx="17">
                  <c:v>3.1519999999999999E-2</c:v>
                </c:pt>
                <c:pt idx="18">
                  <c:v>2.5485000000000001E-2</c:v>
                </c:pt>
                <c:pt idx="19">
                  <c:v>6.709999999999999E-3</c:v>
                </c:pt>
                <c:pt idx="20">
                  <c:v>1.2999999999999991E-3</c:v>
                </c:pt>
                <c:pt idx="21">
                  <c:v>1.8924999999999997E-2</c:v>
                </c:pt>
                <c:pt idx="22">
                  <c:v>1.9985000000000003E-2</c:v>
                </c:pt>
                <c:pt idx="23">
                  <c:v>2.0810000000000002E-2</c:v>
                </c:pt>
                <c:pt idx="24">
                  <c:v>2.0104999999999998E-2</c:v>
                </c:pt>
                <c:pt idx="25">
                  <c:v>1.2239999999999999E-2</c:v>
                </c:pt>
                <c:pt idx="26">
                  <c:v>1.0359999999999999E-2</c:v>
                </c:pt>
                <c:pt idx="27">
                  <c:v>9.0300000000000016E-3</c:v>
                </c:pt>
                <c:pt idx="28">
                  <c:v>4.9749999999999985E-3</c:v>
                </c:pt>
                <c:pt idx="29">
                  <c:v>8.0499999999999843E-4</c:v>
                </c:pt>
                <c:pt idx="30">
                  <c:v>-2.6099999999999995E-3</c:v>
                </c:pt>
                <c:pt idx="31">
                  <c:v>-6.8000000000000005E-4</c:v>
                </c:pt>
                <c:pt idx="32">
                  <c:v>6.1799999999999997E-3</c:v>
                </c:pt>
                <c:pt idx="33">
                  <c:v>1.4220000000000002E-2</c:v>
                </c:pt>
                <c:pt idx="34">
                  <c:v>1.8670000000000006E-2</c:v>
                </c:pt>
                <c:pt idx="35">
                  <c:v>1.8825000000000001E-2</c:v>
                </c:pt>
                <c:pt idx="36">
                  <c:v>1.9765000000000005E-2</c:v>
                </c:pt>
                <c:pt idx="37">
                  <c:v>1.7169999999999998E-2</c:v>
                </c:pt>
                <c:pt idx="38">
                  <c:v>1.3255000000000001E-2</c:v>
                </c:pt>
                <c:pt idx="39">
                  <c:v>1.4840000000000001E-2</c:v>
                </c:pt>
                <c:pt idx="40">
                  <c:v>1.2245000000000001E-2</c:v>
                </c:pt>
                <c:pt idx="41">
                  <c:v>6.2299999999999977E-3</c:v>
                </c:pt>
                <c:pt idx="42">
                  <c:v>3.3950000000000004E-3</c:v>
                </c:pt>
                <c:pt idx="43">
                  <c:v>6.2000000000000076E-4</c:v>
                </c:pt>
                <c:pt idx="44">
                  <c:v>2.749999999999992E-4</c:v>
                </c:pt>
                <c:pt idx="45">
                  <c:v>5.1149999999999998E-3</c:v>
                </c:pt>
                <c:pt idx="46">
                  <c:v>8.3899999999999999E-3</c:v>
                </c:pt>
                <c:pt idx="47">
                  <c:v>8.7250000000000019E-3</c:v>
                </c:pt>
                <c:pt idx="48">
                  <c:v>2.8149999999999998E-3</c:v>
                </c:pt>
                <c:pt idx="49">
                  <c:v>-7.4850000000000003E-3</c:v>
                </c:pt>
                <c:pt idx="50">
                  <c:v>-1.0450000000000001E-2</c:v>
                </c:pt>
                <c:pt idx="51">
                  <c:v>-4.7699999999999999E-3</c:v>
                </c:pt>
                <c:pt idx="52">
                  <c:v>2.5949999999999983E-3</c:v>
                </c:pt>
                <c:pt idx="53">
                  <c:v>5.7300000000000007E-3</c:v>
                </c:pt>
                <c:pt idx="54">
                  <c:v>1.2610000000000001E-2</c:v>
                </c:pt>
                <c:pt idx="55">
                  <c:v>1.7585000000000003E-2</c:v>
                </c:pt>
                <c:pt idx="56">
                  <c:v>1.5580000000000002E-2</c:v>
                </c:pt>
                <c:pt idx="57">
                  <c:v>1.6524999999999998E-2</c:v>
                </c:pt>
                <c:pt idx="58">
                  <c:v>1.9465000000000003E-2</c:v>
                </c:pt>
                <c:pt idx="59">
                  <c:v>1.6195000000000001E-2</c:v>
                </c:pt>
                <c:pt idx="60">
                  <c:v>1.2194999999999999E-2</c:v>
                </c:pt>
                <c:pt idx="61">
                  <c:v>1.2994999999999998E-2</c:v>
                </c:pt>
                <c:pt idx="62">
                  <c:v>1.486E-2</c:v>
                </c:pt>
                <c:pt idx="63">
                  <c:v>1.8845000000000001E-2</c:v>
                </c:pt>
                <c:pt idx="64">
                  <c:v>2.2074999999999997E-2</c:v>
                </c:pt>
                <c:pt idx="65">
                  <c:v>2.2120000000000001E-2</c:v>
                </c:pt>
                <c:pt idx="66">
                  <c:v>2.18E-2</c:v>
                </c:pt>
                <c:pt idx="67">
                  <c:v>2.2214999999999999E-2</c:v>
                </c:pt>
                <c:pt idx="68">
                  <c:v>2.1950000000000004E-2</c:v>
                </c:pt>
                <c:pt idx="69">
                  <c:v>2.409E-2</c:v>
                </c:pt>
                <c:pt idx="70">
                  <c:v>2.9785000000000006E-2</c:v>
                </c:pt>
                <c:pt idx="71">
                  <c:v>2.5575000000000001E-2</c:v>
                </c:pt>
                <c:pt idx="72">
                  <c:v>1.3574999999999999E-2</c:v>
                </c:pt>
                <c:pt idx="73">
                  <c:v>5.5250000000000004E-3</c:v>
                </c:pt>
                <c:pt idx="74">
                  <c:v>-2.3550000000000012E-3</c:v>
                </c:pt>
                <c:pt idx="75">
                  <c:v>-9.665E-3</c:v>
                </c:pt>
                <c:pt idx="76">
                  <c:v>-1.376E-2</c:v>
                </c:pt>
                <c:pt idx="77">
                  <c:v>-1.2655E-2</c:v>
                </c:pt>
                <c:pt idx="78">
                  <c:v>-1.2955E-2</c:v>
                </c:pt>
                <c:pt idx="79">
                  <c:v>-1.3004999999999999E-2</c:v>
                </c:pt>
                <c:pt idx="80">
                  <c:v>-1.069E-2</c:v>
                </c:pt>
                <c:pt idx="81">
                  <c:v>-7.7099999999999998E-3</c:v>
                </c:pt>
                <c:pt idx="82">
                  <c:v>-4.6300000000000004E-3</c:v>
                </c:pt>
                <c:pt idx="83">
                  <c:v>-2.7550000000000005E-3</c:v>
                </c:pt>
                <c:pt idx="84">
                  <c:v>-3.0700000000000015E-3</c:v>
                </c:pt>
                <c:pt idx="85">
                  <c:v>-1.3850000000000008E-3</c:v>
                </c:pt>
                <c:pt idx="86">
                  <c:v>1.7750000000000005E-3</c:v>
                </c:pt>
                <c:pt idx="87">
                  <c:v>5.6999999999999933E-4</c:v>
                </c:pt>
                <c:pt idx="88">
                  <c:v>1.4350000000000005E-3</c:v>
                </c:pt>
                <c:pt idx="89">
                  <c:v>1.0349999999999995E-3</c:v>
                </c:pt>
                <c:pt idx="90">
                  <c:v>3.2250000000000004E-3</c:v>
                </c:pt>
                <c:pt idx="91">
                  <c:v>2.0749999999999987E-3</c:v>
                </c:pt>
                <c:pt idx="92">
                  <c:v>-1.4949999999999998E-3</c:v>
                </c:pt>
                <c:pt idx="93">
                  <c:v>-7.8499999999999924E-4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1-4F24-4410-AC83-FE2F47BD7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720952"/>
        <c:axId val="1623722264"/>
      </c:scatterChart>
      <c:valAx>
        <c:axId val="1623720952"/>
        <c:scaling>
          <c:orientation val="minMax"/>
          <c:min val="1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22264"/>
        <c:crosses val="autoZero"/>
        <c:crossBetween val="midCat"/>
      </c:valAx>
      <c:valAx>
        <c:axId val="162372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20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267607</xdr:colOff>
      <xdr:row>20</xdr:row>
      <xdr:rowOff>65314</xdr:rowOff>
    </xdr:from>
    <xdr:to>
      <xdr:col>24</xdr:col>
      <xdr:colOff>267607</xdr:colOff>
      <xdr:row>52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9E4865-8358-EEC0-E7C6-E12A19EAD3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307553</xdr:colOff>
      <xdr:row>1</xdr:row>
      <xdr:rowOff>85250</xdr:rowOff>
    </xdr:from>
    <xdr:to>
      <xdr:col>68</xdr:col>
      <xdr:colOff>170498</xdr:colOff>
      <xdr:row>48</xdr:row>
      <xdr:rowOff>138761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E6703B-9C83-0E40-931D-242B4CB76E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139</xdr:col>
      <xdr:colOff>195256</xdr:colOff>
      <xdr:row>2</xdr:row>
      <xdr:rowOff>103883</xdr:rowOff>
    </xdr:from>
    <xdr:to>
      <xdr:col>150</xdr:col>
      <xdr:colOff>522428</xdr:colOff>
      <xdr:row>34</xdr:row>
      <xdr:rowOff>85530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095EE5-BAEB-092E-530D-347AF42C9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DB86E-BBB5-465E-97B2-925A9A21928E}">
  <dimension ref="A1:FF96"/>
  <sheetViews>
    <sheetView tabSelected="1" topLeftCell="CD1" zoomScale="70" workbookViewId="0">
      <selection activeCell="FF1" sqref="CE1:FF1048576"/>
    </sheetView>
  </sheetViews>
  <sheetFormatPr defaultRowHeight="14.6" x14ac:dyDescent="0.4"/>
  <cols>
    <col min="43" max="43" width="9.23046875" style="2"/>
    <col min="81" max="81" width="9.23046875" style="2"/>
    <col min="92" max="92" width="9.23046875" style="1"/>
    <col min="125" max="125" width="9.23046875" style="2"/>
  </cols>
  <sheetData>
    <row r="1" spans="1:162" x14ac:dyDescent="0.4">
      <c r="B1">
        <v>-201.40096</v>
      </c>
      <c r="C1">
        <v>-151.39966999999999</v>
      </c>
      <c r="D1">
        <v>-101.40112000000001</v>
      </c>
      <c r="E1">
        <v>-51.400230000000001</v>
      </c>
      <c r="F1">
        <v>-26.40063</v>
      </c>
      <c r="G1">
        <v>0.65381999999999996</v>
      </c>
      <c r="H1">
        <v>0.83784999999999998</v>
      </c>
      <c r="I1">
        <v>1.03678</v>
      </c>
      <c r="J1">
        <v>1.23732</v>
      </c>
      <c r="K1">
        <v>1.45214</v>
      </c>
      <c r="L1">
        <v>1.6798</v>
      </c>
      <c r="M1">
        <v>1.91699</v>
      </c>
      <c r="N1">
        <v>2.1720700000000002</v>
      </c>
      <c r="O1">
        <v>2.4306100000000002</v>
      </c>
      <c r="P1">
        <v>2.7085699999999999</v>
      </c>
      <c r="Q1">
        <v>3.00461</v>
      </c>
      <c r="R1">
        <v>3.3113899999999998</v>
      </c>
      <c r="S1">
        <v>3.6297799999999998</v>
      </c>
      <c r="T1">
        <v>3.9740799999999998</v>
      </c>
      <c r="U1">
        <v>4.3314000000000004</v>
      </c>
      <c r="V1">
        <v>4.7075899999999997</v>
      </c>
      <c r="W1">
        <v>5.0988899999999999</v>
      </c>
      <c r="X1">
        <v>5.5148200000000003</v>
      </c>
      <c r="Y1">
        <v>5.9565900000000003</v>
      </c>
      <c r="Z1">
        <v>6.4131</v>
      </c>
      <c r="AA1">
        <v>6.8974700000000002</v>
      </c>
      <c r="AB1">
        <v>7.4112299999999998</v>
      </c>
      <c r="AC1">
        <v>7.9475300000000004</v>
      </c>
      <c r="AD1">
        <v>8.5071200000000005</v>
      </c>
      <c r="AE1">
        <v>9.1014999999999997</v>
      </c>
      <c r="AF1">
        <v>9.7286999999999999</v>
      </c>
      <c r="AG1">
        <v>10.38585</v>
      </c>
      <c r="AH1">
        <v>11.07286</v>
      </c>
      <c r="AI1">
        <v>11.80397</v>
      </c>
      <c r="AJ1">
        <v>12.56873</v>
      </c>
      <c r="AK1">
        <v>13.368679999999999</v>
      </c>
      <c r="AL1">
        <v>14.219670000000001</v>
      </c>
      <c r="AM1">
        <v>15.10622</v>
      </c>
      <c r="AN1">
        <v>16.04186</v>
      </c>
      <c r="AO1">
        <v>17.031880000000001</v>
      </c>
      <c r="AP1">
        <v>18.0685</v>
      </c>
      <c r="AQ1" s="2">
        <v>19.159220000000001</v>
      </c>
      <c r="AR1">
        <v>20.30621</v>
      </c>
      <c r="AS1">
        <v>21.51332</v>
      </c>
      <c r="AT1">
        <v>22.783329999999999</v>
      </c>
      <c r="AU1">
        <v>24.113150000000001</v>
      </c>
      <c r="AV1">
        <v>25.51885</v>
      </c>
      <c r="AW1">
        <v>26.997509999999998</v>
      </c>
      <c r="AX1">
        <v>28.553090000000001</v>
      </c>
      <c r="AY1">
        <v>30.194690000000001</v>
      </c>
      <c r="AZ1">
        <v>31.915649999999999</v>
      </c>
      <c r="BA1">
        <v>33.7256</v>
      </c>
      <c r="BB1">
        <v>35.631349999999998</v>
      </c>
      <c r="BC1">
        <v>37.635469999999998</v>
      </c>
      <c r="BD1">
        <v>39.744399999999999</v>
      </c>
      <c r="BE1">
        <v>41.961959999999998</v>
      </c>
      <c r="BF1">
        <v>44.295780000000001</v>
      </c>
      <c r="BG1">
        <v>46.745469999999997</v>
      </c>
      <c r="BH1">
        <v>49.326920000000001</v>
      </c>
      <c r="BI1">
        <v>52.049610000000001</v>
      </c>
      <c r="BJ1">
        <v>54.908720000000002</v>
      </c>
      <c r="BK1">
        <v>57.915129999999998</v>
      </c>
      <c r="BL1">
        <v>61.08052</v>
      </c>
      <c r="BM1">
        <v>64.400750000000002</v>
      </c>
      <c r="BN1">
        <v>67.906440000000003</v>
      </c>
      <c r="BO1">
        <v>75.464410000000001</v>
      </c>
      <c r="BP1">
        <v>79.536320000000003</v>
      </c>
      <c r="BQ1">
        <v>83.830560000000006</v>
      </c>
      <c r="BR1">
        <v>88.340649999999997</v>
      </c>
      <c r="BS1">
        <v>93.087230000000005</v>
      </c>
      <c r="BT1">
        <v>98.080619999999996</v>
      </c>
      <c r="BU1">
        <v>103.33385</v>
      </c>
      <c r="BV1">
        <v>108.86001</v>
      </c>
      <c r="BW1">
        <v>114.67400000000001</v>
      </c>
      <c r="BX1">
        <v>120.7899</v>
      </c>
      <c r="BY1">
        <v>127.22391</v>
      </c>
      <c r="BZ1">
        <v>133.99366000000001</v>
      </c>
      <c r="CA1">
        <v>141.11356000000001</v>
      </c>
      <c r="CB1">
        <v>148.60511</v>
      </c>
      <c r="CF1">
        <v>-201.40096</v>
      </c>
      <c r="CG1">
        <v>-151.39966999999999</v>
      </c>
      <c r="CH1">
        <v>-101.40112000000001</v>
      </c>
      <c r="CI1">
        <v>-51.400230000000001</v>
      </c>
      <c r="CJ1">
        <v>-26.40063</v>
      </c>
      <c r="CK1">
        <v>0.65381999999999996</v>
      </c>
      <c r="CL1">
        <v>0.83784999999999998</v>
      </c>
      <c r="CM1">
        <v>1.03678</v>
      </c>
      <c r="CN1" s="1">
        <v>1.23732</v>
      </c>
      <c r="CO1">
        <v>1.45214</v>
      </c>
      <c r="CP1">
        <v>1.6798</v>
      </c>
      <c r="CQ1">
        <v>1.91699</v>
      </c>
      <c r="CR1">
        <v>2.1720700000000002</v>
      </c>
      <c r="CS1">
        <v>2.4306100000000002</v>
      </c>
      <c r="CT1">
        <v>2.7085699999999999</v>
      </c>
      <c r="CU1">
        <v>3.00461</v>
      </c>
      <c r="CV1">
        <v>3.3113899999999998</v>
      </c>
      <c r="CW1">
        <v>3.6297799999999998</v>
      </c>
      <c r="CX1">
        <v>3.9740799999999998</v>
      </c>
      <c r="CY1">
        <v>4.3314000000000004</v>
      </c>
      <c r="CZ1">
        <v>4.7075899999999997</v>
      </c>
      <c r="DA1">
        <v>5.0988899999999999</v>
      </c>
      <c r="DB1">
        <v>5.5148200000000003</v>
      </c>
      <c r="DC1">
        <v>5.9565900000000003</v>
      </c>
      <c r="DD1">
        <v>6.4131</v>
      </c>
      <c r="DE1">
        <v>6.8974700000000002</v>
      </c>
      <c r="DF1">
        <v>7.4112299999999998</v>
      </c>
      <c r="DG1">
        <v>7.9475300000000004</v>
      </c>
      <c r="DH1">
        <v>8.5071200000000005</v>
      </c>
      <c r="DI1">
        <v>9.1014999999999997</v>
      </c>
      <c r="DJ1">
        <v>9.7286999999999999</v>
      </c>
      <c r="DK1">
        <v>10.38585</v>
      </c>
      <c r="DL1">
        <v>11.07286</v>
      </c>
      <c r="DM1">
        <v>11.80397</v>
      </c>
      <c r="DN1">
        <v>12.56873</v>
      </c>
      <c r="DO1">
        <v>13.368679999999999</v>
      </c>
      <c r="DP1">
        <v>14.219670000000001</v>
      </c>
      <c r="DQ1">
        <v>15.10622</v>
      </c>
      <c r="DR1">
        <v>16.04186</v>
      </c>
      <c r="DS1">
        <v>17.031880000000001</v>
      </c>
      <c r="DT1">
        <v>18.0685</v>
      </c>
      <c r="DU1" s="2">
        <v>19.159220000000001</v>
      </c>
      <c r="DV1">
        <v>20.30621</v>
      </c>
      <c r="DW1">
        <v>21.51332</v>
      </c>
      <c r="DX1">
        <v>22.783329999999999</v>
      </c>
      <c r="DY1">
        <v>24.113150000000001</v>
      </c>
      <c r="DZ1">
        <v>25.51885</v>
      </c>
      <c r="EA1">
        <v>26.997509999999998</v>
      </c>
      <c r="EB1">
        <v>28.553090000000001</v>
      </c>
      <c r="EC1">
        <v>30.194690000000001</v>
      </c>
      <c r="ED1">
        <v>31.915649999999999</v>
      </c>
      <c r="EE1">
        <v>33.7256</v>
      </c>
      <c r="EF1">
        <v>35.631349999999998</v>
      </c>
      <c r="EG1">
        <v>37.635469999999998</v>
      </c>
      <c r="EH1">
        <v>39.744399999999999</v>
      </c>
      <c r="EI1">
        <v>41.961959999999998</v>
      </c>
      <c r="EJ1">
        <v>44.295780000000001</v>
      </c>
      <c r="EK1">
        <v>46.745469999999997</v>
      </c>
      <c r="EL1">
        <v>49.326920000000001</v>
      </c>
      <c r="EM1">
        <v>52.049610000000001</v>
      </c>
      <c r="EN1">
        <v>54.908720000000002</v>
      </c>
      <c r="EO1">
        <v>57.915129999999998</v>
      </c>
      <c r="EP1">
        <v>61.08052</v>
      </c>
      <c r="EQ1">
        <v>64.400750000000002</v>
      </c>
      <c r="ER1">
        <v>67.906440000000003</v>
      </c>
      <c r="ES1">
        <v>75.464410000000001</v>
      </c>
      <c r="ET1">
        <v>79.536320000000003</v>
      </c>
      <c r="EU1">
        <v>83.830560000000006</v>
      </c>
      <c r="EV1">
        <v>88.340649999999997</v>
      </c>
      <c r="EW1">
        <v>93.087230000000005</v>
      </c>
      <c r="EX1">
        <v>98.080619999999996</v>
      </c>
      <c r="EY1">
        <v>103.33385</v>
      </c>
      <c r="EZ1">
        <v>108.86001</v>
      </c>
      <c r="FA1">
        <v>114.67400000000001</v>
      </c>
      <c r="FB1">
        <v>120.7899</v>
      </c>
      <c r="FC1">
        <v>127.22391</v>
      </c>
      <c r="FD1">
        <v>133.99366000000001</v>
      </c>
      <c r="FE1">
        <v>141.11356000000001</v>
      </c>
      <c r="FF1">
        <v>148.60511</v>
      </c>
    </row>
    <row r="2" spans="1:162" x14ac:dyDescent="0.4">
      <c r="A2">
        <v>1445.4204999999999</v>
      </c>
      <c r="B2">
        <v>1.438E-2</v>
      </c>
      <c r="C2">
        <v>6.215E-3</v>
      </c>
      <c r="D2">
        <v>-1.5800000000000002E-2</v>
      </c>
      <c r="E2">
        <v>-9.9950000000000004E-3</v>
      </c>
      <c r="F2">
        <v>5.195E-3</v>
      </c>
      <c r="G2">
        <v>0.32945999999999998</v>
      </c>
      <c r="H2">
        <v>0.23599000000000001</v>
      </c>
      <c r="I2">
        <v>0.30917</v>
      </c>
      <c r="J2">
        <v>0.30919000000000002</v>
      </c>
      <c r="K2">
        <v>0.31754499999999997</v>
      </c>
      <c r="L2">
        <v>0.27415499999999998</v>
      </c>
      <c r="M2">
        <v>0.27590999999999999</v>
      </c>
      <c r="N2">
        <v>0.28067500000000001</v>
      </c>
      <c r="O2">
        <v>0.28319</v>
      </c>
      <c r="P2">
        <v>0.25255</v>
      </c>
      <c r="Q2">
        <v>0.17801500000000001</v>
      </c>
      <c r="R2">
        <v>0.22408</v>
      </c>
      <c r="S2">
        <v>0.20116499999999998</v>
      </c>
      <c r="T2">
        <v>0.23832</v>
      </c>
      <c r="U2">
        <v>0.23325499999999999</v>
      </c>
      <c r="V2">
        <v>0.22261999999999998</v>
      </c>
      <c r="W2">
        <v>0.28451000000000004</v>
      </c>
      <c r="X2">
        <v>0.17782999999999999</v>
      </c>
      <c r="Y2">
        <v>0.25196000000000002</v>
      </c>
      <c r="Z2">
        <v>0.16904999999999998</v>
      </c>
      <c r="AA2">
        <v>0.18942999999999999</v>
      </c>
      <c r="AB2">
        <v>0.18729000000000001</v>
      </c>
      <c r="AC2">
        <v>0.18425</v>
      </c>
      <c r="AD2">
        <v>0.16952499999999998</v>
      </c>
      <c r="AE2">
        <v>0.144955</v>
      </c>
      <c r="AF2">
        <v>0.14024500000000001</v>
      </c>
      <c r="AG2">
        <v>0.20791999999999999</v>
      </c>
      <c r="AH2">
        <v>0.16397</v>
      </c>
      <c r="AI2">
        <v>0.19514500000000001</v>
      </c>
      <c r="AJ2">
        <v>0.1298</v>
      </c>
      <c r="AK2">
        <v>0.17673</v>
      </c>
      <c r="AL2">
        <v>0.15961500000000001</v>
      </c>
      <c r="AM2">
        <v>0.14108999999999999</v>
      </c>
      <c r="AN2">
        <v>9.6204999999999999E-2</v>
      </c>
      <c r="AO2">
        <v>0.14791000000000001</v>
      </c>
      <c r="AP2">
        <v>0.14111499999999999</v>
      </c>
      <c r="AQ2" s="2">
        <v>0.184695</v>
      </c>
      <c r="AR2">
        <v>0.13037500000000002</v>
      </c>
      <c r="AS2">
        <v>0.14710499999999999</v>
      </c>
      <c r="AT2">
        <v>0.15271000000000001</v>
      </c>
      <c r="AU2">
        <v>0.12209</v>
      </c>
      <c r="AV2">
        <v>0.118155</v>
      </c>
      <c r="AW2">
        <v>9.3210000000000001E-2</v>
      </c>
      <c r="AX2">
        <v>0.12017</v>
      </c>
      <c r="AY2">
        <v>0.12590499999999999</v>
      </c>
      <c r="AZ2">
        <v>0.14977000000000001</v>
      </c>
      <c r="BA2">
        <v>0.13251499999999999</v>
      </c>
      <c r="BB2">
        <v>9.0700000000000003E-2</v>
      </c>
      <c r="BC2">
        <v>8.6744999999999989E-2</v>
      </c>
      <c r="BD2">
        <v>0.13400499999999999</v>
      </c>
      <c r="BE2">
        <v>0.11391999999999999</v>
      </c>
      <c r="BF2">
        <v>5.9250000000000004E-2</v>
      </c>
      <c r="BG2">
        <v>0.10026</v>
      </c>
      <c r="BH2">
        <v>0.12123</v>
      </c>
      <c r="BI2">
        <v>8.3754999999999996E-2</v>
      </c>
      <c r="BJ2">
        <v>0.11374999999999999</v>
      </c>
      <c r="BK2">
        <v>9.7705E-2</v>
      </c>
      <c r="BL2">
        <v>5.5785000000000001E-2</v>
      </c>
      <c r="BM2">
        <v>9.2630000000000004E-2</v>
      </c>
      <c r="BN2">
        <v>9.3024999999999997E-2</v>
      </c>
      <c r="BO2">
        <v>8.1659999999999996E-2</v>
      </c>
      <c r="BP2">
        <v>2.6505000000000001E-2</v>
      </c>
      <c r="BQ2">
        <v>6.7234999999999989E-2</v>
      </c>
      <c r="BR2">
        <v>9.1244999999999993E-2</v>
      </c>
      <c r="BS2">
        <v>3.6004999999999995E-2</v>
      </c>
      <c r="BT2">
        <v>8.0710000000000004E-2</v>
      </c>
      <c r="BU2">
        <v>6.9409999999999999E-2</v>
      </c>
      <c r="BV2">
        <v>2.8244999999999999E-2</v>
      </c>
      <c r="BW2">
        <v>2.9410000000000002E-2</v>
      </c>
      <c r="BX2">
        <v>6.2469999999999998E-2</v>
      </c>
      <c r="BY2">
        <v>7.6679999999999998E-2</v>
      </c>
      <c r="BZ2">
        <v>3.3430000000000001E-2</v>
      </c>
      <c r="CA2">
        <v>3.1040000000000002E-2</v>
      </c>
      <c r="CB2">
        <v>5.3304999999999998E-2</v>
      </c>
      <c r="CE2">
        <v>1445.4204999999999</v>
      </c>
      <c r="CF2">
        <f>B2--0.0001</f>
        <v>1.448E-2</v>
      </c>
      <c r="CG2">
        <f>C2-0.00314</f>
        <v>3.075E-3</v>
      </c>
      <c r="CH2">
        <f>D2--0.002248</f>
        <v>-1.3552000000000002E-2</v>
      </c>
      <c r="CI2">
        <f>E2--0.00046</f>
        <v>-9.5350000000000001E-3</v>
      </c>
      <c r="CJ2">
        <f>F2--0.00033</f>
        <v>5.5250000000000004E-3</v>
      </c>
      <c r="CK2">
        <f>G2-0.032155</f>
        <v>0.29730499999999999</v>
      </c>
      <c r="CL2">
        <f>H2-0.021525</f>
        <v>0.21446500000000002</v>
      </c>
      <c r="CM2">
        <f>I2-0.016205</f>
        <v>0.29296499999999998</v>
      </c>
      <c r="CN2" s="1">
        <f>J2-0.042975</f>
        <v>0.26621500000000003</v>
      </c>
      <c r="CO2">
        <f>K2-0.03274</f>
        <v>0.28480499999999997</v>
      </c>
      <c r="CP2">
        <f>L2-0.017545</f>
        <v>0.25661</v>
      </c>
      <c r="CQ2">
        <f>M2-0.026045</f>
        <v>0.249865</v>
      </c>
      <c r="CR2">
        <f>N2-0.03031</f>
        <v>0.250365</v>
      </c>
      <c r="CS2">
        <f>O2-0.02943</f>
        <v>0.25375999999999999</v>
      </c>
      <c r="CT2">
        <f>P2-0.01321</f>
        <v>0.23934</v>
      </c>
      <c r="CU2">
        <f>Q2-0.015955</f>
        <v>0.16206000000000001</v>
      </c>
      <c r="CV2">
        <f>R2-0.02098</f>
        <v>0.2031</v>
      </c>
      <c r="CW2">
        <f>S2-0.011155</f>
        <v>0.19000999999999998</v>
      </c>
      <c r="CX2">
        <f>T2-0.016605</f>
        <v>0.221715</v>
      </c>
      <c r="CY2">
        <f>U2-0.021485</f>
        <v>0.21176999999999999</v>
      </c>
      <c r="CZ2">
        <f>V2-0.022415</f>
        <v>0.20020499999999999</v>
      </c>
      <c r="DA2">
        <f>W2-0.03623</f>
        <v>0.24828000000000006</v>
      </c>
      <c r="DB2">
        <f>X2-0.021815</f>
        <v>0.15601499999999999</v>
      </c>
      <c r="DC2">
        <f>Y2-0.016945</f>
        <v>0.23501500000000003</v>
      </c>
      <c r="DD2">
        <f>Z2-0.01177</f>
        <v>0.15727999999999998</v>
      </c>
      <c r="DE2">
        <f>AA2-0.018775</f>
        <v>0.170655</v>
      </c>
      <c r="DF2">
        <f>AB2-0.014755</f>
        <v>0.17253500000000002</v>
      </c>
      <c r="DG2">
        <f>AC2-0.019215</f>
        <v>0.16503499999999999</v>
      </c>
      <c r="DH2">
        <f>AD2-0.019935</f>
        <v>0.14958999999999997</v>
      </c>
      <c r="DI2">
        <f>AE2-0.025635</f>
        <v>0.11932</v>
      </c>
      <c r="DJ2">
        <f>AF2-0.01925</f>
        <v>0.12099500000000001</v>
      </c>
      <c r="DK2">
        <f>AG2-0.031</f>
        <v>0.17691999999999999</v>
      </c>
      <c r="DL2">
        <f>AH2-0.02566</f>
        <v>0.13831000000000002</v>
      </c>
      <c r="DM2">
        <f>AI2-0.019295</f>
        <v>0.17585000000000001</v>
      </c>
      <c r="DN2">
        <f>AJ2-0.021955</f>
        <v>0.107845</v>
      </c>
      <c r="DO2">
        <f>AK2-0.02386</f>
        <v>0.15287000000000001</v>
      </c>
      <c r="DP2">
        <f>AL2-0.02013</f>
        <v>0.139485</v>
      </c>
      <c r="DQ2">
        <f>AM2-0.019375</f>
        <v>0.12171499999999999</v>
      </c>
      <c r="DR2">
        <f>AN2-0.0077</f>
        <v>8.8505E-2</v>
      </c>
      <c r="DS2">
        <f>AO2-0.020225</f>
        <v>0.12768500000000002</v>
      </c>
      <c r="DT2">
        <f>AP2-0.02026</f>
        <v>0.12085499999999999</v>
      </c>
      <c r="DU2" s="2">
        <f>AQ2-0.01835</f>
        <v>0.16634499999999999</v>
      </c>
      <c r="DV2">
        <f>AR2-0.022975</f>
        <v>0.10740000000000002</v>
      </c>
      <c r="DW2">
        <f>AS2-0.025335</f>
        <v>0.12176999999999999</v>
      </c>
      <c r="DX2">
        <f>AT2-0.02499</f>
        <v>0.12772</v>
      </c>
      <c r="DY2">
        <f>AU2-0.01571</f>
        <v>0.10638</v>
      </c>
      <c r="DZ2">
        <f>AV2-0.016895</f>
        <v>0.10125999999999999</v>
      </c>
      <c r="EA2">
        <f>AW2-0.014575</f>
        <v>7.8634999999999997E-2</v>
      </c>
      <c r="EB2">
        <f>AX2-0.020075</f>
        <v>0.100095</v>
      </c>
      <c r="EC2">
        <f>AY2-0.01887</f>
        <v>0.10703499999999999</v>
      </c>
      <c r="ED2">
        <f>AZ2-0.01709</f>
        <v>0.13268000000000002</v>
      </c>
      <c r="EE2">
        <f>BA2-0.015405</f>
        <v>0.11710999999999999</v>
      </c>
      <c r="EF2">
        <f>BB2-0.013825</f>
        <v>7.6874999999999999E-2</v>
      </c>
      <c r="EG2">
        <f>BC2-0.015745</f>
        <v>7.0999999999999994E-2</v>
      </c>
      <c r="EH2">
        <f>BD2-0.01831</f>
        <v>0.11569499999999999</v>
      </c>
      <c r="EI2">
        <f>BE2-0.016445</f>
        <v>9.7474999999999992E-2</v>
      </c>
      <c r="EJ2">
        <f>BF2-0.01427</f>
        <v>4.4980000000000006E-2</v>
      </c>
      <c r="EK2">
        <f>BG2-0.009045</f>
        <v>9.1215000000000004E-2</v>
      </c>
      <c r="EL2">
        <f>BH2-0.019595</f>
        <v>0.101635</v>
      </c>
      <c r="EM2">
        <f>BI2-0.015185</f>
        <v>6.8569999999999992E-2</v>
      </c>
      <c r="EN2">
        <f>BJ2-0.01495</f>
        <v>9.8799999999999985E-2</v>
      </c>
      <c r="EO2">
        <f>BK2-0.016985</f>
        <v>8.072E-2</v>
      </c>
      <c r="EP2">
        <f>BL2-0.00393</f>
        <v>5.1854999999999998E-2</v>
      </c>
      <c r="EQ2">
        <f>BM2-0.01212</f>
        <v>8.0509999999999998E-2</v>
      </c>
      <c r="ER2">
        <f>BN2-0.02219</f>
        <v>7.0834999999999995E-2</v>
      </c>
      <c r="ES2">
        <f>BO2-0.017115</f>
        <v>6.4544999999999991E-2</v>
      </c>
      <c r="ET2">
        <f>BP2-0.013605</f>
        <v>1.29E-2</v>
      </c>
      <c r="EU2">
        <f>BQ2-0.01321</f>
        <v>5.402499999999999E-2</v>
      </c>
      <c r="EV2">
        <f>BR2-0.015195</f>
        <v>7.6049999999999993E-2</v>
      </c>
      <c r="EW2">
        <f>BS2-0.0104</f>
        <v>2.5604999999999996E-2</v>
      </c>
      <c r="EX2">
        <f>BT2-0.01375</f>
        <v>6.6960000000000006E-2</v>
      </c>
      <c r="EY2">
        <f>BU2-0.013615</f>
        <v>5.5794999999999997E-2</v>
      </c>
      <c r="EZ2">
        <f>BV2-0.00675</f>
        <v>2.1495E-2</v>
      </c>
      <c r="FA2">
        <f>BW2-0.0145</f>
        <v>1.4910000000000001E-2</v>
      </c>
      <c r="FB2">
        <f>BX2-0.01271</f>
        <v>4.9759999999999999E-2</v>
      </c>
      <c r="FC2">
        <f>BY2-0.015675</f>
        <v>6.1004999999999997E-2</v>
      </c>
      <c r="FD2">
        <f>BZ2-0.008595</f>
        <v>2.4835000000000003E-2</v>
      </c>
      <c r="FE2">
        <f>CA2-0.00594</f>
        <v>2.5100000000000001E-2</v>
      </c>
      <c r="FF2">
        <f>CB2-0.01277</f>
        <v>4.0535000000000002E-2</v>
      </c>
    </row>
    <row r="3" spans="1:162" x14ac:dyDescent="0.4">
      <c r="A3">
        <v>1448.46543</v>
      </c>
      <c r="B3">
        <v>7.9299999999999995E-3</v>
      </c>
      <c r="C3">
        <v>8.3249999999999991E-3</v>
      </c>
      <c r="D3">
        <v>-1.234E-2</v>
      </c>
      <c r="E3">
        <v>-6.5600000000000007E-3</v>
      </c>
      <c r="F3">
        <v>2.6436665E-3</v>
      </c>
      <c r="G3">
        <v>0.34682000000000002</v>
      </c>
      <c r="H3">
        <v>0.25519999999999998</v>
      </c>
      <c r="I3">
        <v>0.32978000000000002</v>
      </c>
      <c r="J3">
        <v>0.32765500000000003</v>
      </c>
      <c r="K3">
        <v>0.34019500000000003</v>
      </c>
      <c r="L3">
        <v>0.30126999999999998</v>
      </c>
      <c r="M3">
        <v>0.29279500000000003</v>
      </c>
      <c r="N3">
        <v>0.30211500000000002</v>
      </c>
      <c r="O3">
        <v>0.30520000000000003</v>
      </c>
      <c r="P3">
        <v>0.28039000000000003</v>
      </c>
      <c r="Q3">
        <v>0.19905500000000001</v>
      </c>
      <c r="R3">
        <v>0.24818499999999999</v>
      </c>
      <c r="S3">
        <v>0.22819500000000001</v>
      </c>
      <c r="T3">
        <v>0.25944</v>
      </c>
      <c r="U3">
        <v>0.24441499999999999</v>
      </c>
      <c r="V3">
        <v>0.24108000000000002</v>
      </c>
      <c r="W3">
        <v>0.30466000000000004</v>
      </c>
      <c r="X3">
        <v>0.20029</v>
      </c>
      <c r="Y3">
        <v>0.27363499999999996</v>
      </c>
      <c r="Z3">
        <v>0.18617</v>
      </c>
      <c r="AA3">
        <v>0.21717</v>
      </c>
      <c r="AB3">
        <v>0.20562000000000002</v>
      </c>
      <c r="AC3">
        <v>0.205315</v>
      </c>
      <c r="AD3">
        <v>0.18844</v>
      </c>
      <c r="AE3">
        <v>0.17269000000000001</v>
      </c>
      <c r="AF3">
        <v>0.15846500000000002</v>
      </c>
      <c r="AG3">
        <v>0.22223500000000002</v>
      </c>
      <c r="AH3">
        <v>0.191275</v>
      </c>
      <c r="AI3">
        <v>0.21545999999999998</v>
      </c>
      <c r="AJ3">
        <v>0.15444999999999998</v>
      </c>
      <c r="AK3">
        <v>0.19489000000000001</v>
      </c>
      <c r="AL3">
        <v>0.18263499999999999</v>
      </c>
      <c r="AM3">
        <v>0.16542499999999999</v>
      </c>
      <c r="AN3">
        <v>0.11287999999999999</v>
      </c>
      <c r="AO3">
        <v>0.16363</v>
      </c>
      <c r="AP3">
        <v>0.160965</v>
      </c>
      <c r="AQ3" s="2">
        <v>0.210645</v>
      </c>
      <c r="AR3">
        <v>0.13633000000000001</v>
      </c>
      <c r="AS3">
        <v>0.161995</v>
      </c>
      <c r="AT3">
        <v>0.167295</v>
      </c>
      <c r="AU3">
        <v>0.13791500000000001</v>
      </c>
      <c r="AV3">
        <v>0.12986999999999999</v>
      </c>
      <c r="AW3">
        <v>0.11096</v>
      </c>
      <c r="AX3">
        <v>0.124555</v>
      </c>
      <c r="AY3">
        <v>0.14485500000000001</v>
      </c>
      <c r="AZ3">
        <v>0.16953499999999999</v>
      </c>
      <c r="BA3">
        <v>0.14400499999999999</v>
      </c>
      <c r="BB3">
        <v>0.11679</v>
      </c>
      <c r="BC3">
        <v>9.5229999999999995E-2</v>
      </c>
      <c r="BD3">
        <v>0.14302500000000001</v>
      </c>
      <c r="BE3">
        <v>0.12867000000000001</v>
      </c>
      <c r="BF3">
        <v>7.4110000000000009E-2</v>
      </c>
      <c r="BG3">
        <v>0.11286499999999999</v>
      </c>
      <c r="BH3">
        <v>0.12903000000000001</v>
      </c>
      <c r="BI3">
        <v>0.10377</v>
      </c>
      <c r="BJ3">
        <v>0.114235</v>
      </c>
      <c r="BK3">
        <v>0.112375</v>
      </c>
      <c r="BL3">
        <v>5.9889999999999999E-2</v>
      </c>
      <c r="BM3">
        <v>0.10345499999999999</v>
      </c>
      <c r="BN3">
        <v>0.10309500000000001</v>
      </c>
      <c r="BO3">
        <v>9.103E-2</v>
      </c>
      <c r="BP3">
        <v>4.3479999999999998E-2</v>
      </c>
      <c r="BQ3">
        <v>7.8105000000000008E-2</v>
      </c>
      <c r="BR3">
        <v>9.7424999999999998E-2</v>
      </c>
      <c r="BS3">
        <v>4.4104999999999998E-2</v>
      </c>
      <c r="BT3">
        <v>8.4769999999999998E-2</v>
      </c>
      <c r="BU3">
        <v>7.3700000000000002E-2</v>
      </c>
      <c r="BV3">
        <v>2.8050000000000002E-2</v>
      </c>
      <c r="BW3">
        <v>4.156E-2</v>
      </c>
      <c r="BX3">
        <v>6.8695000000000006E-2</v>
      </c>
      <c r="BY3">
        <v>7.4075000000000002E-2</v>
      </c>
      <c r="BZ3">
        <v>3.8009999999999995E-2</v>
      </c>
      <c r="CA3">
        <v>3.372E-2</v>
      </c>
      <c r="CB3">
        <v>6.0365000000000002E-2</v>
      </c>
      <c r="CE3">
        <v>1448.46543</v>
      </c>
      <c r="CF3">
        <f t="shared" ref="CF3:CF66" si="0">B3--0.0001</f>
        <v>8.0299999999999989E-3</v>
      </c>
      <c r="CG3">
        <f t="shared" ref="CG3:CG66" si="1">C3-0.00314</f>
        <v>5.1849999999999986E-3</v>
      </c>
      <c r="CH3">
        <f t="shared" ref="CH3:CH66" si="2">D3--0.002248</f>
        <v>-1.0092E-2</v>
      </c>
      <c r="CI3">
        <f t="shared" ref="CI3:CI66" si="3">E3--0.00046</f>
        <v>-6.1000000000000004E-3</v>
      </c>
      <c r="CJ3">
        <f t="shared" ref="CJ3:CJ66" si="4">F3--0.00033</f>
        <v>2.9736665E-3</v>
      </c>
      <c r="CK3">
        <f t="shared" ref="CK3:CK66" si="5">G3-0.032155</f>
        <v>0.31466500000000003</v>
      </c>
      <c r="CL3">
        <f t="shared" ref="CL3:CL66" si="6">H3-0.021525</f>
        <v>0.23367499999999999</v>
      </c>
      <c r="CM3">
        <f t="shared" ref="CM3:CM66" si="7">I3-0.016205</f>
        <v>0.31357499999999999</v>
      </c>
      <c r="CN3" s="1">
        <f t="shared" ref="CN3:CN66" si="8">J3-0.042975</f>
        <v>0.28468000000000004</v>
      </c>
      <c r="CO3">
        <f t="shared" ref="CO3:CO66" si="9">K3-0.03274</f>
        <v>0.30745500000000003</v>
      </c>
      <c r="CP3">
        <f t="shared" ref="CP3:CP66" si="10">L3-0.017545</f>
        <v>0.283725</v>
      </c>
      <c r="CQ3">
        <f t="shared" ref="CQ3:CQ66" si="11">M3-0.026045</f>
        <v>0.26675000000000004</v>
      </c>
      <c r="CR3">
        <f t="shared" ref="CR3:CR66" si="12">N3-0.03031</f>
        <v>0.27180500000000002</v>
      </c>
      <c r="CS3">
        <f t="shared" ref="CS3:CS66" si="13">O3-0.02943</f>
        <v>0.27577000000000002</v>
      </c>
      <c r="CT3">
        <f t="shared" ref="CT3:CT66" si="14">P3-0.01321</f>
        <v>0.26718000000000003</v>
      </c>
      <c r="CU3">
        <f t="shared" ref="CU3:CU66" si="15">Q3-0.015955</f>
        <v>0.18310000000000001</v>
      </c>
      <c r="CV3">
        <f t="shared" ref="CV3:CV66" si="16">R3-0.02098</f>
        <v>0.22720499999999999</v>
      </c>
      <c r="CW3">
        <f t="shared" ref="CW3:CW66" si="17">S3-0.011155</f>
        <v>0.21704000000000001</v>
      </c>
      <c r="CX3">
        <f t="shared" ref="CX3:CX66" si="18">T3-0.016605</f>
        <v>0.242835</v>
      </c>
      <c r="CY3">
        <f t="shared" ref="CY3:CY66" si="19">U3-0.021485</f>
        <v>0.22292999999999999</v>
      </c>
      <c r="CZ3">
        <f t="shared" ref="CZ3:CZ66" si="20">V3-0.022415</f>
        <v>0.21866500000000003</v>
      </c>
      <c r="DA3">
        <f t="shared" ref="DA3:DA66" si="21">W3-0.03623</f>
        <v>0.26843000000000006</v>
      </c>
      <c r="DB3">
        <f t="shared" ref="DB3:DB66" si="22">X3-0.021815</f>
        <v>0.17847499999999999</v>
      </c>
      <c r="DC3">
        <f t="shared" ref="DC3:DC66" si="23">Y3-0.016945</f>
        <v>0.25668999999999997</v>
      </c>
      <c r="DD3">
        <f t="shared" ref="DD3:DD66" si="24">Z3-0.01177</f>
        <v>0.1744</v>
      </c>
      <c r="DE3">
        <f t="shared" ref="DE3:DE66" si="25">AA3-0.018775</f>
        <v>0.19839499999999999</v>
      </c>
      <c r="DF3">
        <f t="shared" ref="DF3:DF66" si="26">AB3-0.014755</f>
        <v>0.19086500000000003</v>
      </c>
      <c r="DG3">
        <f t="shared" ref="DG3:DG66" si="27">AC3-0.019215</f>
        <v>0.18609999999999999</v>
      </c>
      <c r="DH3">
        <f t="shared" ref="DH3:DH66" si="28">AD3-0.019935</f>
        <v>0.16850499999999999</v>
      </c>
      <c r="DI3">
        <f t="shared" ref="DI3:DI66" si="29">AE3-0.025635</f>
        <v>0.14705500000000002</v>
      </c>
      <c r="DJ3">
        <f t="shared" ref="DJ3:DJ66" si="30">AF3-0.01925</f>
        <v>0.13921500000000003</v>
      </c>
      <c r="DK3">
        <f t="shared" ref="DK3:DK66" si="31">AG3-0.031</f>
        <v>0.19123500000000002</v>
      </c>
      <c r="DL3">
        <f t="shared" ref="DL3:DL66" si="32">AH3-0.02566</f>
        <v>0.16561500000000001</v>
      </c>
      <c r="DM3">
        <f t="shared" ref="DM3:DM66" si="33">AI3-0.019295</f>
        <v>0.19616499999999998</v>
      </c>
      <c r="DN3">
        <f t="shared" ref="DN3:DN66" si="34">AJ3-0.021955</f>
        <v>0.13249499999999997</v>
      </c>
      <c r="DO3">
        <f t="shared" ref="DO3:DO66" si="35">AK3-0.02386</f>
        <v>0.17103000000000002</v>
      </c>
      <c r="DP3">
        <f t="shared" ref="DP3:DP66" si="36">AL3-0.02013</f>
        <v>0.16250499999999998</v>
      </c>
      <c r="DQ3">
        <f t="shared" ref="DQ3:DQ66" si="37">AM3-0.019375</f>
        <v>0.14604999999999999</v>
      </c>
      <c r="DR3">
        <f t="shared" ref="DR3:DR66" si="38">AN3-0.0077</f>
        <v>0.10518</v>
      </c>
      <c r="DS3">
        <f t="shared" ref="DS3:DS66" si="39">AO3-0.020225</f>
        <v>0.143405</v>
      </c>
      <c r="DT3">
        <f t="shared" ref="DT3:DT66" si="40">AP3-0.02026</f>
        <v>0.140705</v>
      </c>
      <c r="DU3" s="2">
        <f t="shared" ref="DU3:DU66" si="41">AQ3-0.01835</f>
        <v>0.19229499999999999</v>
      </c>
      <c r="DV3">
        <f t="shared" ref="DV3:DV66" si="42">AR3-0.022975</f>
        <v>0.11335500000000001</v>
      </c>
      <c r="DW3">
        <f t="shared" ref="DW3:DW66" si="43">AS3-0.025335</f>
        <v>0.13666</v>
      </c>
      <c r="DX3">
        <f>AT3-0.02499</f>
        <v>0.14230500000000001</v>
      </c>
      <c r="DY3">
        <f>AU3-0.01571</f>
        <v>0.12220500000000001</v>
      </c>
      <c r="DZ3">
        <f>AV3-0.016895</f>
        <v>0.11297499999999999</v>
      </c>
      <c r="EA3">
        <f>AW3-0.014575</f>
        <v>9.6384999999999998E-2</v>
      </c>
      <c r="EB3">
        <f>AX3-0.020075</f>
        <v>0.10448</v>
      </c>
      <c r="EC3">
        <f t="shared" ref="EC3:EC66" si="44">AY3-0.01887</f>
        <v>0.12598500000000001</v>
      </c>
      <c r="ED3">
        <f t="shared" ref="ED3:ED66" si="45">AZ3-0.01709</f>
        <v>0.152445</v>
      </c>
      <c r="EE3">
        <f t="shared" ref="EE3:EE66" si="46">BA3-0.015405</f>
        <v>0.12859999999999999</v>
      </c>
      <c r="EF3">
        <f t="shared" ref="EF3:EF66" si="47">BB3-0.013825</f>
        <v>0.102965</v>
      </c>
      <c r="EG3">
        <f t="shared" ref="EG3:EG66" si="48">BC3-0.015745</f>
        <v>7.9485E-2</v>
      </c>
      <c r="EH3">
        <f t="shared" ref="EH3:EH66" si="49">BD3-0.01831</f>
        <v>0.12471500000000002</v>
      </c>
      <c r="EI3">
        <f t="shared" ref="EI3:EI66" si="50">BE3-0.016445</f>
        <v>0.11222500000000001</v>
      </c>
      <c r="EJ3">
        <f t="shared" ref="EJ3:EJ66" si="51">BF3-0.01427</f>
        <v>5.9840000000000011E-2</v>
      </c>
      <c r="EK3">
        <f t="shared" ref="EK3:EK66" si="52">BG3-0.009045</f>
        <v>0.10382</v>
      </c>
      <c r="EL3">
        <f t="shared" ref="EL3:EL66" si="53">BH3-0.019595</f>
        <v>0.109435</v>
      </c>
      <c r="EM3">
        <f t="shared" ref="EM3:EM66" si="54">BI3-0.015185</f>
        <v>8.8584999999999997E-2</v>
      </c>
      <c r="EN3">
        <f t="shared" ref="EN3:EN66" si="55">BJ3-0.01495</f>
        <v>9.9284999999999998E-2</v>
      </c>
      <c r="EO3">
        <f t="shared" ref="EO3:EO66" si="56">BK3-0.016985</f>
        <v>9.5390000000000003E-2</v>
      </c>
      <c r="EP3">
        <f t="shared" ref="EP3:EP66" si="57">BL3-0.00393</f>
        <v>5.5959999999999996E-2</v>
      </c>
      <c r="EQ3">
        <f t="shared" ref="EQ3:EQ66" si="58">BM3-0.01212</f>
        <v>9.1334999999999986E-2</v>
      </c>
      <c r="ER3">
        <f t="shared" ref="ER3:ER66" si="59">BN3-0.02219</f>
        <v>8.0905000000000005E-2</v>
      </c>
      <c r="ES3">
        <f t="shared" ref="ES3:ES66" si="60">BO3-0.017115</f>
        <v>7.3915000000000008E-2</v>
      </c>
      <c r="ET3">
        <f t="shared" ref="ET3:ET66" si="61">BP3-0.013605</f>
        <v>2.9874999999999999E-2</v>
      </c>
      <c r="EU3">
        <f t="shared" ref="EU3:EU66" si="62">BQ3-0.01321</f>
        <v>6.4895000000000008E-2</v>
      </c>
      <c r="EV3">
        <f t="shared" ref="EV3:EV66" si="63">BR3-0.015195</f>
        <v>8.2229999999999998E-2</v>
      </c>
      <c r="EW3">
        <f t="shared" ref="EW3:EW66" si="64">BS3-0.0104</f>
        <v>3.3704999999999999E-2</v>
      </c>
      <c r="EX3">
        <f t="shared" ref="EX3:EX66" si="65">BT3-0.01375</f>
        <v>7.102E-2</v>
      </c>
      <c r="EY3">
        <f t="shared" ref="EY3:EY66" si="66">BU3-0.013615</f>
        <v>6.0085E-2</v>
      </c>
      <c r="EZ3">
        <f t="shared" ref="EZ3:EZ66" si="67">BV3-0.00675</f>
        <v>2.1300000000000003E-2</v>
      </c>
      <c r="FA3">
        <f t="shared" ref="FA3:FA66" si="68">BW3-0.0145</f>
        <v>2.7060000000000001E-2</v>
      </c>
      <c r="FB3">
        <f t="shared" ref="FB3:FB66" si="69">BX3-0.01271</f>
        <v>5.5985000000000007E-2</v>
      </c>
      <c r="FC3">
        <f t="shared" ref="FC3:FC66" si="70">BY3-0.015675</f>
        <v>5.8400000000000001E-2</v>
      </c>
      <c r="FD3">
        <f t="shared" ref="FD3:FD66" si="71">BZ3-0.008595</f>
        <v>2.9414999999999997E-2</v>
      </c>
      <c r="FE3">
        <f t="shared" ref="FE3:FE66" si="72">CA3-0.00594</f>
        <v>2.7779999999999999E-2</v>
      </c>
      <c r="FF3">
        <f t="shared" ref="FF3:FF66" si="73">CB3-0.01277</f>
        <v>4.7594999999999998E-2</v>
      </c>
    </row>
    <row r="4" spans="1:162" x14ac:dyDescent="0.4">
      <c r="A4">
        <v>1451.5232100000001</v>
      </c>
      <c r="B4">
        <v>-4.8800000000000007E-3</v>
      </c>
      <c r="C4">
        <v>3.8889999999999997E-3</v>
      </c>
      <c r="D4">
        <v>-1.3105E-2</v>
      </c>
      <c r="E4">
        <v>-1.505E-3</v>
      </c>
      <c r="F4">
        <v>1.55986665E-2</v>
      </c>
      <c r="G4">
        <v>0.32835999999999999</v>
      </c>
      <c r="H4">
        <v>0.26957500000000001</v>
      </c>
      <c r="I4">
        <v>0.33135000000000003</v>
      </c>
      <c r="J4">
        <v>0.32408000000000003</v>
      </c>
      <c r="K4">
        <v>0.32535500000000001</v>
      </c>
      <c r="L4">
        <v>0.29271999999999998</v>
      </c>
      <c r="M4">
        <v>0.284055</v>
      </c>
      <c r="N4">
        <v>0.30213999999999996</v>
      </c>
      <c r="O4">
        <v>0.2989</v>
      </c>
      <c r="P4">
        <v>0.28230999999999995</v>
      </c>
      <c r="Q4">
        <v>0.22428500000000001</v>
      </c>
      <c r="R4">
        <v>0.26361499999999999</v>
      </c>
      <c r="S4">
        <v>0.25892500000000002</v>
      </c>
      <c r="T4">
        <v>0.25900499999999999</v>
      </c>
      <c r="U4">
        <v>0.24592</v>
      </c>
      <c r="V4">
        <v>0.24459</v>
      </c>
      <c r="W4">
        <v>0.30837999999999999</v>
      </c>
      <c r="X4">
        <v>0.221335</v>
      </c>
      <c r="Y4">
        <v>0.277505</v>
      </c>
      <c r="Z4">
        <v>0.20876500000000001</v>
      </c>
      <c r="AA4">
        <v>0.224665</v>
      </c>
      <c r="AB4">
        <v>0.22316000000000003</v>
      </c>
      <c r="AC4">
        <v>0.21723000000000001</v>
      </c>
      <c r="AD4">
        <v>0.19153999999999999</v>
      </c>
      <c r="AE4">
        <v>0.20239000000000001</v>
      </c>
      <c r="AF4">
        <v>0.17445500000000003</v>
      </c>
      <c r="AG4">
        <v>0.21349499999999999</v>
      </c>
      <c r="AH4">
        <v>0.20389499999999999</v>
      </c>
      <c r="AI4">
        <v>0.21537999999999999</v>
      </c>
      <c r="AJ4">
        <v>0.176205</v>
      </c>
      <c r="AK4">
        <v>0.19425999999999999</v>
      </c>
      <c r="AL4">
        <v>0.18471500000000002</v>
      </c>
      <c r="AM4">
        <v>0.18174499999999999</v>
      </c>
      <c r="AN4">
        <v>0.14835999999999999</v>
      </c>
      <c r="AO4">
        <v>0.16661500000000001</v>
      </c>
      <c r="AP4">
        <v>0.16485</v>
      </c>
      <c r="AQ4" s="2">
        <v>0.21471499999999999</v>
      </c>
      <c r="AR4">
        <v>0.14307</v>
      </c>
      <c r="AS4">
        <v>0.172905</v>
      </c>
      <c r="AT4">
        <v>0.16297499999999998</v>
      </c>
      <c r="AU4">
        <v>0.163075</v>
      </c>
      <c r="AV4">
        <v>0.13508500000000001</v>
      </c>
      <c r="AW4">
        <v>0.13125500000000001</v>
      </c>
      <c r="AX4">
        <v>0.145345</v>
      </c>
      <c r="AY4">
        <v>0.15447</v>
      </c>
      <c r="AZ4">
        <v>0.16714499999999999</v>
      </c>
      <c r="BA4">
        <v>0.15634999999999999</v>
      </c>
      <c r="BB4">
        <v>0.12565999999999999</v>
      </c>
      <c r="BC4">
        <v>0.108445</v>
      </c>
      <c r="BD4">
        <v>0.14751</v>
      </c>
      <c r="BE4">
        <v>0.13469999999999999</v>
      </c>
      <c r="BF4">
        <v>9.8420000000000007E-2</v>
      </c>
      <c r="BG4">
        <v>0.11384</v>
      </c>
      <c r="BH4">
        <v>0.1331</v>
      </c>
      <c r="BI4">
        <v>0.105485</v>
      </c>
      <c r="BJ4">
        <v>0.11183</v>
      </c>
      <c r="BK4">
        <v>0.11946</v>
      </c>
      <c r="BL4">
        <v>9.0219999999999995E-2</v>
      </c>
      <c r="BM4">
        <v>9.1734999999999997E-2</v>
      </c>
      <c r="BN4">
        <v>0.102685</v>
      </c>
      <c r="BO4">
        <v>9.0550000000000005E-2</v>
      </c>
      <c r="BP4">
        <v>6.6235000000000002E-2</v>
      </c>
      <c r="BQ4">
        <v>8.8664999999999994E-2</v>
      </c>
      <c r="BR4">
        <v>0.10223499999999999</v>
      </c>
      <c r="BS4">
        <v>7.1404999999999996E-2</v>
      </c>
      <c r="BT4">
        <v>8.3559999999999995E-2</v>
      </c>
      <c r="BU4">
        <v>7.7344999999999997E-2</v>
      </c>
      <c r="BV4">
        <v>6.565E-2</v>
      </c>
      <c r="BW4">
        <v>6.0940000000000001E-2</v>
      </c>
      <c r="BX4">
        <v>6.5019999999999994E-2</v>
      </c>
      <c r="BY4">
        <v>7.2739999999999999E-2</v>
      </c>
      <c r="BZ4">
        <v>6.3485E-2</v>
      </c>
      <c r="CA4">
        <v>5.2360000000000004E-2</v>
      </c>
      <c r="CB4">
        <v>5.9295E-2</v>
      </c>
      <c r="CE4">
        <v>1451.5232100000001</v>
      </c>
      <c r="CF4">
        <f t="shared" si="0"/>
        <v>-4.7800000000000004E-3</v>
      </c>
      <c r="CG4">
        <f t="shared" si="1"/>
        <v>7.4899999999999967E-4</v>
      </c>
      <c r="CH4">
        <f t="shared" si="2"/>
        <v>-1.0857E-2</v>
      </c>
      <c r="CI4">
        <f t="shared" si="3"/>
        <v>-1.0449999999999999E-3</v>
      </c>
      <c r="CJ4">
        <f t="shared" si="4"/>
        <v>1.5928666500000001E-2</v>
      </c>
      <c r="CK4">
        <f t="shared" si="5"/>
        <v>0.296205</v>
      </c>
      <c r="CL4">
        <f t="shared" si="6"/>
        <v>0.24805000000000002</v>
      </c>
      <c r="CM4">
        <f t="shared" si="7"/>
        <v>0.31514500000000001</v>
      </c>
      <c r="CN4" s="1">
        <f t="shared" si="8"/>
        <v>0.28110500000000005</v>
      </c>
      <c r="CO4">
        <f t="shared" si="9"/>
        <v>0.29261500000000001</v>
      </c>
      <c r="CP4">
        <f t="shared" si="10"/>
        <v>0.275175</v>
      </c>
      <c r="CQ4">
        <f t="shared" si="11"/>
        <v>0.25801000000000002</v>
      </c>
      <c r="CR4">
        <f t="shared" si="12"/>
        <v>0.27182999999999996</v>
      </c>
      <c r="CS4">
        <f t="shared" si="13"/>
        <v>0.26946999999999999</v>
      </c>
      <c r="CT4">
        <f t="shared" si="14"/>
        <v>0.26909999999999995</v>
      </c>
      <c r="CU4">
        <f t="shared" si="15"/>
        <v>0.20833000000000002</v>
      </c>
      <c r="CV4">
        <f t="shared" si="16"/>
        <v>0.24263499999999999</v>
      </c>
      <c r="CW4">
        <f t="shared" si="17"/>
        <v>0.24777000000000002</v>
      </c>
      <c r="CX4">
        <f t="shared" si="18"/>
        <v>0.24239999999999998</v>
      </c>
      <c r="CY4">
        <f t="shared" si="19"/>
        <v>0.224435</v>
      </c>
      <c r="CZ4">
        <f t="shared" si="20"/>
        <v>0.22217500000000001</v>
      </c>
      <c r="DA4">
        <f t="shared" si="21"/>
        <v>0.27215</v>
      </c>
      <c r="DB4">
        <f t="shared" si="22"/>
        <v>0.19952</v>
      </c>
      <c r="DC4">
        <f t="shared" si="23"/>
        <v>0.26056000000000001</v>
      </c>
      <c r="DD4">
        <f t="shared" si="24"/>
        <v>0.196995</v>
      </c>
      <c r="DE4">
        <f t="shared" si="25"/>
        <v>0.20589000000000002</v>
      </c>
      <c r="DF4">
        <f t="shared" si="26"/>
        <v>0.20840500000000003</v>
      </c>
      <c r="DG4">
        <f t="shared" si="27"/>
        <v>0.198015</v>
      </c>
      <c r="DH4">
        <f t="shared" si="28"/>
        <v>0.17160499999999998</v>
      </c>
      <c r="DI4">
        <f t="shared" si="29"/>
        <v>0.17675500000000002</v>
      </c>
      <c r="DJ4">
        <f t="shared" si="30"/>
        <v>0.15520500000000004</v>
      </c>
      <c r="DK4">
        <f t="shared" si="31"/>
        <v>0.18249499999999999</v>
      </c>
      <c r="DL4">
        <f t="shared" si="32"/>
        <v>0.178235</v>
      </c>
      <c r="DM4">
        <f t="shared" si="33"/>
        <v>0.19608499999999998</v>
      </c>
      <c r="DN4">
        <f t="shared" si="34"/>
        <v>0.15425</v>
      </c>
      <c r="DO4">
        <f t="shared" si="35"/>
        <v>0.1704</v>
      </c>
      <c r="DP4">
        <f t="shared" si="36"/>
        <v>0.16458500000000001</v>
      </c>
      <c r="DQ4">
        <f t="shared" si="37"/>
        <v>0.16236999999999999</v>
      </c>
      <c r="DR4">
        <f t="shared" si="38"/>
        <v>0.14065999999999998</v>
      </c>
      <c r="DS4">
        <f t="shared" si="39"/>
        <v>0.14639000000000002</v>
      </c>
      <c r="DT4">
        <f t="shared" si="40"/>
        <v>0.14459</v>
      </c>
      <c r="DU4" s="2">
        <f t="shared" si="41"/>
        <v>0.19636499999999998</v>
      </c>
      <c r="DV4">
        <f t="shared" si="42"/>
        <v>0.12009500000000001</v>
      </c>
      <c r="DW4">
        <f t="shared" si="43"/>
        <v>0.14757000000000001</v>
      </c>
      <c r="DX4">
        <f t="shared" ref="DX4:DX67" si="74">AT4-0.02499</f>
        <v>0.13798499999999997</v>
      </c>
      <c r="DY4">
        <f t="shared" ref="DY4:DY67" si="75">AU4-0.01571</f>
        <v>0.147365</v>
      </c>
      <c r="DZ4">
        <f t="shared" ref="DZ4:DZ67" si="76">AV4-0.016895</f>
        <v>0.11819000000000002</v>
      </c>
      <c r="EA4">
        <f t="shared" ref="EA4:EA67" si="77">AW4-0.014575</f>
        <v>0.11668000000000001</v>
      </c>
      <c r="EB4">
        <f t="shared" ref="EB4:EB67" si="78">AX4-0.020075</f>
        <v>0.12526999999999999</v>
      </c>
      <c r="EC4">
        <f t="shared" si="44"/>
        <v>0.1356</v>
      </c>
      <c r="ED4">
        <f t="shared" si="45"/>
        <v>0.15005499999999999</v>
      </c>
      <c r="EE4">
        <f t="shared" si="46"/>
        <v>0.14094499999999999</v>
      </c>
      <c r="EF4">
        <f t="shared" si="47"/>
        <v>0.11183499999999999</v>
      </c>
      <c r="EG4">
        <f t="shared" si="48"/>
        <v>9.2700000000000005E-2</v>
      </c>
      <c r="EH4">
        <f t="shared" si="49"/>
        <v>0.12920000000000001</v>
      </c>
      <c r="EI4">
        <f t="shared" si="50"/>
        <v>0.11825499999999999</v>
      </c>
      <c r="EJ4">
        <f t="shared" si="51"/>
        <v>8.4150000000000003E-2</v>
      </c>
      <c r="EK4">
        <f t="shared" si="52"/>
        <v>0.104795</v>
      </c>
      <c r="EL4">
        <f t="shared" si="53"/>
        <v>0.11350499999999999</v>
      </c>
      <c r="EM4">
        <f t="shared" si="54"/>
        <v>9.0299999999999991E-2</v>
      </c>
      <c r="EN4">
        <f t="shared" si="55"/>
        <v>9.6879999999999994E-2</v>
      </c>
      <c r="EO4">
        <f t="shared" si="56"/>
        <v>0.102475</v>
      </c>
      <c r="EP4">
        <f t="shared" si="57"/>
        <v>8.6289999999999992E-2</v>
      </c>
      <c r="EQ4">
        <f t="shared" si="58"/>
        <v>7.9614999999999991E-2</v>
      </c>
      <c r="ER4">
        <f t="shared" si="59"/>
        <v>8.0494999999999997E-2</v>
      </c>
      <c r="ES4">
        <f t="shared" si="60"/>
        <v>7.3435E-2</v>
      </c>
      <c r="ET4">
        <f t="shared" si="61"/>
        <v>5.2630000000000003E-2</v>
      </c>
      <c r="EU4">
        <f t="shared" si="62"/>
        <v>7.5454999999999994E-2</v>
      </c>
      <c r="EV4">
        <f t="shared" si="63"/>
        <v>8.7039999999999992E-2</v>
      </c>
      <c r="EW4">
        <f t="shared" si="64"/>
        <v>6.1004999999999997E-2</v>
      </c>
      <c r="EX4">
        <f t="shared" si="65"/>
        <v>6.9809999999999997E-2</v>
      </c>
      <c r="EY4">
        <f t="shared" si="66"/>
        <v>6.3729999999999995E-2</v>
      </c>
      <c r="EZ4">
        <f t="shared" si="67"/>
        <v>5.8900000000000001E-2</v>
      </c>
      <c r="FA4">
        <f t="shared" si="68"/>
        <v>4.6440000000000002E-2</v>
      </c>
      <c r="FB4">
        <f t="shared" si="69"/>
        <v>5.2309999999999995E-2</v>
      </c>
      <c r="FC4">
        <f t="shared" si="70"/>
        <v>5.7064999999999998E-2</v>
      </c>
      <c r="FD4">
        <f t="shared" si="71"/>
        <v>5.4890000000000001E-2</v>
      </c>
      <c r="FE4">
        <f t="shared" si="72"/>
        <v>4.6420000000000003E-2</v>
      </c>
      <c r="FF4">
        <f t="shared" si="73"/>
        <v>4.6524999999999997E-2</v>
      </c>
    </row>
    <row r="5" spans="1:162" x14ac:dyDescent="0.4">
      <c r="A5">
        <v>1454.59394</v>
      </c>
      <c r="B5">
        <v>-9.835E-3</v>
      </c>
      <c r="C5">
        <v>-1.7666000000000001E-2</v>
      </c>
      <c r="D5">
        <v>-1.2800000000000001E-2</v>
      </c>
      <c r="E5">
        <v>-8.1900000000000011E-3</v>
      </c>
      <c r="F5">
        <v>4.8485E-2</v>
      </c>
      <c r="G5">
        <v>0.308305</v>
      </c>
      <c r="H5">
        <v>0.25173000000000001</v>
      </c>
      <c r="I5">
        <v>0.30940999999999996</v>
      </c>
      <c r="J5">
        <v>0.309035</v>
      </c>
      <c r="K5">
        <v>0.29400000000000004</v>
      </c>
      <c r="L5">
        <v>0.26522000000000001</v>
      </c>
      <c r="M5">
        <v>0.276335</v>
      </c>
      <c r="N5">
        <v>0.28484500000000001</v>
      </c>
      <c r="O5">
        <v>0.28814000000000001</v>
      </c>
      <c r="P5">
        <v>0.26489499999999999</v>
      </c>
      <c r="Q5">
        <v>0.21224499999999999</v>
      </c>
      <c r="R5">
        <v>0.24453999999999998</v>
      </c>
      <c r="S5">
        <v>0.24138999999999999</v>
      </c>
      <c r="T5">
        <v>0.23868999999999999</v>
      </c>
      <c r="U5">
        <v>0.23055500000000001</v>
      </c>
      <c r="V5">
        <v>0.23460999999999999</v>
      </c>
      <c r="W5">
        <v>0.28917000000000004</v>
      </c>
      <c r="X5">
        <v>0.20994499999999999</v>
      </c>
      <c r="Y5">
        <v>0.27483500000000005</v>
      </c>
      <c r="Z5">
        <v>0.20602999999999999</v>
      </c>
      <c r="AA5">
        <v>0.20854500000000001</v>
      </c>
      <c r="AB5">
        <v>0.20780999999999999</v>
      </c>
      <c r="AC5">
        <v>0.21295</v>
      </c>
      <c r="AD5">
        <v>0.18081</v>
      </c>
      <c r="AE5">
        <v>0.17574499999999998</v>
      </c>
      <c r="AF5">
        <v>0.16131499999999999</v>
      </c>
      <c r="AG5">
        <v>0.20825500000000002</v>
      </c>
      <c r="AH5">
        <v>0.18828</v>
      </c>
      <c r="AI5">
        <v>0.21584999999999999</v>
      </c>
      <c r="AJ5">
        <v>0.17687</v>
      </c>
      <c r="AK5">
        <v>0.19458500000000001</v>
      </c>
      <c r="AL5">
        <v>0.18470500000000001</v>
      </c>
      <c r="AM5">
        <v>0.18951499999999999</v>
      </c>
      <c r="AN5">
        <v>0.14829500000000001</v>
      </c>
      <c r="AO5">
        <v>0.16316999999999998</v>
      </c>
      <c r="AP5">
        <v>0.16137000000000001</v>
      </c>
      <c r="AQ5" s="2">
        <v>0.20804</v>
      </c>
      <c r="AR5">
        <v>0.14199499999999998</v>
      </c>
      <c r="AS5">
        <v>0.17036499999999999</v>
      </c>
      <c r="AT5">
        <v>0.16994500000000001</v>
      </c>
      <c r="AU5">
        <v>0.15206999999999998</v>
      </c>
      <c r="AV5">
        <v>0.14436500000000002</v>
      </c>
      <c r="AW5">
        <v>0.124975</v>
      </c>
      <c r="AX5">
        <v>0.14185500000000001</v>
      </c>
      <c r="AY5">
        <v>0.15437000000000001</v>
      </c>
      <c r="AZ5">
        <v>0.15581</v>
      </c>
      <c r="BA5">
        <v>0.16355999999999998</v>
      </c>
      <c r="BB5">
        <v>0.12041500000000001</v>
      </c>
      <c r="BC5">
        <v>0.11137</v>
      </c>
      <c r="BD5">
        <v>0.14083000000000001</v>
      </c>
      <c r="BE5">
        <v>0.14163500000000001</v>
      </c>
      <c r="BF5">
        <v>9.0450000000000003E-2</v>
      </c>
      <c r="BG5">
        <v>0.12021000000000001</v>
      </c>
      <c r="BH5">
        <v>0.14248</v>
      </c>
      <c r="BI5">
        <v>9.5805000000000001E-2</v>
      </c>
      <c r="BJ5">
        <v>0.12424499999999999</v>
      </c>
      <c r="BK5">
        <v>0.12681500000000001</v>
      </c>
      <c r="BL5">
        <v>7.6484999999999997E-2</v>
      </c>
      <c r="BM5">
        <v>9.1969999999999996E-2</v>
      </c>
      <c r="BN5">
        <v>0.10642500000000001</v>
      </c>
      <c r="BO5">
        <v>8.826500000000001E-2</v>
      </c>
      <c r="BP5">
        <v>6.8629999999999997E-2</v>
      </c>
      <c r="BQ5">
        <v>8.4680000000000005E-2</v>
      </c>
      <c r="BR5">
        <v>0.10830999999999999</v>
      </c>
      <c r="BS5">
        <v>7.7364999999999989E-2</v>
      </c>
      <c r="BT5">
        <v>9.4659999999999994E-2</v>
      </c>
      <c r="BU5">
        <v>7.2385000000000005E-2</v>
      </c>
      <c r="BV5">
        <v>6.5964999999999996E-2</v>
      </c>
      <c r="BW5">
        <v>5.6750000000000002E-2</v>
      </c>
      <c r="BX5">
        <v>6.9204999999999989E-2</v>
      </c>
      <c r="BY5">
        <v>7.5889999999999999E-2</v>
      </c>
      <c r="BZ5">
        <v>7.3640000000000011E-2</v>
      </c>
      <c r="CA5">
        <v>5.4379999999999998E-2</v>
      </c>
      <c r="CB5">
        <v>5.8135000000000006E-2</v>
      </c>
      <c r="CE5">
        <v>1454.59394</v>
      </c>
      <c r="CF5">
        <f t="shared" si="0"/>
        <v>-9.7350000000000006E-3</v>
      </c>
      <c r="CG5">
        <f t="shared" si="1"/>
        <v>-2.0806000000000002E-2</v>
      </c>
      <c r="CH5">
        <f t="shared" si="2"/>
        <v>-1.0552000000000001E-2</v>
      </c>
      <c r="CI5">
        <f t="shared" si="3"/>
        <v>-7.7300000000000008E-3</v>
      </c>
      <c r="CJ5">
        <f t="shared" si="4"/>
        <v>4.8814999999999997E-2</v>
      </c>
      <c r="CK5">
        <f t="shared" si="5"/>
        <v>0.27615000000000001</v>
      </c>
      <c r="CL5">
        <f t="shared" si="6"/>
        <v>0.23020500000000002</v>
      </c>
      <c r="CM5">
        <f t="shared" si="7"/>
        <v>0.29320499999999994</v>
      </c>
      <c r="CN5" s="1">
        <f t="shared" si="8"/>
        <v>0.26606000000000002</v>
      </c>
      <c r="CO5">
        <f t="shared" si="9"/>
        <v>0.26126000000000005</v>
      </c>
      <c r="CP5">
        <f t="shared" si="10"/>
        <v>0.24767500000000001</v>
      </c>
      <c r="CQ5">
        <f t="shared" si="11"/>
        <v>0.25029000000000001</v>
      </c>
      <c r="CR5">
        <f t="shared" si="12"/>
        <v>0.25453500000000001</v>
      </c>
      <c r="CS5">
        <f t="shared" si="13"/>
        <v>0.25871</v>
      </c>
      <c r="CT5">
        <f t="shared" si="14"/>
        <v>0.25168499999999999</v>
      </c>
      <c r="CU5">
        <f t="shared" si="15"/>
        <v>0.19628999999999999</v>
      </c>
      <c r="CV5">
        <f t="shared" si="16"/>
        <v>0.22355999999999998</v>
      </c>
      <c r="CW5">
        <f t="shared" si="17"/>
        <v>0.230235</v>
      </c>
      <c r="CX5">
        <f t="shared" si="18"/>
        <v>0.22208499999999998</v>
      </c>
      <c r="CY5">
        <f t="shared" si="19"/>
        <v>0.20907000000000001</v>
      </c>
      <c r="CZ5">
        <f t="shared" si="20"/>
        <v>0.21219499999999999</v>
      </c>
      <c r="DA5">
        <f t="shared" si="21"/>
        <v>0.25294000000000005</v>
      </c>
      <c r="DB5">
        <f t="shared" si="22"/>
        <v>0.18812999999999999</v>
      </c>
      <c r="DC5">
        <f t="shared" si="23"/>
        <v>0.25789000000000006</v>
      </c>
      <c r="DD5">
        <f t="shared" si="24"/>
        <v>0.19425999999999999</v>
      </c>
      <c r="DE5">
        <f t="shared" si="25"/>
        <v>0.18976999999999999</v>
      </c>
      <c r="DF5">
        <f t="shared" si="26"/>
        <v>0.193055</v>
      </c>
      <c r="DG5">
        <f t="shared" si="27"/>
        <v>0.19373499999999999</v>
      </c>
      <c r="DH5">
        <f t="shared" si="28"/>
        <v>0.16087499999999999</v>
      </c>
      <c r="DI5">
        <f t="shared" si="29"/>
        <v>0.15010999999999999</v>
      </c>
      <c r="DJ5">
        <f t="shared" si="30"/>
        <v>0.142065</v>
      </c>
      <c r="DK5">
        <f t="shared" si="31"/>
        <v>0.17725500000000002</v>
      </c>
      <c r="DL5">
        <f t="shared" si="32"/>
        <v>0.16262000000000001</v>
      </c>
      <c r="DM5">
        <f t="shared" si="33"/>
        <v>0.19655499999999998</v>
      </c>
      <c r="DN5">
        <f t="shared" si="34"/>
        <v>0.154915</v>
      </c>
      <c r="DO5">
        <f t="shared" si="35"/>
        <v>0.17072500000000002</v>
      </c>
      <c r="DP5">
        <f t="shared" si="36"/>
        <v>0.164575</v>
      </c>
      <c r="DQ5">
        <f t="shared" si="37"/>
        <v>0.17013999999999999</v>
      </c>
      <c r="DR5">
        <f t="shared" si="38"/>
        <v>0.140595</v>
      </c>
      <c r="DS5">
        <f t="shared" si="39"/>
        <v>0.14294499999999999</v>
      </c>
      <c r="DT5">
        <f t="shared" si="40"/>
        <v>0.14111000000000001</v>
      </c>
      <c r="DU5" s="2">
        <f t="shared" si="41"/>
        <v>0.18969</v>
      </c>
      <c r="DV5">
        <f t="shared" si="42"/>
        <v>0.11901999999999999</v>
      </c>
      <c r="DW5">
        <f t="shared" si="43"/>
        <v>0.14502999999999999</v>
      </c>
      <c r="DX5">
        <f t="shared" si="74"/>
        <v>0.144955</v>
      </c>
      <c r="DY5">
        <f t="shared" si="75"/>
        <v>0.13635999999999998</v>
      </c>
      <c r="DZ5">
        <f t="shared" si="76"/>
        <v>0.12747000000000003</v>
      </c>
      <c r="EA5">
        <f t="shared" si="77"/>
        <v>0.1104</v>
      </c>
      <c r="EB5">
        <f t="shared" si="78"/>
        <v>0.12178000000000001</v>
      </c>
      <c r="EC5">
        <f t="shared" si="44"/>
        <v>0.13550000000000001</v>
      </c>
      <c r="ED5">
        <f t="shared" si="45"/>
        <v>0.13872000000000001</v>
      </c>
      <c r="EE5">
        <f t="shared" si="46"/>
        <v>0.14815499999999998</v>
      </c>
      <c r="EF5">
        <f t="shared" si="47"/>
        <v>0.10659</v>
      </c>
      <c r="EG5">
        <f t="shared" si="48"/>
        <v>9.5625000000000002E-2</v>
      </c>
      <c r="EH5">
        <f t="shared" si="49"/>
        <v>0.12252000000000002</v>
      </c>
      <c r="EI5">
        <f t="shared" si="50"/>
        <v>0.12519000000000002</v>
      </c>
      <c r="EJ5">
        <f t="shared" si="51"/>
        <v>7.6179999999999998E-2</v>
      </c>
      <c r="EK5">
        <f t="shared" si="52"/>
        <v>0.11116500000000001</v>
      </c>
      <c r="EL5">
        <f t="shared" si="53"/>
        <v>0.12288499999999999</v>
      </c>
      <c r="EM5">
        <f t="shared" si="54"/>
        <v>8.0619999999999997E-2</v>
      </c>
      <c r="EN5">
        <f t="shared" si="55"/>
        <v>0.10929499999999999</v>
      </c>
      <c r="EO5">
        <f t="shared" si="56"/>
        <v>0.10983000000000001</v>
      </c>
      <c r="EP5">
        <f t="shared" si="57"/>
        <v>7.2554999999999994E-2</v>
      </c>
      <c r="EQ5">
        <f t="shared" si="58"/>
        <v>7.984999999999999E-2</v>
      </c>
      <c r="ER5">
        <f t="shared" si="59"/>
        <v>8.4235000000000004E-2</v>
      </c>
      <c r="ES5">
        <f t="shared" si="60"/>
        <v>7.1150000000000019E-2</v>
      </c>
      <c r="ET5">
        <f t="shared" si="61"/>
        <v>5.5024999999999998E-2</v>
      </c>
      <c r="EU5">
        <f t="shared" si="62"/>
        <v>7.1470000000000006E-2</v>
      </c>
      <c r="EV5">
        <f t="shared" si="63"/>
        <v>9.3114999999999989E-2</v>
      </c>
      <c r="EW5">
        <f t="shared" si="64"/>
        <v>6.6964999999999997E-2</v>
      </c>
      <c r="EX5">
        <f t="shared" si="65"/>
        <v>8.0909999999999996E-2</v>
      </c>
      <c r="EY5">
        <f t="shared" si="66"/>
        <v>5.8770000000000003E-2</v>
      </c>
      <c r="EZ5">
        <f t="shared" si="67"/>
        <v>5.9214999999999997E-2</v>
      </c>
      <c r="FA5">
        <f t="shared" si="68"/>
        <v>4.2250000000000003E-2</v>
      </c>
      <c r="FB5">
        <f t="shared" si="69"/>
        <v>5.649499999999999E-2</v>
      </c>
      <c r="FC5">
        <f t="shared" si="70"/>
        <v>6.0214999999999998E-2</v>
      </c>
      <c r="FD5">
        <f t="shared" si="71"/>
        <v>6.5045000000000006E-2</v>
      </c>
      <c r="FE5">
        <f t="shared" si="72"/>
        <v>4.8439999999999997E-2</v>
      </c>
      <c r="FF5">
        <f t="shared" si="73"/>
        <v>4.5365000000000003E-2</v>
      </c>
    </row>
    <row r="6" spans="1:162" x14ac:dyDescent="0.4">
      <c r="A6">
        <v>1457.67768</v>
      </c>
      <c r="B6">
        <v>-4.47E-3</v>
      </c>
      <c r="C6">
        <v>-2.2735000000000002E-2</v>
      </c>
      <c r="D6">
        <v>-1.2290000000000001E-2</v>
      </c>
      <c r="E6">
        <v>-2.9399999999999999E-3</v>
      </c>
      <c r="F6">
        <v>4.2430000000000002E-2</v>
      </c>
      <c r="G6">
        <v>0.32465500000000003</v>
      </c>
      <c r="H6">
        <v>0.25766500000000003</v>
      </c>
      <c r="I6">
        <v>0.31431999999999999</v>
      </c>
      <c r="J6">
        <v>0.31600499999999998</v>
      </c>
      <c r="K6">
        <v>0.29676999999999998</v>
      </c>
      <c r="L6">
        <v>0.26477000000000001</v>
      </c>
      <c r="M6">
        <v>0.29163499999999998</v>
      </c>
      <c r="N6">
        <v>0.29087499999999999</v>
      </c>
      <c r="O6">
        <v>0.30929499999999999</v>
      </c>
      <c r="P6">
        <v>0.26295000000000002</v>
      </c>
      <c r="Q6">
        <v>0.20991499999999999</v>
      </c>
      <c r="R6">
        <v>0.24261500000000003</v>
      </c>
      <c r="S6">
        <v>0.24778</v>
      </c>
      <c r="T6">
        <v>0.22517500000000001</v>
      </c>
      <c r="U6">
        <v>0.23646499999999998</v>
      </c>
      <c r="V6">
        <v>0.22598499999999999</v>
      </c>
      <c r="W6">
        <v>0.30813000000000001</v>
      </c>
      <c r="X6">
        <v>0.21050000000000002</v>
      </c>
      <c r="Y6">
        <v>0.28046000000000004</v>
      </c>
      <c r="Z6">
        <v>0.21875</v>
      </c>
      <c r="AA6">
        <v>0.210705</v>
      </c>
      <c r="AB6">
        <v>0.21171000000000001</v>
      </c>
      <c r="AC6">
        <v>0.21731</v>
      </c>
      <c r="AD6">
        <v>0.168485</v>
      </c>
      <c r="AE6">
        <v>0.18368499999999999</v>
      </c>
      <c r="AF6">
        <v>0.17655999999999999</v>
      </c>
      <c r="AG6">
        <v>0.211455</v>
      </c>
      <c r="AH6">
        <v>0.19752</v>
      </c>
      <c r="AI6">
        <v>0.21705000000000002</v>
      </c>
      <c r="AJ6">
        <v>0.17584499999999997</v>
      </c>
      <c r="AK6">
        <v>0.19595499999999999</v>
      </c>
      <c r="AL6">
        <v>0.18545</v>
      </c>
      <c r="AM6">
        <v>0.17680499999999999</v>
      </c>
      <c r="AN6">
        <v>0.15375</v>
      </c>
      <c r="AO6">
        <v>0.16521</v>
      </c>
      <c r="AP6">
        <v>0.16283999999999998</v>
      </c>
      <c r="AQ6" s="2">
        <v>0.20771000000000001</v>
      </c>
      <c r="AR6">
        <v>0.142425</v>
      </c>
      <c r="AS6">
        <v>0.17155500000000001</v>
      </c>
      <c r="AT6">
        <v>0.17738500000000001</v>
      </c>
      <c r="AU6">
        <v>0.15800500000000001</v>
      </c>
      <c r="AV6">
        <v>0.14713500000000002</v>
      </c>
      <c r="AW6">
        <v>0.126085</v>
      </c>
      <c r="AX6">
        <v>0.15781000000000001</v>
      </c>
      <c r="AY6">
        <v>0.14771499999999999</v>
      </c>
      <c r="AZ6">
        <v>0.164715</v>
      </c>
      <c r="BA6">
        <v>0.15932499999999999</v>
      </c>
      <c r="BB6">
        <v>0.12383</v>
      </c>
      <c r="BC6">
        <v>0.110515</v>
      </c>
      <c r="BD6">
        <v>0.13650499999999999</v>
      </c>
      <c r="BE6">
        <v>0.129165</v>
      </c>
      <c r="BF6">
        <v>0.10358999999999999</v>
      </c>
      <c r="BG6">
        <v>0.12436</v>
      </c>
      <c r="BH6">
        <v>0.13859500000000002</v>
      </c>
      <c r="BI6">
        <v>8.8410000000000002E-2</v>
      </c>
      <c r="BJ6">
        <v>0.13223499999999999</v>
      </c>
      <c r="BK6">
        <v>0.119565</v>
      </c>
      <c r="BL6">
        <v>7.1779999999999997E-2</v>
      </c>
      <c r="BM6">
        <v>8.7940000000000004E-2</v>
      </c>
      <c r="BN6">
        <v>0.110735</v>
      </c>
      <c r="BO6">
        <v>9.5165E-2</v>
      </c>
      <c r="BP6">
        <v>7.109E-2</v>
      </c>
      <c r="BQ6">
        <v>9.0035000000000004E-2</v>
      </c>
      <c r="BR6">
        <v>0.10569000000000001</v>
      </c>
      <c r="BS6">
        <v>7.8134999999999996E-2</v>
      </c>
      <c r="BT6">
        <v>9.2649999999999996E-2</v>
      </c>
      <c r="BU6">
        <v>9.3380000000000005E-2</v>
      </c>
      <c r="BV6">
        <v>6.9205000000000003E-2</v>
      </c>
      <c r="BW6">
        <v>7.0980000000000001E-2</v>
      </c>
      <c r="BX6">
        <v>6.7805000000000004E-2</v>
      </c>
      <c r="BY6">
        <v>7.1550000000000002E-2</v>
      </c>
      <c r="BZ6">
        <v>7.8750000000000001E-2</v>
      </c>
      <c r="CA6">
        <v>7.0544999999999997E-2</v>
      </c>
      <c r="CB6">
        <v>6.1685000000000004E-2</v>
      </c>
      <c r="CE6">
        <v>1457.67768</v>
      </c>
      <c r="CF6">
        <f t="shared" si="0"/>
        <v>-4.3699999999999998E-3</v>
      </c>
      <c r="CG6">
        <f t="shared" si="1"/>
        <v>-2.5875000000000002E-2</v>
      </c>
      <c r="CH6">
        <f t="shared" si="2"/>
        <v>-1.0042000000000001E-2</v>
      </c>
      <c r="CI6">
        <f t="shared" si="3"/>
        <v>-2.48E-3</v>
      </c>
      <c r="CJ6">
        <f t="shared" si="4"/>
        <v>4.2759999999999999E-2</v>
      </c>
      <c r="CK6">
        <f t="shared" si="5"/>
        <v>0.29250000000000004</v>
      </c>
      <c r="CL6">
        <f t="shared" si="6"/>
        <v>0.23614000000000004</v>
      </c>
      <c r="CM6">
        <f t="shared" si="7"/>
        <v>0.29811499999999996</v>
      </c>
      <c r="CN6" s="1">
        <f t="shared" si="8"/>
        <v>0.27302999999999999</v>
      </c>
      <c r="CO6">
        <f t="shared" si="9"/>
        <v>0.26402999999999999</v>
      </c>
      <c r="CP6">
        <f t="shared" si="10"/>
        <v>0.247225</v>
      </c>
      <c r="CQ6">
        <f t="shared" si="11"/>
        <v>0.26558999999999999</v>
      </c>
      <c r="CR6">
        <f t="shared" si="12"/>
        <v>0.26056499999999999</v>
      </c>
      <c r="CS6">
        <f t="shared" si="13"/>
        <v>0.27986499999999997</v>
      </c>
      <c r="CT6">
        <f t="shared" si="14"/>
        <v>0.24974000000000002</v>
      </c>
      <c r="CU6">
        <f t="shared" si="15"/>
        <v>0.19395999999999999</v>
      </c>
      <c r="CV6">
        <f t="shared" si="16"/>
        <v>0.22163500000000003</v>
      </c>
      <c r="CW6">
        <f t="shared" si="17"/>
        <v>0.236625</v>
      </c>
      <c r="CX6">
        <f t="shared" si="18"/>
        <v>0.20857000000000001</v>
      </c>
      <c r="CY6">
        <f t="shared" si="19"/>
        <v>0.21497999999999998</v>
      </c>
      <c r="CZ6">
        <f t="shared" si="20"/>
        <v>0.20357</v>
      </c>
      <c r="DA6">
        <f t="shared" si="21"/>
        <v>0.27190000000000003</v>
      </c>
      <c r="DB6">
        <f t="shared" si="22"/>
        <v>0.18868500000000002</v>
      </c>
      <c r="DC6">
        <f t="shared" si="23"/>
        <v>0.26351500000000005</v>
      </c>
      <c r="DD6">
        <f t="shared" si="24"/>
        <v>0.20698</v>
      </c>
      <c r="DE6">
        <f t="shared" si="25"/>
        <v>0.19192999999999999</v>
      </c>
      <c r="DF6">
        <f t="shared" si="26"/>
        <v>0.19695500000000002</v>
      </c>
      <c r="DG6">
        <f t="shared" si="27"/>
        <v>0.19809499999999999</v>
      </c>
      <c r="DH6">
        <f t="shared" si="28"/>
        <v>0.14854999999999999</v>
      </c>
      <c r="DI6">
        <f t="shared" si="29"/>
        <v>0.15805</v>
      </c>
      <c r="DJ6">
        <f t="shared" si="30"/>
        <v>0.15731000000000001</v>
      </c>
      <c r="DK6">
        <f t="shared" si="31"/>
        <v>0.180455</v>
      </c>
      <c r="DL6">
        <f t="shared" si="32"/>
        <v>0.17186000000000001</v>
      </c>
      <c r="DM6">
        <f t="shared" si="33"/>
        <v>0.19775500000000001</v>
      </c>
      <c r="DN6">
        <f t="shared" si="34"/>
        <v>0.15388999999999997</v>
      </c>
      <c r="DO6">
        <f t="shared" si="35"/>
        <v>0.172095</v>
      </c>
      <c r="DP6">
        <f t="shared" si="36"/>
        <v>0.16531999999999999</v>
      </c>
      <c r="DQ6">
        <f t="shared" si="37"/>
        <v>0.15742999999999999</v>
      </c>
      <c r="DR6">
        <f t="shared" si="38"/>
        <v>0.14604999999999999</v>
      </c>
      <c r="DS6">
        <f t="shared" si="39"/>
        <v>0.144985</v>
      </c>
      <c r="DT6">
        <f t="shared" si="40"/>
        <v>0.14257999999999998</v>
      </c>
      <c r="DU6" s="2">
        <f t="shared" si="41"/>
        <v>0.18936</v>
      </c>
      <c r="DV6">
        <f t="shared" si="42"/>
        <v>0.11945</v>
      </c>
      <c r="DW6">
        <f t="shared" si="43"/>
        <v>0.14622000000000002</v>
      </c>
      <c r="DX6">
        <f t="shared" si="74"/>
        <v>0.152395</v>
      </c>
      <c r="DY6">
        <f t="shared" si="75"/>
        <v>0.142295</v>
      </c>
      <c r="DZ6">
        <f t="shared" si="76"/>
        <v>0.13024000000000002</v>
      </c>
      <c r="EA6">
        <f t="shared" si="77"/>
        <v>0.11151</v>
      </c>
      <c r="EB6">
        <f t="shared" si="78"/>
        <v>0.137735</v>
      </c>
      <c r="EC6">
        <f t="shared" si="44"/>
        <v>0.12884499999999999</v>
      </c>
      <c r="ED6">
        <f t="shared" si="45"/>
        <v>0.14762500000000001</v>
      </c>
      <c r="EE6">
        <f t="shared" si="46"/>
        <v>0.14391999999999999</v>
      </c>
      <c r="EF6">
        <f t="shared" si="47"/>
        <v>0.11000499999999999</v>
      </c>
      <c r="EG6">
        <f t="shared" si="48"/>
        <v>9.4770000000000007E-2</v>
      </c>
      <c r="EH6">
        <f t="shared" si="49"/>
        <v>0.11819499999999999</v>
      </c>
      <c r="EI6">
        <f t="shared" si="50"/>
        <v>0.11272</v>
      </c>
      <c r="EJ6">
        <f t="shared" si="51"/>
        <v>8.9319999999999983E-2</v>
      </c>
      <c r="EK6">
        <f t="shared" si="52"/>
        <v>0.115315</v>
      </c>
      <c r="EL6">
        <f t="shared" si="53"/>
        <v>0.11900000000000002</v>
      </c>
      <c r="EM6">
        <f t="shared" si="54"/>
        <v>7.3224999999999998E-2</v>
      </c>
      <c r="EN6">
        <f t="shared" si="55"/>
        <v>0.11728499999999999</v>
      </c>
      <c r="EO6">
        <f t="shared" si="56"/>
        <v>0.10258</v>
      </c>
      <c r="EP6">
        <f t="shared" si="57"/>
        <v>6.7849999999999994E-2</v>
      </c>
      <c r="EQ6">
        <f t="shared" si="58"/>
        <v>7.5819999999999999E-2</v>
      </c>
      <c r="ER6">
        <f t="shared" si="59"/>
        <v>8.8544999999999999E-2</v>
      </c>
      <c r="ES6">
        <f t="shared" si="60"/>
        <v>7.8050000000000008E-2</v>
      </c>
      <c r="ET6">
        <f t="shared" si="61"/>
        <v>5.7485000000000001E-2</v>
      </c>
      <c r="EU6">
        <f t="shared" si="62"/>
        <v>7.6825000000000004E-2</v>
      </c>
      <c r="EV6">
        <f t="shared" si="63"/>
        <v>9.0495000000000006E-2</v>
      </c>
      <c r="EW6">
        <f t="shared" si="64"/>
        <v>6.773499999999999E-2</v>
      </c>
      <c r="EX6">
        <f t="shared" si="65"/>
        <v>7.8899999999999998E-2</v>
      </c>
      <c r="EY6">
        <f t="shared" si="66"/>
        <v>7.9765000000000003E-2</v>
      </c>
      <c r="EZ6">
        <f t="shared" si="67"/>
        <v>6.2455000000000004E-2</v>
      </c>
      <c r="FA6">
        <f t="shared" si="68"/>
        <v>5.6480000000000002E-2</v>
      </c>
      <c r="FB6">
        <f t="shared" si="69"/>
        <v>5.5095000000000005E-2</v>
      </c>
      <c r="FC6">
        <f t="shared" si="70"/>
        <v>5.5875000000000001E-2</v>
      </c>
      <c r="FD6">
        <f t="shared" si="71"/>
        <v>7.0154999999999995E-2</v>
      </c>
      <c r="FE6">
        <f t="shared" si="72"/>
        <v>6.4604999999999996E-2</v>
      </c>
      <c r="FF6">
        <f t="shared" si="73"/>
        <v>4.8915E-2</v>
      </c>
    </row>
    <row r="7" spans="1:162" x14ac:dyDescent="0.4">
      <c r="A7">
        <v>1460.7745299999999</v>
      </c>
      <c r="B7">
        <v>-1.3000000000000012E-4</v>
      </c>
      <c r="C7">
        <v>-6.0750000000000005E-3</v>
      </c>
      <c r="D7">
        <v>-9.9900000000000006E-3</v>
      </c>
      <c r="E7">
        <v>5.5400000000000007E-3</v>
      </c>
      <c r="F7">
        <v>1.065E-2</v>
      </c>
      <c r="G7">
        <v>0.32123000000000002</v>
      </c>
      <c r="H7">
        <v>0.25179000000000001</v>
      </c>
      <c r="I7">
        <v>0.30387500000000001</v>
      </c>
      <c r="J7">
        <v>0.293375</v>
      </c>
      <c r="K7">
        <v>0.29712499999999997</v>
      </c>
      <c r="L7">
        <v>0.26238499999999998</v>
      </c>
      <c r="M7">
        <v>0.27326499999999998</v>
      </c>
      <c r="N7">
        <v>0.28508500000000003</v>
      </c>
      <c r="O7">
        <v>0.28792000000000001</v>
      </c>
      <c r="P7">
        <v>0.24611</v>
      </c>
      <c r="Q7">
        <v>0.20205999999999999</v>
      </c>
      <c r="R7">
        <v>0.23714000000000002</v>
      </c>
      <c r="S7">
        <v>0.24255500000000002</v>
      </c>
      <c r="T7">
        <v>0.22353500000000001</v>
      </c>
      <c r="U7">
        <v>0.23052500000000001</v>
      </c>
      <c r="V7">
        <v>0.2135</v>
      </c>
      <c r="W7">
        <v>0.295765</v>
      </c>
      <c r="X7">
        <v>0.20727499999999999</v>
      </c>
      <c r="Y7">
        <v>0.25363000000000002</v>
      </c>
      <c r="Z7">
        <v>0.206125</v>
      </c>
      <c r="AA7">
        <v>0.21076</v>
      </c>
      <c r="AB7">
        <v>0.21519500000000003</v>
      </c>
      <c r="AC7">
        <v>0.21030500000000002</v>
      </c>
      <c r="AD7">
        <v>0.16916500000000001</v>
      </c>
      <c r="AE7">
        <v>0.19102</v>
      </c>
      <c r="AF7">
        <v>0.1769</v>
      </c>
      <c r="AG7">
        <v>0.202685</v>
      </c>
      <c r="AH7">
        <v>0.19607000000000002</v>
      </c>
      <c r="AI7">
        <v>0.20362</v>
      </c>
      <c r="AJ7">
        <v>0.1643</v>
      </c>
      <c r="AK7">
        <v>0.18240499999999998</v>
      </c>
      <c r="AL7">
        <v>0.17418</v>
      </c>
      <c r="AM7">
        <v>0.159835</v>
      </c>
      <c r="AN7">
        <v>0.152195</v>
      </c>
      <c r="AO7">
        <v>0.16337499999999999</v>
      </c>
      <c r="AP7">
        <v>0.15778</v>
      </c>
      <c r="AQ7" s="2">
        <v>0.19747000000000001</v>
      </c>
      <c r="AR7">
        <v>0.13946</v>
      </c>
      <c r="AS7">
        <v>0.15967000000000001</v>
      </c>
      <c r="AT7">
        <v>0.160025</v>
      </c>
      <c r="AU7">
        <v>0.15516000000000002</v>
      </c>
      <c r="AV7">
        <v>0.13272500000000001</v>
      </c>
      <c r="AW7">
        <v>0.119715</v>
      </c>
      <c r="AX7">
        <v>0.15190999999999999</v>
      </c>
      <c r="AY7">
        <v>0.14135999999999999</v>
      </c>
      <c r="AZ7">
        <v>0.163825</v>
      </c>
      <c r="BA7">
        <v>0.14666000000000001</v>
      </c>
      <c r="BB7">
        <v>0.121445</v>
      </c>
      <c r="BC7">
        <v>0.108365</v>
      </c>
      <c r="BD7">
        <v>0.13578000000000001</v>
      </c>
      <c r="BE7">
        <v>0.10871</v>
      </c>
      <c r="BF7">
        <v>0.10159</v>
      </c>
      <c r="BG7">
        <v>0.111275</v>
      </c>
      <c r="BH7">
        <v>0.12823499999999999</v>
      </c>
      <c r="BI7">
        <v>9.3875E-2</v>
      </c>
      <c r="BJ7">
        <v>0.12131500000000001</v>
      </c>
      <c r="BK7">
        <v>0.11154</v>
      </c>
      <c r="BL7">
        <v>8.1144999999999995E-2</v>
      </c>
      <c r="BM7">
        <v>8.1525E-2</v>
      </c>
      <c r="BN7">
        <v>0.102085</v>
      </c>
      <c r="BO7">
        <v>9.332E-2</v>
      </c>
      <c r="BP7">
        <v>6.0819999999999999E-2</v>
      </c>
      <c r="BQ7">
        <v>8.7645000000000001E-2</v>
      </c>
      <c r="BR7">
        <v>8.8800000000000004E-2</v>
      </c>
      <c r="BS7">
        <v>7.2374999999999995E-2</v>
      </c>
      <c r="BT7">
        <v>7.9894999999999994E-2</v>
      </c>
      <c r="BU7">
        <v>9.6019999999999994E-2</v>
      </c>
      <c r="BV7">
        <v>7.3589999999999989E-2</v>
      </c>
      <c r="BW7">
        <v>6.9705000000000003E-2</v>
      </c>
      <c r="BX7">
        <v>6.0835E-2</v>
      </c>
      <c r="BY7">
        <v>6.7780000000000007E-2</v>
      </c>
      <c r="BZ7">
        <v>6.7775000000000002E-2</v>
      </c>
      <c r="CA7">
        <v>6.7850000000000008E-2</v>
      </c>
      <c r="CB7">
        <v>6.2475000000000003E-2</v>
      </c>
      <c r="CE7">
        <v>1460.7745299999999</v>
      </c>
      <c r="CF7">
        <f t="shared" si="0"/>
        <v>-3.0000000000000119E-5</v>
      </c>
      <c r="CG7">
        <f t="shared" si="1"/>
        <v>-9.215000000000001E-3</v>
      </c>
      <c r="CH7">
        <f t="shared" si="2"/>
        <v>-7.7420000000000006E-3</v>
      </c>
      <c r="CI7">
        <f t="shared" si="3"/>
        <v>6.000000000000001E-3</v>
      </c>
      <c r="CJ7">
        <f t="shared" si="4"/>
        <v>1.098E-2</v>
      </c>
      <c r="CK7">
        <f t="shared" si="5"/>
        <v>0.28907500000000003</v>
      </c>
      <c r="CL7">
        <f t="shared" si="6"/>
        <v>0.23026500000000003</v>
      </c>
      <c r="CM7">
        <f t="shared" si="7"/>
        <v>0.28766999999999998</v>
      </c>
      <c r="CN7" s="1">
        <f t="shared" si="8"/>
        <v>0.25040000000000001</v>
      </c>
      <c r="CO7">
        <f t="shared" si="9"/>
        <v>0.26438499999999998</v>
      </c>
      <c r="CP7">
        <f t="shared" si="10"/>
        <v>0.24483999999999997</v>
      </c>
      <c r="CQ7">
        <f t="shared" si="11"/>
        <v>0.24722</v>
      </c>
      <c r="CR7">
        <f t="shared" si="12"/>
        <v>0.25477500000000003</v>
      </c>
      <c r="CS7">
        <f t="shared" si="13"/>
        <v>0.25849</v>
      </c>
      <c r="CT7">
        <f t="shared" si="14"/>
        <v>0.2329</v>
      </c>
      <c r="CU7">
        <f t="shared" si="15"/>
        <v>0.18610499999999999</v>
      </c>
      <c r="CV7">
        <f t="shared" si="16"/>
        <v>0.21616000000000002</v>
      </c>
      <c r="CW7">
        <f t="shared" si="17"/>
        <v>0.23140000000000002</v>
      </c>
      <c r="CX7">
        <f t="shared" si="18"/>
        <v>0.20693</v>
      </c>
      <c r="CY7">
        <f t="shared" si="19"/>
        <v>0.20904</v>
      </c>
      <c r="CZ7">
        <f t="shared" si="20"/>
        <v>0.191085</v>
      </c>
      <c r="DA7">
        <f t="shared" si="21"/>
        <v>0.25953500000000002</v>
      </c>
      <c r="DB7">
        <f t="shared" si="22"/>
        <v>0.18545999999999999</v>
      </c>
      <c r="DC7">
        <f t="shared" si="23"/>
        <v>0.23668500000000003</v>
      </c>
      <c r="DD7">
        <f t="shared" si="24"/>
        <v>0.194355</v>
      </c>
      <c r="DE7">
        <f t="shared" si="25"/>
        <v>0.19198500000000002</v>
      </c>
      <c r="DF7">
        <f t="shared" si="26"/>
        <v>0.20044000000000003</v>
      </c>
      <c r="DG7">
        <f t="shared" si="27"/>
        <v>0.19109000000000001</v>
      </c>
      <c r="DH7">
        <f t="shared" si="28"/>
        <v>0.14923</v>
      </c>
      <c r="DI7">
        <f t="shared" si="29"/>
        <v>0.165385</v>
      </c>
      <c r="DJ7">
        <f t="shared" si="30"/>
        <v>0.15765000000000001</v>
      </c>
      <c r="DK7">
        <f t="shared" si="31"/>
        <v>0.171685</v>
      </c>
      <c r="DL7">
        <f t="shared" si="32"/>
        <v>0.17041000000000003</v>
      </c>
      <c r="DM7">
        <f t="shared" si="33"/>
        <v>0.18432499999999999</v>
      </c>
      <c r="DN7">
        <f t="shared" si="34"/>
        <v>0.142345</v>
      </c>
      <c r="DO7">
        <f t="shared" si="35"/>
        <v>0.15854499999999999</v>
      </c>
      <c r="DP7">
        <f t="shared" si="36"/>
        <v>0.15404999999999999</v>
      </c>
      <c r="DQ7">
        <f t="shared" si="37"/>
        <v>0.14046</v>
      </c>
      <c r="DR7">
        <f t="shared" si="38"/>
        <v>0.14449499999999998</v>
      </c>
      <c r="DS7">
        <f t="shared" si="39"/>
        <v>0.14315</v>
      </c>
      <c r="DT7">
        <f t="shared" si="40"/>
        <v>0.13752</v>
      </c>
      <c r="DU7" s="2">
        <f t="shared" si="41"/>
        <v>0.17912</v>
      </c>
      <c r="DV7">
        <f t="shared" si="42"/>
        <v>0.11648500000000001</v>
      </c>
      <c r="DW7">
        <f t="shared" si="43"/>
        <v>0.13433500000000001</v>
      </c>
      <c r="DX7">
        <f t="shared" si="74"/>
        <v>0.13503500000000002</v>
      </c>
      <c r="DY7">
        <f t="shared" si="75"/>
        <v>0.13945000000000002</v>
      </c>
      <c r="DZ7">
        <f t="shared" si="76"/>
        <v>0.11583000000000002</v>
      </c>
      <c r="EA7">
        <f t="shared" si="77"/>
        <v>0.10514</v>
      </c>
      <c r="EB7">
        <f t="shared" si="78"/>
        <v>0.13183499999999998</v>
      </c>
      <c r="EC7">
        <f t="shared" si="44"/>
        <v>0.12248999999999999</v>
      </c>
      <c r="ED7">
        <f t="shared" si="45"/>
        <v>0.146735</v>
      </c>
      <c r="EE7">
        <f t="shared" si="46"/>
        <v>0.13125500000000001</v>
      </c>
      <c r="EF7">
        <f t="shared" si="47"/>
        <v>0.10761999999999999</v>
      </c>
      <c r="EG7">
        <f t="shared" si="48"/>
        <v>9.2620000000000008E-2</v>
      </c>
      <c r="EH7">
        <f t="shared" si="49"/>
        <v>0.11747000000000002</v>
      </c>
      <c r="EI7">
        <f t="shared" si="50"/>
        <v>9.2265E-2</v>
      </c>
      <c r="EJ7">
        <f t="shared" si="51"/>
        <v>8.7319999999999995E-2</v>
      </c>
      <c r="EK7">
        <f t="shared" si="52"/>
        <v>0.10223</v>
      </c>
      <c r="EL7">
        <f t="shared" si="53"/>
        <v>0.10863999999999999</v>
      </c>
      <c r="EM7">
        <f t="shared" si="54"/>
        <v>7.8689999999999996E-2</v>
      </c>
      <c r="EN7">
        <f t="shared" si="55"/>
        <v>0.106365</v>
      </c>
      <c r="EO7">
        <f t="shared" si="56"/>
        <v>9.4555E-2</v>
      </c>
      <c r="EP7">
        <f t="shared" si="57"/>
        <v>7.7214999999999992E-2</v>
      </c>
      <c r="EQ7">
        <f t="shared" si="58"/>
        <v>6.9404999999999994E-2</v>
      </c>
      <c r="ER7">
        <f t="shared" si="59"/>
        <v>7.9894999999999994E-2</v>
      </c>
      <c r="ES7">
        <f t="shared" si="60"/>
        <v>7.6204999999999995E-2</v>
      </c>
      <c r="ET7">
        <f t="shared" si="61"/>
        <v>4.7215E-2</v>
      </c>
      <c r="EU7">
        <f t="shared" si="62"/>
        <v>7.4435000000000001E-2</v>
      </c>
      <c r="EV7">
        <f t="shared" si="63"/>
        <v>7.3605000000000004E-2</v>
      </c>
      <c r="EW7">
        <f t="shared" si="64"/>
        <v>6.1974999999999995E-2</v>
      </c>
      <c r="EX7">
        <f t="shared" si="65"/>
        <v>6.6144999999999995E-2</v>
      </c>
      <c r="EY7">
        <f t="shared" si="66"/>
        <v>8.2404999999999992E-2</v>
      </c>
      <c r="EZ7">
        <f t="shared" si="67"/>
        <v>6.6839999999999983E-2</v>
      </c>
      <c r="FA7">
        <f t="shared" si="68"/>
        <v>5.5205000000000004E-2</v>
      </c>
      <c r="FB7">
        <f t="shared" si="69"/>
        <v>4.8125000000000001E-2</v>
      </c>
      <c r="FC7">
        <f t="shared" si="70"/>
        <v>5.2105000000000005E-2</v>
      </c>
      <c r="FD7">
        <f t="shared" si="71"/>
        <v>5.9180000000000003E-2</v>
      </c>
      <c r="FE7">
        <f t="shared" si="72"/>
        <v>6.1910000000000007E-2</v>
      </c>
      <c r="FF7">
        <f t="shared" si="73"/>
        <v>4.9704999999999999E-2</v>
      </c>
    </row>
    <row r="8" spans="1:162" x14ac:dyDescent="0.4">
      <c r="A8">
        <v>1463.88456</v>
      </c>
      <c r="B8">
        <v>2.8549999999999995E-3</v>
      </c>
      <c r="C8">
        <v>-4.4799999999999996E-3</v>
      </c>
      <c r="D8">
        <v>-2.0000000000000009E-4</v>
      </c>
      <c r="E8">
        <v>2.7000000000000001E-3</v>
      </c>
      <c r="F8">
        <v>-8.8000000000000014E-4</v>
      </c>
      <c r="G8">
        <v>0.27538499999999999</v>
      </c>
      <c r="H8">
        <v>0.21712000000000001</v>
      </c>
      <c r="I8">
        <v>0.25447999999999998</v>
      </c>
      <c r="J8">
        <v>0.23963500000000001</v>
      </c>
      <c r="K8">
        <v>0.26117500000000005</v>
      </c>
      <c r="L8">
        <v>0.23030499999999998</v>
      </c>
      <c r="M8">
        <v>0.22273999999999999</v>
      </c>
      <c r="N8">
        <v>0.24123</v>
      </c>
      <c r="O8">
        <v>0.22909000000000002</v>
      </c>
      <c r="P8">
        <v>0.20918500000000001</v>
      </c>
      <c r="Q8">
        <v>0.18476500000000001</v>
      </c>
      <c r="R8">
        <v>0.204705</v>
      </c>
      <c r="S8">
        <v>0.20811499999999999</v>
      </c>
      <c r="T8">
        <v>0.18797000000000003</v>
      </c>
      <c r="U8">
        <v>0.19400000000000001</v>
      </c>
      <c r="V8">
        <v>0.18579000000000001</v>
      </c>
      <c r="W8">
        <v>0.24330499999999999</v>
      </c>
      <c r="X8">
        <v>0.16870499999999999</v>
      </c>
      <c r="Y8">
        <v>0.208345</v>
      </c>
      <c r="Z8">
        <v>0.16907</v>
      </c>
      <c r="AA8">
        <v>0.16950500000000002</v>
      </c>
      <c r="AB8">
        <v>0.17529500000000001</v>
      </c>
      <c r="AC8">
        <v>0.18260999999999999</v>
      </c>
      <c r="AD8">
        <v>0.14855499999999999</v>
      </c>
      <c r="AE8">
        <v>0.16059000000000001</v>
      </c>
      <c r="AF8">
        <v>0.148095</v>
      </c>
      <c r="AG8">
        <v>0.17591499999999999</v>
      </c>
      <c r="AH8">
        <v>0.15451000000000001</v>
      </c>
      <c r="AI8">
        <v>0.16436999999999999</v>
      </c>
      <c r="AJ8">
        <v>0.14110499999999998</v>
      </c>
      <c r="AK8">
        <v>0.15172000000000002</v>
      </c>
      <c r="AL8">
        <v>0.13791500000000001</v>
      </c>
      <c r="AM8">
        <v>0.13269999999999998</v>
      </c>
      <c r="AN8">
        <v>0.115855</v>
      </c>
      <c r="AO8">
        <v>0.129165</v>
      </c>
      <c r="AP8">
        <v>0.13222500000000001</v>
      </c>
      <c r="AQ8" s="2">
        <v>0.15268500000000002</v>
      </c>
      <c r="AR8">
        <v>0.11871999999999999</v>
      </c>
      <c r="AS8">
        <v>0.123225</v>
      </c>
      <c r="AT8">
        <v>0.12338</v>
      </c>
      <c r="AU8">
        <v>0.11985999999999999</v>
      </c>
      <c r="AV8">
        <v>0.10163</v>
      </c>
      <c r="AW8">
        <v>9.9920000000000009E-2</v>
      </c>
      <c r="AX8">
        <v>0.115255</v>
      </c>
      <c r="AY8">
        <v>0.11243</v>
      </c>
      <c r="AZ8">
        <v>0.13402</v>
      </c>
      <c r="BA8">
        <v>0.12358</v>
      </c>
      <c r="BB8">
        <v>9.7269999999999995E-2</v>
      </c>
      <c r="BC8">
        <v>9.4574999999999992E-2</v>
      </c>
      <c r="BD8">
        <v>0.11079</v>
      </c>
      <c r="BE8">
        <v>9.7484999999999988E-2</v>
      </c>
      <c r="BF8">
        <v>8.0924999999999997E-2</v>
      </c>
      <c r="BG8">
        <v>8.0845E-2</v>
      </c>
      <c r="BH8">
        <v>0.10653</v>
      </c>
      <c r="BI8">
        <v>7.4490000000000001E-2</v>
      </c>
      <c r="BJ8">
        <v>9.3445E-2</v>
      </c>
      <c r="BK8">
        <v>9.2695E-2</v>
      </c>
      <c r="BL8">
        <v>5.6540000000000007E-2</v>
      </c>
      <c r="BM8">
        <v>7.1010000000000004E-2</v>
      </c>
      <c r="BN8">
        <v>8.3545000000000008E-2</v>
      </c>
      <c r="BO8">
        <v>6.6970000000000002E-2</v>
      </c>
      <c r="BP8">
        <v>4.9305000000000002E-2</v>
      </c>
      <c r="BQ8">
        <v>7.2535000000000002E-2</v>
      </c>
      <c r="BR8">
        <v>7.6804999999999998E-2</v>
      </c>
      <c r="BS8">
        <v>5.3284999999999999E-2</v>
      </c>
      <c r="BT8">
        <v>6.2004999999999998E-2</v>
      </c>
      <c r="BU8">
        <v>6.5464999999999995E-2</v>
      </c>
      <c r="BV8">
        <v>4.8884999999999998E-2</v>
      </c>
      <c r="BW8">
        <v>4.9485000000000001E-2</v>
      </c>
      <c r="BX8">
        <v>5.4305000000000006E-2</v>
      </c>
      <c r="BY8">
        <v>5.1199999999999996E-2</v>
      </c>
      <c r="BZ8">
        <v>5.6069999999999995E-2</v>
      </c>
      <c r="CA8">
        <v>5.7749999999999996E-2</v>
      </c>
      <c r="CB8">
        <v>4.3784999999999998E-2</v>
      </c>
      <c r="CE8">
        <v>1463.88456</v>
      </c>
      <c r="CF8">
        <f t="shared" si="0"/>
        <v>2.9549999999999993E-3</v>
      </c>
      <c r="CG8">
        <f t="shared" si="1"/>
        <v>-7.62E-3</v>
      </c>
      <c r="CH8">
        <f t="shared" si="2"/>
        <v>2.0479999999999999E-3</v>
      </c>
      <c r="CI8">
        <f t="shared" si="3"/>
        <v>3.16E-3</v>
      </c>
      <c r="CJ8">
        <f t="shared" si="4"/>
        <v>-5.5000000000000014E-4</v>
      </c>
      <c r="CK8">
        <f t="shared" si="5"/>
        <v>0.24323</v>
      </c>
      <c r="CL8">
        <f t="shared" si="6"/>
        <v>0.19559500000000002</v>
      </c>
      <c r="CM8">
        <f t="shared" si="7"/>
        <v>0.23827499999999999</v>
      </c>
      <c r="CN8" s="1">
        <f t="shared" si="8"/>
        <v>0.19666</v>
      </c>
      <c r="CO8">
        <f t="shared" si="9"/>
        <v>0.22843500000000005</v>
      </c>
      <c r="CP8">
        <f t="shared" si="10"/>
        <v>0.21275999999999998</v>
      </c>
      <c r="CQ8">
        <f t="shared" si="11"/>
        <v>0.19669500000000001</v>
      </c>
      <c r="CR8">
        <f t="shared" si="12"/>
        <v>0.21092</v>
      </c>
      <c r="CS8">
        <f t="shared" si="13"/>
        <v>0.19966</v>
      </c>
      <c r="CT8">
        <f t="shared" si="14"/>
        <v>0.19597500000000001</v>
      </c>
      <c r="CU8">
        <f t="shared" si="15"/>
        <v>0.16881000000000002</v>
      </c>
      <c r="CV8">
        <f t="shared" si="16"/>
        <v>0.183725</v>
      </c>
      <c r="CW8">
        <f t="shared" si="17"/>
        <v>0.19696</v>
      </c>
      <c r="CX8">
        <f t="shared" si="18"/>
        <v>0.17136500000000002</v>
      </c>
      <c r="CY8">
        <f t="shared" si="19"/>
        <v>0.172515</v>
      </c>
      <c r="CZ8">
        <f t="shared" si="20"/>
        <v>0.16337500000000002</v>
      </c>
      <c r="DA8">
        <f t="shared" si="21"/>
        <v>0.20707500000000001</v>
      </c>
      <c r="DB8">
        <f t="shared" si="22"/>
        <v>0.14688999999999999</v>
      </c>
      <c r="DC8">
        <f t="shared" si="23"/>
        <v>0.19140000000000001</v>
      </c>
      <c r="DD8">
        <f t="shared" si="24"/>
        <v>0.1573</v>
      </c>
      <c r="DE8">
        <f t="shared" si="25"/>
        <v>0.15073000000000003</v>
      </c>
      <c r="DF8">
        <f t="shared" si="26"/>
        <v>0.16054000000000002</v>
      </c>
      <c r="DG8">
        <f t="shared" si="27"/>
        <v>0.16339499999999998</v>
      </c>
      <c r="DH8">
        <f t="shared" si="28"/>
        <v>0.12861999999999998</v>
      </c>
      <c r="DI8">
        <f t="shared" si="29"/>
        <v>0.13495500000000002</v>
      </c>
      <c r="DJ8">
        <f t="shared" si="30"/>
        <v>0.12884500000000002</v>
      </c>
      <c r="DK8">
        <f t="shared" si="31"/>
        <v>0.14491499999999999</v>
      </c>
      <c r="DL8">
        <f t="shared" si="32"/>
        <v>0.12885000000000002</v>
      </c>
      <c r="DM8">
        <f t="shared" si="33"/>
        <v>0.14507499999999998</v>
      </c>
      <c r="DN8">
        <f t="shared" si="34"/>
        <v>0.11914999999999998</v>
      </c>
      <c r="DO8">
        <f t="shared" si="35"/>
        <v>0.12786000000000003</v>
      </c>
      <c r="DP8">
        <f t="shared" si="36"/>
        <v>0.11778500000000001</v>
      </c>
      <c r="DQ8">
        <f t="shared" si="37"/>
        <v>0.11332499999999998</v>
      </c>
      <c r="DR8">
        <f t="shared" si="38"/>
        <v>0.108155</v>
      </c>
      <c r="DS8">
        <f t="shared" si="39"/>
        <v>0.10894000000000001</v>
      </c>
      <c r="DT8">
        <f t="shared" si="40"/>
        <v>0.11196500000000001</v>
      </c>
      <c r="DU8" s="2">
        <f t="shared" si="41"/>
        <v>0.13433500000000001</v>
      </c>
      <c r="DV8">
        <f t="shared" si="42"/>
        <v>9.5744999999999997E-2</v>
      </c>
      <c r="DW8">
        <f t="shared" si="43"/>
        <v>9.7890000000000005E-2</v>
      </c>
      <c r="DX8">
        <f t="shared" si="74"/>
        <v>9.8390000000000005E-2</v>
      </c>
      <c r="DY8">
        <f t="shared" si="75"/>
        <v>0.10414999999999999</v>
      </c>
      <c r="DZ8">
        <f t="shared" si="76"/>
        <v>8.4735000000000005E-2</v>
      </c>
      <c r="EA8">
        <f t="shared" si="77"/>
        <v>8.5345000000000004E-2</v>
      </c>
      <c r="EB8">
        <f t="shared" si="78"/>
        <v>9.5180000000000001E-2</v>
      </c>
      <c r="EC8">
        <f t="shared" si="44"/>
        <v>9.3560000000000004E-2</v>
      </c>
      <c r="ED8">
        <f t="shared" si="45"/>
        <v>0.11693000000000001</v>
      </c>
      <c r="EE8">
        <f t="shared" si="46"/>
        <v>0.10817499999999999</v>
      </c>
      <c r="EF8">
        <f t="shared" si="47"/>
        <v>8.3444999999999991E-2</v>
      </c>
      <c r="EG8">
        <f t="shared" si="48"/>
        <v>7.8829999999999997E-2</v>
      </c>
      <c r="EH8">
        <f t="shared" si="49"/>
        <v>9.2480000000000007E-2</v>
      </c>
      <c r="EI8">
        <f t="shared" si="50"/>
        <v>8.1039999999999987E-2</v>
      </c>
      <c r="EJ8">
        <f t="shared" si="51"/>
        <v>6.6654999999999992E-2</v>
      </c>
      <c r="EK8">
        <f t="shared" si="52"/>
        <v>7.1800000000000003E-2</v>
      </c>
      <c r="EL8">
        <f t="shared" si="53"/>
        <v>8.6934999999999998E-2</v>
      </c>
      <c r="EM8">
        <f t="shared" si="54"/>
        <v>5.9304999999999997E-2</v>
      </c>
      <c r="EN8">
        <f t="shared" si="55"/>
        <v>7.8494999999999995E-2</v>
      </c>
      <c r="EO8">
        <f t="shared" si="56"/>
        <v>7.571E-2</v>
      </c>
      <c r="EP8">
        <f t="shared" si="57"/>
        <v>5.2610000000000004E-2</v>
      </c>
      <c r="EQ8">
        <f t="shared" si="58"/>
        <v>5.8890000000000005E-2</v>
      </c>
      <c r="ER8">
        <f t="shared" si="59"/>
        <v>6.1355000000000007E-2</v>
      </c>
      <c r="ES8">
        <f t="shared" si="60"/>
        <v>4.9855000000000003E-2</v>
      </c>
      <c r="ET8">
        <f t="shared" si="61"/>
        <v>3.5700000000000003E-2</v>
      </c>
      <c r="EU8">
        <f t="shared" si="62"/>
        <v>5.9325000000000003E-2</v>
      </c>
      <c r="EV8">
        <f t="shared" si="63"/>
        <v>6.1609999999999998E-2</v>
      </c>
      <c r="EW8">
        <f t="shared" si="64"/>
        <v>4.2885E-2</v>
      </c>
      <c r="EX8">
        <f t="shared" si="65"/>
        <v>4.8254999999999999E-2</v>
      </c>
      <c r="EY8">
        <f t="shared" si="66"/>
        <v>5.1849999999999993E-2</v>
      </c>
      <c r="EZ8">
        <f t="shared" si="67"/>
        <v>4.2134999999999999E-2</v>
      </c>
      <c r="FA8">
        <f t="shared" si="68"/>
        <v>3.4985000000000002E-2</v>
      </c>
      <c r="FB8">
        <f t="shared" si="69"/>
        <v>4.1595000000000007E-2</v>
      </c>
      <c r="FC8">
        <f t="shared" si="70"/>
        <v>3.5524999999999994E-2</v>
      </c>
      <c r="FD8">
        <f t="shared" si="71"/>
        <v>4.7474999999999996E-2</v>
      </c>
      <c r="FE8">
        <f t="shared" si="72"/>
        <v>5.1809999999999995E-2</v>
      </c>
      <c r="FF8">
        <f t="shared" si="73"/>
        <v>3.1014999999999997E-2</v>
      </c>
    </row>
    <row r="9" spans="1:162" x14ac:dyDescent="0.4">
      <c r="A9">
        <v>1467.0078699999999</v>
      </c>
      <c r="B9">
        <v>5.5549999999999992E-3</v>
      </c>
      <c r="C9">
        <v>-3.0249999999999999E-3</v>
      </c>
      <c r="D9">
        <v>-6.3200000000000001E-3</v>
      </c>
      <c r="E9">
        <v>-1.8199999999999998E-3</v>
      </c>
      <c r="F9">
        <v>5.6100000000000004E-3</v>
      </c>
      <c r="G9">
        <v>0.24256499999999998</v>
      </c>
      <c r="H9">
        <v>0.182755</v>
      </c>
      <c r="I9">
        <v>0.21965999999999999</v>
      </c>
      <c r="J9">
        <v>0.20943000000000001</v>
      </c>
      <c r="K9">
        <v>0.22983500000000001</v>
      </c>
      <c r="L9">
        <v>0.19999</v>
      </c>
      <c r="M9">
        <v>0.19681999999999999</v>
      </c>
      <c r="N9">
        <v>0.208375</v>
      </c>
      <c r="O9">
        <v>0.20529999999999998</v>
      </c>
      <c r="P9">
        <v>0.18401000000000001</v>
      </c>
      <c r="Q9">
        <v>0.16255500000000001</v>
      </c>
      <c r="R9">
        <v>0.18387500000000001</v>
      </c>
      <c r="S9">
        <v>0.17113</v>
      </c>
      <c r="T9">
        <v>0.15605000000000002</v>
      </c>
      <c r="U9">
        <v>0.16786000000000001</v>
      </c>
      <c r="V9">
        <v>0.15961999999999998</v>
      </c>
      <c r="W9">
        <v>0.21374500000000002</v>
      </c>
      <c r="X9">
        <v>0.13805000000000001</v>
      </c>
      <c r="Y9">
        <v>0.19003</v>
      </c>
      <c r="Z9">
        <v>0.14513000000000001</v>
      </c>
      <c r="AA9">
        <v>0.13236999999999999</v>
      </c>
      <c r="AB9">
        <v>0.13800000000000001</v>
      </c>
      <c r="AC9">
        <v>0.15240999999999999</v>
      </c>
      <c r="AD9">
        <v>0.11923999999999998</v>
      </c>
      <c r="AE9">
        <v>0.14332499999999998</v>
      </c>
      <c r="AF9">
        <v>0.12794</v>
      </c>
      <c r="AG9">
        <v>0.152895</v>
      </c>
      <c r="AH9">
        <v>0.12309500000000001</v>
      </c>
      <c r="AI9">
        <v>0.13834999999999997</v>
      </c>
      <c r="AJ9">
        <v>0.11951500000000001</v>
      </c>
      <c r="AK9">
        <v>0.131135</v>
      </c>
      <c r="AL9">
        <v>0.11064499999999999</v>
      </c>
      <c r="AM9">
        <v>0.10875</v>
      </c>
      <c r="AN9">
        <v>8.7544999999999998E-2</v>
      </c>
      <c r="AO9">
        <v>0.11738999999999999</v>
      </c>
      <c r="AP9">
        <v>9.5994999999999997E-2</v>
      </c>
      <c r="AQ9" s="2">
        <v>0.12096999999999999</v>
      </c>
      <c r="AR9">
        <v>9.8619999999999999E-2</v>
      </c>
      <c r="AS9">
        <v>0.10403999999999999</v>
      </c>
      <c r="AT9">
        <v>0.101465</v>
      </c>
      <c r="AU9">
        <v>0.10091</v>
      </c>
      <c r="AV9">
        <v>8.7455000000000005E-2</v>
      </c>
      <c r="AW9">
        <v>7.8784999999999994E-2</v>
      </c>
      <c r="AX9">
        <v>9.6395000000000008E-2</v>
      </c>
      <c r="AY9">
        <v>8.3205000000000001E-2</v>
      </c>
      <c r="AZ9">
        <v>0.11048000000000001</v>
      </c>
      <c r="BA9">
        <v>0.10372000000000001</v>
      </c>
      <c r="BB9">
        <v>7.6859999999999998E-2</v>
      </c>
      <c r="BC9">
        <v>8.1165000000000001E-2</v>
      </c>
      <c r="BD9">
        <v>8.5675000000000001E-2</v>
      </c>
      <c r="BE9">
        <v>8.6224999999999996E-2</v>
      </c>
      <c r="BF9">
        <v>6.6314999999999999E-2</v>
      </c>
      <c r="BG9">
        <v>5.8790000000000002E-2</v>
      </c>
      <c r="BH9">
        <v>8.8609999999999994E-2</v>
      </c>
      <c r="BI9">
        <v>5.1565E-2</v>
      </c>
      <c r="BJ9">
        <v>7.4020000000000002E-2</v>
      </c>
      <c r="BK9">
        <v>6.9220000000000004E-2</v>
      </c>
      <c r="BL9">
        <v>4.5749999999999999E-2</v>
      </c>
      <c r="BM9">
        <v>5.3815000000000002E-2</v>
      </c>
      <c r="BN9">
        <v>6.5515000000000004E-2</v>
      </c>
      <c r="BO9">
        <v>5.3055000000000005E-2</v>
      </c>
      <c r="BP9">
        <v>4.3985000000000003E-2</v>
      </c>
      <c r="BQ9">
        <v>5.6845E-2</v>
      </c>
      <c r="BR9">
        <v>7.0109999999999992E-2</v>
      </c>
      <c r="BS9">
        <v>3.5794999999999993E-2</v>
      </c>
      <c r="BT9">
        <v>4.9424999999999997E-2</v>
      </c>
      <c r="BU9">
        <v>5.1694999999999998E-2</v>
      </c>
      <c r="BV9">
        <v>2.8095000000000002E-2</v>
      </c>
      <c r="BW9">
        <v>3.8864999999999997E-2</v>
      </c>
      <c r="BX9">
        <v>4.3865000000000001E-2</v>
      </c>
      <c r="BY9">
        <v>4.2675000000000005E-2</v>
      </c>
      <c r="BZ9">
        <v>4.4655E-2</v>
      </c>
      <c r="CA9">
        <v>4.7215E-2</v>
      </c>
      <c r="CB9">
        <v>3.005E-2</v>
      </c>
      <c r="CE9">
        <v>1467.0078699999999</v>
      </c>
      <c r="CF9">
        <f t="shared" si="0"/>
        <v>5.6549999999999994E-3</v>
      </c>
      <c r="CG9">
        <f t="shared" si="1"/>
        <v>-6.1650000000000003E-3</v>
      </c>
      <c r="CH9">
        <f t="shared" si="2"/>
        <v>-4.0720000000000001E-3</v>
      </c>
      <c r="CI9">
        <f t="shared" si="3"/>
        <v>-1.3599999999999997E-3</v>
      </c>
      <c r="CJ9">
        <f t="shared" si="4"/>
        <v>5.9400000000000008E-3</v>
      </c>
      <c r="CK9">
        <f t="shared" si="5"/>
        <v>0.21040999999999999</v>
      </c>
      <c r="CL9">
        <f t="shared" si="6"/>
        <v>0.16123000000000001</v>
      </c>
      <c r="CM9">
        <f t="shared" si="7"/>
        <v>0.203455</v>
      </c>
      <c r="CN9" s="1">
        <f t="shared" si="8"/>
        <v>0.16645500000000002</v>
      </c>
      <c r="CO9">
        <f t="shared" si="9"/>
        <v>0.19709500000000002</v>
      </c>
      <c r="CP9">
        <f t="shared" si="10"/>
        <v>0.182445</v>
      </c>
      <c r="CQ9">
        <f t="shared" si="11"/>
        <v>0.17077500000000001</v>
      </c>
      <c r="CR9">
        <f t="shared" si="12"/>
        <v>0.178065</v>
      </c>
      <c r="CS9">
        <f t="shared" si="13"/>
        <v>0.17586999999999997</v>
      </c>
      <c r="CT9">
        <f t="shared" si="14"/>
        <v>0.17080000000000001</v>
      </c>
      <c r="CU9">
        <f t="shared" si="15"/>
        <v>0.14660000000000001</v>
      </c>
      <c r="CV9">
        <f t="shared" si="16"/>
        <v>0.16289500000000001</v>
      </c>
      <c r="CW9">
        <f t="shared" si="17"/>
        <v>0.15997500000000001</v>
      </c>
      <c r="CX9">
        <f t="shared" si="18"/>
        <v>0.13944500000000001</v>
      </c>
      <c r="CY9">
        <f t="shared" si="19"/>
        <v>0.14637500000000001</v>
      </c>
      <c r="CZ9">
        <f t="shared" si="20"/>
        <v>0.13720499999999999</v>
      </c>
      <c r="DA9">
        <f t="shared" si="21"/>
        <v>0.17751500000000003</v>
      </c>
      <c r="DB9">
        <f t="shared" si="22"/>
        <v>0.116235</v>
      </c>
      <c r="DC9">
        <f t="shared" si="23"/>
        <v>0.17308499999999999</v>
      </c>
      <c r="DD9">
        <f t="shared" si="24"/>
        <v>0.13336000000000001</v>
      </c>
      <c r="DE9">
        <f t="shared" si="25"/>
        <v>0.11359499999999999</v>
      </c>
      <c r="DF9">
        <f t="shared" si="26"/>
        <v>0.12324500000000001</v>
      </c>
      <c r="DG9">
        <f t="shared" si="27"/>
        <v>0.13319499999999998</v>
      </c>
      <c r="DH9">
        <f t="shared" si="28"/>
        <v>9.9304999999999977E-2</v>
      </c>
      <c r="DI9">
        <f t="shared" si="29"/>
        <v>0.11768999999999998</v>
      </c>
      <c r="DJ9">
        <f t="shared" si="30"/>
        <v>0.10868999999999999</v>
      </c>
      <c r="DK9">
        <f t="shared" si="31"/>
        <v>0.121895</v>
      </c>
      <c r="DL9">
        <f t="shared" si="32"/>
        <v>9.7435000000000008E-2</v>
      </c>
      <c r="DM9">
        <f t="shared" si="33"/>
        <v>0.11905499999999997</v>
      </c>
      <c r="DN9">
        <f t="shared" si="34"/>
        <v>9.7560000000000008E-2</v>
      </c>
      <c r="DO9">
        <f t="shared" si="35"/>
        <v>0.10727500000000001</v>
      </c>
      <c r="DP9">
        <f t="shared" si="36"/>
        <v>9.0514999999999998E-2</v>
      </c>
      <c r="DQ9">
        <f t="shared" si="37"/>
        <v>8.9374999999999996E-2</v>
      </c>
      <c r="DR9">
        <f t="shared" si="38"/>
        <v>7.9844999999999999E-2</v>
      </c>
      <c r="DS9">
        <f t="shared" si="39"/>
        <v>9.7165000000000001E-2</v>
      </c>
      <c r="DT9">
        <f t="shared" si="40"/>
        <v>7.5734999999999997E-2</v>
      </c>
      <c r="DU9" s="2">
        <f t="shared" si="41"/>
        <v>0.10261999999999999</v>
      </c>
      <c r="DV9">
        <f t="shared" si="42"/>
        <v>7.5645000000000004E-2</v>
      </c>
      <c r="DW9">
        <f t="shared" si="43"/>
        <v>7.8704999999999997E-2</v>
      </c>
      <c r="DX9">
        <f t="shared" si="74"/>
        <v>7.6475000000000001E-2</v>
      </c>
      <c r="DY9">
        <f t="shared" si="75"/>
        <v>8.5199999999999998E-2</v>
      </c>
      <c r="DZ9">
        <f t="shared" si="76"/>
        <v>7.0560000000000012E-2</v>
      </c>
      <c r="EA9">
        <f t="shared" si="77"/>
        <v>6.4209999999999989E-2</v>
      </c>
      <c r="EB9">
        <f t="shared" si="78"/>
        <v>7.6320000000000013E-2</v>
      </c>
      <c r="EC9">
        <f t="shared" si="44"/>
        <v>6.4335000000000003E-2</v>
      </c>
      <c r="ED9">
        <f t="shared" si="45"/>
        <v>9.3390000000000001E-2</v>
      </c>
      <c r="EE9">
        <f t="shared" si="46"/>
        <v>8.8315000000000005E-2</v>
      </c>
      <c r="EF9">
        <f t="shared" si="47"/>
        <v>6.3034999999999994E-2</v>
      </c>
      <c r="EG9">
        <f t="shared" si="48"/>
        <v>6.5420000000000006E-2</v>
      </c>
      <c r="EH9">
        <f t="shared" si="49"/>
        <v>6.7365000000000008E-2</v>
      </c>
      <c r="EI9">
        <f t="shared" si="50"/>
        <v>6.9779999999999995E-2</v>
      </c>
      <c r="EJ9">
        <f t="shared" si="51"/>
        <v>5.2045000000000001E-2</v>
      </c>
      <c r="EK9">
        <f t="shared" si="52"/>
        <v>4.9745000000000004E-2</v>
      </c>
      <c r="EL9">
        <f t="shared" si="53"/>
        <v>6.9014999999999993E-2</v>
      </c>
      <c r="EM9">
        <f t="shared" si="54"/>
        <v>3.6379999999999996E-2</v>
      </c>
      <c r="EN9">
        <f t="shared" si="55"/>
        <v>5.9070000000000004E-2</v>
      </c>
      <c r="EO9">
        <f t="shared" si="56"/>
        <v>5.2235000000000004E-2</v>
      </c>
      <c r="EP9">
        <f t="shared" si="57"/>
        <v>4.1819999999999996E-2</v>
      </c>
      <c r="EQ9">
        <f t="shared" si="58"/>
        <v>4.1695000000000003E-2</v>
      </c>
      <c r="ER9">
        <f t="shared" si="59"/>
        <v>4.3325000000000002E-2</v>
      </c>
      <c r="ES9">
        <f t="shared" si="60"/>
        <v>3.5940000000000007E-2</v>
      </c>
      <c r="ET9">
        <f t="shared" si="61"/>
        <v>3.0380000000000004E-2</v>
      </c>
      <c r="EU9">
        <f t="shared" si="62"/>
        <v>4.3635E-2</v>
      </c>
      <c r="EV9">
        <f t="shared" si="63"/>
        <v>5.4914999999999992E-2</v>
      </c>
      <c r="EW9">
        <f t="shared" si="64"/>
        <v>2.5394999999999994E-2</v>
      </c>
      <c r="EX9">
        <f t="shared" si="65"/>
        <v>3.5674999999999998E-2</v>
      </c>
      <c r="EY9">
        <f t="shared" si="66"/>
        <v>3.8079999999999996E-2</v>
      </c>
      <c r="EZ9">
        <f t="shared" si="67"/>
        <v>2.1345000000000003E-2</v>
      </c>
      <c r="FA9">
        <f t="shared" si="68"/>
        <v>2.4364999999999998E-2</v>
      </c>
      <c r="FB9">
        <f t="shared" si="69"/>
        <v>3.1155000000000002E-2</v>
      </c>
      <c r="FC9">
        <f t="shared" si="70"/>
        <v>2.7000000000000003E-2</v>
      </c>
      <c r="FD9">
        <f t="shared" si="71"/>
        <v>3.6060000000000002E-2</v>
      </c>
      <c r="FE9">
        <f t="shared" si="72"/>
        <v>4.1274999999999999E-2</v>
      </c>
      <c r="FF9">
        <f t="shared" si="73"/>
        <v>1.728E-2</v>
      </c>
    </row>
    <row r="10" spans="1:162" x14ac:dyDescent="0.4">
      <c r="A10">
        <v>1470.14453</v>
      </c>
      <c r="B10">
        <v>-4.2349999999999992E-3</v>
      </c>
      <c r="C10">
        <v>-3.8349999999999999E-3</v>
      </c>
      <c r="D10">
        <v>-2.5950000000000005E-3</v>
      </c>
      <c r="E10">
        <v>-5.535E-3</v>
      </c>
      <c r="F10">
        <v>1.6195000000000001E-2</v>
      </c>
      <c r="G10">
        <v>0.20879500000000001</v>
      </c>
      <c r="H10">
        <v>0.15428</v>
      </c>
      <c r="I10">
        <v>0.20011499999999999</v>
      </c>
      <c r="J10">
        <v>0.197655</v>
      </c>
      <c r="K10">
        <v>0.20734</v>
      </c>
      <c r="L10">
        <v>0.17443999999999998</v>
      </c>
      <c r="M10">
        <v>0.17559</v>
      </c>
      <c r="N10">
        <v>0.184835</v>
      </c>
      <c r="O10">
        <v>0.188585</v>
      </c>
      <c r="P10">
        <v>0.16114000000000001</v>
      </c>
      <c r="Q10">
        <v>0.13619999999999999</v>
      </c>
      <c r="R10">
        <v>0.15828999999999999</v>
      </c>
      <c r="S10">
        <v>0.15314</v>
      </c>
      <c r="T10">
        <v>0.14385999999999999</v>
      </c>
      <c r="U10">
        <v>0.14541500000000002</v>
      </c>
      <c r="V10">
        <v>0.13728499999999999</v>
      </c>
      <c r="W10">
        <v>0.19090000000000001</v>
      </c>
      <c r="X10">
        <v>0.121035</v>
      </c>
      <c r="Y10">
        <v>0.16914000000000001</v>
      </c>
      <c r="Z10">
        <v>0.13514000000000001</v>
      </c>
      <c r="AA10">
        <v>0.12356500000000001</v>
      </c>
      <c r="AB10">
        <v>0.114345</v>
      </c>
      <c r="AC10">
        <v>0.13969999999999999</v>
      </c>
      <c r="AD10">
        <v>0.1053</v>
      </c>
      <c r="AE10">
        <v>0.13431499999999999</v>
      </c>
      <c r="AF10">
        <v>9.9890000000000007E-2</v>
      </c>
      <c r="AG10">
        <v>0.126225</v>
      </c>
      <c r="AH10">
        <v>0.11940000000000001</v>
      </c>
      <c r="AI10">
        <v>0.126415</v>
      </c>
      <c r="AJ10">
        <v>0.10043000000000001</v>
      </c>
      <c r="AK10">
        <v>0.11385500000000001</v>
      </c>
      <c r="AL10">
        <v>0.101935</v>
      </c>
      <c r="AM10">
        <v>9.3035000000000007E-2</v>
      </c>
      <c r="AN10">
        <v>8.0524999999999999E-2</v>
      </c>
      <c r="AO10">
        <v>0.103385</v>
      </c>
      <c r="AP10">
        <v>8.4809999999999997E-2</v>
      </c>
      <c r="AQ10" s="2">
        <v>0.12716</v>
      </c>
      <c r="AR10">
        <v>8.0250000000000002E-2</v>
      </c>
      <c r="AS10">
        <v>9.1835E-2</v>
      </c>
      <c r="AT10">
        <v>0.10323</v>
      </c>
      <c r="AU10">
        <v>9.0650000000000008E-2</v>
      </c>
      <c r="AV10">
        <v>8.2064999999999999E-2</v>
      </c>
      <c r="AW10">
        <v>7.6215000000000005E-2</v>
      </c>
      <c r="AX10">
        <v>8.2055000000000003E-2</v>
      </c>
      <c r="AY10">
        <v>6.4100000000000004E-2</v>
      </c>
      <c r="AZ10">
        <v>9.1630000000000003E-2</v>
      </c>
      <c r="BA10">
        <v>8.9914999999999995E-2</v>
      </c>
      <c r="BB10">
        <v>7.2550000000000003E-2</v>
      </c>
      <c r="BC10">
        <v>5.9805000000000004E-2</v>
      </c>
      <c r="BD10">
        <v>8.005000000000001E-2</v>
      </c>
      <c r="BE10">
        <v>7.7880000000000005E-2</v>
      </c>
      <c r="BF10">
        <v>5.8814999999999999E-2</v>
      </c>
      <c r="BG10">
        <v>5.3100000000000001E-2</v>
      </c>
      <c r="BH10">
        <v>7.8435000000000005E-2</v>
      </c>
      <c r="BI10">
        <v>4.7619999999999996E-2</v>
      </c>
      <c r="BJ10">
        <v>7.2120000000000004E-2</v>
      </c>
      <c r="BK10">
        <v>7.1250000000000008E-2</v>
      </c>
      <c r="BL10">
        <v>4.0480000000000002E-2</v>
      </c>
      <c r="BM10">
        <v>4.4815000000000001E-2</v>
      </c>
      <c r="BN10">
        <v>6.448000000000001E-2</v>
      </c>
      <c r="BO10">
        <v>5.0380000000000001E-2</v>
      </c>
      <c r="BP10">
        <v>4.1279999999999997E-2</v>
      </c>
      <c r="BQ10">
        <v>4.7204999999999997E-2</v>
      </c>
      <c r="BR10">
        <v>6.2329999999999997E-2</v>
      </c>
      <c r="BS10">
        <v>3.4674999999999997E-2</v>
      </c>
      <c r="BT10">
        <v>4.3174999999999998E-2</v>
      </c>
      <c r="BU10">
        <v>3.8940000000000002E-2</v>
      </c>
      <c r="BV10">
        <v>2.5094999999999999E-2</v>
      </c>
      <c r="BW10">
        <v>4.0594999999999999E-2</v>
      </c>
      <c r="BX10">
        <v>3.8934999999999997E-2</v>
      </c>
      <c r="BY10">
        <v>4.6585000000000001E-2</v>
      </c>
      <c r="BZ10">
        <v>4.3454999999999994E-2</v>
      </c>
      <c r="CA10">
        <v>3.4439999999999998E-2</v>
      </c>
      <c r="CB10">
        <v>3.313E-2</v>
      </c>
      <c r="CE10">
        <v>1470.14453</v>
      </c>
      <c r="CF10">
        <f t="shared" si="0"/>
        <v>-4.1349999999999989E-3</v>
      </c>
      <c r="CG10">
        <f t="shared" si="1"/>
        <v>-6.9750000000000003E-3</v>
      </c>
      <c r="CH10">
        <f t="shared" si="2"/>
        <v>-3.4700000000000052E-4</v>
      </c>
      <c r="CI10">
        <f t="shared" si="3"/>
        <v>-5.0749999999999997E-3</v>
      </c>
      <c r="CJ10">
        <f t="shared" si="4"/>
        <v>1.6525000000000001E-2</v>
      </c>
      <c r="CK10">
        <f t="shared" si="5"/>
        <v>0.17664000000000002</v>
      </c>
      <c r="CL10">
        <f t="shared" si="6"/>
        <v>0.13275500000000001</v>
      </c>
      <c r="CM10">
        <f t="shared" si="7"/>
        <v>0.18390999999999999</v>
      </c>
      <c r="CN10" s="1">
        <f t="shared" si="8"/>
        <v>0.15467999999999998</v>
      </c>
      <c r="CO10">
        <f t="shared" si="9"/>
        <v>0.17460000000000001</v>
      </c>
      <c r="CP10">
        <f t="shared" si="10"/>
        <v>0.15689499999999998</v>
      </c>
      <c r="CQ10">
        <f t="shared" si="11"/>
        <v>0.14954499999999998</v>
      </c>
      <c r="CR10">
        <f t="shared" si="12"/>
        <v>0.154525</v>
      </c>
      <c r="CS10">
        <f t="shared" si="13"/>
        <v>0.15915499999999999</v>
      </c>
      <c r="CT10">
        <f t="shared" si="14"/>
        <v>0.14793000000000001</v>
      </c>
      <c r="CU10">
        <f t="shared" si="15"/>
        <v>0.12024499999999999</v>
      </c>
      <c r="CV10">
        <f t="shared" si="16"/>
        <v>0.13730999999999999</v>
      </c>
      <c r="CW10">
        <f t="shared" si="17"/>
        <v>0.141985</v>
      </c>
      <c r="CX10">
        <f t="shared" si="18"/>
        <v>0.12725499999999998</v>
      </c>
      <c r="CY10">
        <f t="shared" si="19"/>
        <v>0.12393000000000001</v>
      </c>
      <c r="CZ10">
        <f t="shared" si="20"/>
        <v>0.11486999999999999</v>
      </c>
      <c r="DA10">
        <f t="shared" si="21"/>
        <v>0.15467000000000003</v>
      </c>
      <c r="DB10">
        <f t="shared" si="22"/>
        <v>9.9220000000000003E-2</v>
      </c>
      <c r="DC10">
        <f t="shared" si="23"/>
        <v>0.15219500000000002</v>
      </c>
      <c r="DD10">
        <f t="shared" si="24"/>
        <v>0.12337000000000001</v>
      </c>
      <c r="DE10">
        <f t="shared" si="25"/>
        <v>0.10479000000000001</v>
      </c>
      <c r="DF10">
        <f t="shared" si="26"/>
        <v>9.9589999999999998E-2</v>
      </c>
      <c r="DG10">
        <f t="shared" si="27"/>
        <v>0.12048499999999999</v>
      </c>
      <c r="DH10">
        <f t="shared" si="28"/>
        <v>8.5364999999999996E-2</v>
      </c>
      <c r="DI10">
        <f t="shared" si="29"/>
        <v>0.10867999999999998</v>
      </c>
      <c r="DJ10">
        <f t="shared" si="30"/>
        <v>8.0640000000000003E-2</v>
      </c>
      <c r="DK10">
        <f t="shared" si="31"/>
        <v>9.5225000000000004E-2</v>
      </c>
      <c r="DL10">
        <f t="shared" si="32"/>
        <v>9.3740000000000004E-2</v>
      </c>
      <c r="DM10">
        <f t="shared" si="33"/>
        <v>0.10711999999999999</v>
      </c>
      <c r="DN10">
        <f t="shared" si="34"/>
        <v>7.8475000000000003E-2</v>
      </c>
      <c r="DO10">
        <f t="shared" si="35"/>
        <v>8.9995000000000019E-2</v>
      </c>
      <c r="DP10">
        <f t="shared" si="36"/>
        <v>8.1805000000000003E-2</v>
      </c>
      <c r="DQ10">
        <f t="shared" si="37"/>
        <v>7.3660000000000003E-2</v>
      </c>
      <c r="DR10">
        <f t="shared" si="38"/>
        <v>7.2825000000000001E-2</v>
      </c>
      <c r="DS10">
        <f t="shared" si="39"/>
        <v>8.3160000000000012E-2</v>
      </c>
      <c r="DT10">
        <f t="shared" si="40"/>
        <v>6.4549999999999996E-2</v>
      </c>
      <c r="DU10" s="2">
        <f t="shared" si="41"/>
        <v>0.10880999999999999</v>
      </c>
      <c r="DV10">
        <f t="shared" si="42"/>
        <v>5.7275000000000006E-2</v>
      </c>
      <c r="DW10">
        <f t="shared" si="43"/>
        <v>6.6500000000000004E-2</v>
      </c>
      <c r="DX10">
        <f t="shared" si="74"/>
        <v>7.8240000000000004E-2</v>
      </c>
      <c r="DY10">
        <f t="shared" si="75"/>
        <v>7.4940000000000007E-2</v>
      </c>
      <c r="DZ10">
        <f t="shared" si="76"/>
        <v>6.5170000000000006E-2</v>
      </c>
      <c r="EA10">
        <f t="shared" si="77"/>
        <v>6.1640000000000007E-2</v>
      </c>
      <c r="EB10">
        <f t="shared" si="78"/>
        <v>6.1980000000000007E-2</v>
      </c>
      <c r="EC10">
        <f t="shared" si="44"/>
        <v>4.5230000000000006E-2</v>
      </c>
      <c r="ED10">
        <f t="shared" si="45"/>
        <v>7.4539999999999995E-2</v>
      </c>
      <c r="EE10">
        <f t="shared" si="46"/>
        <v>7.4509999999999993E-2</v>
      </c>
      <c r="EF10">
        <f t="shared" si="47"/>
        <v>5.8724999999999999E-2</v>
      </c>
      <c r="EG10">
        <f t="shared" si="48"/>
        <v>4.4060000000000002E-2</v>
      </c>
      <c r="EH10">
        <f t="shared" si="49"/>
        <v>6.174000000000001E-2</v>
      </c>
      <c r="EI10">
        <f t="shared" si="50"/>
        <v>6.1435000000000003E-2</v>
      </c>
      <c r="EJ10">
        <f t="shared" si="51"/>
        <v>4.4545000000000001E-2</v>
      </c>
      <c r="EK10">
        <f t="shared" si="52"/>
        <v>4.4055000000000004E-2</v>
      </c>
      <c r="EL10">
        <f t="shared" si="53"/>
        <v>5.8840000000000003E-2</v>
      </c>
      <c r="EM10">
        <f t="shared" si="54"/>
        <v>3.2434999999999992E-2</v>
      </c>
      <c r="EN10">
        <f t="shared" si="55"/>
        <v>5.7170000000000006E-2</v>
      </c>
      <c r="EO10">
        <f t="shared" si="56"/>
        <v>5.4265000000000008E-2</v>
      </c>
      <c r="EP10">
        <f t="shared" si="57"/>
        <v>3.6549999999999999E-2</v>
      </c>
      <c r="EQ10">
        <f t="shared" si="58"/>
        <v>3.2695000000000002E-2</v>
      </c>
      <c r="ER10">
        <f t="shared" si="59"/>
        <v>4.2290000000000008E-2</v>
      </c>
      <c r="ES10">
        <f t="shared" si="60"/>
        <v>3.3265000000000003E-2</v>
      </c>
      <c r="ET10">
        <f t="shared" si="61"/>
        <v>2.7674999999999998E-2</v>
      </c>
      <c r="EU10">
        <f t="shared" si="62"/>
        <v>3.3994999999999997E-2</v>
      </c>
      <c r="EV10">
        <f t="shared" si="63"/>
        <v>4.7134999999999996E-2</v>
      </c>
      <c r="EW10">
        <f t="shared" si="64"/>
        <v>2.4274999999999998E-2</v>
      </c>
      <c r="EX10">
        <f t="shared" si="65"/>
        <v>2.9425E-2</v>
      </c>
      <c r="EY10">
        <f t="shared" si="66"/>
        <v>2.5325E-2</v>
      </c>
      <c r="EZ10">
        <f t="shared" si="67"/>
        <v>1.8345E-2</v>
      </c>
      <c r="FA10">
        <f t="shared" si="68"/>
        <v>2.6095E-2</v>
      </c>
      <c r="FB10">
        <f t="shared" si="69"/>
        <v>2.6224999999999998E-2</v>
      </c>
      <c r="FC10">
        <f t="shared" si="70"/>
        <v>3.091E-2</v>
      </c>
      <c r="FD10">
        <f t="shared" si="71"/>
        <v>3.4859999999999995E-2</v>
      </c>
      <c r="FE10">
        <f t="shared" si="72"/>
        <v>2.8499999999999998E-2</v>
      </c>
      <c r="FF10">
        <f t="shared" si="73"/>
        <v>2.036E-2</v>
      </c>
    </row>
    <row r="11" spans="1:162" x14ac:dyDescent="0.4">
      <c r="A11">
        <v>1473.2946300000001</v>
      </c>
      <c r="B11">
        <v>-1.8049999999999997E-3</v>
      </c>
      <c r="C11">
        <v>-6.6099999999999996E-3</v>
      </c>
      <c r="D11">
        <v>-6.7650000000000002E-3</v>
      </c>
      <c r="E11">
        <v>-4.0999999999999999E-4</v>
      </c>
      <c r="F11">
        <v>1.5585E-2</v>
      </c>
      <c r="G11">
        <v>0.21939500000000001</v>
      </c>
      <c r="H11">
        <v>0.16681499999999999</v>
      </c>
      <c r="I11">
        <v>0.21434500000000001</v>
      </c>
      <c r="J11">
        <v>0.210815</v>
      </c>
      <c r="K11">
        <v>0.21329999999999999</v>
      </c>
      <c r="L11">
        <v>0.1865</v>
      </c>
      <c r="M11">
        <v>0.17930499999999999</v>
      </c>
      <c r="N11">
        <v>0.18864999999999998</v>
      </c>
      <c r="O11">
        <v>0.18884000000000001</v>
      </c>
      <c r="P11">
        <v>0.161245</v>
      </c>
      <c r="Q11">
        <v>0.13739999999999999</v>
      </c>
      <c r="R11">
        <v>0.15660000000000002</v>
      </c>
      <c r="S11">
        <v>0.157665</v>
      </c>
      <c r="T11">
        <v>0.14773999999999998</v>
      </c>
      <c r="U11">
        <v>0.147485</v>
      </c>
      <c r="V11">
        <v>0.13591500000000001</v>
      </c>
      <c r="W11">
        <v>0.20310499999999998</v>
      </c>
      <c r="X11">
        <v>0.12068000000000001</v>
      </c>
      <c r="Y11">
        <v>0.17127000000000001</v>
      </c>
      <c r="Z11">
        <v>0.13949500000000001</v>
      </c>
      <c r="AA11">
        <v>0.13128499999999999</v>
      </c>
      <c r="AB11">
        <v>0.122285</v>
      </c>
      <c r="AC11">
        <v>0.14294000000000001</v>
      </c>
      <c r="AD11">
        <v>0.10441500000000001</v>
      </c>
      <c r="AE11">
        <v>0.12467499999999999</v>
      </c>
      <c r="AF11">
        <v>0.10053000000000001</v>
      </c>
      <c r="AG11">
        <v>0.12611</v>
      </c>
      <c r="AH11">
        <v>0.12761500000000001</v>
      </c>
      <c r="AI11">
        <v>0.128605</v>
      </c>
      <c r="AJ11">
        <v>9.9590000000000012E-2</v>
      </c>
      <c r="AK11">
        <v>0.107435</v>
      </c>
      <c r="AL11">
        <v>0.106045</v>
      </c>
      <c r="AM11">
        <v>9.3255000000000005E-2</v>
      </c>
      <c r="AN11">
        <v>7.7145000000000005E-2</v>
      </c>
      <c r="AO11">
        <v>9.5230000000000009E-2</v>
      </c>
      <c r="AP11">
        <v>9.4479999999999995E-2</v>
      </c>
      <c r="AQ11" s="2">
        <v>0.14235500000000001</v>
      </c>
      <c r="AR11">
        <v>8.357500000000001E-2</v>
      </c>
      <c r="AS11">
        <v>9.103E-2</v>
      </c>
      <c r="AT11">
        <v>0.11516999999999999</v>
      </c>
      <c r="AU11">
        <v>8.7955000000000005E-2</v>
      </c>
      <c r="AV11">
        <v>8.1050000000000011E-2</v>
      </c>
      <c r="AW11">
        <v>8.0775E-2</v>
      </c>
      <c r="AX11">
        <v>9.0414999999999995E-2</v>
      </c>
      <c r="AY11">
        <v>6.8904999999999994E-2</v>
      </c>
      <c r="AZ11">
        <v>9.8915000000000003E-2</v>
      </c>
      <c r="BA11">
        <v>9.9129999999999996E-2</v>
      </c>
      <c r="BB11">
        <v>6.9239999999999996E-2</v>
      </c>
      <c r="BC11">
        <v>5.9034999999999997E-2</v>
      </c>
      <c r="BD11">
        <v>8.4875000000000006E-2</v>
      </c>
      <c r="BE11">
        <v>8.6689999999999989E-2</v>
      </c>
      <c r="BF11">
        <v>6.8250000000000005E-2</v>
      </c>
      <c r="BG11">
        <v>5.4290000000000005E-2</v>
      </c>
      <c r="BH11">
        <v>8.6605000000000001E-2</v>
      </c>
      <c r="BI11">
        <v>5.3585000000000001E-2</v>
      </c>
      <c r="BJ11">
        <v>7.288E-2</v>
      </c>
      <c r="BK11">
        <v>8.4199999999999997E-2</v>
      </c>
      <c r="BL11">
        <v>4.4045000000000001E-2</v>
      </c>
      <c r="BM11">
        <v>4.5315000000000001E-2</v>
      </c>
      <c r="BN11">
        <v>7.7280000000000001E-2</v>
      </c>
      <c r="BO11">
        <v>5.1584999999999999E-2</v>
      </c>
      <c r="BP11">
        <v>4.4835E-2</v>
      </c>
      <c r="BQ11">
        <v>5.042E-2</v>
      </c>
      <c r="BR11">
        <v>6.0580000000000002E-2</v>
      </c>
      <c r="BS11">
        <v>4.0379999999999999E-2</v>
      </c>
      <c r="BT11">
        <v>4.8680000000000001E-2</v>
      </c>
      <c r="BU11">
        <v>5.1295E-2</v>
      </c>
      <c r="BV11">
        <v>3.2004999999999999E-2</v>
      </c>
      <c r="BW11">
        <v>4.4135000000000001E-2</v>
      </c>
      <c r="BX11">
        <v>4.3130000000000002E-2</v>
      </c>
      <c r="BY11">
        <v>5.364E-2</v>
      </c>
      <c r="BZ11">
        <v>4.4089999999999997E-2</v>
      </c>
      <c r="CA11">
        <v>4.4315E-2</v>
      </c>
      <c r="CB11">
        <v>3.517E-2</v>
      </c>
      <c r="CE11">
        <v>1473.2946300000001</v>
      </c>
      <c r="CF11">
        <f t="shared" si="0"/>
        <v>-1.7049999999999997E-3</v>
      </c>
      <c r="CG11">
        <f t="shared" si="1"/>
        <v>-9.75E-3</v>
      </c>
      <c r="CH11">
        <f t="shared" si="2"/>
        <v>-4.5170000000000002E-3</v>
      </c>
      <c r="CI11">
        <f t="shared" si="3"/>
        <v>5.0000000000000023E-5</v>
      </c>
      <c r="CJ11">
        <f t="shared" si="4"/>
        <v>1.5914999999999999E-2</v>
      </c>
      <c r="CK11">
        <f t="shared" si="5"/>
        <v>0.18724000000000002</v>
      </c>
      <c r="CL11">
        <f t="shared" si="6"/>
        <v>0.14529</v>
      </c>
      <c r="CM11">
        <f t="shared" si="7"/>
        <v>0.19814000000000001</v>
      </c>
      <c r="CN11" s="1">
        <f t="shared" si="8"/>
        <v>0.16783999999999999</v>
      </c>
      <c r="CO11">
        <f t="shared" si="9"/>
        <v>0.18056</v>
      </c>
      <c r="CP11">
        <f t="shared" si="10"/>
        <v>0.16895499999999999</v>
      </c>
      <c r="CQ11">
        <f t="shared" si="11"/>
        <v>0.15326000000000001</v>
      </c>
      <c r="CR11">
        <f t="shared" si="12"/>
        <v>0.15833999999999998</v>
      </c>
      <c r="CS11">
        <f t="shared" si="13"/>
        <v>0.15941</v>
      </c>
      <c r="CT11">
        <f t="shared" si="14"/>
        <v>0.148035</v>
      </c>
      <c r="CU11">
        <f t="shared" si="15"/>
        <v>0.121445</v>
      </c>
      <c r="CV11">
        <f t="shared" si="16"/>
        <v>0.13562000000000002</v>
      </c>
      <c r="CW11">
        <f t="shared" si="17"/>
        <v>0.14651</v>
      </c>
      <c r="CX11">
        <f t="shared" si="18"/>
        <v>0.13113499999999997</v>
      </c>
      <c r="CY11">
        <f t="shared" si="19"/>
        <v>0.126</v>
      </c>
      <c r="CZ11">
        <f t="shared" si="20"/>
        <v>0.1135</v>
      </c>
      <c r="DA11">
        <f t="shared" si="21"/>
        <v>0.166875</v>
      </c>
      <c r="DB11">
        <f t="shared" si="22"/>
        <v>9.8865000000000008E-2</v>
      </c>
      <c r="DC11">
        <f t="shared" si="23"/>
        <v>0.15432499999999999</v>
      </c>
      <c r="DD11">
        <f t="shared" si="24"/>
        <v>0.12772500000000001</v>
      </c>
      <c r="DE11">
        <f t="shared" si="25"/>
        <v>0.11250999999999999</v>
      </c>
      <c r="DF11">
        <f t="shared" si="26"/>
        <v>0.10753</v>
      </c>
      <c r="DG11">
        <f t="shared" si="27"/>
        <v>0.12372500000000002</v>
      </c>
      <c r="DH11">
        <f t="shared" si="28"/>
        <v>8.448E-2</v>
      </c>
      <c r="DI11">
        <f t="shared" si="29"/>
        <v>9.9039999999999989E-2</v>
      </c>
      <c r="DJ11">
        <f t="shared" si="30"/>
        <v>8.1280000000000005E-2</v>
      </c>
      <c r="DK11">
        <f t="shared" si="31"/>
        <v>9.511E-2</v>
      </c>
      <c r="DL11">
        <f t="shared" si="32"/>
        <v>0.101955</v>
      </c>
      <c r="DM11">
        <f t="shared" si="33"/>
        <v>0.10930999999999999</v>
      </c>
      <c r="DN11">
        <f t="shared" si="34"/>
        <v>7.763500000000001E-2</v>
      </c>
      <c r="DO11">
        <f t="shared" si="35"/>
        <v>8.357500000000001E-2</v>
      </c>
      <c r="DP11">
        <f t="shared" si="36"/>
        <v>8.5915000000000005E-2</v>
      </c>
      <c r="DQ11">
        <f t="shared" si="37"/>
        <v>7.3880000000000001E-2</v>
      </c>
      <c r="DR11">
        <f t="shared" si="38"/>
        <v>6.9445000000000007E-2</v>
      </c>
      <c r="DS11">
        <f t="shared" si="39"/>
        <v>7.5005000000000016E-2</v>
      </c>
      <c r="DT11">
        <f t="shared" si="40"/>
        <v>7.4219999999999994E-2</v>
      </c>
      <c r="DU11" s="2">
        <f t="shared" si="41"/>
        <v>0.124005</v>
      </c>
      <c r="DV11">
        <f t="shared" si="42"/>
        <v>6.0600000000000015E-2</v>
      </c>
      <c r="DW11">
        <f t="shared" si="43"/>
        <v>6.5695000000000003E-2</v>
      </c>
      <c r="DX11">
        <f t="shared" si="74"/>
        <v>9.0179999999999996E-2</v>
      </c>
      <c r="DY11">
        <f t="shared" si="75"/>
        <v>7.2245000000000004E-2</v>
      </c>
      <c r="DZ11">
        <f t="shared" si="76"/>
        <v>6.4155000000000018E-2</v>
      </c>
      <c r="EA11">
        <f t="shared" si="77"/>
        <v>6.6199999999999995E-2</v>
      </c>
      <c r="EB11">
        <f t="shared" si="78"/>
        <v>7.034E-2</v>
      </c>
      <c r="EC11">
        <f t="shared" si="44"/>
        <v>5.0034999999999996E-2</v>
      </c>
      <c r="ED11">
        <f t="shared" si="45"/>
        <v>8.1825000000000009E-2</v>
      </c>
      <c r="EE11">
        <f t="shared" si="46"/>
        <v>8.3724999999999994E-2</v>
      </c>
      <c r="EF11">
        <f t="shared" si="47"/>
        <v>5.5414999999999992E-2</v>
      </c>
      <c r="EG11">
        <f t="shared" si="48"/>
        <v>4.3289999999999995E-2</v>
      </c>
      <c r="EH11">
        <f t="shared" si="49"/>
        <v>6.6565000000000013E-2</v>
      </c>
      <c r="EI11">
        <f t="shared" si="50"/>
        <v>7.0244999999999988E-2</v>
      </c>
      <c r="EJ11">
        <f t="shared" si="51"/>
        <v>5.3980000000000007E-2</v>
      </c>
      <c r="EK11">
        <f t="shared" si="52"/>
        <v>4.5245000000000007E-2</v>
      </c>
      <c r="EL11">
        <f t="shared" si="53"/>
        <v>6.701E-2</v>
      </c>
      <c r="EM11">
        <f t="shared" si="54"/>
        <v>3.8400000000000004E-2</v>
      </c>
      <c r="EN11">
        <f t="shared" si="55"/>
        <v>5.7930000000000002E-2</v>
      </c>
      <c r="EO11">
        <f t="shared" si="56"/>
        <v>6.7214999999999997E-2</v>
      </c>
      <c r="EP11">
        <f t="shared" si="57"/>
        <v>4.0114999999999998E-2</v>
      </c>
      <c r="EQ11">
        <f t="shared" si="58"/>
        <v>3.3195000000000002E-2</v>
      </c>
      <c r="ER11">
        <f t="shared" si="59"/>
        <v>5.509E-2</v>
      </c>
      <c r="ES11">
        <f t="shared" si="60"/>
        <v>3.4470000000000001E-2</v>
      </c>
      <c r="ET11">
        <f t="shared" si="61"/>
        <v>3.1230000000000001E-2</v>
      </c>
      <c r="EU11">
        <f t="shared" si="62"/>
        <v>3.721E-2</v>
      </c>
      <c r="EV11">
        <f t="shared" si="63"/>
        <v>4.5385000000000002E-2</v>
      </c>
      <c r="EW11">
        <f t="shared" si="64"/>
        <v>2.998E-2</v>
      </c>
      <c r="EX11">
        <f t="shared" si="65"/>
        <v>3.4930000000000003E-2</v>
      </c>
      <c r="EY11">
        <f t="shared" si="66"/>
        <v>3.7679999999999998E-2</v>
      </c>
      <c r="EZ11">
        <f t="shared" si="67"/>
        <v>2.5255E-2</v>
      </c>
      <c r="FA11">
        <f t="shared" si="68"/>
        <v>2.9635000000000002E-2</v>
      </c>
      <c r="FB11">
        <f t="shared" si="69"/>
        <v>3.0420000000000003E-2</v>
      </c>
      <c r="FC11">
        <f t="shared" si="70"/>
        <v>3.7964999999999999E-2</v>
      </c>
      <c r="FD11">
        <f t="shared" si="71"/>
        <v>3.5494999999999999E-2</v>
      </c>
      <c r="FE11">
        <f t="shared" si="72"/>
        <v>3.8374999999999999E-2</v>
      </c>
      <c r="FF11">
        <f t="shared" si="73"/>
        <v>2.24E-2</v>
      </c>
    </row>
    <row r="12" spans="1:162" x14ac:dyDescent="0.4">
      <c r="A12">
        <v>1476.4582600000001</v>
      </c>
      <c r="B12">
        <v>5.8349999999999999E-3</v>
      </c>
      <c r="C12">
        <v>-2.735E-3</v>
      </c>
      <c r="D12">
        <v>-1.4534999999999999E-2</v>
      </c>
      <c r="E12">
        <v>2.9399999999999999E-3</v>
      </c>
      <c r="F12">
        <v>8.4949999999999991E-3</v>
      </c>
      <c r="G12">
        <v>0.22655500000000001</v>
      </c>
      <c r="H12">
        <v>0.1762</v>
      </c>
      <c r="I12">
        <v>0.21298500000000001</v>
      </c>
      <c r="J12">
        <v>0.20658500000000002</v>
      </c>
      <c r="K12">
        <v>0.206285</v>
      </c>
      <c r="L12">
        <v>0.185395</v>
      </c>
      <c r="M12">
        <v>0.18376500000000001</v>
      </c>
      <c r="N12">
        <v>0.184285</v>
      </c>
      <c r="O12">
        <v>0.18320500000000001</v>
      </c>
      <c r="P12">
        <v>0.16497499999999998</v>
      </c>
      <c r="Q12">
        <v>0.140235</v>
      </c>
      <c r="R12">
        <v>0.16095500000000001</v>
      </c>
      <c r="S12">
        <v>0.15001500000000001</v>
      </c>
      <c r="T12">
        <v>0.14471499999999998</v>
      </c>
      <c r="U12">
        <v>0.15240999999999999</v>
      </c>
      <c r="V12">
        <v>0.137045</v>
      </c>
      <c r="W12">
        <v>0.19685</v>
      </c>
      <c r="X12">
        <v>0.13233</v>
      </c>
      <c r="Y12">
        <v>0.16639999999999999</v>
      </c>
      <c r="Z12">
        <v>0.137575</v>
      </c>
      <c r="AA12">
        <v>0.12686999999999998</v>
      </c>
      <c r="AB12">
        <v>0.13101000000000002</v>
      </c>
      <c r="AC12">
        <v>0.14144000000000001</v>
      </c>
      <c r="AD12">
        <v>0.10619000000000001</v>
      </c>
      <c r="AE12">
        <v>0.12457499999999999</v>
      </c>
      <c r="AF12">
        <v>0.11168</v>
      </c>
      <c r="AG12">
        <v>0.12790499999999999</v>
      </c>
      <c r="AH12">
        <v>0.12239</v>
      </c>
      <c r="AI12">
        <v>0.125365</v>
      </c>
      <c r="AJ12">
        <v>0.101925</v>
      </c>
      <c r="AK12">
        <v>0.110225</v>
      </c>
      <c r="AL12">
        <v>0.10877500000000001</v>
      </c>
      <c r="AM12">
        <v>9.7134999999999999E-2</v>
      </c>
      <c r="AN12">
        <v>8.1900000000000001E-2</v>
      </c>
      <c r="AO12">
        <v>9.8955000000000001E-2</v>
      </c>
      <c r="AP12">
        <v>9.7099999999999992E-2</v>
      </c>
      <c r="AQ12" s="2">
        <v>0.12887999999999999</v>
      </c>
      <c r="AR12">
        <v>9.0725E-2</v>
      </c>
      <c r="AS12">
        <v>9.3225000000000002E-2</v>
      </c>
      <c r="AT12">
        <v>0.102215</v>
      </c>
      <c r="AU12">
        <v>9.2880000000000004E-2</v>
      </c>
      <c r="AV12">
        <v>7.467E-2</v>
      </c>
      <c r="AW12">
        <v>7.7539999999999998E-2</v>
      </c>
      <c r="AX12">
        <v>9.9475000000000008E-2</v>
      </c>
      <c r="AY12">
        <v>8.1575000000000009E-2</v>
      </c>
      <c r="AZ12">
        <v>0.10589999999999999</v>
      </c>
      <c r="BA12">
        <v>0.101775</v>
      </c>
      <c r="BB12">
        <v>6.5640000000000004E-2</v>
      </c>
      <c r="BC12">
        <v>6.7739999999999995E-2</v>
      </c>
      <c r="BD12">
        <v>9.0205000000000007E-2</v>
      </c>
      <c r="BE12">
        <v>8.5804999999999992E-2</v>
      </c>
      <c r="BF12">
        <v>6.6500000000000004E-2</v>
      </c>
      <c r="BG12">
        <v>6.318E-2</v>
      </c>
      <c r="BH12">
        <v>8.6815000000000003E-2</v>
      </c>
      <c r="BI12">
        <v>5.2604999999999999E-2</v>
      </c>
      <c r="BJ12">
        <v>7.1970000000000006E-2</v>
      </c>
      <c r="BK12">
        <v>7.5209999999999999E-2</v>
      </c>
      <c r="BL12">
        <v>4.888E-2</v>
      </c>
      <c r="BM12">
        <v>4.9595E-2</v>
      </c>
      <c r="BN12">
        <v>6.9144999999999998E-2</v>
      </c>
      <c r="BO12">
        <v>5.6564999999999997E-2</v>
      </c>
      <c r="BP12">
        <v>4.8250000000000001E-2</v>
      </c>
      <c r="BQ12">
        <v>5.3194999999999999E-2</v>
      </c>
      <c r="BR12">
        <v>5.5745000000000003E-2</v>
      </c>
      <c r="BS12">
        <v>4.6149999999999997E-2</v>
      </c>
      <c r="BT12">
        <v>5.3120000000000001E-2</v>
      </c>
      <c r="BU12">
        <v>5.296E-2</v>
      </c>
      <c r="BV12">
        <v>4.657E-2</v>
      </c>
      <c r="BW12">
        <v>4.5630000000000004E-2</v>
      </c>
      <c r="BX12">
        <v>4.3560000000000001E-2</v>
      </c>
      <c r="BY12">
        <v>4.4385000000000001E-2</v>
      </c>
      <c r="BZ12">
        <v>4.727E-2</v>
      </c>
      <c r="CA12">
        <v>4.7199999999999999E-2</v>
      </c>
      <c r="CB12">
        <v>3.4884999999999999E-2</v>
      </c>
      <c r="CE12">
        <v>1476.4582600000001</v>
      </c>
      <c r="CF12">
        <f t="shared" si="0"/>
        <v>5.9350000000000002E-3</v>
      </c>
      <c r="CG12">
        <f t="shared" si="1"/>
        <v>-5.875E-3</v>
      </c>
      <c r="CH12">
        <f t="shared" si="2"/>
        <v>-1.2286999999999999E-2</v>
      </c>
      <c r="CI12">
        <f t="shared" si="3"/>
        <v>3.3999999999999998E-3</v>
      </c>
      <c r="CJ12">
        <f t="shared" si="4"/>
        <v>8.8249999999999995E-3</v>
      </c>
      <c r="CK12">
        <f t="shared" si="5"/>
        <v>0.19440000000000002</v>
      </c>
      <c r="CL12">
        <f t="shared" si="6"/>
        <v>0.15467500000000001</v>
      </c>
      <c r="CM12">
        <f t="shared" si="7"/>
        <v>0.19678000000000001</v>
      </c>
      <c r="CN12" s="1">
        <f t="shared" si="8"/>
        <v>0.16361000000000003</v>
      </c>
      <c r="CO12">
        <f t="shared" si="9"/>
        <v>0.173545</v>
      </c>
      <c r="CP12">
        <f t="shared" si="10"/>
        <v>0.16785</v>
      </c>
      <c r="CQ12">
        <f t="shared" si="11"/>
        <v>0.15772000000000003</v>
      </c>
      <c r="CR12">
        <f t="shared" si="12"/>
        <v>0.153975</v>
      </c>
      <c r="CS12">
        <f t="shared" si="13"/>
        <v>0.153775</v>
      </c>
      <c r="CT12">
        <f t="shared" si="14"/>
        <v>0.15176499999999998</v>
      </c>
      <c r="CU12">
        <f t="shared" si="15"/>
        <v>0.12428</v>
      </c>
      <c r="CV12">
        <f t="shared" si="16"/>
        <v>0.13997500000000002</v>
      </c>
      <c r="CW12">
        <f t="shared" si="17"/>
        <v>0.13886000000000001</v>
      </c>
      <c r="CX12">
        <f t="shared" si="18"/>
        <v>0.12810999999999997</v>
      </c>
      <c r="CY12">
        <f t="shared" si="19"/>
        <v>0.13092499999999999</v>
      </c>
      <c r="CZ12">
        <f t="shared" si="20"/>
        <v>0.11463</v>
      </c>
      <c r="DA12">
        <f t="shared" si="21"/>
        <v>0.16061999999999999</v>
      </c>
      <c r="DB12">
        <f t="shared" si="22"/>
        <v>0.110515</v>
      </c>
      <c r="DC12">
        <f t="shared" si="23"/>
        <v>0.149455</v>
      </c>
      <c r="DD12">
        <f t="shared" si="24"/>
        <v>0.125805</v>
      </c>
      <c r="DE12">
        <f t="shared" si="25"/>
        <v>0.10809499999999998</v>
      </c>
      <c r="DF12">
        <f t="shared" si="26"/>
        <v>0.11625500000000001</v>
      </c>
      <c r="DG12">
        <f t="shared" si="27"/>
        <v>0.12222500000000001</v>
      </c>
      <c r="DH12">
        <f t="shared" si="28"/>
        <v>8.6254999999999998E-2</v>
      </c>
      <c r="DI12">
        <f t="shared" si="29"/>
        <v>9.8939999999999986E-2</v>
      </c>
      <c r="DJ12">
        <f t="shared" si="30"/>
        <v>9.2429999999999998E-2</v>
      </c>
      <c r="DK12">
        <f t="shared" si="31"/>
        <v>9.6904999999999991E-2</v>
      </c>
      <c r="DL12">
        <f t="shared" si="32"/>
        <v>9.6729999999999997E-2</v>
      </c>
      <c r="DM12">
        <f t="shared" si="33"/>
        <v>0.10607</v>
      </c>
      <c r="DN12">
        <f t="shared" si="34"/>
        <v>7.9969999999999999E-2</v>
      </c>
      <c r="DO12">
        <f t="shared" si="35"/>
        <v>8.6364999999999997E-2</v>
      </c>
      <c r="DP12">
        <f t="shared" si="36"/>
        <v>8.8645000000000015E-2</v>
      </c>
      <c r="DQ12">
        <f t="shared" si="37"/>
        <v>7.7759999999999996E-2</v>
      </c>
      <c r="DR12">
        <f t="shared" si="38"/>
        <v>7.4200000000000002E-2</v>
      </c>
      <c r="DS12">
        <f t="shared" si="39"/>
        <v>7.8729999999999994E-2</v>
      </c>
      <c r="DT12">
        <f t="shared" si="40"/>
        <v>7.6839999999999992E-2</v>
      </c>
      <c r="DU12" s="2">
        <f t="shared" si="41"/>
        <v>0.11052999999999999</v>
      </c>
      <c r="DV12">
        <f t="shared" si="42"/>
        <v>6.7750000000000005E-2</v>
      </c>
      <c r="DW12">
        <f t="shared" si="43"/>
        <v>6.7890000000000006E-2</v>
      </c>
      <c r="DX12">
        <f t="shared" si="74"/>
        <v>7.7225000000000002E-2</v>
      </c>
      <c r="DY12">
        <f t="shared" si="75"/>
        <v>7.7170000000000002E-2</v>
      </c>
      <c r="DZ12">
        <f t="shared" si="76"/>
        <v>5.7775E-2</v>
      </c>
      <c r="EA12">
        <f t="shared" si="77"/>
        <v>6.2964999999999993E-2</v>
      </c>
      <c r="EB12">
        <f t="shared" si="78"/>
        <v>7.9400000000000012E-2</v>
      </c>
      <c r="EC12">
        <f t="shared" si="44"/>
        <v>6.2705000000000011E-2</v>
      </c>
      <c r="ED12">
        <f t="shared" si="45"/>
        <v>8.881E-2</v>
      </c>
      <c r="EE12">
        <f t="shared" si="46"/>
        <v>8.6370000000000002E-2</v>
      </c>
      <c r="EF12">
        <f t="shared" si="47"/>
        <v>5.1815E-2</v>
      </c>
      <c r="EG12">
        <f t="shared" si="48"/>
        <v>5.1995E-2</v>
      </c>
      <c r="EH12">
        <f t="shared" si="49"/>
        <v>7.1895000000000014E-2</v>
      </c>
      <c r="EI12">
        <f t="shared" si="50"/>
        <v>6.9359999999999991E-2</v>
      </c>
      <c r="EJ12">
        <f t="shared" si="51"/>
        <v>5.2230000000000006E-2</v>
      </c>
      <c r="EK12">
        <f t="shared" si="52"/>
        <v>5.4135000000000003E-2</v>
      </c>
      <c r="EL12">
        <f t="shared" si="53"/>
        <v>6.7220000000000002E-2</v>
      </c>
      <c r="EM12">
        <f t="shared" si="54"/>
        <v>3.7419999999999995E-2</v>
      </c>
      <c r="EN12">
        <f t="shared" si="55"/>
        <v>5.7020000000000008E-2</v>
      </c>
      <c r="EO12">
        <f t="shared" si="56"/>
        <v>5.8224999999999999E-2</v>
      </c>
      <c r="EP12">
        <f t="shared" si="57"/>
        <v>4.4949999999999997E-2</v>
      </c>
      <c r="EQ12">
        <f t="shared" si="58"/>
        <v>3.7475000000000001E-2</v>
      </c>
      <c r="ER12">
        <f t="shared" si="59"/>
        <v>4.6954999999999997E-2</v>
      </c>
      <c r="ES12">
        <f t="shared" si="60"/>
        <v>3.9449999999999999E-2</v>
      </c>
      <c r="ET12">
        <f t="shared" si="61"/>
        <v>3.4645000000000002E-2</v>
      </c>
      <c r="EU12">
        <f t="shared" si="62"/>
        <v>3.9985E-2</v>
      </c>
      <c r="EV12">
        <f t="shared" si="63"/>
        <v>4.0550000000000003E-2</v>
      </c>
      <c r="EW12">
        <f t="shared" si="64"/>
        <v>3.5749999999999997E-2</v>
      </c>
      <c r="EX12">
        <f t="shared" si="65"/>
        <v>3.9370000000000002E-2</v>
      </c>
      <c r="EY12">
        <f t="shared" si="66"/>
        <v>3.9344999999999998E-2</v>
      </c>
      <c r="EZ12">
        <f t="shared" si="67"/>
        <v>3.9820000000000001E-2</v>
      </c>
      <c r="FA12">
        <f t="shared" si="68"/>
        <v>3.1130000000000005E-2</v>
      </c>
      <c r="FB12">
        <f t="shared" si="69"/>
        <v>3.0850000000000002E-2</v>
      </c>
      <c r="FC12">
        <f t="shared" si="70"/>
        <v>2.8709999999999999E-2</v>
      </c>
      <c r="FD12">
        <f t="shared" si="71"/>
        <v>3.8675000000000001E-2</v>
      </c>
      <c r="FE12">
        <f t="shared" si="72"/>
        <v>4.1259999999999998E-2</v>
      </c>
      <c r="FF12">
        <f t="shared" si="73"/>
        <v>2.2114999999999999E-2</v>
      </c>
    </row>
    <row r="13" spans="1:162" x14ac:dyDescent="0.4">
      <c r="A13">
        <v>1479.6355100000001</v>
      </c>
      <c r="B13">
        <v>2.4109999999999999E-3</v>
      </c>
      <c r="C13">
        <v>-1.255E-3</v>
      </c>
      <c r="D13">
        <v>-1.0704999999999999E-2</v>
      </c>
      <c r="E13">
        <v>5.4500000000000002E-4</v>
      </c>
      <c r="F13">
        <v>9.0049999999999991E-3</v>
      </c>
      <c r="G13">
        <v>0.22292000000000001</v>
      </c>
      <c r="H13">
        <v>0.17423</v>
      </c>
      <c r="I13">
        <v>0.205565</v>
      </c>
      <c r="J13">
        <v>0.20011499999999999</v>
      </c>
      <c r="K13">
        <v>0.20511000000000001</v>
      </c>
      <c r="L13">
        <v>0.17708000000000002</v>
      </c>
      <c r="M13">
        <v>0.18177500000000002</v>
      </c>
      <c r="N13">
        <v>0.18132500000000001</v>
      </c>
      <c r="O13">
        <v>0.18271500000000002</v>
      </c>
      <c r="P13">
        <v>0.17018</v>
      </c>
      <c r="Q13">
        <v>0.14146500000000001</v>
      </c>
      <c r="R13">
        <v>0.16253499999999999</v>
      </c>
      <c r="S13">
        <v>0.15393000000000001</v>
      </c>
      <c r="T13">
        <v>0.14621000000000001</v>
      </c>
      <c r="U13">
        <v>0.15184</v>
      </c>
      <c r="V13">
        <v>0.14022499999999999</v>
      </c>
      <c r="W13">
        <v>0.18931999999999999</v>
      </c>
      <c r="X13">
        <v>0.13611000000000001</v>
      </c>
      <c r="Y13">
        <v>0.167855</v>
      </c>
      <c r="Z13">
        <v>0.13853500000000002</v>
      </c>
      <c r="AA13">
        <v>0.124765</v>
      </c>
      <c r="AB13">
        <v>0.13511000000000001</v>
      </c>
      <c r="AC13">
        <v>0.1404</v>
      </c>
      <c r="AD13">
        <v>0.11118500000000001</v>
      </c>
      <c r="AE13">
        <v>0.127745</v>
      </c>
      <c r="AF13">
        <v>0.11168</v>
      </c>
      <c r="AG13">
        <v>0.13475500000000001</v>
      </c>
      <c r="AH13">
        <v>0.12149499999999999</v>
      </c>
      <c r="AI13">
        <v>0.124415</v>
      </c>
      <c r="AJ13">
        <v>0.10608000000000001</v>
      </c>
      <c r="AK13">
        <v>0.12374500000000001</v>
      </c>
      <c r="AL13">
        <v>0.10187</v>
      </c>
      <c r="AM13">
        <v>9.9915000000000004E-2</v>
      </c>
      <c r="AN13">
        <v>9.0310000000000001E-2</v>
      </c>
      <c r="AO13">
        <v>0.10581</v>
      </c>
      <c r="AP13">
        <v>9.9610000000000004E-2</v>
      </c>
      <c r="AQ13" s="2">
        <v>0.125</v>
      </c>
      <c r="AR13">
        <v>8.6320000000000008E-2</v>
      </c>
      <c r="AS13">
        <v>0.10011999999999999</v>
      </c>
      <c r="AT13">
        <v>9.5259999999999997E-2</v>
      </c>
      <c r="AU13">
        <v>0.10170999999999999</v>
      </c>
      <c r="AV13">
        <v>7.8274999999999997E-2</v>
      </c>
      <c r="AW13">
        <v>7.3224999999999998E-2</v>
      </c>
      <c r="AX13">
        <v>9.8485000000000003E-2</v>
      </c>
      <c r="AY13">
        <v>8.3040000000000003E-2</v>
      </c>
      <c r="AZ13">
        <v>0.10644999999999999</v>
      </c>
      <c r="BA13">
        <v>9.7055000000000002E-2</v>
      </c>
      <c r="BB13">
        <v>6.9785E-2</v>
      </c>
      <c r="BC13">
        <v>6.9555000000000006E-2</v>
      </c>
      <c r="BD13">
        <v>9.3274999999999997E-2</v>
      </c>
      <c r="BE13">
        <v>8.0485000000000001E-2</v>
      </c>
      <c r="BF13">
        <v>6.232E-2</v>
      </c>
      <c r="BG13">
        <v>6.7674999999999999E-2</v>
      </c>
      <c r="BH13">
        <v>8.0549999999999997E-2</v>
      </c>
      <c r="BI13">
        <v>4.9790000000000001E-2</v>
      </c>
      <c r="BJ13">
        <v>7.3910000000000003E-2</v>
      </c>
      <c r="BK13">
        <v>6.5060000000000007E-2</v>
      </c>
      <c r="BL13">
        <v>4.8265000000000002E-2</v>
      </c>
      <c r="BM13">
        <v>5.2675E-2</v>
      </c>
      <c r="BN13">
        <v>6.6220000000000001E-2</v>
      </c>
      <c r="BO13">
        <v>5.7535000000000003E-2</v>
      </c>
      <c r="BP13">
        <v>4.2389999999999997E-2</v>
      </c>
      <c r="BQ13">
        <v>5.3045000000000002E-2</v>
      </c>
      <c r="BR13">
        <v>6.0115000000000002E-2</v>
      </c>
      <c r="BS13">
        <v>4.2929999999999996E-2</v>
      </c>
      <c r="BT13">
        <v>5.1490000000000001E-2</v>
      </c>
      <c r="BU13">
        <v>4.4935000000000003E-2</v>
      </c>
      <c r="BV13">
        <v>5.2165000000000003E-2</v>
      </c>
      <c r="BW13">
        <v>4.53E-2</v>
      </c>
      <c r="BX13">
        <v>4.1300000000000003E-2</v>
      </c>
      <c r="BY13">
        <v>4.0919999999999998E-2</v>
      </c>
      <c r="BZ13">
        <v>5.7959999999999998E-2</v>
      </c>
      <c r="CA13">
        <v>3.7489999999999996E-2</v>
      </c>
      <c r="CB13">
        <v>3.4824999999999995E-2</v>
      </c>
      <c r="CE13">
        <v>1479.6355100000001</v>
      </c>
      <c r="CF13">
        <f t="shared" si="0"/>
        <v>2.5109999999999998E-3</v>
      </c>
      <c r="CG13">
        <f t="shared" si="1"/>
        <v>-4.3949999999999996E-3</v>
      </c>
      <c r="CH13">
        <f t="shared" si="2"/>
        <v>-8.4569999999999992E-3</v>
      </c>
      <c r="CI13">
        <f t="shared" si="3"/>
        <v>1.005E-3</v>
      </c>
      <c r="CJ13">
        <f t="shared" si="4"/>
        <v>9.3349999999999995E-3</v>
      </c>
      <c r="CK13">
        <f t="shared" si="5"/>
        <v>0.19076500000000002</v>
      </c>
      <c r="CL13">
        <f t="shared" si="6"/>
        <v>0.15270500000000001</v>
      </c>
      <c r="CM13">
        <f t="shared" si="7"/>
        <v>0.18936</v>
      </c>
      <c r="CN13" s="1">
        <f t="shared" si="8"/>
        <v>0.15714</v>
      </c>
      <c r="CO13">
        <f t="shared" si="9"/>
        <v>0.17237000000000002</v>
      </c>
      <c r="CP13">
        <f t="shared" si="10"/>
        <v>0.15953500000000001</v>
      </c>
      <c r="CQ13">
        <f t="shared" si="11"/>
        <v>0.15573000000000004</v>
      </c>
      <c r="CR13">
        <f t="shared" si="12"/>
        <v>0.15101500000000001</v>
      </c>
      <c r="CS13">
        <f t="shared" si="13"/>
        <v>0.153285</v>
      </c>
      <c r="CT13">
        <f t="shared" si="14"/>
        <v>0.15697</v>
      </c>
      <c r="CU13">
        <f t="shared" si="15"/>
        <v>0.12551000000000001</v>
      </c>
      <c r="CV13">
        <f t="shared" si="16"/>
        <v>0.14155499999999999</v>
      </c>
      <c r="CW13">
        <f t="shared" si="17"/>
        <v>0.14277500000000001</v>
      </c>
      <c r="CX13">
        <f t="shared" si="18"/>
        <v>0.129605</v>
      </c>
      <c r="CY13">
        <f t="shared" si="19"/>
        <v>0.130355</v>
      </c>
      <c r="CZ13">
        <f t="shared" si="20"/>
        <v>0.11780999999999998</v>
      </c>
      <c r="DA13">
        <f t="shared" si="21"/>
        <v>0.15309</v>
      </c>
      <c r="DB13">
        <f t="shared" si="22"/>
        <v>0.11429500000000001</v>
      </c>
      <c r="DC13">
        <f t="shared" si="23"/>
        <v>0.15090999999999999</v>
      </c>
      <c r="DD13">
        <f t="shared" si="24"/>
        <v>0.12676500000000002</v>
      </c>
      <c r="DE13">
        <f t="shared" si="25"/>
        <v>0.10599</v>
      </c>
      <c r="DF13">
        <f t="shared" si="26"/>
        <v>0.120355</v>
      </c>
      <c r="DG13">
        <f t="shared" si="27"/>
        <v>0.121185</v>
      </c>
      <c r="DH13">
        <f t="shared" si="28"/>
        <v>9.1249999999999998E-2</v>
      </c>
      <c r="DI13">
        <f t="shared" si="29"/>
        <v>0.10210999999999999</v>
      </c>
      <c r="DJ13">
        <f t="shared" si="30"/>
        <v>9.2429999999999998E-2</v>
      </c>
      <c r="DK13">
        <f t="shared" si="31"/>
        <v>0.10375500000000001</v>
      </c>
      <c r="DL13">
        <f t="shared" si="32"/>
        <v>9.583499999999999E-2</v>
      </c>
      <c r="DM13">
        <f t="shared" si="33"/>
        <v>0.10511999999999999</v>
      </c>
      <c r="DN13">
        <f t="shared" si="34"/>
        <v>8.4125000000000005E-2</v>
      </c>
      <c r="DO13">
        <f t="shared" si="35"/>
        <v>9.9885000000000002E-2</v>
      </c>
      <c r="DP13">
        <f t="shared" si="36"/>
        <v>8.1740000000000007E-2</v>
      </c>
      <c r="DQ13">
        <f t="shared" si="37"/>
        <v>8.054E-2</v>
      </c>
      <c r="DR13">
        <f t="shared" si="38"/>
        <v>8.2610000000000003E-2</v>
      </c>
      <c r="DS13">
        <f t="shared" si="39"/>
        <v>8.5584999999999994E-2</v>
      </c>
      <c r="DT13">
        <f t="shared" si="40"/>
        <v>7.9350000000000004E-2</v>
      </c>
      <c r="DU13" s="2">
        <f t="shared" si="41"/>
        <v>0.10664999999999999</v>
      </c>
      <c r="DV13">
        <f t="shared" si="42"/>
        <v>6.3345000000000012E-2</v>
      </c>
      <c r="DW13">
        <f t="shared" si="43"/>
        <v>7.478499999999999E-2</v>
      </c>
      <c r="DX13">
        <f t="shared" si="74"/>
        <v>7.0269999999999999E-2</v>
      </c>
      <c r="DY13">
        <f t="shared" si="75"/>
        <v>8.5999999999999993E-2</v>
      </c>
      <c r="DZ13">
        <f t="shared" si="76"/>
        <v>6.1379999999999997E-2</v>
      </c>
      <c r="EA13">
        <f t="shared" si="77"/>
        <v>5.8650000000000001E-2</v>
      </c>
      <c r="EB13">
        <f t="shared" si="78"/>
        <v>7.8410000000000007E-2</v>
      </c>
      <c r="EC13">
        <f t="shared" si="44"/>
        <v>6.4170000000000005E-2</v>
      </c>
      <c r="ED13">
        <f t="shared" si="45"/>
        <v>8.9359999999999995E-2</v>
      </c>
      <c r="EE13">
        <f t="shared" si="46"/>
        <v>8.165E-2</v>
      </c>
      <c r="EF13">
        <f t="shared" si="47"/>
        <v>5.5959999999999996E-2</v>
      </c>
      <c r="EG13">
        <f t="shared" si="48"/>
        <v>5.3810000000000011E-2</v>
      </c>
      <c r="EH13">
        <f t="shared" si="49"/>
        <v>7.4965000000000004E-2</v>
      </c>
      <c r="EI13">
        <f t="shared" si="50"/>
        <v>6.404E-2</v>
      </c>
      <c r="EJ13">
        <f t="shared" si="51"/>
        <v>4.8050000000000002E-2</v>
      </c>
      <c r="EK13">
        <f t="shared" si="52"/>
        <v>5.8630000000000002E-2</v>
      </c>
      <c r="EL13">
        <f t="shared" si="53"/>
        <v>6.0954999999999995E-2</v>
      </c>
      <c r="EM13">
        <f t="shared" si="54"/>
        <v>3.4604999999999997E-2</v>
      </c>
      <c r="EN13">
        <f t="shared" si="55"/>
        <v>5.8960000000000005E-2</v>
      </c>
      <c r="EO13">
        <f t="shared" si="56"/>
        <v>4.8075000000000007E-2</v>
      </c>
      <c r="EP13">
        <f t="shared" si="57"/>
        <v>4.4334999999999999E-2</v>
      </c>
      <c r="EQ13">
        <f t="shared" si="58"/>
        <v>4.0555000000000001E-2</v>
      </c>
      <c r="ER13">
        <f t="shared" si="59"/>
        <v>4.403E-2</v>
      </c>
      <c r="ES13">
        <f t="shared" si="60"/>
        <v>4.0420000000000005E-2</v>
      </c>
      <c r="ET13">
        <f t="shared" si="61"/>
        <v>2.8784999999999998E-2</v>
      </c>
      <c r="EU13">
        <f t="shared" si="62"/>
        <v>3.9835000000000002E-2</v>
      </c>
      <c r="EV13">
        <f t="shared" si="63"/>
        <v>4.4920000000000002E-2</v>
      </c>
      <c r="EW13">
        <f t="shared" si="64"/>
        <v>3.2529999999999996E-2</v>
      </c>
      <c r="EX13">
        <f t="shared" si="65"/>
        <v>3.7740000000000003E-2</v>
      </c>
      <c r="EY13">
        <f t="shared" si="66"/>
        <v>3.1320000000000001E-2</v>
      </c>
      <c r="EZ13">
        <f t="shared" si="67"/>
        <v>4.5415000000000004E-2</v>
      </c>
      <c r="FA13">
        <f t="shared" si="68"/>
        <v>3.0800000000000001E-2</v>
      </c>
      <c r="FB13">
        <f t="shared" si="69"/>
        <v>2.8590000000000004E-2</v>
      </c>
      <c r="FC13">
        <f t="shared" si="70"/>
        <v>2.5244999999999997E-2</v>
      </c>
      <c r="FD13">
        <f t="shared" si="71"/>
        <v>4.9364999999999999E-2</v>
      </c>
      <c r="FE13">
        <f t="shared" si="72"/>
        <v>3.1549999999999995E-2</v>
      </c>
      <c r="FF13">
        <f t="shared" si="73"/>
        <v>2.2054999999999995E-2</v>
      </c>
    </row>
    <row r="14" spans="1:162" x14ac:dyDescent="0.4">
      <c r="A14">
        <v>1482.82646</v>
      </c>
      <c r="B14">
        <v>1.5009999999999999E-3</v>
      </c>
      <c r="C14">
        <v>7.1999999999999994E-4</v>
      </c>
      <c r="D14">
        <v>-9.1450000000000004E-3</v>
      </c>
      <c r="E14">
        <v>-1.273E-3</v>
      </c>
      <c r="F14">
        <v>8.1949999999999992E-3</v>
      </c>
      <c r="G14">
        <v>0.210255</v>
      </c>
      <c r="H14">
        <v>0.168965</v>
      </c>
      <c r="I14">
        <v>0.19426499999999999</v>
      </c>
      <c r="J14">
        <v>0.19534000000000001</v>
      </c>
      <c r="K14">
        <v>0.19602</v>
      </c>
      <c r="L14">
        <v>0.17253000000000002</v>
      </c>
      <c r="M14">
        <v>0.17842000000000002</v>
      </c>
      <c r="N14">
        <v>0.177785</v>
      </c>
      <c r="O14">
        <v>0.177005</v>
      </c>
      <c r="P14">
        <v>0.16058</v>
      </c>
      <c r="Q14">
        <v>0.14367000000000002</v>
      </c>
      <c r="R14">
        <v>0.15834999999999999</v>
      </c>
      <c r="S14">
        <v>0.15479999999999999</v>
      </c>
      <c r="T14">
        <v>0.14757000000000001</v>
      </c>
      <c r="U14">
        <v>0.14724500000000001</v>
      </c>
      <c r="V14">
        <v>0.141485</v>
      </c>
      <c r="W14">
        <v>0.18368499999999999</v>
      </c>
      <c r="X14">
        <v>0.13115500000000002</v>
      </c>
      <c r="Y14">
        <v>0.16578999999999999</v>
      </c>
      <c r="Z14">
        <v>0.135075</v>
      </c>
      <c r="AA14">
        <v>0.12222</v>
      </c>
      <c r="AB14">
        <v>0.13248500000000002</v>
      </c>
      <c r="AC14">
        <v>0.13750499999999999</v>
      </c>
      <c r="AD14">
        <v>0.10962</v>
      </c>
      <c r="AE14">
        <v>0.125225</v>
      </c>
      <c r="AF14">
        <v>0.114395</v>
      </c>
      <c r="AG14">
        <v>0.13473499999999999</v>
      </c>
      <c r="AH14">
        <v>0.124225</v>
      </c>
      <c r="AI14">
        <v>0.12332499999999999</v>
      </c>
      <c r="AJ14">
        <v>0.10778</v>
      </c>
      <c r="AK14">
        <v>0.12464500000000001</v>
      </c>
      <c r="AL14">
        <v>0.10270499999999999</v>
      </c>
      <c r="AM14">
        <v>0.10516500000000001</v>
      </c>
      <c r="AN14">
        <v>9.5089999999999994E-2</v>
      </c>
      <c r="AO14">
        <v>0.10642</v>
      </c>
      <c r="AP14">
        <v>9.6489999999999992E-2</v>
      </c>
      <c r="AQ14" s="2">
        <v>0.12509999999999999</v>
      </c>
      <c r="AR14">
        <v>9.0770000000000003E-2</v>
      </c>
      <c r="AS14">
        <v>9.7709999999999991E-2</v>
      </c>
      <c r="AT14">
        <v>9.8824999999999996E-2</v>
      </c>
      <c r="AU14">
        <v>0.10316500000000001</v>
      </c>
      <c r="AV14">
        <v>8.0744999999999997E-2</v>
      </c>
      <c r="AW14">
        <v>7.7130000000000004E-2</v>
      </c>
      <c r="AX14">
        <v>9.7404999999999992E-2</v>
      </c>
      <c r="AY14">
        <v>8.3295000000000008E-2</v>
      </c>
      <c r="AZ14">
        <v>0.106595</v>
      </c>
      <c r="BA14">
        <v>9.4395000000000007E-2</v>
      </c>
      <c r="BB14">
        <v>7.5149999999999995E-2</v>
      </c>
      <c r="BC14">
        <v>6.8074999999999997E-2</v>
      </c>
      <c r="BD14">
        <v>8.899E-2</v>
      </c>
      <c r="BE14">
        <v>8.2665000000000002E-2</v>
      </c>
      <c r="BF14">
        <v>6.5159999999999996E-2</v>
      </c>
      <c r="BG14">
        <v>6.8679999999999991E-2</v>
      </c>
      <c r="BH14">
        <v>8.4434999999999996E-2</v>
      </c>
      <c r="BI14">
        <v>5.228E-2</v>
      </c>
      <c r="BJ14">
        <v>7.2855000000000003E-2</v>
      </c>
      <c r="BK14">
        <v>6.7975000000000008E-2</v>
      </c>
      <c r="BL14">
        <v>5.1305000000000003E-2</v>
      </c>
      <c r="BM14">
        <v>5.4055000000000006E-2</v>
      </c>
      <c r="BN14">
        <v>6.8434999999999996E-2</v>
      </c>
      <c r="BO14">
        <v>5.9105000000000005E-2</v>
      </c>
      <c r="BP14">
        <v>4.5374999999999999E-2</v>
      </c>
      <c r="BQ14">
        <v>5.1830000000000001E-2</v>
      </c>
      <c r="BR14">
        <v>6.3324999999999992E-2</v>
      </c>
      <c r="BS14">
        <v>4.9210000000000004E-2</v>
      </c>
      <c r="BT14">
        <v>5.3984999999999998E-2</v>
      </c>
      <c r="BU14">
        <v>5.4794999999999996E-2</v>
      </c>
      <c r="BV14">
        <v>5.0415000000000001E-2</v>
      </c>
      <c r="BW14">
        <v>5.117E-2</v>
      </c>
      <c r="BX14">
        <v>3.8900000000000004E-2</v>
      </c>
      <c r="BY14">
        <v>4.0680000000000001E-2</v>
      </c>
      <c r="BZ14">
        <v>5.5029999999999996E-2</v>
      </c>
      <c r="CA14">
        <v>4.3135E-2</v>
      </c>
      <c r="CB14">
        <v>4.1304999999999994E-2</v>
      </c>
      <c r="CE14">
        <v>1482.82646</v>
      </c>
      <c r="CF14">
        <f t="shared" si="0"/>
        <v>1.601E-3</v>
      </c>
      <c r="CG14">
        <f t="shared" si="1"/>
        <v>-2.4200000000000003E-3</v>
      </c>
      <c r="CH14">
        <f t="shared" si="2"/>
        <v>-6.8970000000000004E-3</v>
      </c>
      <c r="CI14">
        <f t="shared" si="3"/>
        <v>-8.1300000000000003E-4</v>
      </c>
      <c r="CJ14">
        <f t="shared" si="4"/>
        <v>8.5249999999999996E-3</v>
      </c>
      <c r="CK14">
        <f t="shared" si="5"/>
        <v>0.17809999999999998</v>
      </c>
      <c r="CL14">
        <f t="shared" si="6"/>
        <v>0.14744000000000002</v>
      </c>
      <c r="CM14">
        <f t="shared" si="7"/>
        <v>0.17806</v>
      </c>
      <c r="CN14" s="1">
        <f t="shared" si="8"/>
        <v>0.15236500000000003</v>
      </c>
      <c r="CO14">
        <f t="shared" si="9"/>
        <v>0.16328000000000001</v>
      </c>
      <c r="CP14">
        <f t="shared" si="10"/>
        <v>0.15498500000000001</v>
      </c>
      <c r="CQ14">
        <f t="shared" si="11"/>
        <v>0.15237500000000004</v>
      </c>
      <c r="CR14">
        <f t="shared" si="12"/>
        <v>0.14747499999999999</v>
      </c>
      <c r="CS14">
        <f t="shared" si="13"/>
        <v>0.14757499999999998</v>
      </c>
      <c r="CT14">
        <f t="shared" si="14"/>
        <v>0.14737</v>
      </c>
      <c r="CU14">
        <f t="shared" si="15"/>
        <v>0.12771500000000002</v>
      </c>
      <c r="CV14">
        <f t="shared" si="16"/>
        <v>0.13736999999999999</v>
      </c>
      <c r="CW14">
        <f t="shared" si="17"/>
        <v>0.14364499999999999</v>
      </c>
      <c r="CX14">
        <f t="shared" si="18"/>
        <v>0.130965</v>
      </c>
      <c r="CY14">
        <f t="shared" si="19"/>
        <v>0.12576000000000001</v>
      </c>
      <c r="CZ14">
        <f t="shared" si="20"/>
        <v>0.11907</v>
      </c>
      <c r="DA14">
        <f t="shared" si="21"/>
        <v>0.147455</v>
      </c>
      <c r="DB14">
        <f t="shared" si="22"/>
        <v>0.10934000000000002</v>
      </c>
      <c r="DC14">
        <f t="shared" si="23"/>
        <v>0.14884500000000001</v>
      </c>
      <c r="DD14">
        <f t="shared" si="24"/>
        <v>0.123305</v>
      </c>
      <c r="DE14">
        <f t="shared" si="25"/>
        <v>0.103445</v>
      </c>
      <c r="DF14">
        <f t="shared" si="26"/>
        <v>0.11773000000000002</v>
      </c>
      <c r="DG14">
        <f t="shared" si="27"/>
        <v>0.11828999999999999</v>
      </c>
      <c r="DH14">
        <f t="shared" si="28"/>
        <v>8.9684999999999987E-2</v>
      </c>
      <c r="DI14">
        <f t="shared" si="29"/>
        <v>9.9589999999999998E-2</v>
      </c>
      <c r="DJ14">
        <f t="shared" si="30"/>
        <v>9.5144999999999993E-2</v>
      </c>
      <c r="DK14">
        <f t="shared" si="31"/>
        <v>0.10373499999999999</v>
      </c>
      <c r="DL14">
        <f t="shared" si="32"/>
        <v>9.8565E-2</v>
      </c>
      <c r="DM14">
        <f t="shared" si="33"/>
        <v>0.10402999999999998</v>
      </c>
      <c r="DN14">
        <f t="shared" si="34"/>
        <v>8.5824999999999999E-2</v>
      </c>
      <c r="DO14">
        <f t="shared" si="35"/>
        <v>0.10078500000000001</v>
      </c>
      <c r="DP14">
        <f t="shared" si="36"/>
        <v>8.2574999999999996E-2</v>
      </c>
      <c r="DQ14">
        <f t="shared" si="37"/>
        <v>8.5790000000000005E-2</v>
      </c>
      <c r="DR14">
        <f t="shared" si="38"/>
        <v>8.7389999999999995E-2</v>
      </c>
      <c r="DS14">
        <f t="shared" si="39"/>
        <v>8.6194999999999994E-2</v>
      </c>
      <c r="DT14">
        <f t="shared" si="40"/>
        <v>7.6229999999999992E-2</v>
      </c>
      <c r="DU14" s="2">
        <f t="shared" si="41"/>
        <v>0.10674999999999998</v>
      </c>
      <c r="DV14">
        <f t="shared" si="42"/>
        <v>6.7795000000000008E-2</v>
      </c>
      <c r="DW14">
        <f t="shared" si="43"/>
        <v>7.2374999999999995E-2</v>
      </c>
      <c r="DX14">
        <f t="shared" si="74"/>
        <v>7.3834999999999998E-2</v>
      </c>
      <c r="DY14">
        <f t="shared" si="75"/>
        <v>8.7455000000000005E-2</v>
      </c>
      <c r="DZ14">
        <f t="shared" si="76"/>
        <v>6.384999999999999E-2</v>
      </c>
      <c r="EA14">
        <f t="shared" si="77"/>
        <v>6.2554999999999999E-2</v>
      </c>
      <c r="EB14">
        <f t="shared" si="78"/>
        <v>7.7329999999999996E-2</v>
      </c>
      <c r="EC14">
        <f t="shared" si="44"/>
        <v>6.442500000000001E-2</v>
      </c>
      <c r="ED14">
        <f t="shared" si="45"/>
        <v>8.9505000000000001E-2</v>
      </c>
      <c r="EE14">
        <f t="shared" si="46"/>
        <v>7.8990000000000005E-2</v>
      </c>
      <c r="EF14">
        <f t="shared" si="47"/>
        <v>6.1324999999999991E-2</v>
      </c>
      <c r="EG14">
        <f t="shared" si="48"/>
        <v>5.2330000000000002E-2</v>
      </c>
      <c r="EH14">
        <f t="shared" si="49"/>
        <v>7.0679999999999993E-2</v>
      </c>
      <c r="EI14">
        <f t="shared" si="50"/>
        <v>6.6220000000000001E-2</v>
      </c>
      <c r="EJ14">
        <f t="shared" si="51"/>
        <v>5.0889999999999998E-2</v>
      </c>
      <c r="EK14">
        <f t="shared" si="52"/>
        <v>5.9634999999999994E-2</v>
      </c>
      <c r="EL14">
        <f t="shared" si="53"/>
        <v>6.4839999999999995E-2</v>
      </c>
      <c r="EM14">
        <f t="shared" si="54"/>
        <v>3.7095000000000003E-2</v>
      </c>
      <c r="EN14">
        <f t="shared" si="55"/>
        <v>5.7905000000000005E-2</v>
      </c>
      <c r="EO14">
        <f t="shared" si="56"/>
        <v>5.0990000000000008E-2</v>
      </c>
      <c r="EP14">
        <f t="shared" si="57"/>
        <v>4.7375E-2</v>
      </c>
      <c r="EQ14">
        <f t="shared" si="58"/>
        <v>4.1935000000000007E-2</v>
      </c>
      <c r="ER14">
        <f t="shared" si="59"/>
        <v>4.6244999999999994E-2</v>
      </c>
      <c r="ES14">
        <f t="shared" si="60"/>
        <v>4.1990000000000006E-2</v>
      </c>
      <c r="ET14">
        <f t="shared" si="61"/>
        <v>3.177E-2</v>
      </c>
      <c r="EU14">
        <f t="shared" si="62"/>
        <v>3.8620000000000002E-2</v>
      </c>
      <c r="EV14">
        <f t="shared" si="63"/>
        <v>4.8129999999999992E-2</v>
      </c>
      <c r="EW14">
        <f t="shared" si="64"/>
        <v>3.8810000000000004E-2</v>
      </c>
      <c r="EX14">
        <f t="shared" si="65"/>
        <v>4.0235E-2</v>
      </c>
      <c r="EY14">
        <f t="shared" si="66"/>
        <v>4.1179999999999994E-2</v>
      </c>
      <c r="EZ14">
        <f t="shared" si="67"/>
        <v>4.3665000000000002E-2</v>
      </c>
      <c r="FA14">
        <f t="shared" si="68"/>
        <v>3.6670000000000001E-2</v>
      </c>
      <c r="FB14">
        <f t="shared" si="69"/>
        <v>2.6190000000000005E-2</v>
      </c>
      <c r="FC14">
        <f t="shared" si="70"/>
        <v>2.5004999999999999E-2</v>
      </c>
      <c r="FD14">
        <f t="shared" si="71"/>
        <v>4.6434999999999997E-2</v>
      </c>
      <c r="FE14">
        <f t="shared" si="72"/>
        <v>3.7194999999999999E-2</v>
      </c>
      <c r="FF14">
        <f t="shared" si="73"/>
        <v>2.8534999999999994E-2</v>
      </c>
    </row>
    <row r="15" spans="1:162" x14ac:dyDescent="0.4">
      <c r="A15">
        <v>1486.0312100000001</v>
      </c>
      <c r="B15">
        <v>1.7216664999999999E-3</v>
      </c>
      <c r="C15">
        <v>-5.6249999999999998E-3</v>
      </c>
      <c r="D15">
        <v>-1.0450000000000001E-2</v>
      </c>
      <c r="E15">
        <v>3.6699999999999998E-4</v>
      </c>
      <c r="F15">
        <v>1.3984999999999999E-2</v>
      </c>
      <c r="G15">
        <v>0.19453999999999999</v>
      </c>
      <c r="H15">
        <v>0.158055</v>
      </c>
      <c r="I15">
        <v>0.19175500000000001</v>
      </c>
      <c r="J15">
        <v>0.19297</v>
      </c>
      <c r="K15">
        <v>0.18785000000000002</v>
      </c>
      <c r="L15">
        <v>0.167075</v>
      </c>
      <c r="M15">
        <v>0.18030499999999999</v>
      </c>
      <c r="N15">
        <v>0.17699000000000001</v>
      </c>
      <c r="O15">
        <v>0.16894500000000001</v>
      </c>
      <c r="P15">
        <v>0.15138499999999999</v>
      </c>
      <c r="Q15">
        <v>0.14118</v>
      </c>
      <c r="R15">
        <v>0.15371499999999999</v>
      </c>
      <c r="S15">
        <v>0.152285</v>
      </c>
      <c r="T15">
        <v>0.13933000000000001</v>
      </c>
      <c r="U15">
        <v>0.14385999999999999</v>
      </c>
      <c r="V15">
        <v>0.13808999999999999</v>
      </c>
      <c r="W15">
        <v>0.18402000000000002</v>
      </c>
      <c r="X15">
        <v>0.13608500000000001</v>
      </c>
      <c r="Y15">
        <v>0.16300999999999999</v>
      </c>
      <c r="Z15">
        <v>0.13597500000000001</v>
      </c>
      <c r="AA15">
        <v>0.118745</v>
      </c>
      <c r="AB15">
        <v>0.12347</v>
      </c>
      <c r="AC15">
        <v>0.14358500000000002</v>
      </c>
      <c r="AD15">
        <v>0.11558</v>
      </c>
      <c r="AE15">
        <v>0.13025</v>
      </c>
      <c r="AF15">
        <v>0.11581</v>
      </c>
      <c r="AG15">
        <v>0.13542499999999999</v>
      </c>
      <c r="AH15">
        <v>0.13325000000000001</v>
      </c>
      <c r="AI15">
        <v>0.125475</v>
      </c>
      <c r="AJ15">
        <v>0.10559499999999999</v>
      </c>
      <c r="AK15">
        <v>0.120515</v>
      </c>
      <c r="AL15">
        <v>0.10710500000000001</v>
      </c>
      <c r="AM15">
        <v>9.9019999999999997E-2</v>
      </c>
      <c r="AN15">
        <v>9.5764999999999989E-2</v>
      </c>
      <c r="AO15">
        <v>0.10629</v>
      </c>
      <c r="AP15">
        <v>9.7239999999999993E-2</v>
      </c>
      <c r="AQ15" s="2">
        <v>0.12392</v>
      </c>
      <c r="AR15">
        <v>9.0529999999999999E-2</v>
      </c>
      <c r="AS15">
        <v>9.4675000000000009E-2</v>
      </c>
      <c r="AT15">
        <v>9.7574999999999995E-2</v>
      </c>
      <c r="AU15">
        <v>0.102935</v>
      </c>
      <c r="AV15">
        <v>7.3534999999999989E-2</v>
      </c>
      <c r="AW15">
        <v>7.9930000000000001E-2</v>
      </c>
      <c r="AX15">
        <v>0.10446</v>
      </c>
      <c r="AY15">
        <v>8.7895000000000001E-2</v>
      </c>
      <c r="AZ15">
        <v>0.10802</v>
      </c>
      <c r="BA15">
        <v>9.2884999999999995E-2</v>
      </c>
      <c r="BB15">
        <v>8.3685000000000009E-2</v>
      </c>
      <c r="BC15">
        <v>7.4220000000000008E-2</v>
      </c>
      <c r="BD15">
        <v>8.663499999999999E-2</v>
      </c>
      <c r="BE15">
        <v>8.5375000000000006E-2</v>
      </c>
      <c r="BF15">
        <v>7.1105000000000002E-2</v>
      </c>
      <c r="BG15">
        <v>6.8739999999999996E-2</v>
      </c>
      <c r="BH15">
        <v>8.7379999999999999E-2</v>
      </c>
      <c r="BI15">
        <v>5.2435000000000002E-2</v>
      </c>
      <c r="BJ15">
        <v>7.961E-2</v>
      </c>
      <c r="BK15">
        <v>7.0720000000000005E-2</v>
      </c>
      <c r="BL15">
        <v>5.5025000000000004E-2</v>
      </c>
      <c r="BM15">
        <v>4.9744999999999998E-2</v>
      </c>
      <c r="BN15">
        <v>6.8975000000000009E-2</v>
      </c>
      <c r="BO15">
        <v>6.0580000000000002E-2</v>
      </c>
      <c r="BP15">
        <v>5.2944999999999999E-2</v>
      </c>
      <c r="BQ15">
        <v>5.5410000000000001E-2</v>
      </c>
      <c r="BR15">
        <v>6.4879999999999993E-2</v>
      </c>
      <c r="BS15">
        <v>5.7385000000000005E-2</v>
      </c>
      <c r="BT15">
        <v>5.2854999999999999E-2</v>
      </c>
      <c r="BU15">
        <v>5.8624999999999997E-2</v>
      </c>
      <c r="BV15">
        <v>5.4390000000000001E-2</v>
      </c>
      <c r="BW15">
        <v>6.0225000000000001E-2</v>
      </c>
      <c r="BX15">
        <v>4.3535000000000004E-2</v>
      </c>
      <c r="BY15">
        <v>4.5274999999999996E-2</v>
      </c>
      <c r="BZ15">
        <v>5.5599999999999997E-2</v>
      </c>
      <c r="CA15">
        <v>4.8219999999999999E-2</v>
      </c>
      <c r="CB15">
        <v>4.6295000000000003E-2</v>
      </c>
      <c r="CE15">
        <v>1486.0312100000001</v>
      </c>
      <c r="CF15">
        <f t="shared" si="0"/>
        <v>1.8216665E-3</v>
      </c>
      <c r="CG15">
        <f t="shared" si="1"/>
        <v>-8.7650000000000002E-3</v>
      </c>
      <c r="CH15">
        <f t="shared" si="2"/>
        <v>-8.202000000000001E-3</v>
      </c>
      <c r="CI15">
        <f t="shared" si="3"/>
        <v>8.2700000000000004E-4</v>
      </c>
      <c r="CJ15">
        <f t="shared" si="4"/>
        <v>1.4315E-2</v>
      </c>
      <c r="CK15">
        <f t="shared" si="5"/>
        <v>0.162385</v>
      </c>
      <c r="CL15">
        <f t="shared" si="6"/>
        <v>0.13653000000000001</v>
      </c>
      <c r="CM15">
        <f t="shared" si="7"/>
        <v>0.17555000000000001</v>
      </c>
      <c r="CN15" s="1">
        <f t="shared" si="8"/>
        <v>0.14999499999999999</v>
      </c>
      <c r="CO15">
        <f t="shared" si="9"/>
        <v>0.15511000000000003</v>
      </c>
      <c r="CP15">
        <f t="shared" si="10"/>
        <v>0.14953</v>
      </c>
      <c r="CQ15">
        <f t="shared" si="11"/>
        <v>0.15426000000000001</v>
      </c>
      <c r="CR15">
        <f t="shared" si="12"/>
        <v>0.14668</v>
      </c>
      <c r="CS15">
        <f t="shared" si="13"/>
        <v>0.139515</v>
      </c>
      <c r="CT15">
        <f t="shared" si="14"/>
        <v>0.13817499999999999</v>
      </c>
      <c r="CU15">
        <f t="shared" si="15"/>
        <v>0.125225</v>
      </c>
      <c r="CV15">
        <f t="shared" si="16"/>
        <v>0.13273499999999999</v>
      </c>
      <c r="CW15">
        <f t="shared" si="17"/>
        <v>0.14113000000000001</v>
      </c>
      <c r="CX15">
        <f t="shared" si="18"/>
        <v>0.122725</v>
      </c>
      <c r="CY15">
        <f t="shared" si="19"/>
        <v>0.12237499999999998</v>
      </c>
      <c r="CZ15">
        <f t="shared" si="20"/>
        <v>0.11567499999999999</v>
      </c>
      <c r="DA15">
        <f t="shared" si="21"/>
        <v>0.14779000000000003</v>
      </c>
      <c r="DB15">
        <f t="shared" si="22"/>
        <v>0.11427000000000001</v>
      </c>
      <c r="DC15">
        <f t="shared" si="23"/>
        <v>0.146065</v>
      </c>
      <c r="DD15">
        <f t="shared" si="24"/>
        <v>0.12420500000000001</v>
      </c>
      <c r="DE15">
        <f t="shared" si="25"/>
        <v>9.9970000000000003E-2</v>
      </c>
      <c r="DF15">
        <f t="shared" si="26"/>
        <v>0.10871499999999999</v>
      </c>
      <c r="DG15">
        <f t="shared" si="27"/>
        <v>0.12437000000000002</v>
      </c>
      <c r="DH15">
        <f t="shared" si="28"/>
        <v>9.5645000000000008E-2</v>
      </c>
      <c r="DI15">
        <f t="shared" si="29"/>
        <v>0.104615</v>
      </c>
      <c r="DJ15">
        <f t="shared" si="30"/>
        <v>9.6559999999999993E-2</v>
      </c>
      <c r="DK15">
        <f t="shared" si="31"/>
        <v>0.10442499999999999</v>
      </c>
      <c r="DL15">
        <f t="shared" si="32"/>
        <v>0.10759000000000001</v>
      </c>
      <c r="DM15">
        <f t="shared" si="33"/>
        <v>0.10618</v>
      </c>
      <c r="DN15">
        <f t="shared" si="34"/>
        <v>8.3639999999999992E-2</v>
      </c>
      <c r="DO15">
        <f t="shared" si="35"/>
        <v>9.6654999999999991E-2</v>
      </c>
      <c r="DP15">
        <f t="shared" si="36"/>
        <v>8.6975000000000011E-2</v>
      </c>
      <c r="DQ15">
        <f t="shared" si="37"/>
        <v>7.9644999999999994E-2</v>
      </c>
      <c r="DR15">
        <f t="shared" si="38"/>
        <v>8.8064999999999991E-2</v>
      </c>
      <c r="DS15">
        <f t="shared" si="39"/>
        <v>8.6065000000000003E-2</v>
      </c>
      <c r="DT15">
        <f t="shared" si="40"/>
        <v>7.6979999999999993E-2</v>
      </c>
      <c r="DU15" s="2">
        <f t="shared" si="41"/>
        <v>0.10557</v>
      </c>
      <c r="DV15">
        <f t="shared" si="42"/>
        <v>6.7555000000000004E-2</v>
      </c>
      <c r="DW15">
        <f t="shared" si="43"/>
        <v>6.9340000000000013E-2</v>
      </c>
      <c r="DX15">
        <f t="shared" si="74"/>
        <v>7.2584999999999997E-2</v>
      </c>
      <c r="DY15">
        <f t="shared" si="75"/>
        <v>8.7224999999999997E-2</v>
      </c>
      <c r="DZ15">
        <f t="shared" si="76"/>
        <v>5.6639999999999989E-2</v>
      </c>
      <c r="EA15">
        <f t="shared" si="77"/>
        <v>6.5354999999999996E-2</v>
      </c>
      <c r="EB15">
        <f t="shared" si="78"/>
        <v>8.4385000000000002E-2</v>
      </c>
      <c r="EC15">
        <f t="shared" si="44"/>
        <v>6.9025000000000003E-2</v>
      </c>
      <c r="ED15">
        <f t="shared" si="45"/>
        <v>9.0930000000000011E-2</v>
      </c>
      <c r="EE15">
        <f t="shared" si="46"/>
        <v>7.7479999999999993E-2</v>
      </c>
      <c r="EF15">
        <f t="shared" si="47"/>
        <v>6.9860000000000005E-2</v>
      </c>
      <c r="EG15">
        <f t="shared" si="48"/>
        <v>5.8475000000000013E-2</v>
      </c>
      <c r="EH15">
        <f t="shared" si="49"/>
        <v>6.8324999999999997E-2</v>
      </c>
      <c r="EI15">
        <f t="shared" si="50"/>
        <v>6.8930000000000005E-2</v>
      </c>
      <c r="EJ15">
        <f t="shared" si="51"/>
        <v>5.6835000000000004E-2</v>
      </c>
      <c r="EK15">
        <f t="shared" si="52"/>
        <v>5.9694999999999998E-2</v>
      </c>
      <c r="EL15">
        <f t="shared" si="53"/>
        <v>6.7784999999999998E-2</v>
      </c>
      <c r="EM15">
        <f t="shared" si="54"/>
        <v>3.7250000000000005E-2</v>
      </c>
      <c r="EN15">
        <f t="shared" si="55"/>
        <v>6.4659999999999995E-2</v>
      </c>
      <c r="EO15">
        <f t="shared" si="56"/>
        <v>5.3735000000000005E-2</v>
      </c>
      <c r="EP15">
        <f t="shared" si="57"/>
        <v>5.1095000000000002E-2</v>
      </c>
      <c r="EQ15">
        <f t="shared" si="58"/>
        <v>3.7624999999999999E-2</v>
      </c>
      <c r="ER15">
        <f t="shared" si="59"/>
        <v>4.6785000000000007E-2</v>
      </c>
      <c r="ES15">
        <f t="shared" si="60"/>
        <v>4.3465000000000004E-2</v>
      </c>
      <c r="ET15">
        <f t="shared" si="61"/>
        <v>3.934E-2</v>
      </c>
      <c r="EU15">
        <f t="shared" si="62"/>
        <v>4.2200000000000001E-2</v>
      </c>
      <c r="EV15">
        <f t="shared" si="63"/>
        <v>4.9684999999999993E-2</v>
      </c>
      <c r="EW15">
        <f t="shared" si="64"/>
        <v>4.6985000000000006E-2</v>
      </c>
      <c r="EX15">
        <f t="shared" si="65"/>
        <v>3.9105000000000001E-2</v>
      </c>
      <c r="EY15">
        <f t="shared" si="66"/>
        <v>4.5009999999999994E-2</v>
      </c>
      <c r="EZ15">
        <f t="shared" si="67"/>
        <v>4.7640000000000002E-2</v>
      </c>
      <c r="FA15">
        <f t="shared" si="68"/>
        <v>4.5725000000000002E-2</v>
      </c>
      <c r="FB15">
        <f t="shared" si="69"/>
        <v>3.0825000000000005E-2</v>
      </c>
      <c r="FC15">
        <f t="shared" si="70"/>
        <v>2.9599999999999994E-2</v>
      </c>
      <c r="FD15">
        <f t="shared" si="71"/>
        <v>4.7004999999999998E-2</v>
      </c>
      <c r="FE15">
        <f t="shared" si="72"/>
        <v>4.2279999999999998E-2</v>
      </c>
      <c r="FF15">
        <f t="shared" si="73"/>
        <v>3.3524999999999999E-2</v>
      </c>
    </row>
    <row r="16" spans="1:162" x14ac:dyDescent="0.4">
      <c r="A16">
        <v>1489.24983</v>
      </c>
      <c r="B16">
        <v>-1.9583335000000002E-3</v>
      </c>
      <c r="C16">
        <v>-8.8149999999999999E-3</v>
      </c>
      <c r="D16">
        <v>-8.6300000000000005E-3</v>
      </c>
      <c r="E16">
        <v>-1.9599999999999999E-3</v>
      </c>
      <c r="F16">
        <v>2.137E-2</v>
      </c>
      <c r="G16">
        <v>0.20129999999999998</v>
      </c>
      <c r="H16">
        <v>0.159775</v>
      </c>
      <c r="I16">
        <v>0.197575</v>
      </c>
      <c r="J16">
        <v>0.188</v>
      </c>
      <c r="K16">
        <v>0.19384999999999999</v>
      </c>
      <c r="L16">
        <v>0.16356999999999999</v>
      </c>
      <c r="M16">
        <v>0.1804</v>
      </c>
      <c r="N16">
        <v>0.17921500000000001</v>
      </c>
      <c r="O16">
        <v>0.16883999999999999</v>
      </c>
      <c r="P16">
        <v>0.15692499999999998</v>
      </c>
      <c r="Q16">
        <v>0.13789499999999999</v>
      </c>
      <c r="R16">
        <v>0.15704499999999999</v>
      </c>
      <c r="S16">
        <v>0.147565</v>
      </c>
      <c r="T16">
        <v>0.13641500000000001</v>
      </c>
      <c r="U16">
        <v>0.14663999999999999</v>
      </c>
      <c r="V16">
        <v>0.135905</v>
      </c>
      <c r="W16">
        <v>0.18937500000000002</v>
      </c>
      <c r="X16">
        <v>0.13911000000000001</v>
      </c>
      <c r="Y16">
        <v>0.16627500000000001</v>
      </c>
      <c r="Z16">
        <v>0.14161499999999999</v>
      </c>
      <c r="AA16">
        <v>0.121395</v>
      </c>
      <c r="AB16">
        <v>0.12384999999999999</v>
      </c>
      <c r="AC16">
        <v>0.14071</v>
      </c>
      <c r="AD16">
        <v>0.11180000000000001</v>
      </c>
      <c r="AE16">
        <v>0.132415</v>
      </c>
      <c r="AF16">
        <v>0.11971000000000001</v>
      </c>
      <c r="AG16">
        <v>0.13583000000000001</v>
      </c>
      <c r="AH16">
        <v>0.133465</v>
      </c>
      <c r="AI16">
        <v>0.12751000000000001</v>
      </c>
      <c r="AJ16">
        <v>0.10974</v>
      </c>
      <c r="AK16">
        <v>0.12186</v>
      </c>
      <c r="AL16">
        <v>0.10828499999999999</v>
      </c>
      <c r="AM16">
        <v>0.10261999999999999</v>
      </c>
      <c r="AN16">
        <v>9.5945000000000003E-2</v>
      </c>
      <c r="AO16">
        <v>0.110845</v>
      </c>
      <c r="AP16">
        <v>0.10045999999999999</v>
      </c>
      <c r="AQ16" s="2">
        <v>0.13023000000000001</v>
      </c>
      <c r="AR16">
        <v>8.6425000000000002E-2</v>
      </c>
      <c r="AS16">
        <v>9.9464999999999998E-2</v>
      </c>
      <c r="AT16">
        <v>9.9265000000000006E-2</v>
      </c>
      <c r="AU16">
        <v>0.107265</v>
      </c>
      <c r="AV16">
        <v>7.3830000000000007E-2</v>
      </c>
      <c r="AW16">
        <v>8.0254999999999993E-2</v>
      </c>
      <c r="AX16">
        <v>0.10382</v>
      </c>
      <c r="AY16">
        <v>8.9605000000000004E-2</v>
      </c>
      <c r="AZ16">
        <v>0.11002000000000001</v>
      </c>
      <c r="BA16">
        <v>9.4840000000000008E-2</v>
      </c>
      <c r="BB16">
        <v>8.1669999999999993E-2</v>
      </c>
      <c r="BC16">
        <v>7.7634999999999996E-2</v>
      </c>
      <c r="BD16">
        <v>9.0480000000000005E-2</v>
      </c>
      <c r="BE16">
        <v>8.4214999999999998E-2</v>
      </c>
      <c r="BF16">
        <v>8.1169999999999992E-2</v>
      </c>
      <c r="BG16">
        <v>6.7454999999999987E-2</v>
      </c>
      <c r="BH16">
        <v>9.1650000000000009E-2</v>
      </c>
      <c r="BI16">
        <v>5.2534999999999998E-2</v>
      </c>
      <c r="BJ16">
        <v>8.0655000000000004E-2</v>
      </c>
      <c r="BK16">
        <v>7.3270000000000002E-2</v>
      </c>
      <c r="BL16">
        <v>4.9790000000000001E-2</v>
      </c>
      <c r="BM16">
        <v>4.929E-2</v>
      </c>
      <c r="BN16">
        <v>7.2020000000000001E-2</v>
      </c>
      <c r="BO16">
        <v>5.8050000000000004E-2</v>
      </c>
      <c r="BP16">
        <v>5.0869999999999999E-2</v>
      </c>
      <c r="BQ16">
        <v>5.7489999999999999E-2</v>
      </c>
      <c r="BR16">
        <v>6.3200000000000006E-2</v>
      </c>
      <c r="BS16">
        <v>5.824E-2</v>
      </c>
      <c r="BT16">
        <v>5.4495000000000002E-2</v>
      </c>
      <c r="BU16">
        <v>5.9914999999999996E-2</v>
      </c>
      <c r="BV16">
        <v>5.4544999999999996E-2</v>
      </c>
      <c r="BW16">
        <v>6.1865000000000003E-2</v>
      </c>
      <c r="BX16">
        <v>4.6094999999999997E-2</v>
      </c>
      <c r="BY16">
        <v>4.9820000000000003E-2</v>
      </c>
      <c r="BZ16">
        <v>5.3804999999999999E-2</v>
      </c>
      <c r="CA16">
        <v>5.1519999999999996E-2</v>
      </c>
      <c r="CB16">
        <v>4.5190000000000001E-2</v>
      </c>
      <c r="CE16">
        <v>1489.24983</v>
      </c>
      <c r="CF16">
        <f t="shared" si="0"/>
        <v>-1.8583335000000002E-3</v>
      </c>
      <c r="CG16">
        <f t="shared" si="1"/>
        <v>-1.1955E-2</v>
      </c>
      <c r="CH16">
        <f t="shared" si="2"/>
        <v>-6.3820000000000005E-3</v>
      </c>
      <c r="CI16">
        <f t="shared" si="3"/>
        <v>-1.5E-3</v>
      </c>
      <c r="CJ16">
        <f t="shared" si="4"/>
        <v>2.1700000000000001E-2</v>
      </c>
      <c r="CK16">
        <f t="shared" si="5"/>
        <v>0.16914499999999999</v>
      </c>
      <c r="CL16">
        <f t="shared" si="6"/>
        <v>0.13825000000000001</v>
      </c>
      <c r="CM16">
        <f t="shared" si="7"/>
        <v>0.18137</v>
      </c>
      <c r="CN16" s="1">
        <f t="shared" si="8"/>
        <v>0.14502500000000002</v>
      </c>
      <c r="CO16">
        <f t="shared" si="9"/>
        <v>0.16111</v>
      </c>
      <c r="CP16">
        <f t="shared" si="10"/>
        <v>0.14602499999999999</v>
      </c>
      <c r="CQ16">
        <f t="shared" si="11"/>
        <v>0.15435500000000002</v>
      </c>
      <c r="CR16">
        <f t="shared" si="12"/>
        <v>0.14890500000000001</v>
      </c>
      <c r="CS16">
        <f t="shared" si="13"/>
        <v>0.13940999999999998</v>
      </c>
      <c r="CT16">
        <f t="shared" si="14"/>
        <v>0.14371499999999998</v>
      </c>
      <c r="CU16">
        <f t="shared" si="15"/>
        <v>0.12193999999999999</v>
      </c>
      <c r="CV16">
        <f t="shared" si="16"/>
        <v>0.13606499999999999</v>
      </c>
      <c r="CW16">
        <f t="shared" si="17"/>
        <v>0.13641</v>
      </c>
      <c r="CX16">
        <f t="shared" si="18"/>
        <v>0.11981</v>
      </c>
      <c r="CY16">
        <f t="shared" si="19"/>
        <v>0.12515499999999999</v>
      </c>
      <c r="CZ16">
        <f t="shared" si="20"/>
        <v>0.11348999999999999</v>
      </c>
      <c r="DA16">
        <f t="shared" si="21"/>
        <v>0.15314500000000003</v>
      </c>
      <c r="DB16">
        <f t="shared" si="22"/>
        <v>0.11729500000000001</v>
      </c>
      <c r="DC16">
        <f t="shared" si="23"/>
        <v>0.14933000000000002</v>
      </c>
      <c r="DD16">
        <f t="shared" si="24"/>
        <v>0.12984499999999999</v>
      </c>
      <c r="DE16">
        <f t="shared" si="25"/>
        <v>0.10262</v>
      </c>
      <c r="DF16">
        <f t="shared" si="26"/>
        <v>0.10909499999999998</v>
      </c>
      <c r="DG16">
        <f t="shared" si="27"/>
        <v>0.12149500000000001</v>
      </c>
      <c r="DH16">
        <f t="shared" si="28"/>
        <v>9.1865000000000002E-2</v>
      </c>
      <c r="DI16">
        <f t="shared" si="29"/>
        <v>0.10678</v>
      </c>
      <c r="DJ16">
        <f t="shared" si="30"/>
        <v>0.10046000000000001</v>
      </c>
      <c r="DK16">
        <f t="shared" si="31"/>
        <v>0.10483000000000001</v>
      </c>
      <c r="DL16">
        <f t="shared" si="32"/>
        <v>0.107805</v>
      </c>
      <c r="DM16">
        <f t="shared" si="33"/>
        <v>0.10821500000000001</v>
      </c>
      <c r="DN16">
        <f t="shared" si="34"/>
        <v>8.7785000000000002E-2</v>
      </c>
      <c r="DO16">
        <f t="shared" si="35"/>
        <v>9.8000000000000004E-2</v>
      </c>
      <c r="DP16">
        <f t="shared" si="36"/>
        <v>8.8154999999999997E-2</v>
      </c>
      <c r="DQ16">
        <f t="shared" si="37"/>
        <v>8.3244999999999986E-2</v>
      </c>
      <c r="DR16">
        <f t="shared" si="38"/>
        <v>8.8245000000000004E-2</v>
      </c>
      <c r="DS16">
        <f t="shared" si="39"/>
        <v>9.0620000000000006E-2</v>
      </c>
      <c r="DT16">
        <f t="shared" si="40"/>
        <v>8.0199999999999994E-2</v>
      </c>
      <c r="DU16" s="2">
        <f t="shared" si="41"/>
        <v>0.11188000000000001</v>
      </c>
      <c r="DV16">
        <f t="shared" si="42"/>
        <v>6.3450000000000006E-2</v>
      </c>
      <c r="DW16">
        <f t="shared" si="43"/>
        <v>7.4130000000000001E-2</v>
      </c>
      <c r="DX16">
        <f t="shared" si="74"/>
        <v>7.4275000000000008E-2</v>
      </c>
      <c r="DY16">
        <f t="shared" si="75"/>
        <v>9.1554999999999997E-2</v>
      </c>
      <c r="DZ16">
        <f t="shared" si="76"/>
        <v>5.6935000000000006E-2</v>
      </c>
      <c r="EA16">
        <f t="shared" si="77"/>
        <v>6.5679999999999988E-2</v>
      </c>
      <c r="EB16">
        <f t="shared" si="78"/>
        <v>8.3745E-2</v>
      </c>
      <c r="EC16">
        <f t="shared" si="44"/>
        <v>7.0735000000000006E-2</v>
      </c>
      <c r="ED16">
        <f t="shared" si="45"/>
        <v>9.2930000000000013E-2</v>
      </c>
      <c r="EE16">
        <f t="shared" si="46"/>
        <v>7.9435000000000006E-2</v>
      </c>
      <c r="EF16">
        <f t="shared" si="47"/>
        <v>6.7844999999999989E-2</v>
      </c>
      <c r="EG16">
        <f t="shared" si="48"/>
        <v>6.1890000000000001E-2</v>
      </c>
      <c r="EH16">
        <f t="shared" si="49"/>
        <v>7.2170000000000012E-2</v>
      </c>
      <c r="EI16">
        <f t="shared" si="50"/>
        <v>6.7769999999999997E-2</v>
      </c>
      <c r="EJ16">
        <f t="shared" si="51"/>
        <v>6.6899999999999987E-2</v>
      </c>
      <c r="EK16">
        <f t="shared" si="52"/>
        <v>5.840999999999999E-2</v>
      </c>
      <c r="EL16">
        <f t="shared" si="53"/>
        <v>7.2055000000000008E-2</v>
      </c>
      <c r="EM16">
        <f t="shared" si="54"/>
        <v>3.7349999999999994E-2</v>
      </c>
      <c r="EN16">
        <f t="shared" si="55"/>
        <v>6.5705E-2</v>
      </c>
      <c r="EO16">
        <f t="shared" si="56"/>
        <v>5.6285000000000002E-2</v>
      </c>
      <c r="EP16">
        <f t="shared" si="57"/>
        <v>4.5859999999999998E-2</v>
      </c>
      <c r="EQ16">
        <f t="shared" si="58"/>
        <v>3.7170000000000002E-2</v>
      </c>
      <c r="ER16">
        <f t="shared" si="59"/>
        <v>4.9829999999999999E-2</v>
      </c>
      <c r="ES16">
        <f t="shared" si="60"/>
        <v>4.0935000000000006E-2</v>
      </c>
      <c r="ET16">
        <f t="shared" si="61"/>
        <v>3.7265E-2</v>
      </c>
      <c r="EU16">
        <f t="shared" si="62"/>
        <v>4.428E-2</v>
      </c>
      <c r="EV16">
        <f t="shared" si="63"/>
        <v>4.8005000000000006E-2</v>
      </c>
      <c r="EW16">
        <f t="shared" si="64"/>
        <v>4.7840000000000001E-2</v>
      </c>
      <c r="EX16">
        <f t="shared" si="65"/>
        <v>4.0745000000000003E-2</v>
      </c>
      <c r="EY16">
        <f t="shared" si="66"/>
        <v>4.6299999999999994E-2</v>
      </c>
      <c r="EZ16">
        <f t="shared" si="67"/>
        <v>4.7794999999999997E-2</v>
      </c>
      <c r="FA16">
        <f t="shared" si="68"/>
        <v>4.7365000000000004E-2</v>
      </c>
      <c r="FB16">
        <f t="shared" si="69"/>
        <v>3.3384999999999998E-2</v>
      </c>
      <c r="FC16">
        <f t="shared" si="70"/>
        <v>3.4145000000000002E-2</v>
      </c>
      <c r="FD16">
        <f t="shared" si="71"/>
        <v>4.521E-2</v>
      </c>
      <c r="FE16">
        <f t="shared" si="72"/>
        <v>4.5579999999999996E-2</v>
      </c>
      <c r="FF16">
        <f t="shared" si="73"/>
        <v>3.2420000000000004E-2</v>
      </c>
    </row>
    <row r="17" spans="1:162" x14ac:dyDescent="0.4">
      <c r="A17">
        <v>1492.48243</v>
      </c>
      <c r="B17">
        <v>1.0000000000000005E-4</v>
      </c>
      <c r="C17">
        <v>-5.3299999999999997E-3</v>
      </c>
      <c r="D17">
        <v>-3.8999999999999998E-3</v>
      </c>
      <c r="E17">
        <v>-1.4399999999999999E-3</v>
      </c>
      <c r="F17">
        <v>1.0580000000000001E-2</v>
      </c>
      <c r="G17">
        <v>0.18368999999999999</v>
      </c>
      <c r="H17">
        <v>0.15282499999999999</v>
      </c>
      <c r="I17">
        <v>0.17174500000000001</v>
      </c>
      <c r="J17">
        <v>0.16344999999999998</v>
      </c>
      <c r="K17">
        <v>0.17620999999999998</v>
      </c>
      <c r="L17">
        <v>0.14181500000000002</v>
      </c>
      <c r="M17">
        <v>0.16</v>
      </c>
      <c r="N17">
        <v>0.16002499999999997</v>
      </c>
      <c r="O17">
        <v>0.15454000000000001</v>
      </c>
      <c r="P17">
        <v>0.14707999999999999</v>
      </c>
      <c r="Q17">
        <v>0.12533</v>
      </c>
      <c r="R17">
        <v>0.14541999999999999</v>
      </c>
      <c r="S17">
        <v>0.13729</v>
      </c>
      <c r="T17">
        <v>0.12537999999999999</v>
      </c>
      <c r="U17">
        <v>0.13721499999999998</v>
      </c>
      <c r="V17">
        <v>0.12134500000000001</v>
      </c>
      <c r="W17">
        <v>0.17024499999999998</v>
      </c>
      <c r="X17">
        <v>0.12787999999999999</v>
      </c>
      <c r="Y17">
        <v>0.15141499999999999</v>
      </c>
      <c r="Z17">
        <v>0.12978000000000001</v>
      </c>
      <c r="AA17">
        <v>0.113425</v>
      </c>
      <c r="AB17">
        <v>0.12292</v>
      </c>
      <c r="AC17">
        <v>0.12623999999999999</v>
      </c>
      <c r="AD17">
        <v>9.2590000000000006E-2</v>
      </c>
      <c r="AE17">
        <v>0.12508</v>
      </c>
      <c r="AF17">
        <v>0.11285000000000001</v>
      </c>
      <c r="AG17">
        <v>0.12148</v>
      </c>
      <c r="AH17">
        <v>0.11862500000000001</v>
      </c>
      <c r="AI17">
        <v>0.1152</v>
      </c>
      <c r="AJ17">
        <v>0.108685</v>
      </c>
      <c r="AK17">
        <v>0.10833000000000001</v>
      </c>
      <c r="AL17">
        <v>0.101285</v>
      </c>
      <c r="AM17">
        <v>0.10150000000000001</v>
      </c>
      <c r="AN17">
        <v>8.5535E-2</v>
      </c>
      <c r="AO17">
        <v>9.8610000000000003E-2</v>
      </c>
      <c r="AP17">
        <v>9.2009999999999995E-2</v>
      </c>
      <c r="AQ17" s="2">
        <v>0.122285</v>
      </c>
      <c r="AR17">
        <v>8.9274999999999993E-2</v>
      </c>
      <c r="AS17">
        <v>9.3789999999999998E-2</v>
      </c>
      <c r="AT17">
        <v>9.6324999999999994E-2</v>
      </c>
      <c r="AU17">
        <v>9.8705000000000001E-2</v>
      </c>
      <c r="AV17">
        <v>7.424E-2</v>
      </c>
      <c r="AW17">
        <v>8.0729999999999996E-2</v>
      </c>
      <c r="AX17">
        <v>9.4975000000000004E-2</v>
      </c>
      <c r="AY17">
        <v>8.7465000000000001E-2</v>
      </c>
      <c r="AZ17">
        <v>0.10186000000000001</v>
      </c>
      <c r="BA17">
        <v>9.06E-2</v>
      </c>
      <c r="BB17">
        <v>7.9125000000000001E-2</v>
      </c>
      <c r="BC17">
        <v>6.5009999999999998E-2</v>
      </c>
      <c r="BD17">
        <v>8.7969999999999993E-2</v>
      </c>
      <c r="BE17">
        <v>8.0305000000000001E-2</v>
      </c>
      <c r="BF17">
        <v>7.936E-2</v>
      </c>
      <c r="BG17">
        <v>6.8805000000000005E-2</v>
      </c>
      <c r="BH17">
        <v>8.8705000000000006E-2</v>
      </c>
      <c r="BI17">
        <v>5.484E-2</v>
      </c>
      <c r="BJ17">
        <v>7.5935000000000002E-2</v>
      </c>
      <c r="BK17">
        <v>7.2450000000000001E-2</v>
      </c>
      <c r="BL17">
        <v>5.2775000000000002E-2</v>
      </c>
      <c r="BM17">
        <v>5.5199999999999999E-2</v>
      </c>
      <c r="BN17">
        <v>6.5420000000000006E-2</v>
      </c>
      <c r="BO17">
        <v>5.9970000000000002E-2</v>
      </c>
      <c r="BP17">
        <v>4.403E-2</v>
      </c>
      <c r="BQ17">
        <v>5.6315000000000004E-2</v>
      </c>
      <c r="BR17">
        <v>6.1960000000000001E-2</v>
      </c>
      <c r="BS17">
        <v>6.0049999999999999E-2</v>
      </c>
      <c r="BT17">
        <v>5.3000000000000005E-2</v>
      </c>
      <c r="BU17">
        <v>5.9385E-2</v>
      </c>
      <c r="BV17">
        <v>5.8654999999999999E-2</v>
      </c>
      <c r="BW17">
        <v>5.9400000000000001E-2</v>
      </c>
      <c r="BX17">
        <v>4.7344999999999998E-2</v>
      </c>
      <c r="BY17">
        <v>4.3334999999999999E-2</v>
      </c>
      <c r="BZ17">
        <v>5.432E-2</v>
      </c>
      <c r="CA17">
        <v>5.8444999999999997E-2</v>
      </c>
      <c r="CB17">
        <v>4.4734999999999997E-2</v>
      </c>
      <c r="CE17">
        <v>1492.48243</v>
      </c>
      <c r="CF17">
        <f t="shared" si="0"/>
        <v>2.0000000000000004E-4</v>
      </c>
      <c r="CG17">
        <f t="shared" si="1"/>
        <v>-8.4700000000000001E-3</v>
      </c>
      <c r="CH17">
        <f t="shared" si="2"/>
        <v>-1.6519999999999998E-3</v>
      </c>
      <c r="CI17">
        <f t="shared" si="3"/>
        <v>-9.7999999999999997E-4</v>
      </c>
      <c r="CJ17">
        <f t="shared" si="4"/>
        <v>1.0910000000000001E-2</v>
      </c>
      <c r="CK17">
        <f t="shared" si="5"/>
        <v>0.15153499999999998</v>
      </c>
      <c r="CL17">
        <f t="shared" si="6"/>
        <v>0.1313</v>
      </c>
      <c r="CM17">
        <f t="shared" si="7"/>
        <v>0.15554000000000001</v>
      </c>
      <c r="CN17" s="1">
        <f t="shared" si="8"/>
        <v>0.12047499999999998</v>
      </c>
      <c r="CO17">
        <f t="shared" si="9"/>
        <v>0.14346999999999999</v>
      </c>
      <c r="CP17">
        <f t="shared" si="10"/>
        <v>0.12427000000000002</v>
      </c>
      <c r="CQ17">
        <f t="shared" si="11"/>
        <v>0.13395499999999999</v>
      </c>
      <c r="CR17">
        <f t="shared" si="12"/>
        <v>0.12971499999999997</v>
      </c>
      <c r="CS17">
        <f t="shared" si="13"/>
        <v>0.12511</v>
      </c>
      <c r="CT17">
        <f t="shared" si="14"/>
        <v>0.13386999999999999</v>
      </c>
      <c r="CU17">
        <f t="shared" si="15"/>
        <v>0.109375</v>
      </c>
      <c r="CV17">
        <f t="shared" si="16"/>
        <v>0.12444</v>
      </c>
      <c r="CW17">
        <f t="shared" si="17"/>
        <v>0.126135</v>
      </c>
      <c r="CX17">
        <f t="shared" si="18"/>
        <v>0.10877499999999998</v>
      </c>
      <c r="CY17">
        <f t="shared" si="19"/>
        <v>0.11572999999999997</v>
      </c>
      <c r="CZ17">
        <f t="shared" si="20"/>
        <v>9.8930000000000004E-2</v>
      </c>
      <c r="DA17">
        <f t="shared" si="21"/>
        <v>0.134015</v>
      </c>
      <c r="DB17">
        <f t="shared" si="22"/>
        <v>0.10606499999999999</v>
      </c>
      <c r="DC17">
        <f t="shared" si="23"/>
        <v>0.13446999999999998</v>
      </c>
      <c r="DD17">
        <f t="shared" si="24"/>
        <v>0.11801</v>
      </c>
      <c r="DE17">
        <f t="shared" si="25"/>
        <v>9.4649999999999998E-2</v>
      </c>
      <c r="DF17">
        <f t="shared" si="26"/>
        <v>0.108165</v>
      </c>
      <c r="DG17">
        <f t="shared" si="27"/>
        <v>0.107025</v>
      </c>
      <c r="DH17">
        <f t="shared" si="28"/>
        <v>7.2654999999999997E-2</v>
      </c>
      <c r="DI17">
        <f t="shared" si="29"/>
        <v>9.9444999999999992E-2</v>
      </c>
      <c r="DJ17">
        <f t="shared" si="30"/>
        <v>9.3600000000000003E-2</v>
      </c>
      <c r="DK17">
        <f t="shared" si="31"/>
        <v>9.0480000000000005E-2</v>
      </c>
      <c r="DL17">
        <f t="shared" si="32"/>
        <v>9.2965000000000006E-2</v>
      </c>
      <c r="DM17">
        <f t="shared" si="33"/>
        <v>9.590499999999999E-2</v>
      </c>
      <c r="DN17">
        <f t="shared" si="34"/>
        <v>8.6730000000000002E-2</v>
      </c>
      <c r="DO17">
        <f t="shared" si="35"/>
        <v>8.4470000000000017E-2</v>
      </c>
      <c r="DP17">
        <f t="shared" si="36"/>
        <v>8.1155000000000005E-2</v>
      </c>
      <c r="DQ17">
        <f t="shared" si="37"/>
        <v>8.2125000000000004E-2</v>
      </c>
      <c r="DR17">
        <f t="shared" si="38"/>
        <v>7.7835000000000001E-2</v>
      </c>
      <c r="DS17">
        <f t="shared" si="39"/>
        <v>7.838500000000001E-2</v>
      </c>
      <c r="DT17">
        <f t="shared" si="40"/>
        <v>7.1749999999999994E-2</v>
      </c>
      <c r="DU17" s="2">
        <f t="shared" si="41"/>
        <v>0.103935</v>
      </c>
      <c r="DV17">
        <f t="shared" si="42"/>
        <v>6.6299999999999998E-2</v>
      </c>
      <c r="DW17">
        <f t="shared" si="43"/>
        <v>6.8455000000000002E-2</v>
      </c>
      <c r="DX17">
        <f t="shared" si="74"/>
        <v>7.1334999999999996E-2</v>
      </c>
      <c r="DY17">
        <f t="shared" si="75"/>
        <v>8.2994999999999999E-2</v>
      </c>
      <c r="DZ17">
        <f t="shared" si="76"/>
        <v>5.7345E-2</v>
      </c>
      <c r="EA17">
        <f t="shared" si="77"/>
        <v>6.6154999999999992E-2</v>
      </c>
      <c r="EB17">
        <f t="shared" si="78"/>
        <v>7.4900000000000008E-2</v>
      </c>
      <c r="EC17">
        <f t="shared" si="44"/>
        <v>6.8595000000000003E-2</v>
      </c>
      <c r="ED17">
        <f t="shared" si="45"/>
        <v>8.4770000000000012E-2</v>
      </c>
      <c r="EE17">
        <f t="shared" si="46"/>
        <v>7.5194999999999998E-2</v>
      </c>
      <c r="EF17">
        <f t="shared" si="47"/>
        <v>6.5299999999999997E-2</v>
      </c>
      <c r="EG17">
        <f t="shared" si="48"/>
        <v>4.9265000000000003E-2</v>
      </c>
      <c r="EH17">
        <f t="shared" si="49"/>
        <v>6.966E-2</v>
      </c>
      <c r="EI17">
        <f t="shared" si="50"/>
        <v>6.386E-2</v>
      </c>
      <c r="EJ17">
        <f t="shared" si="51"/>
        <v>6.5089999999999995E-2</v>
      </c>
      <c r="EK17">
        <f t="shared" si="52"/>
        <v>5.9760000000000008E-2</v>
      </c>
      <c r="EL17">
        <f t="shared" si="53"/>
        <v>6.9110000000000005E-2</v>
      </c>
      <c r="EM17">
        <f t="shared" si="54"/>
        <v>3.9654999999999996E-2</v>
      </c>
      <c r="EN17">
        <f t="shared" si="55"/>
        <v>6.0985000000000004E-2</v>
      </c>
      <c r="EO17">
        <f t="shared" si="56"/>
        <v>5.5465E-2</v>
      </c>
      <c r="EP17">
        <f t="shared" si="57"/>
        <v>4.8845E-2</v>
      </c>
      <c r="EQ17">
        <f t="shared" si="58"/>
        <v>4.308E-2</v>
      </c>
      <c r="ER17">
        <f t="shared" si="59"/>
        <v>4.3230000000000005E-2</v>
      </c>
      <c r="ES17">
        <f t="shared" si="60"/>
        <v>4.2855000000000004E-2</v>
      </c>
      <c r="ET17">
        <f t="shared" si="61"/>
        <v>3.0425000000000001E-2</v>
      </c>
      <c r="EU17">
        <f t="shared" si="62"/>
        <v>4.3105000000000004E-2</v>
      </c>
      <c r="EV17">
        <f t="shared" si="63"/>
        <v>4.6765000000000001E-2</v>
      </c>
      <c r="EW17">
        <f t="shared" si="64"/>
        <v>4.965E-2</v>
      </c>
      <c r="EX17">
        <f t="shared" si="65"/>
        <v>3.9250000000000007E-2</v>
      </c>
      <c r="EY17">
        <f t="shared" si="66"/>
        <v>4.5769999999999998E-2</v>
      </c>
      <c r="EZ17">
        <f t="shared" si="67"/>
        <v>5.1905E-2</v>
      </c>
      <c r="FA17">
        <f t="shared" si="68"/>
        <v>4.4900000000000002E-2</v>
      </c>
      <c r="FB17">
        <f t="shared" si="69"/>
        <v>3.4634999999999999E-2</v>
      </c>
      <c r="FC17">
        <f t="shared" si="70"/>
        <v>2.7659999999999997E-2</v>
      </c>
      <c r="FD17">
        <f t="shared" si="71"/>
        <v>4.5725000000000002E-2</v>
      </c>
      <c r="FE17">
        <f t="shared" si="72"/>
        <v>5.2504999999999996E-2</v>
      </c>
      <c r="FF17">
        <f t="shared" si="73"/>
        <v>3.1964999999999993E-2</v>
      </c>
    </row>
    <row r="18" spans="1:162" x14ac:dyDescent="0.4">
      <c r="A18">
        <v>1495.72909</v>
      </c>
      <c r="B18">
        <v>3.16E-3</v>
      </c>
      <c r="C18">
        <v>-4.725E-3</v>
      </c>
      <c r="D18">
        <v>-7.4850000000000003E-3</v>
      </c>
      <c r="E18">
        <v>-9.3500000000000007E-4</v>
      </c>
      <c r="F18">
        <v>9.9950000000000004E-3</v>
      </c>
      <c r="G18">
        <v>0.15955999999999998</v>
      </c>
      <c r="H18">
        <v>0.13194</v>
      </c>
      <c r="I18">
        <v>0.1532</v>
      </c>
      <c r="J18">
        <v>0.14696999999999999</v>
      </c>
      <c r="K18">
        <v>0.16186</v>
      </c>
      <c r="L18">
        <v>0.13220500000000002</v>
      </c>
      <c r="M18">
        <v>0.14068</v>
      </c>
      <c r="N18">
        <v>0.13923999999999997</v>
      </c>
      <c r="O18">
        <v>0.13866000000000001</v>
      </c>
      <c r="P18">
        <v>0.13835500000000001</v>
      </c>
      <c r="Q18">
        <v>0.11114499999999999</v>
      </c>
      <c r="R18">
        <v>0.12268</v>
      </c>
      <c r="S18">
        <v>0.12143999999999999</v>
      </c>
      <c r="T18">
        <v>0.11244</v>
      </c>
      <c r="U18">
        <v>0.129325</v>
      </c>
      <c r="V18">
        <v>0.112815</v>
      </c>
      <c r="W18">
        <v>0.15644999999999998</v>
      </c>
      <c r="X18">
        <v>0.117995</v>
      </c>
      <c r="Y18">
        <v>0.13930500000000001</v>
      </c>
      <c r="Z18">
        <v>0.118425</v>
      </c>
      <c r="AA18">
        <v>0.100045</v>
      </c>
      <c r="AB18">
        <v>0.11171</v>
      </c>
      <c r="AC18">
        <v>0.12107499999999999</v>
      </c>
      <c r="AD18">
        <v>8.4215000000000012E-2</v>
      </c>
      <c r="AE18">
        <v>0.1197</v>
      </c>
      <c r="AF18">
        <v>0.10337499999999999</v>
      </c>
      <c r="AG18">
        <v>0.11296</v>
      </c>
      <c r="AH18">
        <v>0.108265</v>
      </c>
      <c r="AI18">
        <v>0.10985</v>
      </c>
      <c r="AJ18">
        <v>9.715E-2</v>
      </c>
      <c r="AK18">
        <v>9.9970000000000003E-2</v>
      </c>
      <c r="AL18">
        <v>9.4115000000000004E-2</v>
      </c>
      <c r="AM18">
        <v>8.9900000000000008E-2</v>
      </c>
      <c r="AN18">
        <v>7.8604999999999994E-2</v>
      </c>
      <c r="AO18">
        <v>9.4365000000000004E-2</v>
      </c>
      <c r="AP18">
        <v>9.0005000000000002E-2</v>
      </c>
      <c r="AQ18" s="2">
        <v>0.114425</v>
      </c>
      <c r="AR18">
        <v>8.2754999999999995E-2</v>
      </c>
      <c r="AS18">
        <v>8.5834999999999995E-2</v>
      </c>
      <c r="AT18">
        <v>9.4159999999999994E-2</v>
      </c>
      <c r="AU18">
        <v>8.8749999999999996E-2</v>
      </c>
      <c r="AV18">
        <v>6.7324999999999996E-2</v>
      </c>
      <c r="AW18">
        <v>7.8355000000000008E-2</v>
      </c>
      <c r="AX18">
        <v>9.5430000000000001E-2</v>
      </c>
      <c r="AY18">
        <v>8.2684999999999995E-2</v>
      </c>
      <c r="AZ18">
        <v>0.10001499999999999</v>
      </c>
      <c r="BA18">
        <v>9.1065000000000007E-2</v>
      </c>
      <c r="BB18">
        <v>7.1789999999999993E-2</v>
      </c>
      <c r="BC18">
        <v>6.4140000000000003E-2</v>
      </c>
      <c r="BD18">
        <v>8.412E-2</v>
      </c>
      <c r="BE18">
        <v>7.6990000000000003E-2</v>
      </c>
      <c r="BF18">
        <v>7.1635000000000004E-2</v>
      </c>
      <c r="BG18">
        <v>6.7379999999999995E-2</v>
      </c>
      <c r="BH18">
        <v>8.7679999999999994E-2</v>
      </c>
      <c r="BI18">
        <v>5.8539999999999995E-2</v>
      </c>
      <c r="BJ18">
        <v>7.8399999999999997E-2</v>
      </c>
      <c r="BK18">
        <v>6.615E-2</v>
      </c>
      <c r="BL18">
        <v>5.5029999999999996E-2</v>
      </c>
      <c r="BM18">
        <v>5.4205000000000003E-2</v>
      </c>
      <c r="BN18">
        <v>6.8635000000000002E-2</v>
      </c>
      <c r="BO18">
        <v>5.5350000000000003E-2</v>
      </c>
      <c r="BP18">
        <v>4.7365000000000004E-2</v>
      </c>
      <c r="BQ18">
        <v>5.8115E-2</v>
      </c>
      <c r="BR18">
        <v>6.6285000000000011E-2</v>
      </c>
      <c r="BS18">
        <v>5.8290000000000002E-2</v>
      </c>
      <c r="BT18">
        <v>5.0875000000000004E-2</v>
      </c>
      <c r="BU18">
        <v>5.5434999999999998E-2</v>
      </c>
      <c r="BV18">
        <v>6.021E-2</v>
      </c>
      <c r="BW18">
        <v>5.9655E-2</v>
      </c>
      <c r="BX18">
        <v>5.1795000000000001E-2</v>
      </c>
      <c r="BY18">
        <v>3.8890000000000001E-2</v>
      </c>
      <c r="BZ18">
        <v>6.0679999999999998E-2</v>
      </c>
      <c r="CA18">
        <v>6.331500000000001E-2</v>
      </c>
      <c r="CB18">
        <v>4.4149999999999995E-2</v>
      </c>
      <c r="CE18">
        <v>1495.72909</v>
      </c>
      <c r="CF18">
        <f t="shared" si="0"/>
        <v>3.2599999999999999E-3</v>
      </c>
      <c r="CG18">
        <f t="shared" si="1"/>
        <v>-7.8650000000000005E-3</v>
      </c>
      <c r="CH18">
        <f t="shared" si="2"/>
        <v>-5.2370000000000003E-3</v>
      </c>
      <c r="CI18">
        <f t="shared" si="3"/>
        <v>-4.7500000000000005E-4</v>
      </c>
      <c r="CJ18">
        <f t="shared" si="4"/>
        <v>1.0325000000000001E-2</v>
      </c>
      <c r="CK18">
        <f t="shared" si="5"/>
        <v>0.12740499999999999</v>
      </c>
      <c r="CL18">
        <f t="shared" si="6"/>
        <v>0.110415</v>
      </c>
      <c r="CM18">
        <f t="shared" si="7"/>
        <v>0.13699500000000001</v>
      </c>
      <c r="CN18" s="1">
        <f t="shared" si="8"/>
        <v>0.10399499999999999</v>
      </c>
      <c r="CO18">
        <f t="shared" si="9"/>
        <v>0.12912000000000001</v>
      </c>
      <c r="CP18">
        <f t="shared" si="10"/>
        <v>0.11466000000000001</v>
      </c>
      <c r="CQ18">
        <f t="shared" si="11"/>
        <v>0.114635</v>
      </c>
      <c r="CR18">
        <f t="shared" si="12"/>
        <v>0.10892999999999997</v>
      </c>
      <c r="CS18">
        <f t="shared" si="13"/>
        <v>0.10923000000000001</v>
      </c>
      <c r="CT18">
        <f t="shared" si="14"/>
        <v>0.12514500000000001</v>
      </c>
      <c r="CU18">
        <f t="shared" si="15"/>
        <v>9.5189999999999997E-2</v>
      </c>
      <c r="CV18">
        <f t="shared" si="16"/>
        <v>0.1017</v>
      </c>
      <c r="CW18">
        <f t="shared" si="17"/>
        <v>0.11028499999999999</v>
      </c>
      <c r="CX18">
        <f t="shared" si="18"/>
        <v>9.5835000000000004E-2</v>
      </c>
      <c r="CY18">
        <f t="shared" si="19"/>
        <v>0.10783999999999999</v>
      </c>
      <c r="CZ18">
        <f t="shared" si="20"/>
        <v>9.0399999999999994E-2</v>
      </c>
      <c r="DA18">
        <f t="shared" si="21"/>
        <v>0.12021999999999998</v>
      </c>
      <c r="DB18">
        <f t="shared" si="22"/>
        <v>9.6180000000000002E-2</v>
      </c>
      <c r="DC18">
        <f t="shared" si="23"/>
        <v>0.12236000000000001</v>
      </c>
      <c r="DD18">
        <f t="shared" si="24"/>
        <v>0.106655</v>
      </c>
      <c r="DE18">
        <f t="shared" si="25"/>
        <v>8.1269999999999995E-2</v>
      </c>
      <c r="DF18">
        <f t="shared" si="26"/>
        <v>9.6955E-2</v>
      </c>
      <c r="DG18">
        <f t="shared" si="27"/>
        <v>0.10185999999999999</v>
      </c>
      <c r="DH18">
        <f t="shared" si="28"/>
        <v>6.4280000000000004E-2</v>
      </c>
      <c r="DI18">
        <f t="shared" si="29"/>
        <v>9.4064999999999996E-2</v>
      </c>
      <c r="DJ18">
        <f t="shared" si="30"/>
        <v>8.4124999999999991E-2</v>
      </c>
      <c r="DK18">
        <f t="shared" si="31"/>
        <v>8.1960000000000005E-2</v>
      </c>
      <c r="DL18">
        <f t="shared" si="32"/>
        <v>8.2604999999999998E-2</v>
      </c>
      <c r="DM18">
        <f t="shared" si="33"/>
        <v>9.0554999999999997E-2</v>
      </c>
      <c r="DN18">
        <f t="shared" si="34"/>
        <v>7.5194999999999998E-2</v>
      </c>
      <c r="DO18">
        <f t="shared" si="35"/>
        <v>7.6110000000000011E-2</v>
      </c>
      <c r="DP18">
        <f t="shared" si="36"/>
        <v>7.3985000000000009E-2</v>
      </c>
      <c r="DQ18">
        <f t="shared" si="37"/>
        <v>7.0525000000000004E-2</v>
      </c>
      <c r="DR18">
        <f t="shared" si="38"/>
        <v>7.0904999999999996E-2</v>
      </c>
      <c r="DS18">
        <f t="shared" si="39"/>
        <v>7.4140000000000011E-2</v>
      </c>
      <c r="DT18">
        <f t="shared" si="40"/>
        <v>6.9745000000000001E-2</v>
      </c>
      <c r="DU18" s="2">
        <f t="shared" si="41"/>
        <v>9.6074999999999994E-2</v>
      </c>
      <c r="DV18">
        <f t="shared" si="42"/>
        <v>5.978E-2</v>
      </c>
      <c r="DW18">
        <f t="shared" si="43"/>
        <v>6.0499999999999998E-2</v>
      </c>
      <c r="DX18">
        <f t="shared" si="74"/>
        <v>6.9169999999999995E-2</v>
      </c>
      <c r="DY18">
        <f t="shared" si="75"/>
        <v>7.3039999999999994E-2</v>
      </c>
      <c r="DZ18">
        <f t="shared" si="76"/>
        <v>5.0429999999999996E-2</v>
      </c>
      <c r="EA18">
        <f t="shared" si="77"/>
        <v>6.3780000000000003E-2</v>
      </c>
      <c r="EB18">
        <f t="shared" si="78"/>
        <v>7.5355000000000005E-2</v>
      </c>
      <c r="EC18">
        <f t="shared" si="44"/>
        <v>6.3814999999999997E-2</v>
      </c>
      <c r="ED18">
        <f t="shared" si="45"/>
        <v>8.2924999999999999E-2</v>
      </c>
      <c r="EE18">
        <f t="shared" si="46"/>
        <v>7.5660000000000005E-2</v>
      </c>
      <c r="EF18">
        <f t="shared" si="47"/>
        <v>5.7964999999999989E-2</v>
      </c>
      <c r="EG18">
        <f t="shared" si="48"/>
        <v>4.8395000000000007E-2</v>
      </c>
      <c r="EH18">
        <f t="shared" si="49"/>
        <v>6.5810000000000007E-2</v>
      </c>
      <c r="EI18">
        <f t="shared" si="50"/>
        <v>6.0545000000000002E-2</v>
      </c>
      <c r="EJ18">
        <f t="shared" si="51"/>
        <v>5.7365000000000006E-2</v>
      </c>
      <c r="EK18">
        <f t="shared" si="52"/>
        <v>5.8334999999999998E-2</v>
      </c>
      <c r="EL18">
        <f t="shared" si="53"/>
        <v>6.8084999999999993E-2</v>
      </c>
      <c r="EM18">
        <f t="shared" si="54"/>
        <v>4.3354999999999991E-2</v>
      </c>
      <c r="EN18">
        <f t="shared" si="55"/>
        <v>6.3449999999999993E-2</v>
      </c>
      <c r="EO18">
        <f t="shared" si="56"/>
        <v>4.9165E-2</v>
      </c>
      <c r="EP18">
        <f t="shared" si="57"/>
        <v>5.1099999999999993E-2</v>
      </c>
      <c r="EQ18">
        <f t="shared" si="58"/>
        <v>4.2085000000000004E-2</v>
      </c>
      <c r="ER18">
        <f t="shared" si="59"/>
        <v>4.6445E-2</v>
      </c>
      <c r="ES18">
        <f t="shared" si="60"/>
        <v>3.8235000000000005E-2</v>
      </c>
      <c r="ET18">
        <f t="shared" si="61"/>
        <v>3.3760000000000005E-2</v>
      </c>
      <c r="EU18">
        <f t="shared" si="62"/>
        <v>4.4905E-2</v>
      </c>
      <c r="EV18">
        <f t="shared" si="63"/>
        <v>5.109000000000001E-2</v>
      </c>
      <c r="EW18">
        <f t="shared" si="64"/>
        <v>4.7890000000000002E-2</v>
      </c>
      <c r="EX18">
        <f t="shared" si="65"/>
        <v>3.7125000000000005E-2</v>
      </c>
      <c r="EY18">
        <f t="shared" si="66"/>
        <v>4.1819999999999996E-2</v>
      </c>
      <c r="EZ18">
        <f t="shared" si="67"/>
        <v>5.3460000000000001E-2</v>
      </c>
      <c r="FA18">
        <f t="shared" si="68"/>
        <v>4.5155000000000001E-2</v>
      </c>
      <c r="FB18">
        <f t="shared" si="69"/>
        <v>3.9085000000000002E-2</v>
      </c>
      <c r="FC18">
        <f t="shared" si="70"/>
        <v>2.3215E-2</v>
      </c>
      <c r="FD18">
        <f t="shared" si="71"/>
        <v>5.2084999999999999E-2</v>
      </c>
      <c r="FE18">
        <f t="shared" si="72"/>
        <v>5.7375000000000009E-2</v>
      </c>
      <c r="FF18">
        <f t="shared" si="73"/>
        <v>3.1379999999999991E-2</v>
      </c>
    </row>
    <row r="19" spans="1:162" x14ac:dyDescent="0.4">
      <c r="A19">
        <v>1498.98991</v>
      </c>
      <c r="B19">
        <v>3.0850000000000001E-3</v>
      </c>
      <c r="C19">
        <v>-6.7500000000000004E-4</v>
      </c>
      <c r="D19">
        <v>-8.5649999999999997E-3</v>
      </c>
      <c r="E19">
        <v>-5.3699999999999998E-3</v>
      </c>
      <c r="F19">
        <v>1.153E-2</v>
      </c>
      <c r="G19">
        <v>0.13824</v>
      </c>
      <c r="H19">
        <v>0.10919000000000001</v>
      </c>
      <c r="I19">
        <v>0.13625500000000001</v>
      </c>
      <c r="J19">
        <v>0.12855</v>
      </c>
      <c r="K19">
        <v>0.14274000000000001</v>
      </c>
      <c r="L19">
        <v>0.11601500000000001</v>
      </c>
      <c r="M19">
        <v>0.11949499999999999</v>
      </c>
      <c r="N19">
        <v>0.118645</v>
      </c>
      <c r="O19">
        <v>0.12210499999999999</v>
      </c>
      <c r="P19">
        <v>0.123055</v>
      </c>
      <c r="Q19">
        <v>9.8509999999999986E-2</v>
      </c>
      <c r="R19">
        <v>0.107415</v>
      </c>
      <c r="S19">
        <v>0.10542</v>
      </c>
      <c r="T19">
        <v>0.10011</v>
      </c>
      <c r="U19">
        <v>0.1147</v>
      </c>
      <c r="V19">
        <v>0.10186999999999999</v>
      </c>
      <c r="W19">
        <v>0.136245</v>
      </c>
      <c r="X19">
        <v>9.8095000000000002E-2</v>
      </c>
      <c r="Y19">
        <v>0.118675</v>
      </c>
      <c r="Z19">
        <v>0.101965</v>
      </c>
      <c r="AA19">
        <v>8.3109999999999989E-2</v>
      </c>
      <c r="AB19">
        <v>9.3484999999999999E-2</v>
      </c>
      <c r="AC19">
        <v>0.10416</v>
      </c>
      <c r="AD19">
        <v>7.2615000000000013E-2</v>
      </c>
      <c r="AE19">
        <v>0.101865</v>
      </c>
      <c r="AF19">
        <v>8.9414999999999994E-2</v>
      </c>
      <c r="AG19">
        <v>9.5375000000000001E-2</v>
      </c>
      <c r="AH19">
        <v>9.1075000000000003E-2</v>
      </c>
      <c r="AI19">
        <v>9.3164999999999998E-2</v>
      </c>
      <c r="AJ19">
        <v>7.9919999999999991E-2</v>
      </c>
      <c r="AK19">
        <v>9.2230000000000006E-2</v>
      </c>
      <c r="AL19">
        <v>8.1199999999999994E-2</v>
      </c>
      <c r="AM19">
        <v>7.4635000000000007E-2</v>
      </c>
      <c r="AN19">
        <v>7.1344999999999992E-2</v>
      </c>
      <c r="AO19">
        <v>8.7540000000000007E-2</v>
      </c>
      <c r="AP19">
        <v>8.0259999999999998E-2</v>
      </c>
      <c r="AQ19" s="2">
        <v>9.7305000000000003E-2</v>
      </c>
      <c r="AR19">
        <v>6.8394999999999997E-2</v>
      </c>
      <c r="AS19">
        <v>7.3970000000000008E-2</v>
      </c>
      <c r="AT19">
        <v>7.9149999999999998E-2</v>
      </c>
      <c r="AU19">
        <v>7.886E-2</v>
      </c>
      <c r="AV19">
        <v>5.5199999999999999E-2</v>
      </c>
      <c r="AW19">
        <v>6.9519999999999998E-2</v>
      </c>
      <c r="AX19">
        <v>8.416499999999999E-2</v>
      </c>
      <c r="AY19">
        <v>7.045499999999999E-2</v>
      </c>
      <c r="AZ19">
        <v>8.9705000000000007E-2</v>
      </c>
      <c r="BA19">
        <v>8.4254999999999997E-2</v>
      </c>
      <c r="BB19">
        <v>5.8020000000000002E-2</v>
      </c>
      <c r="BC19">
        <v>5.8444999999999997E-2</v>
      </c>
      <c r="BD19">
        <v>7.4630000000000002E-2</v>
      </c>
      <c r="BE19">
        <v>6.6765000000000005E-2</v>
      </c>
      <c r="BF19">
        <v>6.4250000000000002E-2</v>
      </c>
      <c r="BG19">
        <v>5.6215000000000001E-2</v>
      </c>
      <c r="BH19">
        <v>7.6829999999999996E-2</v>
      </c>
      <c r="BI19">
        <v>5.6230000000000002E-2</v>
      </c>
      <c r="BJ19">
        <v>6.8824999999999997E-2</v>
      </c>
      <c r="BK19">
        <v>5.8104999999999997E-2</v>
      </c>
      <c r="BL19">
        <v>4.5069999999999999E-2</v>
      </c>
      <c r="BM19">
        <v>4.505E-2</v>
      </c>
      <c r="BN19">
        <v>6.1225000000000002E-2</v>
      </c>
      <c r="BO19">
        <v>4.4725000000000001E-2</v>
      </c>
      <c r="BP19">
        <v>4.512E-2</v>
      </c>
      <c r="BQ19">
        <v>5.3864999999999996E-2</v>
      </c>
      <c r="BR19">
        <v>5.7620000000000005E-2</v>
      </c>
      <c r="BS19">
        <v>4.9600000000000005E-2</v>
      </c>
      <c r="BT19">
        <v>4.5269999999999998E-2</v>
      </c>
      <c r="BU19">
        <v>5.0485000000000002E-2</v>
      </c>
      <c r="BV19">
        <v>4.9045000000000005E-2</v>
      </c>
      <c r="BW19">
        <v>4.9430000000000002E-2</v>
      </c>
      <c r="BX19">
        <v>4.2529999999999998E-2</v>
      </c>
      <c r="BY19">
        <v>3.5615000000000001E-2</v>
      </c>
      <c r="BZ19">
        <v>5.0890000000000005E-2</v>
      </c>
      <c r="CA19">
        <v>5.7010000000000005E-2</v>
      </c>
      <c r="CB19">
        <v>3.7620000000000001E-2</v>
      </c>
      <c r="CE19">
        <v>1498.98991</v>
      </c>
      <c r="CF19">
        <f t="shared" si="0"/>
        <v>3.1849999999999999E-3</v>
      </c>
      <c r="CG19">
        <f t="shared" si="1"/>
        <v>-3.8149999999999998E-3</v>
      </c>
      <c r="CH19">
        <f t="shared" si="2"/>
        <v>-6.3169999999999997E-3</v>
      </c>
      <c r="CI19">
        <f t="shared" si="3"/>
        <v>-4.9099999999999994E-3</v>
      </c>
      <c r="CJ19">
        <f t="shared" si="4"/>
        <v>1.1860000000000001E-2</v>
      </c>
      <c r="CK19">
        <f t="shared" si="5"/>
        <v>0.106085</v>
      </c>
      <c r="CL19">
        <f t="shared" si="6"/>
        <v>8.7665000000000007E-2</v>
      </c>
      <c r="CM19">
        <f t="shared" si="7"/>
        <v>0.12005000000000002</v>
      </c>
      <c r="CN19" s="1">
        <f t="shared" si="8"/>
        <v>8.5574999999999998E-2</v>
      </c>
      <c r="CO19">
        <f t="shared" si="9"/>
        <v>0.11000000000000001</v>
      </c>
      <c r="CP19">
        <f t="shared" si="10"/>
        <v>9.8470000000000002E-2</v>
      </c>
      <c r="CQ19">
        <f t="shared" si="11"/>
        <v>9.3449999999999991E-2</v>
      </c>
      <c r="CR19">
        <f t="shared" si="12"/>
        <v>8.8334999999999997E-2</v>
      </c>
      <c r="CS19">
        <f t="shared" si="13"/>
        <v>9.2674999999999993E-2</v>
      </c>
      <c r="CT19">
        <f t="shared" si="14"/>
        <v>0.109845</v>
      </c>
      <c r="CU19">
        <f t="shared" si="15"/>
        <v>8.255499999999999E-2</v>
      </c>
      <c r="CV19">
        <f t="shared" si="16"/>
        <v>8.6434999999999998E-2</v>
      </c>
      <c r="CW19">
        <f t="shared" si="17"/>
        <v>9.4265000000000002E-2</v>
      </c>
      <c r="CX19">
        <f t="shared" si="18"/>
        <v>8.3504999999999996E-2</v>
      </c>
      <c r="CY19">
        <f t="shared" si="19"/>
        <v>9.3214999999999992E-2</v>
      </c>
      <c r="CZ19">
        <f t="shared" si="20"/>
        <v>7.9454999999999984E-2</v>
      </c>
      <c r="DA19">
        <f t="shared" si="21"/>
        <v>0.10001500000000001</v>
      </c>
      <c r="DB19">
        <f t="shared" si="22"/>
        <v>7.6280000000000001E-2</v>
      </c>
      <c r="DC19">
        <f t="shared" si="23"/>
        <v>0.10173</v>
      </c>
      <c r="DD19">
        <f t="shared" si="24"/>
        <v>9.0194999999999997E-2</v>
      </c>
      <c r="DE19">
        <f t="shared" si="25"/>
        <v>6.4334999999999989E-2</v>
      </c>
      <c r="DF19">
        <f t="shared" si="26"/>
        <v>7.8729999999999994E-2</v>
      </c>
      <c r="DG19">
        <f t="shared" si="27"/>
        <v>8.4945000000000007E-2</v>
      </c>
      <c r="DH19">
        <f t="shared" si="28"/>
        <v>5.2680000000000012E-2</v>
      </c>
      <c r="DI19">
        <f t="shared" si="29"/>
        <v>7.6229999999999992E-2</v>
      </c>
      <c r="DJ19">
        <f t="shared" si="30"/>
        <v>7.0164999999999991E-2</v>
      </c>
      <c r="DK19">
        <f t="shared" si="31"/>
        <v>6.4375000000000002E-2</v>
      </c>
      <c r="DL19">
        <f t="shared" si="32"/>
        <v>6.5415000000000001E-2</v>
      </c>
      <c r="DM19">
        <f t="shared" si="33"/>
        <v>7.3869999999999991E-2</v>
      </c>
      <c r="DN19">
        <f t="shared" si="34"/>
        <v>5.7964999999999989E-2</v>
      </c>
      <c r="DO19">
        <f t="shared" si="35"/>
        <v>6.8370000000000014E-2</v>
      </c>
      <c r="DP19">
        <f t="shared" si="36"/>
        <v>6.1069999999999999E-2</v>
      </c>
      <c r="DQ19">
        <f t="shared" si="37"/>
        <v>5.5260000000000004E-2</v>
      </c>
      <c r="DR19">
        <f t="shared" si="38"/>
        <v>6.3644999999999993E-2</v>
      </c>
      <c r="DS19">
        <f t="shared" si="39"/>
        <v>6.7315000000000014E-2</v>
      </c>
      <c r="DT19">
        <f t="shared" si="40"/>
        <v>0.06</v>
      </c>
      <c r="DU19" s="2">
        <f t="shared" si="41"/>
        <v>7.8954999999999997E-2</v>
      </c>
      <c r="DV19">
        <f t="shared" si="42"/>
        <v>4.5420000000000002E-2</v>
      </c>
      <c r="DW19">
        <f t="shared" si="43"/>
        <v>4.8635000000000012E-2</v>
      </c>
      <c r="DX19">
        <f t="shared" si="74"/>
        <v>5.416E-2</v>
      </c>
      <c r="DY19">
        <f t="shared" si="75"/>
        <v>6.3149999999999998E-2</v>
      </c>
      <c r="DZ19">
        <f t="shared" si="76"/>
        <v>3.8304999999999999E-2</v>
      </c>
      <c r="EA19">
        <f t="shared" si="77"/>
        <v>5.4945000000000001E-2</v>
      </c>
      <c r="EB19">
        <f t="shared" si="78"/>
        <v>6.4089999999999994E-2</v>
      </c>
      <c r="EC19">
        <f t="shared" si="44"/>
        <v>5.1584999999999992E-2</v>
      </c>
      <c r="ED19">
        <f t="shared" si="45"/>
        <v>7.2615000000000013E-2</v>
      </c>
      <c r="EE19">
        <f t="shared" si="46"/>
        <v>6.8849999999999995E-2</v>
      </c>
      <c r="EF19">
        <f t="shared" si="47"/>
        <v>4.4194999999999998E-2</v>
      </c>
      <c r="EG19">
        <f t="shared" si="48"/>
        <v>4.2700000000000002E-2</v>
      </c>
      <c r="EH19">
        <f t="shared" si="49"/>
        <v>5.6320000000000002E-2</v>
      </c>
      <c r="EI19">
        <f t="shared" si="50"/>
        <v>5.0320000000000004E-2</v>
      </c>
      <c r="EJ19">
        <f t="shared" si="51"/>
        <v>4.9980000000000004E-2</v>
      </c>
      <c r="EK19">
        <f t="shared" si="52"/>
        <v>4.7170000000000004E-2</v>
      </c>
      <c r="EL19">
        <f t="shared" si="53"/>
        <v>5.7234999999999994E-2</v>
      </c>
      <c r="EM19">
        <f t="shared" si="54"/>
        <v>4.1044999999999998E-2</v>
      </c>
      <c r="EN19">
        <f t="shared" si="55"/>
        <v>5.3874999999999999E-2</v>
      </c>
      <c r="EO19">
        <f t="shared" si="56"/>
        <v>4.1119999999999997E-2</v>
      </c>
      <c r="EP19">
        <f t="shared" si="57"/>
        <v>4.1139999999999996E-2</v>
      </c>
      <c r="EQ19">
        <f t="shared" si="58"/>
        <v>3.2930000000000001E-2</v>
      </c>
      <c r="ER19">
        <f t="shared" si="59"/>
        <v>3.9035E-2</v>
      </c>
      <c r="ES19">
        <f t="shared" si="60"/>
        <v>2.7610000000000003E-2</v>
      </c>
      <c r="ET19">
        <f t="shared" si="61"/>
        <v>3.1515000000000001E-2</v>
      </c>
      <c r="EU19">
        <f t="shared" si="62"/>
        <v>4.0654999999999997E-2</v>
      </c>
      <c r="EV19">
        <f t="shared" si="63"/>
        <v>4.2425000000000004E-2</v>
      </c>
      <c r="EW19">
        <f t="shared" si="64"/>
        <v>3.9200000000000006E-2</v>
      </c>
      <c r="EX19">
        <f t="shared" si="65"/>
        <v>3.1519999999999999E-2</v>
      </c>
      <c r="EY19">
        <f t="shared" si="66"/>
        <v>3.687E-2</v>
      </c>
      <c r="EZ19">
        <f t="shared" si="67"/>
        <v>4.2295000000000006E-2</v>
      </c>
      <c r="FA19">
        <f t="shared" si="68"/>
        <v>3.4930000000000003E-2</v>
      </c>
      <c r="FB19">
        <f t="shared" si="69"/>
        <v>2.9819999999999999E-2</v>
      </c>
      <c r="FC19">
        <f t="shared" si="70"/>
        <v>1.9939999999999999E-2</v>
      </c>
      <c r="FD19">
        <f t="shared" si="71"/>
        <v>4.2295000000000006E-2</v>
      </c>
      <c r="FE19">
        <f t="shared" si="72"/>
        <v>5.1070000000000004E-2</v>
      </c>
      <c r="FF19">
        <f t="shared" si="73"/>
        <v>2.4850000000000001E-2</v>
      </c>
    </row>
    <row r="20" spans="1:162" x14ac:dyDescent="0.4">
      <c r="A20">
        <v>1502.2649799999999</v>
      </c>
      <c r="B20">
        <v>2.6099999999999999E-3</v>
      </c>
      <c r="C20">
        <v>-4.1999999999999997E-3</v>
      </c>
      <c r="D20">
        <v>-6.4600000000000005E-3</v>
      </c>
      <c r="E20">
        <v>-4.2100000000000002E-3</v>
      </c>
      <c r="F20">
        <v>1.226E-2</v>
      </c>
      <c r="G20">
        <v>0.11296500000000001</v>
      </c>
      <c r="H20">
        <v>9.7885E-2</v>
      </c>
      <c r="I20">
        <v>0.11279500000000001</v>
      </c>
      <c r="J20">
        <v>0.10475000000000001</v>
      </c>
      <c r="K20">
        <v>0.11609</v>
      </c>
      <c r="L20">
        <v>0.10099</v>
      </c>
      <c r="M20">
        <v>0.10704</v>
      </c>
      <c r="N20">
        <v>0.10192</v>
      </c>
      <c r="O20">
        <v>0.10270499999999999</v>
      </c>
      <c r="P20">
        <v>0.104765</v>
      </c>
      <c r="Q20">
        <v>9.5329999999999998E-2</v>
      </c>
      <c r="R20">
        <v>9.7894999999999996E-2</v>
      </c>
      <c r="S20">
        <v>9.5439999999999997E-2</v>
      </c>
      <c r="T20">
        <v>8.4205000000000002E-2</v>
      </c>
      <c r="U20">
        <v>0.10228499999999999</v>
      </c>
      <c r="V20">
        <v>8.9804999999999996E-2</v>
      </c>
      <c r="W20">
        <v>0.115145</v>
      </c>
      <c r="X20">
        <v>8.5559999999999997E-2</v>
      </c>
      <c r="Y20">
        <v>0.10608000000000001</v>
      </c>
      <c r="Z20">
        <v>9.103E-2</v>
      </c>
      <c r="AA20">
        <v>6.8459999999999993E-2</v>
      </c>
      <c r="AB20">
        <v>8.838E-2</v>
      </c>
      <c r="AC20">
        <v>9.1760000000000008E-2</v>
      </c>
      <c r="AD20">
        <v>7.2120000000000004E-2</v>
      </c>
      <c r="AE20">
        <v>9.2414999999999997E-2</v>
      </c>
      <c r="AF20">
        <v>7.4649999999999994E-2</v>
      </c>
      <c r="AG20">
        <v>8.3055000000000004E-2</v>
      </c>
      <c r="AH20">
        <v>8.4075000000000011E-2</v>
      </c>
      <c r="AI20">
        <v>7.5825000000000004E-2</v>
      </c>
      <c r="AJ20">
        <v>7.5330000000000008E-2</v>
      </c>
      <c r="AK20">
        <v>7.8280000000000002E-2</v>
      </c>
      <c r="AL20">
        <v>6.6975000000000007E-2</v>
      </c>
      <c r="AM20">
        <v>6.1149999999999996E-2</v>
      </c>
      <c r="AN20">
        <v>6.3765000000000002E-2</v>
      </c>
      <c r="AO20">
        <v>7.0970000000000005E-2</v>
      </c>
      <c r="AP20">
        <v>6.4905000000000004E-2</v>
      </c>
      <c r="AQ20" s="2">
        <v>8.3394999999999997E-2</v>
      </c>
      <c r="AR20">
        <v>6.6404999999999992E-2</v>
      </c>
      <c r="AS20">
        <v>6.6629999999999995E-2</v>
      </c>
      <c r="AT20">
        <v>6.7505000000000009E-2</v>
      </c>
      <c r="AU20">
        <v>6.8495E-2</v>
      </c>
      <c r="AV20">
        <v>4.3099999999999999E-2</v>
      </c>
      <c r="AW20">
        <v>6.0604999999999999E-2</v>
      </c>
      <c r="AX20">
        <v>7.922499999999999E-2</v>
      </c>
      <c r="AY20">
        <v>6.096E-2</v>
      </c>
      <c r="AZ20">
        <v>8.1159999999999996E-2</v>
      </c>
      <c r="BA20">
        <v>6.8364999999999995E-2</v>
      </c>
      <c r="BB20">
        <v>5.8169999999999999E-2</v>
      </c>
      <c r="BC20">
        <v>4.9930000000000002E-2</v>
      </c>
      <c r="BD20">
        <v>6.8124999999999991E-2</v>
      </c>
      <c r="BE20">
        <v>5.8455E-2</v>
      </c>
      <c r="BF20">
        <v>6.3375000000000001E-2</v>
      </c>
      <c r="BG20">
        <v>4.7289999999999999E-2</v>
      </c>
      <c r="BH20">
        <v>6.4094999999999999E-2</v>
      </c>
      <c r="BI20">
        <v>4.4304999999999997E-2</v>
      </c>
      <c r="BJ20">
        <v>5.4559999999999997E-2</v>
      </c>
      <c r="BK20">
        <v>5.2849999999999994E-2</v>
      </c>
      <c r="BL20">
        <v>4.07E-2</v>
      </c>
      <c r="BM20">
        <v>3.78E-2</v>
      </c>
      <c r="BN20">
        <v>5.1610000000000003E-2</v>
      </c>
      <c r="BO20">
        <v>4.5935000000000004E-2</v>
      </c>
      <c r="BP20">
        <v>4.4365000000000002E-2</v>
      </c>
      <c r="BQ20">
        <v>5.3019999999999998E-2</v>
      </c>
      <c r="BR20">
        <v>4.6734999999999999E-2</v>
      </c>
      <c r="BS20">
        <v>4.9619999999999997E-2</v>
      </c>
      <c r="BT20">
        <v>3.9234999999999999E-2</v>
      </c>
      <c r="BU20">
        <v>5.0979999999999998E-2</v>
      </c>
      <c r="BV20">
        <v>4.2190000000000005E-2</v>
      </c>
      <c r="BW20">
        <v>4.9195000000000003E-2</v>
      </c>
      <c r="BX20">
        <v>4.1929999999999995E-2</v>
      </c>
      <c r="BY20">
        <v>2.8595000000000002E-2</v>
      </c>
      <c r="BZ20">
        <v>4.7469999999999998E-2</v>
      </c>
      <c r="CA20">
        <v>4.6905000000000002E-2</v>
      </c>
      <c r="CB20">
        <v>3.0624999999999999E-2</v>
      </c>
      <c r="CE20">
        <v>1502.2649799999999</v>
      </c>
      <c r="CF20">
        <f t="shared" si="0"/>
        <v>2.7099999999999997E-3</v>
      </c>
      <c r="CG20">
        <f t="shared" si="1"/>
        <v>-7.3399999999999993E-3</v>
      </c>
      <c r="CH20">
        <f t="shared" si="2"/>
        <v>-4.2120000000000005E-3</v>
      </c>
      <c r="CI20">
        <f t="shared" si="3"/>
        <v>-3.7500000000000003E-3</v>
      </c>
      <c r="CJ20">
        <f t="shared" si="4"/>
        <v>1.259E-2</v>
      </c>
      <c r="CK20">
        <f t="shared" si="5"/>
        <v>8.0810000000000007E-2</v>
      </c>
      <c r="CL20">
        <f t="shared" si="6"/>
        <v>7.6359999999999997E-2</v>
      </c>
      <c r="CM20">
        <f t="shared" si="7"/>
        <v>9.6590000000000009E-2</v>
      </c>
      <c r="CN20" s="1">
        <f t="shared" si="8"/>
        <v>6.177500000000001E-2</v>
      </c>
      <c r="CO20">
        <f t="shared" si="9"/>
        <v>8.3350000000000007E-2</v>
      </c>
      <c r="CP20">
        <f t="shared" si="10"/>
        <v>8.3444999999999991E-2</v>
      </c>
      <c r="CQ20">
        <f t="shared" si="11"/>
        <v>8.0994999999999998E-2</v>
      </c>
      <c r="CR20">
        <f t="shared" si="12"/>
        <v>7.1609999999999993E-2</v>
      </c>
      <c r="CS20">
        <f t="shared" si="13"/>
        <v>7.3274999999999993E-2</v>
      </c>
      <c r="CT20">
        <f t="shared" si="14"/>
        <v>9.1554999999999997E-2</v>
      </c>
      <c r="CU20">
        <f t="shared" si="15"/>
        <v>7.9375000000000001E-2</v>
      </c>
      <c r="CV20">
        <f t="shared" si="16"/>
        <v>7.6914999999999997E-2</v>
      </c>
      <c r="CW20">
        <f t="shared" si="17"/>
        <v>8.4284999999999999E-2</v>
      </c>
      <c r="CX20">
        <f t="shared" si="18"/>
        <v>6.7599999999999993E-2</v>
      </c>
      <c r="CY20">
        <f t="shared" si="19"/>
        <v>8.0799999999999983E-2</v>
      </c>
      <c r="CZ20">
        <f t="shared" si="20"/>
        <v>6.7389999999999992E-2</v>
      </c>
      <c r="DA20">
        <f t="shared" si="21"/>
        <v>7.8914999999999999E-2</v>
      </c>
      <c r="DB20">
        <f t="shared" si="22"/>
        <v>6.3744999999999996E-2</v>
      </c>
      <c r="DC20">
        <f t="shared" si="23"/>
        <v>8.9135000000000006E-2</v>
      </c>
      <c r="DD20">
        <f t="shared" si="24"/>
        <v>7.9259999999999997E-2</v>
      </c>
      <c r="DE20">
        <f t="shared" si="25"/>
        <v>4.9684999999999993E-2</v>
      </c>
      <c r="DF20">
        <f t="shared" si="26"/>
        <v>7.3624999999999996E-2</v>
      </c>
      <c r="DG20">
        <f t="shared" si="27"/>
        <v>7.2545000000000012E-2</v>
      </c>
      <c r="DH20">
        <f t="shared" si="28"/>
        <v>5.2185000000000002E-2</v>
      </c>
      <c r="DI20">
        <f t="shared" si="29"/>
        <v>6.6779999999999992E-2</v>
      </c>
      <c r="DJ20">
        <f t="shared" si="30"/>
        <v>5.5399999999999991E-2</v>
      </c>
      <c r="DK20">
        <f t="shared" si="31"/>
        <v>5.2055000000000004E-2</v>
      </c>
      <c r="DL20">
        <f t="shared" si="32"/>
        <v>5.8415000000000009E-2</v>
      </c>
      <c r="DM20">
        <f t="shared" si="33"/>
        <v>5.6530000000000004E-2</v>
      </c>
      <c r="DN20">
        <f t="shared" si="34"/>
        <v>5.3375000000000006E-2</v>
      </c>
      <c r="DO20">
        <f t="shared" si="35"/>
        <v>5.4420000000000003E-2</v>
      </c>
      <c r="DP20">
        <f t="shared" si="36"/>
        <v>4.6845000000000012E-2</v>
      </c>
      <c r="DQ20">
        <f t="shared" si="37"/>
        <v>4.1774999999999993E-2</v>
      </c>
      <c r="DR20">
        <f t="shared" si="38"/>
        <v>5.6065000000000004E-2</v>
      </c>
      <c r="DS20">
        <f t="shared" si="39"/>
        <v>5.0745000000000005E-2</v>
      </c>
      <c r="DT20">
        <f t="shared" si="40"/>
        <v>4.4645000000000004E-2</v>
      </c>
      <c r="DU20" s="2">
        <f t="shared" si="41"/>
        <v>6.5044999999999992E-2</v>
      </c>
      <c r="DV20">
        <f t="shared" si="42"/>
        <v>4.3429999999999996E-2</v>
      </c>
      <c r="DW20">
        <f t="shared" si="43"/>
        <v>4.1294999999999998E-2</v>
      </c>
      <c r="DX20">
        <f t="shared" si="74"/>
        <v>4.2515000000000011E-2</v>
      </c>
      <c r="DY20">
        <f t="shared" si="75"/>
        <v>5.2784999999999999E-2</v>
      </c>
      <c r="DZ20">
        <f t="shared" si="76"/>
        <v>2.6204999999999999E-2</v>
      </c>
      <c r="EA20">
        <f t="shared" si="77"/>
        <v>4.6030000000000001E-2</v>
      </c>
      <c r="EB20">
        <f t="shared" si="78"/>
        <v>5.9149999999999994E-2</v>
      </c>
      <c r="EC20">
        <f t="shared" si="44"/>
        <v>4.2090000000000002E-2</v>
      </c>
      <c r="ED20">
        <f t="shared" si="45"/>
        <v>6.4069999999999988E-2</v>
      </c>
      <c r="EE20">
        <f t="shared" si="46"/>
        <v>5.2959999999999993E-2</v>
      </c>
      <c r="EF20">
        <f t="shared" si="47"/>
        <v>4.4344999999999996E-2</v>
      </c>
      <c r="EG20">
        <f t="shared" si="48"/>
        <v>3.4185000000000007E-2</v>
      </c>
      <c r="EH20">
        <f t="shared" si="49"/>
        <v>4.9814999999999991E-2</v>
      </c>
      <c r="EI20">
        <f t="shared" si="50"/>
        <v>4.2009999999999999E-2</v>
      </c>
      <c r="EJ20">
        <f t="shared" si="51"/>
        <v>4.9105000000000003E-2</v>
      </c>
      <c r="EK20">
        <f t="shared" si="52"/>
        <v>3.8245000000000001E-2</v>
      </c>
      <c r="EL20">
        <f t="shared" si="53"/>
        <v>4.4499999999999998E-2</v>
      </c>
      <c r="EM20">
        <f t="shared" si="54"/>
        <v>2.9119999999999997E-2</v>
      </c>
      <c r="EN20">
        <f t="shared" si="55"/>
        <v>3.9609999999999999E-2</v>
      </c>
      <c r="EO20">
        <f t="shared" si="56"/>
        <v>3.5864999999999994E-2</v>
      </c>
      <c r="EP20">
        <f t="shared" si="57"/>
        <v>3.6769999999999997E-2</v>
      </c>
      <c r="EQ20">
        <f t="shared" si="58"/>
        <v>2.5680000000000001E-2</v>
      </c>
      <c r="ER20">
        <f t="shared" si="59"/>
        <v>2.9420000000000002E-2</v>
      </c>
      <c r="ES20">
        <f t="shared" si="60"/>
        <v>2.8820000000000005E-2</v>
      </c>
      <c r="ET20">
        <f t="shared" si="61"/>
        <v>3.0760000000000003E-2</v>
      </c>
      <c r="EU20">
        <f t="shared" si="62"/>
        <v>3.9809999999999998E-2</v>
      </c>
      <c r="EV20">
        <f t="shared" si="63"/>
        <v>3.1539999999999999E-2</v>
      </c>
      <c r="EW20">
        <f t="shared" si="64"/>
        <v>3.9219999999999998E-2</v>
      </c>
      <c r="EX20">
        <f t="shared" si="65"/>
        <v>2.5485000000000001E-2</v>
      </c>
      <c r="EY20">
        <f t="shared" si="66"/>
        <v>3.7364999999999995E-2</v>
      </c>
      <c r="EZ20">
        <f t="shared" si="67"/>
        <v>3.5440000000000006E-2</v>
      </c>
      <c r="FA20">
        <f t="shared" si="68"/>
        <v>3.4695000000000004E-2</v>
      </c>
      <c r="FB20">
        <f t="shared" si="69"/>
        <v>2.9219999999999996E-2</v>
      </c>
      <c r="FC20">
        <f t="shared" si="70"/>
        <v>1.2920000000000001E-2</v>
      </c>
      <c r="FD20">
        <f t="shared" si="71"/>
        <v>3.8875E-2</v>
      </c>
      <c r="FE20">
        <f t="shared" si="72"/>
        <v>4.0965000000000001E-2</v>
      </c>
      <c r="FF20">
        <f t="shared" si="73"/>
        <v>1.7854999999999999E-2</v>
      </c>
    </row>
    <row r="21" spans="1:162" x14ac:dyDescent="0.4">
      <c r="A21">
        <v>1505.55439</v>
      </c>
      <c r="B21">
        <v>6.7450000000000001E-3</v>
      </c>
      <c r="C21">
        <v>-7.3600000000000002E-3</v>
      </c>
      <c r="D21">
        <v>-8.0800000000000004E-3</v>
      </c>
      <c r="E21">
        <v>-6.3899999999999998E-3</v>
      </c>
      <c r="F21">
        <v>1.508E-2</v>
      </c>
      <c r="G21">
        <v>0.1205</v>
      </c>
      <c r="H21">
        <v>9.0639999999999998E-2</v>
      </c>
      <c r="I21">
        <v>0.11269499999999999</v>
      </c>
      <c r="J21">
        <v>0.10165</v>
      </c>
      <c r="K21">
        <v>0.10822</v>
      </c>
      <c r="L21">
        <v>8.8325000000000001E-2</v>
      </c>
      <c r="M21">
        <v>0.104965</v>
      </c>
      <c r="N21">
        <v>9.7994999999999999E-2</v>
      </c>
      <c r="O21">
        <v>0.10123</v>
      </c>
      <c r="P21">
        <v>8.4964999999999999E-2</v>
      </c>
      <c r="Q21">
        <v>8.1394999999999995E-2</v>
      </c>
      <c r="R21">
        <v>8.330499999999999E-2</v>
      </c>
      <c r="S21">
        <v>7.825E-2</v>
      </c>
      <c r="T21">
        <v>7.1249999999999994E-2</v>
      </c>
      <c r="U21">
        <v>9.1679999999999998E-2</v>
      </c>
      <c r="V21">
        <v>8.1375000000000003E-2</v>
      </c>
      <c r="W21">
        <v>0.10927000000000001</v>
      </c>
      <c r="X21">
        <v>6.7614999999999995E-2</v>
      </c>
      <c r="Y21">
        <v>9.9680000000000005E-2</v>
      </c>
      <c r="Z21">
        <v>7.8685000000000005E-2</v>
      </c>
      <c r="AA21">
        <v>4.2105000000000004E-2</v>
      </c>
      <c r="AB21">
        <v>7.3264999999999997E-2</v>
      </c>
      <c r="AC21">
        <v>8.1119999999999998E-2</v>
      </c>
      <c r="AD21">
        <v>6.1425E-2</v>
      </c>
      <c r="AE21">
        <v>6.9930000000000006E-2</v>
      </c>
      <c r="AF21">
        <v>5.6190000000000004E-2</v>
      </c>
      <c r="AG21">
        <v>7.8265000000000001E-2</v>
      </c>
      <c r="AH21">
        <v>7.2734999999999994E-2</v>
      </c>
      <c r="AI21">
        <v>6.4094999999999999E-2</v>
      </c>
      <c r="AJ21">
        <v>6.5265000000000004E-2</v>
      </c>
      <c r="AK21">
        <v>6.9275000000000003E-2</v>
      </c>
      <c r="AL21">
        <v>5.5790000000000006E-2</v>
      </c>
      <c r="AM21">
        <v>5.8955E-2</v>
      </c>
      <c r="AN21">
        <v>4.5960000000000001E-2</v>
      </c>
      <c r="AO21">
        <v>5.9550000000000006E-2</v>
      </c>
      <c r="AP21">
        <v>4.5575000000000004E-2</v>
      </c>
      <c r="AQ21" s="2">
        <v>8.4144999999999998E-2</v>
      </c>
      <c r="AR21">
        <v>5.4789999999999998E-2</v>
      </c>
      <c r="AS21">
        <v>4.8405000000000004E-2</v>
      </c>
      <c r="AT21">
        <v>6.2484999999999999E-2</v>
      </c>
      <c r="AU21">
        <v>5.9285000000000004E-2</v>
      </c>
      <c r="AV21">
        <v>2.5235E-2</v>
      </c>
      <c r="AW21">
        <v>2.9980666499999999E-2</v>
      </c>
      <c r="AX21">
        <v>6.7670000000000008E-2</v>
      </c>
      <c r="AY21">
        <v>5.7364999999999999E-2</v>
      </c>
      <c r="AZ21">
        <v>7.8990000000000005E-2</v>
      </c>
      <c r="BA21">
        <v>5.8924999999999998E-2</v>
      </c>
      <c r="BB21">
        <v>3.5295E-2</v>
      </c>
      <c r="BC21">
        <v>3.2169999999999997E-2</v>
      </c>
      <c r="BD21">
        <v>6.4949999999999994E-2</v>
      </c>
      <c r="BE21">
        <v>5.2310000000000002E-2</v>
      </c>
      <c r="BF21">
        <v>5.5244999999999995E-2</v>
      </c>
      <c r="BG21">
        <v>2.7199999999999998E-2</v>
      </c>
      <c r="BH21">
        <v>6.1539999999999997E-2</v>
      </c>
      <c r="BI21">
        <v>2.5680000000000001E-2</v>
      </c>
      <c r="BJ21">
        <v>4.7480000000000001E-2</v>
      </c>
      <c r="BK21">
        <v>3.2424999999999995E-2</v>
      </c>
      <c r="BL21">
        <v>1.9475000000000003E-2</v>
      </c>
      <c r="BM21">
        <v>2.4035000000000001E-2</v>
      </c>
      <c r="BN21">
        <v>4.0774999999999999E-2</v>
      </c>
      <c r="BO21">
        <v>3.1449999999999999E-2</v>
      </c>
      <c r="BP21">
        <v>4.394E-2</v>
      </c>
      <c r="BQ21">
        <v>4.8814999999999997E-2</v>
      </c>
      <c r="BR21">
        <v>3.5990000000000001E-2</v>
      </c>
      <c r="BS21">
        <v>3.1015000000000001E-2</v>
      </c>
      <c r="BT21">
        <v>2.0459999999999999E-2</v>
      </c>
      <c r="BU21">
        <v>4.9700000000000001E-2</v>
      </c>
      <c r="BV21">
        <v>4.1875000000000002E-2</v>
      </c>
      <c r="BW21">
        <v>4.0849999999999997E-2</v>
      </c>
      <c r="BX21">
        <v>3.44E-2</v>
      </c>
      <c r="BY21">
        <v>1.4955E-2</v>
      </c>
      <c r="BZ21">
        <v>4.1209999999999997E-2</v>
      </c>
      <c r="CA21">
        <v>3.7139999999999999E-2</v>
      </c>
      <c r="CB21">
        <v>1.056E-2</v>
      </c>
      <c r="CE21">
        <v>1505.55439</v>
      </c>
      <c r="CF21">
        <f t="shared" si="0"/>
        <v>6.8450000000000004E-3</v>
      </c>
      <c r="CG21">
        <f t="shared" si="1"/>
        <v>-1.0500000000000001E-2</v>
      </c>
      <c r="CH21">
        <f t="shared" si="2"/>
        <v>-5.8320000000000004E-3</v>
      </c>
      <c r="CI21">
        <f t="shared" si="3"/>
        <v>-5.9299999999999995E-3</v>
      </c>
      <c r="CJ21">
        <f t="shared" si="4"/>
        <v>1.541E-2</v>
      </c>
      <c r="CK21">
        <f t="shared" si="5"/>
        <v>8.8344999999999993E-2</v>
      </c>
      <c r="CL21">
        <f t="shared" si="6"/>
        <v>6.9114999999999996E-2</v>
      </c>
      <c r="CM21">
        <f t="shared" si="7"/>
        <v>9.6489999999999992E-2</v>
      </c>
      <c r="CN21" s="1">
        <f t="shared" si="8"/>
        <v>5.8675000000000005E-2</v>
      </c>
      <c r="CO21">
        <f t="shared" si="9"/>
        <v>7.5479999999999992E-2</v>
      </c>
      <c r="CP21">
        <f t="shared" si="10"/>
        <v>7.0779999999999996E-2</v>
      </c>
      <c r="CQ21">
        <f t="shared" si="11"/>
        <v>7.8920000000000004E-2</v>
      </c>
      <c r="CR21">
        <f t="shared" si="12"/>
        <v>6.7684999999999995E-2</v>
      </c>
      <c r="CS21">
        <f t="shared" si="13"/>
        <v>7.1800000000000003E-2</v>
      </c>
      <c r="CT21">
        <f t="shared" si="14"/>
        <v>7.1754999999999999E-2</v>
      </c>
      <c r="CU21">
        <f t="shared" si="15"/>
        <v>6.5439999999999998E-2</v>
      </c>
      <c r="CV21">
        <f t="shared" si="16"/>
        <v>6.2324999999999992E-2</v>
      </c>
      <c r="CW21">
        <f t="shared" si="17"/>
        <v>6.7095000000000002E-2</v>
      </c>
      <c r="CX21">
        <f t="shared" si="18"/>
        <v>5.4644999999999992E-2</v>
      </c>
      <c r="CY21">
        <f t="shared" si="19"/>
        <v>7.0194999999999994E-2</v>
      </c>
      <c r="CZ21">
        <f t="shared" si="20"/>
        <v>5.8959999999999999E-2</v>
      </c>
      <c r="DA21">
        <f t="shared" si="21"/>
        <v>7.3040000000000008E-2</v>
      </c>
      <c r="DB21">
        <f t="shared" si="22"/>
        <v>4.5799999999999993E-2</v>
      </c>
      <c r="DC21">
        <f t="shared" si="23"/>
        <v>8.2735000000000003E-2</v>
      </c>
      <c r="DD21">
        <f t="shared" si="24"/>
        <v>6.6915000000000002E-2</v>
      </c>
      <c r="DE21">
        <f t="shared" si="25"/>
        <v>2.3330000000000004E-2</v>
      </c>
      <c r="DF21">
        <f t="shared" si="26"/>
        <v>5.8509999999999993E-2</v>
      </c>
      <c r="DG21">
        <f t="shared" si="27"/>
        <v>6.1905000000000002E-2</v>
      </c>
      <c r="DH21">
        <f t="shared" si="28"/>
        <v>4.1489999999999999E-2</v>
      </c>
      <c r="DI21">
        <f t="shared" si="29"/>
        <v>4.4295000000000001E-2</v>
      </c>
      <c r="DJ21">
        <f t="shared" si="30"/>
        <v>3.6940000000000001E-2</v>
      </c>
      <c r="DK21">
        <f t="shared" si="31"/>
        <v>4.7265000000000001E-2</v>
      </c>
      <c r="DL21">
        <f t="shared" si="32"/>
        <v>4.7074999999999992E-2</v>
      </c>
      <c r="DM21">
        <f t="shared" si="33"/>
        <v>4.48E-2</v>
      </c>
      <c r="DN21">
        <f t="shared" si="34"/>
        <v>4.3310000000000001E-2</v>
      </c>
      <c r="DO21">
        <f t="shared" si="35"/>
        <v>4.5415000000000004E-2</v>
      </c>
      <c r="DP21">
        <f t="shared" si="36"/>
        <v>3.5660000000000011E-2</v>
      </c>
      <c r="DQ21">
        <f t="shared" si="37"/>
        <v>3.9580000000000004E-2</v>
      </c>
      <c r="DR21">
        <f t="shared" si="38"/>
        <v>3.8260000000000002E-2</v>
      </c>
      <c r="DS21">
        <f t="shared" si="39"/>
        <v>3.9325000000000006E-2</v>
      </c>
      <c r="DT21">
        <f t="shared" si="40"/>
        <v>2.5315000000000004E-2</v>
      </c>
      <c r="DU21" s="2">
        <f t="shared" si="41"/>
        <v>6.5794999999999992E-2</v>
      </c>
      <c r="DV21">
        <f t="shared" si="42"/>
        <v>3.1814999999999996E-2</v>
      </c>
      <c r="DW21">
        <f t="shared" si="43"/>
        <v>2.3070000000000004E-2</v>
      </c>
      <c r="DX21">
        <f t="shared" si="74"/>
        <v>3.7495000000000001E-2</v>
      </c>
      <c r="DY21">
        <f t="shared" si="75"/>
        <v>4.3575000000000003E-2</v>
      </c>
      <c r="DZ21">
        <f t="shared" si="76"/>
        <v>8.3400000000000002E-3</v>
      </c>
      <c r="EA21">
        <f t="shared" si="77"/>
        <v>1.54056665E-2</v>
      </c>
      <c r="EB21">
        <f t="shared" si="78"/>
        <v>4.7595000000000012E-2</v>
      </c>
      <c r="EC21">
        <f t="shared" si="44"/>
        <v>3.8495000000000001E-2</v>
      </c>
      <c r="ED21">
        <f t="shared" si="45"/>
        <v>6.1900000000000004E-2</v>
      </c>
      <c r="EE21">
        <f t="shared" si="46"/>
        <v>4.3519999999999996E-2</v>
      </c>
      <c r="EF21">
        <f t="shared" si="47"/>
        <v>2.147E-2</v>
      </c>
      <c r="EG21">
        <f t="shared" si="48"/>
        <v>1.6424999999999999E-2</v>
      </c>
      <c r="EH21">
        <f t="shared" si="49"/>
        <v>4.6639999999999994E-2</v>
      </c>
      <c r="EI21">
        <f t="shared" si="50"/>
        <v>3.5865000000000001E-2</v>
      </c>
      <c r="EJ21">
        <f t="shared" si="51"/>
        <v>4.0974999999999998E-2</v>
      </c>
      <c r="EK21">
        <f t="shared" si="52"/>
        <v>1.8154999999999998E-2</v>
      </c>
      <c r="EL21">
        <f t="shared" si="53"/>
        <v>4.1944999999999996E-2</v>
      </c>
      <c r="EM21">
        <f t="shared" si="54"/>
        <v>1.0495000000000001E-2</v>
      </c>
      <c r="EN21">
        <f t="shared" si="55"/>
        <v>3.2530000000000003E-2</v>
      </c>
      <c r="EO21">
        <f t="shared" si="56"/>
        <v>1.5439999999999995E-2</v>
      </c>
      <c r="EP21">
        <f t="shared" si="57"/>
        <v>1.5545000000000003E-2</v>
      </c>
      <c r="EQ21">
        <f t="shared" si="58"/>
        <v>1.1915E-2</v>
      </c>
      <c r="ER21">
        <f t="shared" si="59"/>
        <v>1.8584999999999997E-2</v>
      </c>
      <c r="ES21">
        <f t="shared" si="60"/>
        <v>1.4335000000000001E-2</v>
      </c>
      <c r="ET21">
        <f t="shared" si="61"/>
        <v>3.0335000000000001E-2</v>
      </c>
      <c r="EU21">
        <f t="shared" si="62"/>
        <v>3.5604999999999998E-2</v>
      </c>
      <c r="EV21">
        <f t="shared" si="63"/>
        <v>2.0795000000000001E-2</v>
      </c>
      <c r="EW21">
        <f t="shared" si="64"/>
        <v>2.0615000000000001E-2</v>
      </c>
      <c r="EX21">
        <f t="shared" si="65"/>
        <v>6.709999999999999E-3</v>
      </c>
      <c r="EY21">
        <f t="shared" si="66"/>
        <v>3.6084999999999999E-2</v>
      </c>
      <c r="EZ21">
        <f t="shared" si="67"/>
        <v>3.5125000000000003E-2</v>
      </c>
      <c r="FA21">
        <f t="shared" si="68"/>
        <v>2.6349999999999998E-2</v>
      </c>
      <c r="FB21">
        <f t="shared" si="69"/>
        <v>2.1690000000000001E-2</v>
      </c>
      <c r="FC21">
        <f t="shared" si="70"/>
        <v>-7.2000000000000189E-4</v>
      </c>
      <c r="FD21">
        <f t="shared" si="71"/>
        <v>3.2614999999999998E-2</v>
      </c>
      <c r="FE21">
        <f t="shared" si="72"/>
        <v>3.1199999999999999E-2</v>
      </c>
      <c r="FF21">
        <f t="shared" si="73"/>
        <v>-2.2100000000000002E-3</v>
      </c>
    </row>
    <row r="22" spans="1:162" x14ac:dyDescent="0.4">
      <c r="A22">
        <v>1508.85824</v>
      </c>
      <c r="B22">
        <v>9.3799999999999994E-3</v>
      </c>
      <c r="C22">
        <v>-2.5126664999999999E-3</v>
      </c>
      <c r="D22">
        <v>-9.3050000000000008E-3</v>
      </c>
      <c r="E22">
        <v>-1.0800000000000001E-2</v>
      </c>
      <c r="F22">
        <v>1.323E-2</v>
      </c>
      <c r="G22">
        <v>0.12690000000000001</v>
      </c>
      <c r="H22">
        <v>8.2359999999999989E-2</v>
      </c>
      <c r="I22">
        <v>0.1103</v>
      </c>
      <c r="J22">
        <v>0.1008</v>
      </c>
      <c r="K22">
        <v>0.10349999999999999</v>
      </c>
      <c r="L22">
        <v>7.5199999999999989E-2</v>
      </c>
      <c r="M22">
        <v>9.4659999999999994E-2</v>
      </c>
      <c r="N22">
        <v>9.4735E-2</v>
      </c>
      <c r="O22">
        <v>0.10169</v>
      </c>
      <c r="P22">
        <v>7.4165000000000009E-2</v>
      </c>
      <c r="Q22">
        <v>6.6915000000000002E-2</v>
      </c>
      <c r="R22">
        <v>7.4685000000000001E-2</v>
      </c>
      <c r="S22">
        <v>6.6854999999999998E-2</v>
      </c>
      <c r="T22">
        <v>6.7119999999999999E-2</v>
      </c>
      <c r="U22">
        <v>8.1419999999999992E-2</v>
      </c>
      <c r="V22">
        <v>6.9879999999999998E-2</v>
      </c>
      <c r="W22">
        <v>0.10522000000000001</v>
      </c>
      <c r="X22">
        <v>5.4955000000000004E-2</v>
      </c>
      <c r="Y22">
        <v>8.8795000000000013E-2</v>
      </c>
      <c r="Z22">
        <v>6.4094999999999999E-2</v>
      </c>
      <c r="AA22">
        <v>3.3610000000000001E-2</v>
      </c>
      <c r="AB22">
        <v>5.6370000000000003E-2</v>
      </c>
      <c r="AC22">
        <v>7.0929999999999993E-2</v>
      </c>
      <c r="AD22">
        <v>4.6130000000000004E-2</v>
      </c>
      <c r="AE22">
        <v>5.0560000000000001E-2</v>
      </c>
      <c r="AF22">
        <v>4.5679999999999998E-2</v>
      </c>
      <c r="AG22">
        <v>7.0370000000000002E-2</v>
      </c>
      <c r="AH22">
        <v>6.1870000000000001E-2</v>
      </c>
      <c r="AI22">
        <v>5.7489999999999999E-2</v>
      </c>
      <c r="AJ22">
        <v>5.7389999999999997E-2</v>
      </c>
      <c r="AK22">
        <v>6.7379999999999995E-2</v>
      </c>
      <c r="AL22">
        <v>4.9350000000000005E-2</v>
      </c>
      <c r="AM22">
        <v>5.7550000000000004E-2</v>
      </c>
      <c r="AN22">
        <v>3.3489999999999999E-2</v>
      </c>
      <c r="AO22">
        <v>5.3629999999999997E-2</v>
      </c>
      <c r="AP22">
        <v>3.986E-2</v>
      </c>
      <c r="AQ22" s="2">
        <v>7.7039999999999997E-2</v>
      </c>
      <c r="AR22">
        <v>4.1814999999999998E-2</v>
      </c>
      <c r="AS22">
        <v>3.7925E-2</v>
      </c>
      <c r="AT22">
        <v>5.3620000000000001E-2</v>
      </c>
      <c r="AU22">
        <v>5.3250000000000006E-2</v>
      </c>
      <c r="AV22">
        <v>2.1940000000000001E-2</v>
      </c>
      <c r="AW22">
        <v>1.48006665E-2</v>
      </c>
      <c r="AX22">
        <v>5.4235000000000005E-2</v>
      </c>
      <c r="AY22">
        <v>5.3720000000000004E-2</v>
      </c>
      <c r="AZ22">
        <v>6.9040000000000004E-2</v>
      </c>
      <c r="BA22">
        <v>5.8009999999999999E-2</v>
      </c>
      <c r="BB22">
        <v>2.1034999999999998E-2</v>
      </c>
      <c r="BC22">
        <v>2.3880000000000002E-2</v>
      </c>
      <c r="BD22">
        <v>5.4820000000000001E-2</v>
      </c>
      <c r="BE22">
        <v>4.8735000000000001E-2</v>
      </c>
      <c r="BF22">
        <v>4.2524999999999993E-2</v>
      </c>
      <c r="BG22">
        <v>1.9869999999999999E-2</v>
      </c>
      <c r="BH22">
        <v>5.5675000000000002E-2</v>
      </c>
      <c r="BI22">
        <v>2.137E-2</v>
      </c>
      <c r="BJ22">
        <v>4.4920000000000002E-2</v>
      </c>
      <c r="BK22">
        <v>2.3380000000000001E-2</v>
      </c>
      <c r="BL22">
        <v>1.0465E-2</v>
      </c>
      <c r="BM22">
        <v>1.7004999999999999E-2</v>
      </c>
      <c r="BN22">
        <v>3.2465000000000001E-2</v>
      </c>
      <c r="BO22">
        <v>2.0354999999999998E-2</v>
      </c>
      <c r="BP22">
        <v>3.6924999999999999E-2</v>
      </c>
      <c r="BQ22">
        <v>4.2844999999999994E-2</v>
      </c>
      <c r="BR22">
        <v>3.1555E-2</v>
      </c>
      <c r="BS22">
        <v>1.6205000000000001E-2</v>
      </c>
      <c r="BT22">
        <v>1.5049999999999999E-2</v>
      </c>
      <c r="BU22">
        <v>4.1965000000000002E-2</v>
      </c>
      <c r="BV22">
        <v>3.8574999999999998E-2</v>
      </c>
      <c r="BW22">
        <v>2.6794999999999999E-2</v>
      </c>
      <c r="BX22">
        <v>2.0975000000000001E-2</v>
      </c>
      <c r="BY22">
        <v>1.1900000000000001E-2</v>
      </c>
      <c r="BZ22">
        <v>3.381E-2</v>
      </c>
      <c r="CA22">
        <v>2.8095000000000002E-2</v>
      </c>
      <c r="CB22">
        <v>5.8849999999999996E-3</v>
      </c>
      <c r="CE22">
        <v>1508.85824</v>
      </c>
      <c r="CF22">
        <f t="shared" si="0"/>
        <v>9.4799999999999988E-3</v>
      </c>
      <c r="CG22">
        <f t="shared" si="1"/>
        <v>-5.6526665000000004E-3</v>
      </c>
      <c r="CH22">
        <f t="shared" si="2"/>
        <v>-7.0570000000000008E-3</v>
      </c>
      <c r="CI22">
        <f t="shared" si="3"/>
        <v>-1.034E-2</v>
      </c>
      <c r="CJ22">
        <f t="shared" si="4"/>
        <v>1.3560000000000001E-2</v>
      </c>
      <c r="CK22">
        <f t="shared" si="5"/>
        <v>9.474500000000001E-2</v>
      </c>
      <c r="CL22">
        <f t="shared" si="6"/>
        <v>6.0834999999999986E-2</v>
      </c>
      <c r="CM22">
        <f t="shared" si="7"/>
        <v>9.4094999999999998E-2</v>
      </c>
      <c r="CN22" s="1">
        <f t="shared" si="8"/>
        <v>5.7825000000000001E-2</v>
      </c>
      <c r="CO22">
        <f t="shared" si="9"/>
        <v>7.075999999999999E-2</v>
      </c>
      <c r="CP22">
        <f t="shared" si="10"/>
        <v>5.7654999999999984E-2</v>
      </c>
      <c r="CQ22">
        <f t="shared" si="11"/>
        <v>6.8614999999999995E-2</v>
      </c>
      <c r="CR22">
        <f t="shared" si="12"/>
        <v>6.4424999999999996E-2</v>
      </c>
      <c r="CS22">
        <f t="shared" si="13"/>
        <v>7.2260000000000005E-2</v>
      </c>
      <c r="CT22">
        <f t="shared" si="14"/>
        <v>6.0955000000000009E-2</v>
      </c>
      <c r="CU22">
        <f t="shared" si="15"/>
        <v>5.0960000000000005E-2</v>
      </c>
      <c r="CV22">
        <f t="shared" si="16"/>
        <v>5.3705000000000003E-2</v>
      </c>
      <c r="CW22">
        <f t="shared" si="17"/>
        <v>5.57E-2</v>
      </c>
      <c r="CX22">
        <f t="shared" si="18"/>
        <v>5.0514999999999997E-2</v>
      </c>
      <c r="CY22">
        <f t="shared" si="19"/>
        <v>5.9934999999999988E-2</v>
      </c>
      <c r="CZ22">
        <f t="shared" si="20"/>
        <v>4.7464999999999993E-2</v>
      </c>
      <c r="DA22">
        <f t="shared" si="21"/>
        <v>6.899000000000001E-2</v>
      </c>
      <c r="DB22">
        <f t="shared" si="22"/>
        <v>3.3140000000000003E-2</v>
      </c>
      <c r="DC22">
        <f t="shared" si="23"/>
        <v>7.1850000000000011E-2</v>
      </c>
      <c r="DD22">
        <f t="shared" si="24"/>
        <v>5.2324999999999997E-2</v>
      </c>
      <c r="DE22">
        <f t="shared" si="25"/>
        <v>1.4835000000000001E-2</v>
      </c>
      <c r="DF22">
        <f t="shared" si="26"/>
        <v>4.1614999999999999E-2</v>
      </c>
      <c r="DG22">
        <f t="shared" si="27"/>
        <v>5.1714999999999997E-2</v>
      </c>
      <c r="DH22">
        <f t="shared" si="28"/>
        <v>2.6195000000000003E-2</v>
      </c>
      <c r="DI22">
        <f t="shared" si="29"/>
        <v>2.4924999999999999E-2</v>
      </c>
      <c r="DJ22">
        <f t="shared" si="30"/>
        <v>2.6429999999999999E-2</v>
      </c>
      <c r="DK22">
        <f t="shared" si="31"/>
        <v>3.9370000000000002E-2</v>
      </c>
      <c r="DL22">
        <f t="shared" si="32"/>
        <v>3.6210000000000006E-2</v>
      </c>
      <c r="DM22">
        <f t="shared" si="33"/>
        <v>3.8195E-2</v>
      </c>
      <c r="DN22">
        <f t="shared" si="34"/>
        <v>3.5434999999999994E-2</v>
      </c>
      <c r="DO22">
        <f t="shared" si="35"/>
        <v>4.3519999999999996E-2</v>
      </c>
      <c r="DP22">
        <f t="shared" si="36"/>
        <v>2.9220000000000006E-2</v>
      </c>
      <c r="DQ22">
        <f t="shared" si="37"/>
        <v>3.8175000000000001E-2</v>
      </c>
      <c r="DR22">
        <f t="shared" si="38"/>
        <v>2.579E-2</v>
      </c>
      <c r="DS22">
        <f t="shared" si="39"/>
        <v>3.3404999999999997E-2</v>
      </c>
      <c r="DT22">
        <f t="shared" si="40"/>
        <v>1.9599999999999999E-2</v>
      </c>
      <c r="DU22" s="2">
        <f t="shared" si="41"/>
        <v>5.8689999999999992E-2</v>
      </c>
      <c r="DV22">
        <f t="shared" si="42"/>
        <v>1.8839999999999999E-2</v>
      </c>
      <c r="DW22">
        <f t="shared" si="43"/>
        <v>1.259E-2</v>
      </c>
      <c r="DX22">
        <f t="shared" si="74"/>
        <v>2.8630000000000003E-2</v>
      </c>
      <c r="DY22">
        <f t="shared" si="75"/>
        <v>3.7540000000000004E-2</v>
      </c>
      <c r="DZ22">
        <f t="shared" si="76"/>
        <v>5.0450000000000009E-3</v>
      </c>
      <c r="EA22">
        <f t="shared" si="77"/>
        <v>2.2566650000000084E-4</v>
      </c>
      <c r="EB22">
        <f t="shared" si="78"/>
        <v>3.416000000000001E-2</v>
      </c>
      <c r="EC22">
        <f t="shared" si="44"/>
        <v>3.4850000000000006E-2</v>
      </c>
      <c r="ED22">
        <f t="shared" si="45"/>
        <v>5.1950000000000003E-2</v>
      </c>
      <c r="EE22">
        <f t="shared" si="46"/>
        <v>4.2604999999999997E-2</v>
      </c>
      <c r="EF22">
        <f t="shared" si="47"/>
        <v>7.2099999999999977E-3</v>
      </c>
      <c r="EG22">
        <f t="shared" si="48"/>
        <v>8.1350000000000033E-3</v>
      </c>
      <c r="EH22">
        <f t="shared" si="49"/>
        <v>3.6510000000000001E-2</v>
      </c>
      <c r="EI22">
        <f t="shared" si="50"/>
        <v>3.2289999999999999E-2</v>
      </c>
      <c r="EJ22">
        <f t="shared" si="51"/>
        <v>2.8254999999999995E-2</v>
      </c>
      <c r="EK22">
        <f t="shared" si="52"/>
        <v>1.0825E-2</v>
      </c>
      <c r="EL22">
        <f t="shared" si="53"/>
        <v>3.6080000000000001E-2</v>
      </c>
      <c r="EM22">
        <f t="shared" si="54"/>
        <v>6.1849999999999995E-3</v>
      </c>
      <c r="EN22">
        <f t="shared" si="55"/>
        <v>2.9970000000000004E-2</v>
      </c>
      <c r="EO22">
        <f t="shared" si="56"/>
        <v>6.3950000000000014E-3</v>
      </c>
      <c r="EP22">
        <f t="shared" si="57"/>
        <v>6.535E-3</v>
      </c>
      <c r="EQ22">
        <f t="shared" si="58"/>
        <v>4.8849999999999987E-3</v>
      </c>
      <c r="ER22">
        <f t="shared" si="59"/>
        <v>1.0274999999999999E-2</v>
      </c>
      <c r="ES22">
        <f t="shared" si="60"/>
        <v>3.2399999999999998E-3</v>
      </c>
      <c r="ET22">
        <f t="shared" si="61"/>
        <v>2.332E-2</v>
      </c>
      <c r="EU22">
        <f t="shared" si="62"/>
        <v>2.9634999999999995E-2</v>
      </c>
      <c r="EV22">
        <f t="shared" si="63"/>
        <v>1.636E-2</v>
      </c>
      <c r="EW22">
        <f t="shared" si="64"/>
        <v>5.8050000000000011E-3</v>
      </c>
      <c r="EX22">
        <f t="shared" si="65"/>
        <v>1.2999999999999991E-3</v>
      </c>
      <c r="EY22">
        <f t="shared" si="66"/>
        <v>2.835E-2</v>
      </c>
      <c r="EZ22">
        <f t="shared" si="67"/>
        <v>3.1824999999999999E-2</v>
      </c>
      <c r="FA22">
        <f t="shared" si="68"/>
        <v>1.2294999999999999E-2</v>
      </c>
      <c r="FB22">
        <f t="shared" si="69"/>
        <v>8.2649999999999998E-3</v>
      </c>
      <c r="FC22">
        <f t="shared" si="70"/>
        <v>-3.7750000000000006E-3</v>
      </c>
      <c r="FD22">
        <f t="shared" si="71"/>
        <v>2.5215000000000001E-2</v>
      </c>
      <c r="FE22">
        <f t="shared" si="72"/>
        <v>2.2155000000000001E-2</v>
      </c>
      <c r="FF22">
        <f t="shared" si="73"/>
        <v>-6.8850000000000005E-3</v>
      </c>
    </row>
    <row r="23" spans="1:162" x14ac:dyDescent="0.4">
      <c r="A23">
        <v>1512.17662</v>
      </c>
      <c r="B23">
        <v>5.7400000000000003E-3</v>
      </c>
      <c r="C23">
        <v>1.3573335E-3</v>
      </c>
      <c r="D23">
        <v>-9.2549999999999993E-3</v>
      </c>
      <c r="E23">
        <v>-1.1055000000000001E-2</v>
      </c>
      <c r="F23">
        <v>1.321E-2</v>
      </c>
      <c r="G23">
        <v>0.111775</v>
      </c>
      <c r="H23">
        <v>7.5814999999999994E-2</v>
      </c>
      <c r="I23">
        <v>9.6239999999999992E-2</v>
      </c>
      <c r="J23">
        <v>8.9630000000000001E-2</v>
      </c>
      <c r="K23">
        <v>9.6544999999999992E-2</v>
      </c>
      <c r="L23">
        <v>7.2949999999999987E-2</v>
      </c>
      <c r="M23">
        <v>8.2400000000000001E-2</v>
      </c>
      <c r="N23">
        <v>8.7544999999999998E-2</v>
      </c>
      <c r="O23">
        <v>9.0675000000000006E-2</v>
      </c>
      <c r="P23">
        <v>8.0320000000000003E-2</v>
      </c>
      <c r="Q23">
        <v>6.8409999999999999E-2</v>
      </c>
      <c r="R23">
        <v>7.4005000000000001E-2</v>
      </c>
      <c r="S23">
        <v>6.9415000000000004E-2</v>
      </c>
      <c r="T23">
        <v>6.9654999999999995E-2</v>
      </c>
      <c r="U23">
        <v>7.9719999999999999E-2</v>
      </c>
      <c r="V23">
        <v>6.3350000000000004E-2</v>
      </c>
      <c r="W23">
        <v>0.103395</v>
      </c>
      <c r="X23">
        <v>6.2789999999999999E-2</v>
      </c>
      <c r="Y23">
        <v>8.2665000000000002E-2</v>
      </c>
      <c r="Z23">
        <v>6.0659999999999999E-2</v>
      </c>
      <c r="AA23">
        <v>5.2729999999999999E-2</v>
      </c>
      <c r="AB23">
        <v>5.7139999999999996E-2</v>
      </c>
      <c r="AC23">
        <v>6.9040000000000004E-2</v>
      </c>
      <c r="AD23">
        <v>4.8985000000000001E-2</v>
      </c>
      <c r="AE23">
        <v>6.0550000000000007E-2</v>
      </c>
      <c r="AF23">
        <v>5.1710000000000006E-2</v>
      </c>
      <c r="AG23">
        <v>6.8610000000000004E-2</v>
      </c>
      <c r="AH23">
        <v>6.4579999999999999E-2</v>
      </c>
      <c r="AI23">
        <v>6.182E-2</v>
      </c>
      <c r="AJ23">
        <v>6.2880000000000005E-2</v>
      </c>
      <c r="AK23">
        <v>6.7360000000000003E-2</v>
      </c>
      <c r="AL23">
        <v>5.2495E-2</v>
      </c>
      <c r="AM23">
        <v>5.5125E-2</v>
      </c>
      <c r="AN23">
        <v>4.0090000000000001E-2</v>
      </c>
      <c r="AO23">
        <v>5.3295000000000002E-2</v>
      </c>
      <c r="AP23">
        <v>5.1924999999999999E-2</v>
      </c>
      <c r="AQ23" s="2">
        <v>6.7890000000000006E-2</v>
      </c>
      <c r="AR23">
        <v>4.6530000000000002E-2</v>
      </c>
      <c r="AS23">
        <v>5.0294999999999999E-2</v>
      </c>
      <c r="AT23">
        <v>5.3705000000000003E-2</v>
      </c>
      <c r="AU23">
        <v>5.2330000000000002E-2</v>
      </c>
      <c r="AV23">
        <v>3.2494999999999996E-2</v>
      </c>
      <c r="AW23">
        <v>3.4035000000000003E-2</v>
      </c>
      <c r="AX23">
        <v>5.9645000000000004E-2</v>
      </c>
      <c r="AY23">
        <v>5.3250000000000006E-2</v>
      </c>
      <c r="AZ23">
        <v>6.3755000000000006E-2</v>
      </c>
      <c r="BA23">
        <v>6.0304999999999997E-2</v>
      </c>
      <c r="BB23">
        <v>3.8324999999999998E-2</v>
      </c>
      <c r="BC23">
        <v>3.9900000000000005E-2</v>
      </c>
      <c r="BD23">
        <v>4.8634999999999998E-2</v>
      </c>
      <c r="BE23">
        <v>4.8939999999999997E-2</v>
      </c>
      <c r="BF23">
        <v>4.1459999999999997E-2</v>
      </c>
      <c r="BG23">
        <v>3.5584999999999999E-2</v>
      </c>
      <c r="BH23">
        <v>5.4205000000000003E-2</v>
      </c>
      <c r="BI23">
        <v>3.2774999999999999E-2</v>
      </c>
      <c r="BJ23">
        <v>4.6344999999999997E-2</v>
      </c>
      <c r="BK23">
        <v>3.7640000000000007E-2</v>
      </c>
      <c r="BL23">
        <v>2.741E-2</v>
      </c>
      <c r="BM23">
        <v>2.4504999999999999E-2</v>
      </c>
      <c r="BN23">
        <v>4.2054999999999995E-2</v>
      </c>
      <c r="BO23">
        <v>3.0009999999999998E-2</v>
      </c>
      <c r="BP23">
        <v>3.2439999999999997E-2</v>
      </c>
      <c r="BQ23">
        <v>4.6574999999999998E-2</v>
      </c>
      <c r="BR23">
        <v>3.8975000000000003E-2</v>
      </c>
      <c r="BS23">
        <v>2.9415E-2</v>
      </c>
      <c r="BT23">
        <v>3.2674999999999996E-2</v>
      </c>
      <c r="BU23">
        <v>3.7065000000000001E-2</v>
      </c>
      <c r="BV23">
        <v>2.972E-2</v>
      </c>
      <c r="BW23">
        <v>3.243E-2</v>
      </c>
      <c r="BX23">
        <v>2.7075000000000002E-2</v>
      </c>
      <c r="BY23">
        <v>2.2769999999999999E-2</v>
      </c>
      <c r="BZ23">
        <v>3.5129999999999995E-2</v>
      </c>
      <c r="CA23">
        <v>3.1049999999999998E-2</v>
      </c>
      <c r="CB23">
        <v>2.2579999999999999E-2</v>
      </c>
      <c r="CE23">
        <v>1512.17662</v>
      </c>
      <c r="CF23">
        <f t="shared" si="0"/>
        <v>5.8400000000000006E-3</v>
      </c>
      <c r="CG23">
        <f t="shared" si="1"/>
        <v>-1.7826665E-3</v>
      </c>
      <c r="CH23">
        <f t="shared" si="2"/>
        <v>-7.0069999999999993E-3</v>
      </c>
      <c r="CI23">
        <f t="shared" si="3"/>
        <v>-1.0595E-2</v>
      </c>
      <c r="CJ23">
        <f t="shared" si="4"/>
        <v>1.354E-2</v>
      </c>
      <c r="CK23">
        <f t="shared" si="5"/>
        <v>7.9619999999999996E-2</v>
      </c>
      <c r="CL23">
        <f t="shared" si="6"/>
        <v>5.4289999999999991E-2</v>
      </c>
      <c r="CM23">
        <f t="shared" si="7"/>
        <v>8.0034999999999995E-2</v>
      </c>
      <c r="CN23" s="1">
        <f t="shared" si="8"/>
        <v>4.6655000000000002E-2</v>
      </c>
      <c r="CO23">
        <f t="shared" si="9"/>
        <v>6.3805000000000001E-2</v>
      </c>
      <c r="CP23">
        <f t="shared" si="10"/>
        <v>5.5404999999999982E-2</v>
      </c>
      <c r="CQ23">
        <f t="shared" si="11"/>
        <v>5.6355000000000002E-2</v>
      </c>
      <c r="CR23">
        <f t="shared" si="12"/>
        <v>5.7234999999999994E-2</v>
      </c>
      <c r="CS23">
        <f t="shared" si="13"/>
        <v>6.1245000000000008E-2</v>
      </c>
      <c r="CT23">
        <f t="shared" si="14"/>
        <v>6.7110000000000003E-2</v>
      </c>
      <c r="CU23">
        <f t="shared" si="15"/>
        <v>5.2455000000000002E-2</v>
      </c>
      <c r="CV23">
        <f t="shared" si="16"/>
        <v>5.3025000000000003E-2</v>
      </c>
      <c r="CW23">
        <f t="shared" si="17"/>
        <v>5.8260000000000006E-2</v>
      </c>
      <c r="CX23">
        <f t="shared" si="18"/>
        <v>5.3049999999999993E-2</v>
      </c>
      <c r="CY23">
        <f t="shared" si="19"/>
        <v>5.8234999999999995E-2</v>
      </c>
      <c r="CZ23">
        <f t="shared" si="20"/>
        <v>4.0934999999999999E-2</v>
      </c>
      <c r="DA23">
        <f t="shared" si="21"/>
        <v>6.7165000000000002E-2</v>
      </c>
      <c r="DB23">
        <f t="shared" si="22"/>
        <v>4.0974999999999998E-2</v>
      </c>
      <c r="DC23">
        <f t="shared" si="23"/>
        <v>6.5720000000000001E-2</v>
      </c>
      <c r="DD23">
        <f t="shared" si="24"/>
        <v>4.8890000000000003E-2</v>
      </c>
      <c r="DE23">
        <f t="shared" si="25"/>
        <v>3.3954999999999999E-2</v>
      </c>
      <c r="DF23">
        <f t="shared" si="26"/>
        <v>4.2384999999999992E-2</v>
      </c>
      <c r="DG23">
        <f t="shared" si="27"/>
        <v>4.9825000000000008E-2</v>
      </c>
      <c r="DH23">
        <f t="shared" si="28"/>
        <v>2.9049999999999999E-2</v>
      </c>
      <c r="DI23">
        <f t="shared" si="29"/>
        <v>3.4915000000000002E-2</v>
      </c>
      <c r="DJ23">
        <f t="shared" si="30"/>
        <v>3.2460000000000003E-2</v>
      </c>
      <c r="DK23">
        <f t="shared" si="31"/>
        <v>3.7610000000000005E-2</v>
      </c>
      <c r="DL23">
        <f t="shared" si="32"/>
        <v>3.8919999999999996E-2</v>
      </c>
      <c r="DM23">
        <f t="shared" si="33"/>
        <v>4.2525E-2</v>
      </c>
      <c r="DN23">
        <f t="shared" si="34"/>
        <v>4.0925000000000003E-2</v>
      </c>
      <c r="DO23">
        <f t="shared" si="35"/>
        <v>4.3500000000000004E-2</v>
      </c>
      <c r="DP23">
        <f t="shared" si="36"/>
        <v>3.2365000000000005E-2</v>
      </c>
      <c r="DQ23">
        <f t="shared" si="37"/>
        <v>3.5750000000000004E-2</v>
      </c>
      <c r="DR23">
        <f t="shared" si="38"/>
        <v>3.2390000000000002E-2</v>
      </c>
      <c r="DS23">
        <f t="shared" si="39"/>
        <v>3.3070000000000002E-2</v>
      </c>
      <c r="DT23">
        <f t="shared" si="40"/>
        <v>3.1664999999999999E-2</v>
      </c>
      <c r="DU23" s="2">
        <f t="shared" si="41"/>
        <v>4.9540000000000001E-2</v>
      </c>
      <c r="DV23">
        <f t="shared" si="42"/>
        <v>2.3555000000000003E-2</v>
      </c>
      <c r="DW23">
        <f t="shared" si="43"/>
        <v>2.496E-2</v>
      </c>
      <c r="DX23">
        <f t="shared" si="74"/>
        <v>2.8715000000000004E-2</v>
      </c>
      <c r="DY23">
        <f t="shared" si="75"/>
        <v>3.662E-2</v>
      </c>
      <c r="DZ23">
        <f t="shared" si="76"/>
        <v>1.5599999999999996E-2</v>
      </c>
      <c r="EA23">
        <f t="shared" si="77"/>
        <v>1.9460000000000005E-2</v>
      </c>
      <c r="EB23">
        <f t="shared" si="78"/>
        <v>3.9570000000000008E-2</v>
      </c>
      <c r="EC23">
        <f t="shared" si="44"/>
        <v>3.4380000000000008E-2</v>
      </c>
      <c r="ED23">
        <f t="shared" si="45"/>
        <v>4.6665000000000005E-2</v>
      </c>
      <c r="EE23">
        <f t="shared" si="46"/>
        <v>4.4899999999999995E-2</v>
      </c>
      <c r="EF23">
        <f t="shared" si="47"/>
        <v>2.4499999999999997E-2</v>
      </c>
      <c r="EG23">
        <f t="shared" si="48"/>
        <v>2.4155000000000006E-2</v>
      </c>
      <c r="EH23">
        <f t="shared" si="49"/>
        <v>3.0324999999999998E-2</v>
      </c>
      <c r="EI23">
        <f t="shared" si="50"/>
        <v>3.2494999999999996E-2</v>
      </c>
      <c r="EJ23">
        <f t="shared" si="51"/>
        <v>2.7189999999999999E-2</v>
      </c>
      <c r="EK23">
        <f t="shared" si="52"/>
        <v>2.6540000000000001E-2</v>
      </c>
      <c r="EL23">
        <f t="shared" si="53"/>
        <v>3.4610000000000002E-2</v>
      </c>
      <c r="EM23">
        <f t="shared" si="54"/>
        <v>1.7589999999999998E-2</v>
      </c>
      <c r="EN23">
        <f t="shared" si="55"/>
        <v>3.1394999999999999E-2</v>
      </c>
      <c r="EO23">
        <f t="shared" si="56"/>
        <v>2.0655000000000007E-2</v>
      </c>
      <c r="EP23">
        <f t="shared" si="57"/>
        <v>2.3480000000000001E-2</v>
      </c>
      <c r="EQ23">
        <f t="shared" si="58"/>
        <v>1.2384999999999998E-2</v>
      </c>
      <c r="ER23">
        <f t="shared" si="59"/>
        <v>1.9864999999999994E-2</v>
      </c>
      <c r="ES23">
        <f t="shared" si="60"/>
        <v>1.2895E-2</v>
      </c>
      <c r="ET23">
        <f t="shared" si="61"/>
        <v>1.8834999999999998E-2</v>
      </c>
      <c r="EU23">
        <f t="shared" si="62"/>
        <v>3.3364999999999999E-2</v>
      </c>
      <c r="EV23">
        <f t="shared" si="63"/>
        <v>2.3780000000000003E-2</v>
      </c>
      <c r="EW23">
        <f t="shared" si="64"/>
        <v>1.9015000000000001E-2</v>
      </c>
      <c r="EX23">
        <f t="shared" si="65"/>
        <v>1.8924999999999997E-2</v>
      </c>
      <c r="EY23">
        <f t="shared" si="66"/>
        <v>2.3449999999999999E-2</v>
      </c>
      <c r="EZ23">
        <f t="shared" si="67"/>
        <v>2.2970000000000001E-2</v>
      </c>
      <c r="FA23">
        <f t="shared" si="68"/>
        <v>1.7930000000000001E-2</v>
      </c>
      <c r="FB23">
        <f t="shared" si="69"/>
        <v>1.4365000000000001E-2</v>
      </c>
      <c r="FC23">
        <f t="shared" si="70"/>
        <v>7.0949999999999971E-3</v>
      </c>
      <c r="FD23">
        <f t="shared" si="71"/>
        <v>2.6534999999999996E-2</v>
      </c>
      <c r="FE23">
        <f t="shared" si="72"/>
        <v>2.5109999999999997E-2</v>
      </c>
      <c r="FF23">
        <f t="shared" si="73"/>
        <v>9.8099999999999993E-3</v>
      </c>
    </row>
    <row r="24" spans="1:162" x14ac:dyDescent="0.4">
      <c r="A24">
        <v>1515.50963</v>
      </c>
      <c r="B24">
        <v>2.2736664999999999E-3</v>
      </c>
      <c r="C24">
        <v>3.5999999999999997E-4</v>
      </c>
      <c r="D24">
        <v>-7.5250000000000004E-3</v>
      </c>
      <c r="E24">
        <v>-2.6200000000000004E-3</v>
      </c>
      <c r="F24">
        <v>7.5100000000000002E-3</v>
      </c>
      <c r="G24">
        <v>9.9790000000000004E-2</v>
      </c>
      <c r="H24">
        <v>7.3360000000000009E-2</v>
      </c>
      <c r="I24">
        <v>8.665500000000001E-2</v>
      </c>
      <c r="J24">
        <v>8.9145000000000002E-2</v>
      </c>
      <c r="K24">
        <v>9.3609999999999999E-2</v>
      </c>
      <c r="L24">
        <v>7.1089999999999987E-2</v>
      </c>
      <c r="M24">
        <v>8.0625000000000002E-2</v>
      </c>
      <c r="N24">
        <v>8.3464999999999998E-2</v>
      </c>
      <c r="O24">
        <v>7.9305E-2</v>
      </c>
      <c r="P24">
        <v>7.4009999999999992E-2</v>
      </c>
      <c r="Q24">
        <v>6.3759999999999997E-2</v>
      </c>
      <c r="R24">
        <v>6.9199999999999998E-2</v>
      </c>
      <c r="S24">
        <v>6.5839999999999996E-2</v>
      </c>
      <c r="T24">
        <v>6.4125000000000001E-2</v>
      </c>
      <c r="U24">
        <v>7.8E-2</v>
      </c>
      <c r="V24">
        <v>6.1954999999999996E-2</v>
      </c>
      <c r="W24">
        <v>9.8424999999999999E-2</v>
      </c>
      <c r="X24">
        <v>5.8130000000000001E-2</v>
      </c>
      <c r="Y24">
        <v>7.8075000000000006E-2</v>
      </c>
      <c r="Z24">
        <v>5.772E-2</v>
      </c>
      <c r="AA24">
        <v>5.3664999999999997E-2</v>
      </c>
      <c r="AB24">
        <v>5.5679999999999993E-2</v>
      </c>
      <c r="AC24">
        <v>6.5314999999999998E-2</v>
      </c>
      <c r="AD24">
        <v>4.6515000000000001E-2</v>
      </c>
      <c r="AE24">
        <v>6.2155000000000002E-2</v>
      </c>
      <c r="AF24">
        <v>5.0780000000000006E-2</v>
      </c>
      <c r="AG24">
        <v>6.6275000000000001E-2</v>
      </c>
      <c r="AH24">
        <v>5.8285000000000003E-2</v>
      </c>
      <c r="AI24">
        <v>6.1825000000000005E-2</v>
      </c>
      <c r="AJ24">
        <v>6.0130000000000003E-2</v>
      </c>
      <c r="AK24">
        <v>6.5615000000000007E-2</v>
      </c>
      <c r="AL24">
        <v>5.0009999999999999E-2</v>
      </c>
      <c r="AM24">
        <v>5.033E-2</v>
      </c>
      <c r="AN24">
        <v>3.8595000000000004E-2</v>
      </c>
      <c r="AO24">
        <v>5.2174999999999999E-2</v>
      </c>
      <c r="AP24">
        <v>5.0574999999999995E-2</v>
      </c>
      <c r="AQ24" s="2">
        <v>6.0690000000000008E-2</v>
      </c>
      <c r="AR24">
        <v>4.5569999999999999E-2</v>
      </c>
      <c r="AS24">
        <v>4.6509999999999996E-2</v>
      </c>
      <c r="AT24">
        <v>5.5035000000000001E-2</v>
      </c>
      <c r="AU24">
        <v>5.0795E-2</v>
      </c>
      <c r="AV24">
        <v>3.1910000000000001E-2</v>
      </c>
      <c r="AW24">
        <v>3.7269999999999998E-2</v>
      </c>
      <c r="AX24">
        <v>5.6065000000000004E-2</v>
      </c>
      <c r="AY24">
        <v>4.811E-2</v>
      </c>
      <c r="AZ24">
        <v>6.3250000000000001E-2</v>
      </c>
      <c r="BA24">
        <v>5.7729999999999997E-2</v>
      </c>
      <c r="BB24">
        <v>3.8059999999999997E-2</v>
      </c>
      <c r="BC24">
        <v>3.959E-2</v>
      </c>
      <c r="BD24">
        <v>4.5245E-2</v>
      </c>
      <c r="BE24">
        <v>4.5784999999999999E-2</v>
      </c>
      <c r="BF24">
        <v>3.7574999999999997E-2</v>
      </c>
      <c r="BG24">
        <v>3.7004999999999996E-2</v>
      </c>
      <c r="BH24">
        <v>5.3964999999999999E-2</v>
      </c>
      <c r="BI24">
        <v>3.1195000000000001E-2</v>
      </c>
      <c r="BJ24">
        <v>4.3444999999999998E-2</v>
      </c>
      <c r="BK24">
        <v>4.1230000000000003E-2</v>
      </c>
      <c r="BL24">
        <v>2.9679999999999998E-2</v>
      </c>
      <c r="BM24">
        <v>2.5320000000000002E-2</v>
      </c>
      <c r="BN24">
        <v>3.9709999999999995E-2</v>
      </c>
      <c r="BO24">
        <v>3.0484999999999998E-2</v>
      </c>
      <c r="BP24">
        <v>2.6329999999999999E-2</v>
      </c>
      <c r="BQ24">
        <v>3.8039999999999997E-2</v>
      </c>
      <c r="BR24">
        <v>3.9260000000000003E-2</v>
      </c>
      <c r="BS24">
        <v>3.1725000000000003E-2</v>
      </c>
      <c r="BT24">
        <v>3.3735000000000001E-2</v>
      </c>
      <c r="BU24">
        <v>3.4839999999999996E-2</v>
      </c>
      <c r="BV24">
        <v>2.5314999999999997E-2</v>
      </c>
      <c r="BW24">
        <v>3.9510000000000003E-2</v>
      </c>
      <c r="BX24">
        <v>2.4244999999999999E-2</v>
      </c>
      <c r="BY24">
        <v>2.3434999999999997E-2</v>
      </c>
      <c r="BZ24">
        <v>3.261E-2</v>
      </c>
      <c r="CA24">
        <v>3.1964999999999993E-2</v>
      </c>
      <c r="CB24">
        <v>2.3455E-2</v>
      </c>
      <c r="CE24">
        <v>1515.50963</v>
      </c>
      <c r="CF24">
        <f t="shared" si="0"/>
        <v>2.3736664999999997E-3</v>
      </c>
      <c r="CG24">
        <f t="shared" si="1"/>
        <v>-2.7799999999999999E-3</v>
      </c>
      <c r="CH24">
        <f t="shared" si="2"/>
        <v>-5.2770000000000004E-3</v>
      </c>
      <c r="CI24">
        <f t="shared" si="3"/>
        <v>-2.1600000000000005E-3</v>
      </c>
      <c r="CJ24">
        <f t="shared" si="4"/>
        <v>7.8399999999999997E-3</v>
      </c>
      <c r="CK24">
        <f t="shared" si="5"/>
        <v>6.7635000000000001E-2</v>
      </c>
      <c r="CL24">
        <f t="shared" si="6"/>
        <v>5.1835000000000006E-2</v>
      </c>
      <c r="CM24">
        <f t="shared" si="7"/>
        <v>7.0450000000000013E-2</v>
      </c>
      <c r="CN24" s="1">
        <f t="shared" si="8"/>
        <v>4.6170000000000003E-2</v>
      </c>
      <c r="CO24">
        <f t="shared" si="9"/>
        <v>6.087E-2</v>
      </c>
      <c r="CP24">
        <f t="shared" si="10"/>
        <v>5.3544999999999981E-2</v>
      </c>
      <c r="CQ24">
        <f t="shared" si="11"/>
        <v>5.4580000000000004E-2</v>
      </c>
      <c r="CR24">
        <f t="shared" si="12"/>
        <v>5.3154999999999994E-2</v>
      </c>
      <c r="CS24">
        <f t="shared" si="13"/>
        <v>4.9875000000000003E-2</v>
      </c>
      <c r="CT24">
        <f t="shared" si="14"/>
        <v>6.0799999999999993E-2</v>
      </c>
      <c r="CU24">
        <f t="shared" si="15"/>
        <v>4.7805E-2</v>
      </c>
      <c r="CV24">
        <f t="shared" si="16"/>
        <v>4.8219999999999999E-2</v>
      </c>
      <c r="CW24">
        <f t="shared" si="17"/>
        <v>5.4684999999999997E-2</v>
      </c>
      <c r="CX24">
        <f t="shared" si="18"/>
        <v>4.752E-2</v>
      </c>
      <c r="CY24">
        <f t="shared" si="19"/>
        <v>5.6514999999999996E-2</v>
      </c>
      <c r="CZ24">
        <f t="shared" si="20"/>
        <v>3.9539999999999992E-2</v>
      </c>
      <c r="DA24">
        <f t="shared" si="21"/>
        <v>6.2195E-2</v>
      </c>
      <c r="DB24">
        <f t="shared" si="22"/>
        <v>3.6315E-2</v>
      </c>
      <c r="DC24">
        <f t="shared" si="23"/>
        <v>6.1130000000000004E-2</v>
      </c>
      <c r="DD24">
        <f t="shared" si="24"/>
        <v>4.5950000000000005E-2</v>
      </c>
      <c r="DE24">
        <f t="shared" si="25"/>
        <v>3.4889999999999997E-2</v>
      </c>
      <c r="DF24">
        <f t="shared" si="26"/>
        <v>4.0924999999999989E-2</v>
      </c>
      <c r="DG24">
        <f t="shared" si="27"/>
        <v>4.6100000000000002E-2</v>
      </c>
      <c r="DH24">
        <f t="shared" si="28"/>
        <v>2.6579999999999999E-2</v>
      </c>
      <c r="DI24">
        <f t="shared" si="29"/>
        <v>3.6519999999999997E-2</v>
      </c>
      <c r="DJ24">
        <f t="shared" si="30"/>
        <v>3.1530000000000002E-2</v>
      </c>
      <c r="DK24">
        <f t="shared" si="31"/>
        <v>3.5275000000000001E-2</v>
      </c>
      <c r="DL24">
        <f t="shared" si="32"/>
        <v>3.2625000000000001E-2</v>
      </c>
      <c r="DM24">
        <f t="shared" si="33"/>
        <v>4.2530000000000005E-2</v>
      </c>
      <c r="DN24">
        <f t="shared" si="34"/>
        <v>3.8175000000000001E-2</v>
      </c>
      <c r="DO24">
        <f t="shared" si="35"/>
        <v>4.1755000000000007E-2</v>
      </c>
      <c r="DP24">
        <f t="shared" si="36"/>
        <v>2.988E-2</v>
      </c>
      <c r="DQ24">
        <f t="shared" si="37"/>
        <v>3.0955E-2</v>
      </c>
      <c r="DR24">
        <f t="shared" si="38"/>
        <v>3.0895000000000006E-2</v>
      </c>
      <c r="DS24">
        <f t="shared" si="39"/>
        <v>3.1949999999999999E-2</v>
      </c>
      <c r="DT24">
        <f t="shared" si="40"/>
        <v>3.0314999999999995E-2</v>
      </c>
      <c r="DU24" s="2">
        <f t="shared" si="41"/>
        <v>4.2340000000000003E-2</v>
      </c>
      <c r="DV24">
        <f t="shared" si="42"/>
        <v>2.2595000000000001E-2</v>
      </c>
      <c r="DW24">
        <f t="shared" si="43"/>
        <v>2.1174999999999996E-2</v>
      </c>
      <c r="DX24">
        <f t="shared" si="74"/>
        <v>3.0045000000000002E-2</v>
      </c>
      <c r="DY24">
        <f t="shared" si="75"/>
        <v>3.5085000000000005E-2</v>
      </c>
      <c r="DZ24">
        <f t="shared" si="76"/>
        <v>1.5015000000000001E-2</v>
      </c>
      <c r="EA24">
        <f t="shared" si="77"/>
        <v>2.2695E-2</v>
      </c>
      <c r="EB24">
        <f t="shared" si="78"/>
        <v>3.5990000000000008E-2</v>
      </c>
      <c r="EC24">
        <f t="shared" si="44"/>
        <v>2.9239999999999999E-2</v>
      </c>
      <c r="ED24">
        <f t="shared" si="45"/>
        <v>4.616E-2</v>
      </c>
      <c r="EE24">
        <f t="shared" si="46"/>
        <v>4.2324999999999995E-2</v>
      </c>
      <c r="EF24">
        <f t="shared" si="47"/>
        <v>2.4234999999999996E-2</v>
      </c>
      <c r="EG24">
        <f t="shared" si="48"/>
        <v>2.3845000000000002E-2</v>
      </c>
      <c r="EH24">
        <f t="shared" si="49"/>
        <v>2.6935000000000001E-2</v>
      </c>
      <c r="EI24">
        <f t="shared" si="50"/>
        <v>2.9339999999999998E-2</v>
      </c>
      <c r="EJ24">
        <f t="shared" si="51"/>
        <v>2.3304999999999999E-2</v>
      </c>
      <c r="EK24">
        <f t="shared" si="52"/>
        <v>2.7959999999999999E-2</v>
      </c>
      <c r="EL24">
        <f t="shared" si="53"/>
        <v>3.4369999999999998E-2</v>
      </c>
      <c r="EM24">
        <f t="shared" si="54"/>
        <v>1.601E-2</v>
      </c>
      <c r="EN24">
        <f t="shared" si="55"/>
        <v>2.8494999999999999E-2</v>
      </c>
      <c r="EO24">
        <f t="shared" si="56"/>
        <v>2.4245000000000003E-2</v>
      </c>
      <c r="EP24">
        <f t="shared" si="57"/>
        <v>2.5749999999999999E-2</v>
      </c>
      <c r="EQ24">
        <f t="shared" si="58"/>
        <v>1.3200000000000002E-2</v>
      </c>
      <c r="ER24">
        <f t="shared" si="59"/>
        <v>1.7519999999999994E-2</v>
      </c>
      <c r="ES24">
        <f t="shared" si="60"/>
        <v>1.337E-2</v>
      </c>
      <c r="ET24">
        <f t="shared" si="61"/>
        <v>1.2724999999999998E-2</v>
      </c>
      <c r="EU24">
        <f t="shared" si="62"/>
        <v>2.4829999999999998E-2</v>
      </c>
      <c r="EV24">
        <f t="shared" si="63"/>
        <v>2.4065000000000003E-2</v>
      </c>
      <c r="EW24">
        <f t="shared" si="64"/>
        <v>2.1325000000000004E-2</v>
      </c>
      <c r="EX24">
        <f t="shared" si="65"/>
        <v>1.9985000000000003E-2</v>
      </c>
      <c r="EY24">
        <f t="shared" si="66"/>
        <v>2.1224999999999994E-2</v>
      </c>
      <c r="EZ24">
        <f t="shared" si="67"/>
        <v>1.8564999999999998E-2</v>
      </c>
      <c r="FA24">
        <f t="shared" si="68"/>
        <v>2.5010000000000004E-2</v>
      </c>
      <c r="FB24">
        <f t="shared" si="69"/>
        <v>1.1534999999999998E-2</v>
      </c>
      <c r="FC24">
        <f t="shared" si="70"/>
        <v>7.7599999999999961E-3</v>
      </c>
      <c r="FD24">
        <f t="shared" si="71"/>
        <v>2.4015000000000002E-2</v>
      </c>
      <c r="FE24">
        <f t="shared" si="72"/>
        <v>2.6024999999999993E-2</v>
      </c>
      <c r="FF24">
        <f t="shared" si="73"/>
        <v>1.0685E-2</v>
      </c>
    </row>
    <row r="25" spans="1:162" x14ac:dyDescent="0.4">
      <c r="A25">
        <v>1518.85736</v>
      </c>
      <c r="B25">
        <v>9.7366650000000005E-4</v>
      </c>
      <c r="C25">
        <v>-3.0700000000000002E-3</v>
      </c>
      <c r="D25">
        <v>-7.1400000000000005E-3</v>
      </c>
      <c r="E25">
        <v>5.3100000000000005E-3</v>
      </c>
      <c r="F25">
        <v>3.9350000000000001E-3</v>
      </c>
      <c r="G25">
        <v>9.2115000000000002E-2</v>
      </c>
      <c r="H25">
        <v>7.4869999999999992E-2</v>
      </c>
      <c r="I25">
        <v>8.2155000000000006E-2</v>
      </c>
      <c r="J25">
        <v>8.8935E-2</v>
      </c>
      <c r="K25">
        <v>9.3865000000000004E-2</v>
      </c>
      <c r="L25">
        <v>6.8149999999999988E-2</v>
      </c>
      <c r="M25">
        <v>8.4034999999999999E-2</v>
      </c>
      <c r="N25">
        <v>8.4330000000000002E-2</v>
      </c>
      <c r="O25">
        <v>7.1504999999999999E-2</v>
      </c>
      <c r="P25">
        <v>7.3935000000000001E-2</v>
      </c>
      <c r="Q25">
        <v>6.1815000000000002E-2</v>
      </c>
      <c r="R25">
        <v>6.2285E-2</v>
      </c>
      <c r="S25">
        <v>5.9014999999999998E-2</v>
      </c>
      <c r="T25">
        <v>5.8885E-2</v>
      </c>
      <c r="U25">
        <v>7.5289999999999996E-2</v>
      </c>
      <c r="V25">
        <v>6.2219999999999998E-2</v>
      </c>
      <c r="W25">
        <v>9.3285000000000007E-2</v>
      </c>
      <c r="X25">
        <v>5.228E-2</v>
      </c>
      <c r="Y25">
        <v>7.7919999999999989E-2</v>
      </c>
      <c r="Z25">
        <v>5.6709999999999997E-2</v>
      </c>
      <c r="AA25">
        <v>4.9019999999999994E-2</v>
      </c>
      <c r="AB25">
        <v>5.1959999999999999E-2</v>
      </c>
      <c r="AC25">
        <v>6.6614999999999994E-2</v>
      </c>
      <c r="AD25">
        <v>5.0744999999999998E-2</v>
      </c>
      <c r="AE25">
        <v>5.5925000000000002E-2</v>
      </c>
      <c r="AF25">
        <v>4.6850000000000003E-2</v>
      </c>
      <c r="AG25">
        <v>6.1734999999999998E-2</v>
      </c>
      <c r="AH25">
        <v>5.4629999999999998E-2</v>
      </c>
      <c r="AI25">
        <v>5.9755000000000003E-2</v>
      </c>
      <c r="AJ25">
        <v>5.4675000000000001E-2</v>
      </c>
      <c r="AK25">
        <v>6.4555000000000001E-2</v>
      </c>
      <c r="AL25">
        <v>4.2410000000000003E-2</v>
      </c>
      <c r="AM25">
        <v>5.0115E-2</v>
      </c>
      <c r="AN25">
        <v>3.567E-2</v>
      </c>
      <c r="AO25">
        <v>4.6925000000000001E-2</v>
      </c>
      <c r="AP25">
        <v>4.8024999999999998E-2</v>
      </c>
      <c r="AQ25" s="2">
        <v>6.1160000000000006E-2</v>
      </c>
      <c r="AR25">
        <v>4.2455E-2</v>
      </c>
      <c r="AS25">
        <v>4.3694999999999998E-2</v>
      </c>
      <c r="AT25">
        <v>5.4530000000000002E-2</v>
      </c>
      <c r="AU25">
        <v>4.6965E-2</v>
      </c>
      <c r="AV25">
        <v>2.8220000000000002E-2</v>
      </c>
      <c r="AW25">
        <v>3.6604999999999999E-2</v>
      </c>
      <c r="AX25">
        <v>5.4504999999999998E-2</v>
      </c>
      <c r="AY25">
        <v>4.3380000000000002E-2</v>
      </c>
      <c r="AZ25">
        <v>6.8149999999999988E-2</v>
      </c>
      <c r="BA25">
        <v>5.2415000000000003E-2</v>
      </c>
      <c r="BB25">
        <v>3.6540000000000003E-2</v>
      </c>
      <c r="BC25">
        <v>3.4474999999999999E-2</v>
      </c>
      <c r="BD25">
        <v>4.9534999999999996E-2</v>
      </c>
      <c r="BE25">
        <v>4.9894999999999995E-2</v>
      </c>
      <c r="BF25">
        <v>4.0939999999999997E-2</v>
      </c>
      <c r="BG25">
        <v>3.6040000000000003E-2</v>
      </c>
      <c r="BH25">
        <v>5.3499999999999999E-2</v>
      </c>
      <c r="BI25">
        <v>3.0039999999999997E-2</v>
      </c>
      <c r="BJ25">
        <v>4.2494999999999998E-2</v>
      </c>
      <c r="BK25">
        <v>3.7629999999999997E-2</v>
      </c>
      <c r="BL25">
        <v>2.7130000000000001E-2</v>
      </c>
      <c r="BM25">
        <v>2.8130000000000002E-2</v>
      </c>
      <c r="BN25">
        <v>3.7709999999999994E-2</v>
      </c>
      <c r="BO25">
        <v>2.8569999999999998E-2</v>
      </c>
      <c r="BP25">
        <v>2.5534999999999999E-2</v>
      </c>
      <c r="BQ25">
        <v>2.9659999999999999E-2</v>
      </c>
      <c r="BR25">
        <v>4.2895000000000003E-2</v>
      </c>
      <c r="BS25">
        <v>3.4345000000000001E-2</v>
      </c>
      <c r="BT25">
        <v>3.456E-2</v>
      </c>
      <c r="BU25">
        <v>3.7225000000000001E-2</v>
      </c>
      <c r="BV25">
        <v>2.5174999999999999E-2</v>
      </c>
      <c r="BW25">
        <v>4.2944999999999997E-2</v>
      </c>
      <c r="BX25">
        <v>2.1989999999999999E-2</v>
      </c>
      <c r="BY25">
        <v>2.5770000000000001E-2</v>
      </c>
      <c r="BZ25">
        <v>3.2469999999999999E-2</v>
      </c>
      <c r="CA25">
        <v>3.4204999999999999E-2</v>
      </c>
      <c r="CB25">
        <v>2.1740000000000002E-2</v>
      </c>
      <c r="CE25">
        <v>1518.85736</v>
      </c>
      <c r="CF25">
        <f t="shared" si="0"/>
        <v>1.0736665E-3</v>
      </c>
      <c r="CG25">
        <f t="shared" si="1"/>
        <v>-6.2100000000000002E-3</v>
      </c>
      <c r="CH25">
        <f t="shared" si="2"/>
        <v>-4.8920000000000005E-3</v>
      </c>
      <c r="CI25">
        <f t="shared" si="3"/>
        <v>5.7700000000000008E-3</v>
      </c>
      <c r="CJ25">
        <f t="shared" si="4"/>
        <v>4.2649999999999997E-3</v>
      </c>
      <c r="CK25">
        <f t="shared" si="5"/>
        <v>5.9959999999999999E-2</v>
      </c>
      <c r="CL25">
        <f t="shared" si="6"/>
        <v>5.334499999999999E-2</v>
      </c>
      <c r="CM25">
        <f t="shared" si="7"/>
        <v>6.5950000000000009E-2</v>
      </c>
      <c r="CN25" s="1">
        <f t="shared" si="8"/>
        <v>4.5960000000000001E-2</v>
      </c>
      <c r="CO25">
        <f t="shared" si="9"/>
        <v>6.1125000000000006E-2</v>
      </c>
      <c r="CP25">
        <f t="shared" si="10"/>
        <v>5.0604999999999983E-2</v>
      </c>
      <c r="CQ25">
        <f t="shared" si="11"/>
        <v>5.799E-2</v>
      </c>
      <c r="CR25">
        <f t="shared" si="12"/>
        <v>5.4019999999999999E-2</v>
      </c>
      <c r="CS25">
        <f t="shared" si="13"/>
        <v>4.2075000000000001E-2</v>
      </c>
      <c r="CT25">
        <f t="shared" si="14"/>
        <v>6.0725000000000001E-2</v>
      </c>
      <c r="CU25">
        <f t="shared" si="15"/>
        <v>4.5859999999999998E-2</v>
      </c>
      <c r="CV25">
        <f t="shared" si="16"/>
        <v>4.1305000000000001E-2</v>
      </c>
      <c r="CW25">
        <f t="shared" si="17"/>
        <v>4.786E-2</v>
      </c>
      <c r="CX25">
        <f t="shared" si="18"/>
        <v>4.2279999999999998E-2</v>
      </c>
      <c r="CY25">
        <f t="shared" si="19"/>
        <v>5.3804999999999992E-2</v>
      </c>
      <c r="CZ25">
        <f t="shared" si="20"/>
        <v>3.9804999999999993E-2</v>
      </c>
      <c r="DA25">
        <f t="shared" si="21"/>
        <v>5.7055000000000008E-2</v>
      </c>
      <c r="DB25">
        <f t="shared" si="22"/>
        <v>3.0464999999999999E-2</v>
      </c>
      <c r="DC25">
        <f t="shared" si="23"/>
        <v>6.0974999999999988E-2</v>
      </c>
      <c r="DD25">
        <f t="shared" si="24"/>
        <v>4.4939999999999994E-2</v>
      </c>
      <c r="DE25">
        <f t="shared" si="25"/>
        <v>3.0244999999999994E-2</v>
      </c>
      <c r="DF25">
        <f t="shared" si="26"/>
        <v>3.7205000000000002E-2</v>
      </c>
      <c r="DG25">
        <f t="shared" si="27"/>
        <v>4.7399999999999998E-2</v>
      </c>
      <c r="DH25">
        <f t="shared" si="28"/>
        <v>3.0809999999999997E-2</v>
      </c>
      <c r="DI25">
        <f t="shared" si="29"/>
        <v>3.0290000000000001E-2</v>
      </c>
      <c r="DJ25">
        <f t="shared" si="30"/>
        <v>2.7600000000000003E-2</v>
      </c>
      <c r="DK25">
        <f t="shared" si="31"/>
        <v>3.0734999999999998E-2</v>
      </c>
      <c r="DL25">
        <f t="shared" si="32"/>
        <v>2.8969999999999999E-2</v>
      </c>
      <c r="DM25">
        <f t="shared" si="33"/>
        <v>4.0460000000000003E-2</v>
      </c>
      <c r="DN25">
        <f t="shared" si="34"/>
        <v>3.2719999999999999E-2</v>
      </c>
      <c r="DO25">
        <f t="shared" si="35"/>
        <v>4.0695000000000002E-2</v>
      </c>
      <c r="DP25">
        <f t="shared" si="36"/>
        <v>2.2280000000000005E-2</v>
      </c>
      <c r="DQ25">
        <f t="shared" si="37"/>
        <v>3.074E-2</v>
      </c>
      <c r="DR25">
        <f t="shared" si="38"/>
        <v>2.7970000000000002E-2</v>
      </c>
      <c r="DS25">
        <f t="shared" si="39"/>
        <v>2.6700000000000002E-2</v>
      </c>
      <c r="DT25">
        <f t="shared" si="40"/>
        <v>2.7764999999999998E-2</v>
      </c>
      <c r="DU25" s="2">
        <f t="shared" si="41"/>
        <v>4.2810000000000001E-2</v>
      </c>
      <c r="DV25">
        <f t="shared" si="42"/>
        <v>1.9480000000000001E-2</v>
      </c>
      <c r="DW25">
        <f t="shared" si="43"/>
        <v>1.8359999999999998E-2</v>
      </c>
      <c r="DX25">
        <f t="shared" si="74"/>
        <v>2.9540000000000004E-2</v>
      </c>
      <c r="DY25">
        <f t="shared" si="75"/>
        <v>3.1255000000000005E-2</v>
      </c>
      <c r="DZ25">
        <f t="shared" si="76"/>
        <v>1.1325000000000002E-2</v>
      </c>
      <c r="EA25">
        <f t="shared" si="77"/>
        <v>2.2030000000000001E-2</v>
      </c>
      <c r="EB25">
        <f t="shared" si="78"/>
        <v>3.4430000000000002E-2</v>
      </c>
      <c r="EC25">
        <f t="shared" si="44"/>
        <v>2.4510000000000001E-2</v>
      </c>
      <c r="ED25">
        <f t="shared" si="45"/>
        <v>5.1059999999999987E-2</v>
      </c>
      <c r="EE25">
        <f t="shared" si="46"/>
        <v>3.7010000000000001E-2</v>
      </c>
      <c r="EF25">
        <f t="shared" si="47"/>
        <v>2.2715000000000003E-2</v>
      </c>
      <c r="EG25">
        <f t="shared" si="48"/>
        <v>1.873E-2</v>
      </c>
      <c r="EH25">
        <f t="shared" si="49"/>
        <v>3.1224999999999996E-2</v>
      </c>
      <c r="EI25">
        <f t="shared" si="50"/>
        <v>3.3449999999999994E-2</v>
      </c>
      <c r="EJ25">
        <f t="shared" si="51"/>
        <v>2.6669999999999999E-2</v>
      </c>
      <c r="EK25">
        <f t="shared" si="52"/>
        <v>2.6995000000000005E-2</v>
      </c>
      <c r="EL25">
        <f t="shared" si="53"/>
        <v>3.3904999999999998E-2</v>
      </c>
      <c r="EM25">
        <f t="shared" si="54"/>
        <v>1.4854999999999997E-2</v>
      </c>
      <c r="EN25">
        <f t="shared" si="55"/>
        <v>2.7545E-2</v>
      </c>
      <c r="EO25">
        <f t="shared" si="56"/>
        <v>2.0644999999999997E-2</v>
      </c>
      <c r="EP25">
        <f t="shared" si="57"/>
        <v>2.3200000000000002E-2</v>
      </c>
      <c r="EQ25">
        <f t="shared" si="58"/>
        <v>1.6010000000000003E-2</v>
      </c>
      <c r="ER25">
        <f t="shared" si="59"/>
        <v>1.5519999999999992E-2</v>
      </c>
      <c r="ES25">
        <f t="shared" si="60"/>
        <v>1.1455E-2</v>
      </c>
      <c r="ET25">
        <f t="shared" si="61"/>
        <v>1.1929999999999998E-2</v>
      </c>
      <c r="EU25">
        <f t="shared" si="62"/>
        <v>1.6449999999999999E-2</v>
      </c>
      <c r="EV25">
        <f t="shared" si="63"/>
        <v>2.7700000000000002E-2</v>
      </c>
      <c r="EW25">
        <f t="shared" si="64"/>
        <v>2.3945000000000001E-2</v>
      </c>
      <c r="EX25">
        <f t="shared" si="65"/>
        <v>2.0810000000000002E-2</v>
      </c>
      <c r="EY25">
        <f t="shared" si="66"/>
        <v>2.3609999999999999E-2</v>
      </c>
      <c r="EZ25">
        <f t="shared" si="67"/>
        <v>1.8425E-2</v>
      </c>
      <c r="FA25">
        <f t="shared" si="68"/>
        <v>2.8444999999999998E-2</v>
      </c>
      <c r="FB25">
        <f t="shared" si="69"/>
        <v>9.2799999999999983E-3</v>
      </c>
      <c r="FC25">
        <f t="shared" si="70"/>
        <v>1.0095E-2</v>
      </c>
      <c r="FD25">
        <f t="shared" si="71"/>
        <v>2.3875E-2</v>
      </c>
      <c r="FE25">
        <f t="shared" si="72"/>
        <v>2.8264999999999998E-2</v>
      </c>
      <c r="FF25">
        <f t="shared" si="73"/>
        <v>8.9700000000000023E-3</v>
      </c>
    </row>
    <row r="26" spans="1:162" x14ac:dyDescent="0.4">
      <c r="A26">
        <v>1522.21991</v>
      </c>
      <c r="B26">
        <v>2.98E-3</v>
      </c>
      <c r="C26">
        <v>-3.2050000000000004E-3</v>
      </c>
      <c r="D26">
        <v>-6.8450000000000004E-3</v>
      </c>
      <c r="E26">
        <v>1.8500000000000001E-3</v>
      </c>
      <c r="F26">
        <v>5.2399999999999999E-3</v>
      </c>
      <c r="G26">
        <v>9.3134999999999996E-2</v>
      </c>
      <c r="H26">
        <v>7.0899999999999991E-2</v>
      </c>
      <c r="I26">
        <v>8.3029999999999993E-2</v>
      </c>
      <c r="J26">
        <v>8.5105E-2</v>
      </c>
      <c r="K26">
        <v>9.2219999999999996E-2</v>
      </c>
      <c r="L26">
        <v>6.6744999999999999E-2</v>
      </c>
      <c r="M26">
        <v>8.0454999999999999E-2</v>
      </c>
      <c r="N26">
        <v>8.2125000000000004E-2</v>
      </c>
      <c r="O26">
        <v>7.2410000000000002E-2</v>
      </c>
      <c r="P26">
        <v>7.1934999999999999E-2</v>
      </c>
      <c r="Q26">
        <v>5.2705000000000002E-2</v>
      </c>
      <c r="R26">
        <v>6.1310000000000003E-2</v>
      </c>
      <c r="S26">
        <v>5.4480000000000001E-2</v>
      </c>
      <c r="T26">
        <v>5.8874999999999997E-2</v>
      </c>
      <c r="U26">
        <v>7.109E-2</v>
      </c>
      <c r="V26">
        <v>5.8069999999999997E-2</v>
      </c>
      <c r="W26">
        <v>9.0740000000000001E-2</v>
      </c>
      <c r="X26">
        <v>5.0875000000000004E-2</v>
      </c>
      <c r="Y26">
        <v>7.6655000000000001E-2</v>
      </c>
      <c r="Z26">
        <v>5.5449999999999999E-2</v>
      </c>
      <c r="AA26">
        <v>4.8460000000000003E-2</v>
      </c>
      <c r="AB26">
        <v>4.9704999999999999E-2</v>
      </c>
      <c r="AC26">
        <v>6.4784999999999995E-2</v>
      </c>
      <c r="AD26">
        <v>5.4540000000000005E-2</v>
      </c>
      <c r="AE26">
        <v>5.1189999999999999E-2</v>
      </c>
      <c r="AF26">
        <v>4.1755E-2</v>
      </c>
      <c r="AG26">
        <v>5.6809999999999999E-2</v>
      </c>
      <c r="AH26">
        <v>5.5495000000000003E-2</v>
      </c>
      <c r="AI26">
        <v>5.9135E-2</v>
      </c>
      <c r="AJ26">
        <v>5.0154999999999998E-2</v>
      </c>
      <c r="AK26">
        <v>6.1030000000000001E-2</v>
      </c>
      <c r="AL26">
        <v>4.0004999999999999E-2</v>
      </c>
      <c r="AM26">
        <v>5.1795000000000001E-2</v>
      </c>
      <c r="AN26">
        <v>3.1685000000000005E-2</v>
      </c>
      <c r="AO26">
        <v>4.7344999999999998E-2</v>
      </c>
      <c r="AP26">
        <v>4.8405000000000004E-2</v>
      </c>
      <c r="AQ26" s="2">
        <v>6.2335000000000002E-2</v>
      </c>
      <c r="AR26">
        <v>4.0874999999999995E-2</v>
      </c>
      <c r="AS26">
        <v>4.8960000000000004E-2</v>
      </c>
      <c r="AT26">
        <v>5.4794999999999996E-2</v>
      </c>
      <c r="AU26">
        <v>4.5469999999999997E-2</v>
      </c>
      <c r="AV26">
        <v>2.7909999999999997E-2</v>
      </c>
      <c r="AW26">
        <v>3.4814999999999999E-2</v>
      </c>
      <c r="AX26">
        <v>5.1494999999999999E-2</v>
      </c>
      <c r="AY26">
        <v>4.3804999999999997E-2</v>
      </c>
      <c r="AZ26">
        <v>6.4684999999999993E-2</v>
      </c>
      <c r="BA26">
        <v>5.0625000000000003E-2</v>
      </c>
      <c r="BB26">
        <v>3.4880000000000001E-2</v>
      </c>
      <c r="BC26">
        <v>3.1515000000000001E-2</v>
      </c>
      <c r="BD26">
        <v>5.391E-2</v>
      </c>
      <c r="BE26">
        <v>5.1339999999999997E-2</v>
      </c>
      <c r="BF26">
        <v>3.9544999999999997E-2</v>
      </c>
      <c r="BG26">
        <v>3.44E-2</v>
      </c>
      <c r="BH26">
        <v>5.1670000000000001E-2</v>
      </c>
      <c r="BI26">
        <v>3.3364999999999999E-2</v>
      </c>
      <c r="BJ26">
        <v>4.4889999999999999E-2</v>
      </c>
      <c r="BK26">
        <v>3.5445000000000004E-2</v>
      </c>
      <c r="BL26">
        <v>2.3039999999999998E-2</v>
      </c>
      <c r="BM26">
        <v>2.9315000000000001E-2</v>
      </c>
      <c r="BN26">
        <v>3.9309999999999998E-2</v>
      </c>
      <c r="BO26">
        <v>2.8240000000000001E-2</v>
      </c>
      <c r="BP26">
        <v>2.0060000000000001E-2</v>
      </c>
      <c r="BQ26">
        <v>3.2344999999999999E-2</v>
      </c>
      <c r="BR26">
        <v>4.2705E-2</v>
      </c>
      <c r="BS26">
        <v>2.8875000000000001E-2</v>
      </c>
      <c r="BT26">
        <v>3.3854999999999996E-2</v>
      </c>
      <c r="BU26">
        <v>3.8415000000000005E-2</v>
      </c>
      <c r="BV26">
        <v>2.5939999999999998E-2</v>
      </c>
      <c r="BW26">
        <v>3.8559999999999997E-2</v>
      </c>
      <c r="BX26">
        <v>2.6189999999999998E-2</v>
      </c>
      <c r="BY26">
        <v>2.6270000000000002E-2</v>
      </c>
      <c r="BZ26">
        <v>3.5264999999999998E-2</v>
      </c>
      <c r="CA26">
        <v>3.3225000000000005E-2</v>
      </c>
      <c r="CB26">
        <v>2.4815E-2</v>
      </c>
      <c r="CE26">
        <v>1522.21991</v>
      </c>
      <c r="CF26">
        <f t="shared" si="0"/>
        <v>3.0799999999999998E-3</v>
      </c>
      <c r="CG26">
        <f t="shared" si="1"/>
        <v>-6.3449999999999999E-3</v>
      </c>
      <c r="CH26">
        <f t="shared" si="2"/>
        <v>-4.5970000000000004E-3</v>
      </c>
      <c r="CI26">
        <f t="shared" si="3"/>
        <v>2.31E-3</v>
      </c>
      <c r="CJ26">
        <f t="shared" si="4"/>
        <v>5.5700000000000003E-3</v>
      </c>
      <c r="CK26">
        <f t="shared" si="5"/>
        <v>6.0979999999999993E-2</v>
      </c>
      <c r="CL26">
        <f t="shared" si="6"/>
        <v>4.9374999999999988E-2</v>
      </c>
      <c r="CM26">
        <f t="shared" si="7"/>
        <v>6.6824999999999996E-2</v>
      </c>
      <c r="CN26" s="1">
        <f t="shared" si="8"/>
        <v>4.2130000000000001E-2</v>
      </c>
      <c r="CO26">
        <f t="shared" si="9"/>
        <v>5.9479999999999998E-2</v>
      </c>
      <c r="CP26">
        <f t="shared" si="10"/>
        <v>4.9199999999999994E-2</v>
      </c>
      <c r="CQ26">
        <f t="shared" si="11"/>
        <v>5.441E-2</v>
      </c>
      <c r="CR26">
        <f t="shared" si="12"/>
        <v>5.1815E-2</v>
      </c>
      <c r="CS26">
        <f t="shared" si="13"/>
        <v>4.2980000000000004E-2</v>
      </c>
      <c r="CT26">
        <f t="shared" si="14"/>
        <v>5.8724999999999999E-2</v>
      </c>
      <c r="CU26">
        <f t="shared" si="15"/>
        <v>3.6750000000000005E-2</v>
      </c>
      <c r="CV26">
        <f t="shared" si="16"/>
        <v>4.0330000000000005E-2</v>
      </c>
      <c r="CW26">
        <f t="shared" si="17"/>
        <v>4.3325000000000002E-2</v>
      </c>
      <c r="CX26">
        <f t="shared" si="18"/>
        <v>4.2269999999999995E-2</v>
      </c>
      <c r="CY26">
        <f t="shared" si="19"/>
        <v>4.9604999999999996E-2</v>
      </c>
      <c r="CZ26">
        <f t="shared" si="20"/>
        <v>3.5654999999999992E-2</v>
      </c>
      <c r="DA26">
        <f t="shared" si="21"/>
        <v>5.4510000000000003E-2</v>
      </c>
      <c r="DB26">
        <f t="shared" si="22"/>
        <v>2.9060000000000002E-2</v>
      </c>
      <c r="DC26">
        <f t="shared" si="23"/>
        <v>5.9709999999999999E-2</v>
      </c>
      <c r="DD26">
        <f t="shared" si="24"/>
        <v>4.3679999999999997E-2</v>
      </c>
      <c r="DE26">
        <f t="shared" si="25"/>
        <v>2.9685000000000003E-2</v>
      </c>
      <c r="DF26">
        <f t="shared" si="26"/>
        <v>3.4949999999999995E-2</v>
      </c>
      <c r="DG26">
        <f t="shared" si="27"/>
        <v>4.5569999999999999E-2</v>
      </c>
      <c r="DH26">
        <f t="shared" si="28"/>
        <v>3.4605000000000004E-2</v>
      </c>
      <c r="DI26">
        <f t="shared" si="29"/>
        <v>2.5554999999999998E-2</v>
      </c>
      <c r="DJ26">
        <f t="shared" si="30"/>
        <v>2.2505000000000001E-2</v>
      </c>
      <c r="DK26">
        <f t="shared" si="31"/>
        <v>2.581E-2</v>
      </c>
      <c r="DL26">
        <f t="shared" si="32"/>
        <v>2.9835000000000004E-2</v>
      </c>
      <c r="DM26">
        <f t="shared" si="33"/>
        <v>3.984E-2</v>
      </c>
      <c r="DN26">
        <f t="shared" si="34"/>
        <v>2.8199999999999999E-2</v>
      </c>
      <c r="DO26">
        <f t="shared" si="35"/>
        <v>3.7170000000000002E-2</v>
      </c>
      <c r="DP26">
        <f t="shared" si="36"/>
        <v>1.9875E-2</v>
      </c>
      <c r="DQ26">
        <f t="shared" si="37"/>
        <v>3.2420000000000004E-2</v>
      </c>
      <c r="DR26">
        <f t="shared" si="38"/>
        <v>2.3985000000000006E-2</v>
      </c>
      <c r="DS26">
        <f t="shared" si="39"/>
        <v>2.7119999999999998E-2</v>
      </c>
      <c r="DT26">
        <f t="shared" si="40"/>
        <v>2.8145000000000003E-2</v>
      </c>
      <c r="DU26" s="2">
        <f t="shared" si="41"/>
        <v>4.3984999999999996E-2</v>
      </c>
      <c r="DV26">
        <f t="shared" si="42"/>
        <v>1.7899999999999996E-2</v>
      </c>
      <c r="DW26">
        <f t="shared" si="43"/>
        <v>2.3625000000000004E-2</v>
      </c>
      <c r="DX26">
        <f t="shared" si="74"/>
        <v>2.9804999999999998E-2</v>
      </c>
      <c r="DY26">
        <f t="shared" si="75"/>
        <v>2.9759999999999998E-2</v>
      </c>
      <c r="DZ26">
        <f t="shared" si="76"/>
        <v>1.1014999999999997E-2</v>
      </c>
      <c r="EA26">
        <f t="shared" si="77"/>
        <v>2.0240000000000001E-2</v>
      </c>
      <c r="EB26">
        <f t="shared" si="78"/>
        <v>3.1420000000000003E-2</v>
      </c>
      <c r="EC26">
        <f t="shared" si="44"/>
        <v>2.4934999999999995E-2</v>
      </c>
      <c r="ED26">
        <f t="shared" si="45"/>
        <v>4.7594999999999991E-2</v>
      </c>
      <c r="EE26">
        <f t="shared" si="46"/>
        <v>3.5220000000000001E-2</v>
      </c>
      <c r="EF26">
        <f t="shared" si="47"/>
        <v>2.1055000000000001E-2</v>
      </c>
      <c r="EG26">
        <f t="shared" si="48"/>
        <v>1.5770000000000003E-2</v>
      </c>
      <c r="EH26">
        <f t="shared" si="49"/>
        <v>3.56E-2</v>
      </c>
      <c r="EI26">
        <f t="shared" si="50"/>
        <v>3.4894999999999995E-2</v>
      </c>
      <c r="EJ26">
        <f t="shared" si="51"/>
        <v>2.5274999999999999E-2</v>
      </c>
      <c r="EK26">
        <f t="shared" si="52"/>
        <v>2.5355000000000003E-2</v>
      </c>
      <c r="EL26">
        <f t="shared" si="53"/>
        <v>3.2074999999999999E-2</v>
      </c>
      <c r="EM26">
        <f t="shared" si="54"/>
        <v>1.8179999999999998E-2</v>
      </c>
      <c r="EN26">
        <f t="shared" si="55"/>
        <v>2.9940000000000001E-2</v>
      </c>
      <c r="EO26">
        <f t="shared" si="56"/>
        <v>1.8460000000000004E-2</v>
      </c>
      <c r="EP26">
        <f t="shared" si="57"/>
        <v>1.9109999999999999E-2</v>
      </c>
      <c r="EQ26">
        <f t="shared" si="58"/>
        <v>1.7195000000000002E-2</v>
      </c>
      <c r="ER26">
        <f t="shared" si="59"/>
        <v>1.7119999999999996E-2</v>
      </c>
      <c r="ES26">
        <f t="shared" si="60"/>
        <v>1.1125000000000003E-2</v>
      </c>
      <c r="ET26">
        <f t="shared" si="61"/>
        <v>6.4550000000000007E-3</v>
      </c>
      <c r="EU26">
        <f t="shared" si="62"/>
        <v>1.9134999999999999E-2</v>
      </c>
      <c r="EV26">
        <f t="shared" si="63"/>
        <v>2.751E-2</v>
      </c>
      <c r="EW26">
        <f t="shared" si="64"/>
        <v>1.8475000000000002E-2</v>
      </c>
      <c r="EX26">
        <f t="shared" si="65"/>
        <v>2.0104999999999998E-2</v>
      </c>
      <c r="EY26">
        <f t="shared" si="66"/>
        <v>2.4800000000000003E-2</v>
      </c>
      <c r="EZ26">
        <f t="shared" si="67"/>
        <v>1.9189999999999999E-2</v>
      </c>
      <c r="FA26">
        <f t="shared" si="68"/>
        <v>2.4059999999999998E-2</v>
      </c>
      <c r="FB26">
        <f t="shared" si="69"/>
        <v>1.3479999999999997E-2</v>
      </c>
      <c r="FC26">
        <f t="shared" si="70"/>
        <v>1.0595E-2</v>
      </c>
      <c r="FD26">
        <f t="shared" si="71"/>
        <v>2.6669999999999999E-2</v>
      </c>
      <c r="FE26">
        <f t="shared" si="72"/>
        <v>2.7285000000000004E-2</v>
      </c>
      <c r="FF26">
        <f t="shared" si="73"/>
        <v>1.2045E-2</v>
      </c>
    </row>
    <row r="27" spans="1:162" x14ac:dyDescent="0.4">
      <c r="A27">
        <v>1525.5973899999999</v>
      </c>
      <c r="B27">
        <v>3.2500000000000003E-3</v>
      </c>
      <c r="C27">
        <v>-1.7850000000000001E-3</v>
      </c>
      <c r="D27">
        <v>-3.7499999999999999E-3</v>
      </c>
      <c r="E27">
        <v>-2.4499999999999999E-3</v>
      </c>
      <c r="F27">
        <v>4.7450000000000001E-3</v>
      </c>
      <c r="G27">
        <v>9.0049999999999991E-2</v>
      </c>
      <c r="H27">
        <v>6.0759999999999995E-2</v>
      </c>
      <c r="I27">
        <v>7.6339999999999991E-2</v>
      </c>
      <c r="J27">
        <v>7.947499999999999E-2</v>
      </c>
      <c r="K27">
        <v>8.1690000000000013E-2</v>
      </c>
      <c r="L27">
        <v>6.1240000000000003E-2</v>
      </c>
      <c r="M27">
        <v>7.0035E-2</v>
      </c>
      <c r="N27">
        <v>7.2149999999999992E-2</v>
      </c>
      <c r="O27">
        <v>6.7514999999999992E-2</v>
      </c>
      <c r="P27">
        <v>5.7109999999999994E-2</v>
      </c>
      <c r="Q27">
        <v>3.9965000000000001E-2</v>
      </c>
      <c r="R27">
        <v>5.6160000000000002E-2</v>
      </c>
      <c r="S27">
        <v>4.6094999999999997E-2</v>
      </c>
      <c r="T27">
        <v>4.9714999999999995E-2</v>
      </c>
      <c r="U27">
        <v>6.1804999999999999E-2</v>
      </c>
      <c r="V27">
        <v>4.9000000000000002E-2</v>
      </c>
      <c r="W27">
        <v>8.1784999999999997E-2</v>
      </c>
      <c r="X27">
        <v>4.367E-2</v>
      </c>
      <c r="Y27">
        <v>6.7964999999999998E-2</v>
      </c>
      <c r="Z27">
        <v>4.7045000000000003E-2</v>
      </c>
      <c r="AA27">
        <v>4.5679999999999998E-2</v>
      </c>
      <c r="AB27">
        <v>4.3314999999999999E-2</v>
      </c>
      <c r="AC27">
        <v>5.0369999999999998E-2</v>
      </c>
      <c r="AD27">
        <v>4.4094999999999995E-2</v>
      </c>
      <c r="AE27">
        <v>4.3139999999999998E-2</v>
      </c>
      <c r="AF27">
        <v>3.1759999999999997E-2</v>
      </c>
      <c r="AG27">
        <v>4.8850000000000005E-2</v>
      </c>
      <c r="AH27">
        <v>4.6914999999999998E-2</v>
      </c>
      <c r="AI27">
        <v>5.0104999999999997E-2</v>
      </c>
      <c r="AJ27">
        <v>4.3480000000000005E-2</v>
      </c>
      <c r="AK27">
        <v>4.8979999999999996E-2</v>
      </c>
      <c r="AL27">
        <v>3.8190000000000002E-2</v>
      </c>
      <c r="AM27">
        <v>3.9460000000000002E-2</v>
      </c>
      <c r="AN27">
        <v>2.2975000000000002E-2</v>
      </c>
      <c r="AO27">
        <v>4.5615000000000003E-2</v>
      </c>
      <c r="AP27">
        <v>3.986E-2</v>
      </c>
      <c r="AQ27" s="2">
        <v>5.2379999999999996E-2</v>
      </c>
      <c r="AR27">
        <v>3.3059999999999999E-2</v>
      </c>
      <c r="AS27">
        <v>4.6064999999999995E-2</v>
      </c>
      <c r="AT27">
        <v>4.7649999999999998E-2</v>
      </c>
      <c r="AU27">
        <v>3.9135000000000003E-2</v>
      </c>
      <c r="AV27">
        <v>2.2245000000000001E-2</v>
      </c>
      <c r="AW27">
        <v>2.7744999999999999E-2</v>
      </c>
      <c r="AX27">
        <v>4.1895000000000002E-2</v>
      </c>
      <c r="AY27">
        <v>4.0325E-2</v>
      </c>
      <c r="AZ27">
        <v>5.4105E-2</v>
      </c>
      <c r="BA27">
        <v>4.7905000000000003E-2</v>
      </c>
      <c r="BB27">
        <v>2.6445000000000003E-2</v>
      </c>
      <c r="BC27">
        <v>2.5915000000000001E-2</v>
      </c>
      <c r="BD27">
        <v>4.3895000000000003E-2</v>
      </c>
      <c r="BE27">
        <v>4.0625000000000001E-2</v>
      </c>
      <c r="BF27">
        <v>2.9395000000000001E-2</v>
      </c>
      <c r="BG27">
        <v>2.6284999999999999E-2</v>
      </c>
      <c r="BH27">
        <v>4.8100000000000004E-2</v>
      </c>
      <c r="BI27">
        <v>2.3205E-2</v>
      </c>
      <c r="BJ27">
        <v>3.9900000000000005E-2</v>
      </c>
      <c r="BK27">
        <v>3.3905000000000005E-2</v>
      </c>
      <c r="BL27">
        <v>1.536E-2</v>
      </c>
      <c r="BM27">
        <v>2.0160000000000001E-2</v>
      </c>
      <c r="BN27">
        <v>3.8364999999999996E-2</v>
      </c>
      <c r="BO27">
        <v>2.2455000000000003E-2</v>
      </c>
      <c r="BP27">
        <v>1.29E-2</v>
      </c>
      <c r="BQ27">
        <v>3.1960000000000002E-2</v>
      </c>
      <c r="BR27">
        <v>3.3169999999999998E-2</v>
      </c>
      <c r="BS27">
        <v>2.0185000000000002E-2</v>
      </c>
      <c r="BT27">
        <v>2.5989999999999999E-2</v>
      </c>
      <c r="BU27">
        <v>3.4045000000000006E-2</v>
      </c>
      <c r="BV27">
        <v>2.0209999999999999E-2</v>
      </c>
      <c r="BW27">
        <v>2.8609999999999997E-2</v>
      </c>
      <c r="BX27">
        <v>2.2165000000000001E-2</v>
      </c>
      <c r="BY27">
        <v>2.0784999999999998E-2</v>
      </c>
      <c r="BZ27">
        <v>2.683E-2</v>
      </c>
      <c r="CA27">
        <v>2.5140000000000003E-2</v>
      </c>
      <c r="CB27">
        <v>1.8384999999999999E-2</v>
      </c>
      <c r="CE27">
        <v>1525.5973899999999</v>
      </c>
      <c r="CF27">
        <f t="shared" si="0"/>
        <v>3.3500000000000001E-3</v>
      </c>
      <c r="CG27">
        <f t="shared" si="1"/>
        <v>-4.9250000000000006E-3</v>
      </c>
      <c r="CH27">
        <f t="shared" si="2"/>
        <v>-1.5019999999999999E-3</v>
      </c>
      <c r="CI27">
        <f t="shared" si="3"/>
        <v>-1.99E-3</v>
      </c>
      <c r="CJ27">
        <f t="shared" si="4"/>
        <v>5.0749999999999997E-3</v>
      </c>
      <c r="CK27">
        <f t="shared" si="5"/>
        <v>5.7894999999999988E-2</v>
      </c>
      <c r="CL27">
        <f t="shared" si="6"/>
        <v>3.9234999999999992E-2</v>
      </c>
      <c r="CM27">
        <f t="shared" si="7"/>
        <v>6.0134999999999994E-2</v>
      </c>
      <c r="CN27" s="1">
        <f t="shared" si="8"/>
        <v>3.6499999999999991E-2</v>
      </c>
      <c r="CO27">
        <f t="shared" si="9"/>
        <v>4.8950000000000014E-2</v>
      </c>
      <c r="CP27">
        <f t="shared" si="10"/>
        <v>4.3694999999999998E-2</v>
      </c>
      <c r="CQ27">
        <f t="shared" si="11"/>
        <v>4.3990000000000001E-2</v>
      </c>
      <c r="CR27">
        <f t="shared" si="12"/>
        <v>4.1839999999999988E-2</v>
      </c>
      <c r="CS27">
        <f t="shared" si="13"/>
        <v>3.8084999999999994E-2</v>
      </c>
      <c r="CT27">
        <f t="shared" si="14"/>
        <v>4.3899999999999995E-2</v>
      </c>
      <c r="CU27">
        <f t="shared" si="15"/>
        <v>2.401E-2</v>
      </c>
      <c r="CV27">
        <f t="shared" si="16"/>
        <v>3.5180000000000003E-2</v>
      </c>
      <c r="CW27">
        <f t="shared" si="17"/>
        <v>3.4939999999999999E-2</v>
      </c>
      <c r="CX27">
        <f t="shared" si="18"/>
        <v>3.3109999999999994E-2</v>
      </c>
      <c r="CY27">
        <f t="shared" si="19"/>
        <v>4.0319999999999995E-2</v>
      </c>
      <c r="CZ27">
        <f t="shared" si="20"/>
        <v>2.6585000000000001E-2</v>
      </c>
      <c r="DA27">
        <f t="shared" si="21"/>
        <v>4.5554999999999998E-2</v>
      </c>
      <c r="DB27">
        <f t="shared" si="22"/>
        <v>2.1854999999999999E-2</v>
      </c>
      <c r="DC27">
        <f t="shared" si="23"/>
        <v>5.1019999999999996E-2</v>
      </c>
      <c r="DD27">
        <f t="shared" si="24"/>
        <v>3.5275000000000001E-2</v>
      </c>
      <c r="DE27">
        <f t="shared" si="25"/>
        <v>2.6904999999999998E-2</v>
      </c>
      <c r="DF27">
        <f t="shared" si="26"/>
        <v>2.8559999999999999E-2</v>
      </c>
      <c r="DG27">
        <f t="shared" si="27"/>
        <v>3.1154999999999999E-2</v>
      </c>
      <c r="DH27">
        <f t="shared" si="28"/>
        <v>2.4159999999999994E-2</v>
      </c>
      <c r="DI27">
        <f t="shared" si="29"/>
        <v>1.7504999999999996E-2</v>
      </c>
      <c r="DJ27">
        <f t="shared" si="30"/>
        <v>1.2509999999999997E-2</v>
      </c>
      <c r="DK27">
        <f t="shared" si="31"/>
        <v>1.7850000000000005E-2</v>
      </c>
      <c r="DL27">
        <f t="shared" si="32"/>
        <v>2.1255E-2</v>
      </c>
      <c r="DM27">
        <f t="shared" si="33"/>
        <v>3.0809999999999997E-2</v>
      </c>
      <c r="DN27">
        <f t="shared" si="34"/>
        <v>2.1525000000000006E-2</v>
      </c>
      <c r="DO27">
        <f t="shared" si="35"/>
        <v>2.5119999999999996E-2</v>
      </c>
      <c r="DP27">
        <f t="shared" si="36"/>
        <v>1.8060000000000003E-2</v>
      </c>
      <c r="DQ27">
        <f t="shared" si="37"/>
        <v>2.0085000000000002E-2</v>
      </c>
      <c r="DR27">
        <f t="shared" si="38"/>
        <v>1.5275000000000002E-2</v>
      </c>
      <c r="DS27">
        <f t="shared" si="39"/>
        <v>2.5390000000000003E-2</v>
      </c>
      <c r="DT27">
        <f t="shared" si="40"/>
        <v>1.9599999999999999E-2</v>
      </c>
      <c r="DU27" s="2">
        <f t="shared" si="41"/>
        <v>3.4029999999999991E-2</v>
      </c>
      <c r="DV27">
        <f t="shared" si="42"/>
        <v>1.0085E-2</v>
      </c>
      <c r="DW27">
        <f t="shared" si="43"/>
        <v>2.0729999999999995E-2</v>
      </c>
      <c r="DX27">
        <f t="shared" si="74"/>
        <v>2.266E-2</v>
      </c>
      <c r="DY27">
        <f t="shared" si="75"/>
        <v>2.3425000000000005E-2</v>
      </c>
      <c r="DZ27">
        <f t="shared" si="76"/>
        <v>5.3500000000000006E-3</v>
      </c>
      <c r="EA27">
        <f t="shared" si="77"/>
        <v>1.3169999999999999E-2</v>
      </c>
      <c r="EB27">
        <f t="shared" si="78"/>
        <v>2.1820000000000003E-2</v>
      </c>
      <c r="EC27">
        <f t="shared" si="44"/>
        <v>2.1454999999999998E-2</v>
      </c>
      <c r="ED27">
        <f t="shared" si="45"/>
        <v>3.7014999999999999E-2</v>
      </c>
      <c r="EE27">
        <f t="shared" si="46"/>
        <v>3.2500000000000001E-2</v>
      </c>
      <c r="EF27">
        <f t="shared" si="47"/>
        <v>1.2620000000000003E-2</v>
      </c>
      <c r="EG27">
        <f t="shared" si="48"/>
        <v>1.0170000000000002E-2</v>
      </c>
      <c r="EH27">
        <f t="shared" si="49"/>
        <v>2.5585000000000004E-2</v>
      </c>
      <c r="EI27">
        <f t="shared" si="50"/>
        <v>2.418E-2</v>
      </c>
      <c r="EJ27">
        <f t="shared" si="51"/>
        <v>1.5125000000000001E-2</v>
      </c>
      <c r="EK27">
        <f t="shared" si="52"/>
        <v>1.7239999999999998E-2</v>
      </c>
      <c r="EL27">
        <f t="shared" si="53"/>
        <v>2.8505000000000003E-2</v>
      </c>
      <c r="EM27">
        <f t="shared" si="54"/>
        <v>8.0199999999999994E-3</v>
      </c>
      <c r="EN27">
        <f t="shared" si="55"/>
        <v>2.4950000000000007E-2</v>
      </c>
      <c r="EO27">
        <f t="shared" si="56"/>
        <v>1.6920000000000004E-2</v>
      </c>
      <c r="EP27">
        <f t="shared" si="57"/>
        <v>1.1429999999999999E-2</v>
      </c>
      <c r="EQ27">
        <f t="shared" si="58"/>
        <v>8.0400000000000003E-3</v>
      </c>
      <c r="ER27">
        <f t="shared" si="59"/>
        <v>1.6174999999999995E-2</v>
      </c>
      <c r="ES27">
        <f t="shared" si="60"/>
        <v>5.3400000000000045E-3</v>
      </c>
      <c r="ET27">
        <f t="shared" si="61"/>
        <v>-7.0500000000000076E-4</v>
      </c>
      <c r="EU27">
        <f t="shared" si="62"/>
        <v>1.8750000000000003E-2</v>
      </c>
      <c r="EV27">
        <f t="shared" si="63"/>
        <v>1.7974999999999998E-2</v>
      </c>
      <c r="EW27">
        <f t="shared" si="64"/>
        <v>9.785000000000002E-3</v>
      </c>
      <c r="EX27">
        <f t="shared" si="65"/>
        <v>1.2239999999999999E-2</v>
      </c>
      <c r="EY27">
        <f t="shared" si="66"/>
        <v>2.0430000000000004E-2</v>
      </c>
      <c r="EZ27">
        <f t="shared" si="67"/>
        <v>1.346E-2</v>
      </c>
      <c r="FA27">
        <f t="shared" si="68"/>
        <v>1.4109999999999996E-2</v>
      </c>
      <c r="FB27">
        <f t="shared" si="69"/>
        <v>9.4549999999999999E-3</v>
      </c>
      <c r="FC27">
        <f t="shared" si="70"/>
        <v>5.1099999999999965E-3</v>
      </c>
      <c r="FD27">
        <f t="shared" si="71"/>
        <v>1.8235000000000001E-2</v>
      </c>
      <c r="FE27">
        <f t="shared" si="72"/>
        <v>1.9200000000000002E-2</v>
      </c>
      <c r="FF27">
        <f t="shared" si="73"/>
        <v>5.6149999999999985E-3</v>
      </c>
    </row>
    <row r="28" spans="1:162" x14ac:dyDescent="0.4">
      <c r="A28">
        <v>1528.9898900000001</v>
      </c>
      <c r="B28">
        <v>1.4030000000000002E-3</v>
      </c>
      <c r="C28">
        <v>-1.7699999999999999E-3</v>
      </c>
      <c r="D28">
        <v>-8.5366650000000006E-4</v>
      </c>
      <c r="E28">
        <v>-2.222E-3</v>
      </c>
      <c r="F28">
        <v>3.4400000000000003E-3</v>
      </c>
      <c r="G28">
        <v>7.5259999999999994E-2</v>
      </c>
      <c r="H28">
        <v>4.7300000000000002E-2</v>
      </c>
      <c r="I28">
        <v>6.1009999999999995E-2</v>
      </c>
      <c r="J28">
        <v>6.608E-2</v>
      </c>
      <c r="K28">
        <v>6.4415E-2</v>
      </c>
      <c r="L28">
        <v>5.1144999999999996E-2</v>
      </c>
      <c r="M28">
        <v>5.7944999999999997E-2</v>
      </c>
      <c r="N28">
        <v>6.0539999999999997E-2</v>
      </c>
      <c r="O28">
        <v>5.5154999999999996E-2</v>
      </c>
      <c r="P28">
        <v>4.8434999999999999E-2</v>
      </c>
      <c r="Q28">
        <v>3.4909999999999997E-2</v>
      </c>
      <c r="R28">
        <v>4.4700000000000004E-2</v>
      </c>
      <c r="S28">
        <v>3.7554999999999998E-2</v>
      </c>
      <c r="T28">
        <v>3.9995000000000003E-2</v>
      </c>
      <c r="U28">
        <v>5.16E-2</v>
      </c>
      <c r="V28">
        <v>4.1005E-2</v>
      </c>
      <c r="W28">
        <v>6.5985000000000002E-2</v>
      </c>
      <c r="X28">
        <v>3.6940000000000001E-2</v>
      </c>
      <c r="Y28">
        <v>5.7630000000000001E-2</v>
      </c>
      <c r="Z28">
        <v>3.8695E-2</v>
      </c>
      <c r="AA28">
        <v>3.3355000000000003E-2</v>
      </c>
      <c r="AB28">
        <v>3.3000000000000002E-2</v>
      </c>
      <c r="AC28">
        <v>4.233E-2</v>
      </c>
      <c r="AD28">
        <v>3.4479999999999997E-2</v>
      </c>
      <c r="AE28">
        <v>3.6790000000000003E-2</v>
      </c>
      <c r="AF28">
        <v>2.581E-2</v>
      </c>
      <c r="AG28">
        <v>4.1200000000000001E-2</v>
      </c>
      <c r="AH28">
        <v>3.9895E-2</v>
      </c>
      <c r="AI28">
        <v>3.9884999999999997E-2</v>
      </c>
      <c r="AJ28">
        <v>3.7670000000000002E-2</v>
      </c>
      <c r="AK28">
        <v>4.1505E-2</v>
      </c>
      <c r="AL28">
        <v>3.3214999999999995E-2</v>
      </c>
      <c r="AM28">
        <v>3.1800000000000002E-2</v>
      </c>
      <c r="AN28">
        <v>2.1514999999999999E-2</v>
      </c>
      <c r="AO28">
        <v>3.6085000000000006E-2</v>
      </c>
      <c r="AP28">
        <v>2.81E-2</v>
      </c>
      <c r="AQ28" s="2">
        <v>4.2605000000000004E-2</v>
      </c>
      <c r="AR28">
        <v>2.9985000000000001E-2</v>
      </c>
      <c r="AS28">
        <v>3.6554999999999997E-2</v>
      </c>
      <c r="AT28">
        <v>3.6574999999999996E-2</v>
      </c>
      <c r="AU28">
        <v>3.1949999999999999E-2</v>
      </c>
      <c r="AV28">
        <v>1.7474999999999997E-2</v>
      </c>
      <c r="AW28">
        <v>2.5255E-2</v>
      </c>
      <c r="AX28">
        <v>3.7269999999999998E-2</v>
      </c>
      <c r="AY28">
        <v>3.3334999999999997E-2</v>
      </c>
      <c r="AZ28">
        <v>4.2380000000000001E-2</v>
      </c>
      <c r="BA28">
        <v>3.9235000000000006E-2</v>
      </c>
      <c r="BB28">
        <v>2.4565E-2</v>
      </c>
      <c r="BC28">
        <v>2.3800000000000002E-2</v>
      </c>
      <c r="BD28">
        <v>3.3905000000000005E-2</v>
      </c>
      <c r="BE28">
        <v>3.338E-2</v>
      </c>
      <c r="BF28">
        <v>2.6325000000000001E-2</v>
      </c>
      <c r="BG28">
        <v>1.9604999999999997E-2</v>
      </c>
      <c r="BH28">
        <v>4.129E-2</v>
      </c>
      <c r="BI28">
        <v>1.6344999999999998E-2</v>
      </c>
      <c r="BJ28">
        <v>2.9465000000000002E-2</v>
      </c>
      <c r="BK28">
        <v>2.8809999999999999E-2</v>
      </c>
      <c r="BL28">
        <v>1.6410000000000001E-2</v>
      </c>
      <c r="BM28">
        <v>1.6670000000000001E-2</v>
      </c>
      <c r="BN28">
        <v>3.1670000000000004E-2</v>
      </c>
      <c r="BO28">
        <v>1.7140000000000002E-2</v>
      </c>
      <c r="BP28">
        <v>1.4214999999999998E-2</v>
      </c>
      <c r="BQ28">
        <v>2.758E-2</v>
      </c>
      <c r="BR28">
        <v>2.8424999999999999E-2</v>
      </c>
      <c r="BS28">
        <v>1.822E-2</v>
      </c>
      <c r="BT28">
        <v>2.4109999999999999E-2</v>
      </c>
      <c r="BU28">
        <v>2.8775000000000002E-2</v>
      </c>
      <c r="BV28">
        <v>1.7864999999999999E-2</v>
      </c>
      <c r="BW28">
        <v>2.2499999999999999E-2</v>
      </c>
      <c r="BX28">
        <v>1.7169999999999998E-2</v>
      </c>
      <c r="BY28">
        <v>1.7264999999999999E-2</v>
      </c>
      <c r="BZ28">
        <v>2.2234999999999998E-2</v>
      </c>
      <c r="CA28">
        <v>1.992E-2</v>
      </c>
      <c r="CB28">
        <v>1.2039999999999999E-2</v>
      </c>
      <c r="CE28">
        <v>1528.9898900000001</v>
      </c>
      <c r="CF28">
        <f t="shared" si="0"/>
        <v>1.5030000000000002E-3</v>
      </c>
      <c r="CG28">
        <f t="shared" si="1"/>
        <v>-4.9099999999999994E-3</v>
      </c>
      <c r="CH28">
        <f t="shared" si="2"/>
        <v>1.3943334999999999E-3</v>
      </c>
      <c r="CI28">
        <f t="shared" si="3"/>
        <v>-1.7620000000000001E-3</v>
      </c>
      <c r="CJ28">
        <f t="shared" si="4"/>
        <v>3.7700000000000003E-3</v>
      </c>
      <c r="CK28">
        <f t="shared" si="5"/>
        <v>4.3104999999999991E-2</v>
      </c>
      <c r="CL28">
        <f t="shared" si="6"/>
        <v>2.5775000000000003E-2</v>
      </c>
      <c r="CM28">
        <f t="shared" si="7"/>
        <v>4.4804999999999998E-2</v>
      </c>
      <c r="CN28" s="1">
        <f t="shared" si="8"/>
        <v>2.3105000000000001E-2</v>
      </c>
      <c r="CO28">
        <f t="shared" si="9"/>
        <v>3.1675000000000002E-2</v>
      </c>
      <c r="CP28">
        <f t="shared" si="10"/>
        <v>3.3599999999999991E-2</v>
      </c>
      <c r="CQ28">
        <f t="shared" si="11"/>
        <v>3.1899999999999998E-2</v>
      </c>
      <c r="CR28">
        <f t="shared" si="12"/>
        <v>3.0229999999999996E-2</v>
      </c>
      <c r="CS28">
        <f t="shared" si="13"/>
        <v>2.5724999999999994E-2</v>
      </c>
      <c r="CT28">
        <f t="shared" si="14"/>
        <v>3.5224999999999999E-2</v>
      </c>
      <c r="CU28">
        <f t="shared" si="15"/>
        <v>1.8954999999999996E-2</v>
      </c>
      <c r="CV28">
        <f t="shared" si="16"/>
        <v>2.3720000000000005E-2</v>
      </c>
      <c r="CW28">
        <f t="shared" si="17"/>
        <v>2.64E-2</v>
      </c>
      <c r="CX28">
        <f t="shared" si="18"/>
        <v>2.3390000000000001E-2</v>
      </c>
      <c r="CY28">
        <f t="shared" si="19"/>
        <v>3.0114999999999999E-2</v>
      </c>
      <c r="CZ28">
        <f t="shared" si="20"/>
        <v>1.8589999999999999E-2</v>
      </c>
      <c r="DA28">
        <f t="shared" si="21"/>
        <v>2.9755000000000004E-2</v>
      </c>
      <c r="DB28">
        <f t="shared" si="22"/>
        <v>1.5125E-2</v>
      </c>
      <c r="DC28">
        <f t="shared" si="23"/>
        <v>4.0684999999999999E-2</v>
      </c>
      <c r="DD28">
        <f t="shared" si="24"/>
        <v>2.6925000000000001E-2</v>
      </c>
      <c r="DE28">
        <f t="shared" si="25"/>
        <v>1.4580000000000003E-2</v>
      </c>
      <c r="DF28">
        <f t="shared" si="26"/>
        <v>1.8245000000000001E-2</v>
      </c>
      <c r="DG28">
        <f t="shared" si="27"/>
        <v>2.3115E-2</v>
      </c>
      <c r="DH28">
        <f t="shared" si="28"/>
        <v>1.4544999999999995E-2</v>
      </c>
      <c r="DI28">
        <f t="shared" si="29"/>
        <v>1.1155000000000002E-2</v>
      </c>
      <c r="DJ28">
        <f t="shared" si="30"/>
        <v>6.5599999999999999E-3</v>
      </c>
      <c r="DK28">
        <f t="shared" si="31"/>
        <v>1.0200000000000001E-2</v>
      </c>
      <c r="DL28">
        <f t="shared" si="32"/>
        <v>1.4235000000000001E-2</v>
      </c>
      <c r="DM28">
        <f t="shared" si="33"/>
        <v>2.0589999999999997E-2</v>
      </c>
      <c r="DN28">
        <f t="shared" si="34"/>
        <v>1.5715000000000003E-2</v>
      </c>
      <c r="DO28">
        <f t="shared" si="35"/>
        <v>1.7645000000000001E-2</v>
      </c>
      <c r="DP28">
        <f t="shared" si="36"/>
        <v>1.3084999999999996E-2</v>
      </c>
      <c r="DQ28">
        <f t="shared" si="37"/>
        <v>1.2425000000000002E-2</v>
      </c>
      <c r="DR28">
        <f t="shared" si="38"/>
        <v>1.3814999999999999E-2</v>
      </c>
      <c r="DS28">
        <f t="shared" si="39"/>
        <v>1.5860000000000006E-2</v>
      </c>
      <c r="DT28">
        <f t="shared" si="40"/>
        <v>7.8399999999999997E-3</v>
      </c>
      <c r="DU28" s="2">
        <f t="shared" si="41"/>
        <v>2.4255000000000002E-2</v>
      </c>
      <c r="DV28">
        <f t="shared" si="42"/>
        <v>7.0100000000000023E-3</v>
      </c>
      <c r="DW28">
        <f t="shared" si="43"/>
        <v>1.1219999999999997E-2</v>
      </c>
      <c r="DX28">
        <f t="shared" si="74"/>
        <v>1.1584999999999998E-2</v>
      </c>
      <c r="DY28">
        <f t="shared" si="75"/>
        <v>1.6240000000000001E-2</v>
      </c>
      <c r="DZ28">
        <f t="shared" si="76"/>
        <v>5.7999999999999718E-4</v>
      </c>
      <c r="EA28">
        <f t="shared" si="77"/>
        <v>1.068E-2</v>
      </c>
      <c r="EB28">
        <f t="shared" si="78"/>
        <v>1.7194999999999998E-2</v>
      </c>
      <c r="EC28">
        <f t="shared" si="44"/>
        <v>1.4464999999999995E-2</v>
      </c>
      <c r="ED28">
        <f t="shared" si="45"/>
        <v>2.529E-2</v>
      </c>
      <c r="EE28">
        <f t="shared" si="46"/>
        <v>2.3830000000000004E-2</v>
      </c>
      <c r="EF28">
        <f t="shared" si="47"/>
        <v>1.074E-2</v>
      </c>
      <c r="EG28">
        <f t="shared" si="48"/>
        <v>8.0550000000000031E-3</v>
      </c>
      <c r="EH28">
        <f t="shared" si="49"/>
        <v>1.5595000000000005E-2</v>
      </c>
      <c r="EI28">
        <f t="shared" si="50"/>
        <v>1.6934999999999999E-2</v>
      </c>
      <c r="EJ28">
        <f t="shared" si="51"/>
        <v>1.2055000000000001E-2</v>
      </c>
      <c r="EK28">
        <f t="shared" si="52"/>
        <v>1.0559999999999998E-2</v>
      </c>
      <c r="EL28">
        <f t="shared" si="53"/>
        <v>2.1694999999999999E-2</v>
      </c>
      <c r="EM28">
        <f t="shared" si="54"/>
        <v>1.1599999999999978E-3</v>
      </c>
      <c r="EN28">
        <f t="shared" si="55"/>
        <v>1.4515000000000002E-2</v>
      </c>
      <c r="EO28">
        <f t="shared" si="56"/>
        <v>1.1824999999999999E-2</v>
      </c>
      <c r="EP28">
        <f t="shared" si="57"/>
        <v>1.2480000000000002E-2</v>
      </c>
      <c r="EQ28">
        <f t="shared" si="58"/>
        <v>4.5500000000000002E-3</v>
      </c>
      <c r="ER28">
        <f t="shared" si="59"/>
        <v>9.4800000000000023E-3</v>
      </c>
      <c r="ES28">
        <f t="shared" si="60"/>
        <v>2.5000000000004186E-5</v>
      </c>
      <c r="ET28">
        <f t="shared" si="61"/>
        <v>6.099999999999977E-4</v>
      </c>
      <c r="EU28">
        <f t="shared" si="62"/>
        <v>1.4370000000000001E-2</v>
      </c>
      <c r="EV28">
        <f t="shared" si="63"/>
        <v>1.3229999999999999E-2</v>
      </c>
      <c r="EW28">
        <f t="shared" si="64"/>
        <v>7.8200000000000006E-3</v>
      </c>
      <c r="EX28">
        <f t="shared" si="65"/>
        <v>1.0359999999999999E-2</v>
      </c>
      <c r="EY28">
        <f t="shared" si="66"/>
        <v>1.5160000000000002E-2</v>
      </c>
      <c r="EZ28">
        <f t="shared" si="67"/>
        <v>1.1115E-2</v>
      </c>
      <c r="FA28">
        <f t="shared" si="68"/>
        <v>7.9999999999999984E-3</v>
      </c>
      <c r="FB28">
        <f t="shared" si="69"/>
        <v>4.459999999999997E-3</v>
      </c>
      <c r="FC28">
        <f t="shared" si="70"/>
        <v>1.5899999999999977E-3</v>
      </c>
      <c r="FD28">
        <f t="shared" si="71"/>
        <v>1.3639999999999998E-2</v>
      </c>
      <c r="FE28">
        <f t="shared" si="72"/>
        <v>1.3979999999999999E-2</v>
      </c>
      <c r="FF28">
        <f t="shared" si="73"/>
        <v>-7.3000000000000148E-4</v>
      </c>
    </row>
    <row r="29" spans="1:162" x14ac:dyDescent="0.4">
      <c r="A29">
        <v>1532.39751</v>
      </c>
      <c r="B29">
        <v>2.823E-3</v>
      </c>
      <c r="C29">
        <v>-4.2499999999999992E-4</v>
      </c>
      <c r="D29">
        <v>-3.8286664999999994E-3</v>
      </c>
      <c r="E29">
        <v>-2.0070000000000001E-3</v>
      </c>
      <c r="F29">
        <v>3.4349999999999997E-3</v>
      </c>
      <c r="G29">
        <v>5.7839999999999996E-2</v>
      </c>
      <c r="H29">
        <v>3.4410000000000003E-2</v>
      </c>
      <c r="I29">
        <v>4.5219999999999996E-2</v>
      </c>
      <c r="J29">
        <v>5.0280000000000005E-2</v>
      </c>
      <c r="K29">
        <v>5.2165000000000003E-2</v>
      </c>
      <c r="L29">
        <v>4.0529999999999997E-2</v>
      </c>
      <c r="M29">
        <v>4.8314999999999997E-2</v>
      </c>
      <c r="N29">
        <v>4.9404999999999998E-2</v>
      </c>
      <c r="O29">
        <v>4.3649999999999994E-2</v>
      </c>
      <c r="P29">
        <v>3.6879999999999996E-2</v>
      </c>
      <c r="Q29">
        <v>2.7380000000000002E-2</v>
      </c>
      <c r="R29">
        <v>3.2829999999999998E-2</v>
      </c>
      <c r="S29">
        <v>2.9289999999999997E-2</v>
      </c>
      <c r="T29">
        <v>3.3349999999999998E-2</v>
      </c>
      <c r="U29">
        <v>4.3145000000000003E-2</v>
      </c>
      <c r="V29">
        <v>3.2504999999999999E-2</v>
      </c>
      <c r="W29">
        <v>5.5535000000000001E-2</v>
      </c>
      <c r="X29">
        <v>2.6869999999999998E-2</v>
      </c>
      <c r="Y29">
        <v>4.9979999999999997E-2</v>
      </c>
      <c r="Z29">
        <v>3.0725000000000002E-2</v>
      </c>
      <c r="AA29">
        <v>2.3475000000000003E-2</v>
      </c>
      <c r="AB29">
        <v>2.3155000000000002E-2</v>
      </c>
      <c r="AC29">
        <v>3.5154999999999999E-2</v>
      </c>
      <c r="AD29">
        <v>2.6084999999999997E-2</v>
      </c>
      <c r="AE29">
        <v>3.2344999999999999E-2</v>
      </c>
      <c r="AF29">
        <v>2.043E-2</v>
      </c>
      <c r="AG29">
        <v>3.1975000000000003E-2</v>
      </c>
      <c r="AH29">
        <v>3.2254999999999999E-2</v>
      </c>
      <c r="AI29">
        <v>3.5769999999999996E-2</v>
      </c>
      <c r="AJ29">
        <v>2.9185000000000003E-2</v>
      </c>
      <c r="AK29">
        <v>3.5354999999999998E-2</v>
      </c>
      <c r="AL29">
        <v>2.6554999999999999E-2</v>
      </c>
      <c r="AM29">
        <v>2.6224999999999998E-2</v>
      </c>
      <c r="AN29">
        <v>1.8189999999999998E-2</v>
      </c>
      <c r="AO29">
        <v>2.8865000000000002E-2</v>
      </c>
      <c r="AP29">
        <v>2.0885000000000001E-2</v>
      </c>
      <c r="AQ29" s="2">
        <v>3.7180000000000005E-2</v>
      </c>
      <c r="AR29">
        <v>2.562E-2</v>
      </c>
      <c r="AS29">
        <v>2.7355000000000001E-2</v>
      </c>
      <c r="AT29">
        <v>3.2835000000000003E-2</v>
      </c>
      <c r="AU29">
        <v>2.4364999999999998E-2</v>
      </c>
      <c r="AV29">
        <v>1.3989999999999999E-2</v>
      </c>
      <c r="AW29">
        <v>2.1780000000000001E-2</v>
      </c>
      <c r="AX29">
        <v>3.0810000000000001E-2</v>
      </c>
      <c r="AY29">
        <v>2.5259999999999998E-2</v>
      </c>
      <c r="AZ29">
        <v>3.5490000000000001E-2</v>
      </c>
      <c r="BA29">
        <v>3.3259999999999998E-2</v>
      </c>
      <c r="BB29">
        <v>2.0049999999999998E-2</v>
      </c>
      <c r="BC29">
        <v>2.1990000000000003E-2</v>
      </c>
      <c r="BD29">
        <v>3.0240000000000003E-2</v>
      </c>
      <c r="BE29">
        <v>2.9315000000000001E-2</v>
      </c>
      <c r="BF29">
        <v>2.1190000000000001E-2</v>
      </c>
      <c r="BG29">
        <v>1.7219999999999999E-2</v>
      </c>
      <c r="BH29">
        <v>3.6754999999999996E-2</v>
      </c>
      <c r="BI29">
        <v>1.4685E-2</v>
      </c>
      <c r="BJ29">
        <v>2.5195000000000002E-2</v>
      </c>
      <c r="BK29">
        <v>2.6384999999999999E-2</v>
      </c>
      <c r="BL29">
        <v>1.396E-2</v>
      </c>
      <c r="BM29">
        <v>1.6900000000000002E-2</v>
      </c>
      <c r="BN29">
        <v>2.6055000000000002E-2</v>
      </c>
      <c r="BO29">
        <v>1.4245000000000001E-2</v>
      </c>
      <c r="BP29">
        <v>7.5449999999999996E-3</v>
      </c>
      <c r="BQ29">
        <v>2.086E-2</v>
      </c>
      <c r="BR29">
        <v>2.6349999999999998E-2</v>
      </c>
      <c r="BS29">
        <v>1.2075000000000001E-2</v>
      </c>
      <c r="BT29">
        <v>2.2780000000000002E-2</v>
      </c>
      <c r="BU29">
        <v>2.6145000000000002E-2</v>
      </c>
      <c r="BV29">
        <v>1.5205E-2</v>
      </c>
      <c r="BW29">
        <v>2.5259999999999998E-2</v>
      </c>
      <c r="BX29">
        <v>1.7049999999999999E-2</v>
      </c>
      <c r="BY29">
        <v>1.4445E-2</v>
      </c>
      <c r="BZ29">
        <v>2.3989999999999997E-2</v>
      </c>
      <c r="CA29">
        <v>2.0220000000000002E-2</v>
      </c>
      <c r="CB29">
        <v>1.3864999999999999E-2</v>
      </c>
      <c r="CE29">
        <v>1532.39751</v>
      </c>
      <c r="CF29">
        <f t="shared" si="0"/>
        <v>2.9229999999999998E-3</v>
      </c>
      <c r="CG29">
        <f t="shared" si="1"/>
        <v>-3.565E-3</v>
      </c>
      <c r="CH29">
        <f t="shared" si="2"/>
        <v>-1.5806664999999994E-3</v>
      </c>
      <c r="CI29">
        <f t="shared" si="3"/>
        <v>-1.5470000000000002E-3</v>
      </c>
      <c r="CJ29">
        <f t="shared" si="4"/>
        <v>3.7649999999999997E-3</v>
      </c>
      <c r="CK29">
        <f t="shared" si="5"/>
        <v>2.5684999999999993E-2</v>
      </c>
      <c r="CL29">
        <f t="shared" si="6"/>
        <v>1.2885000000000004E-2</v>
      </c>
      <c r="CM29">
        <f t="shared" si="7"/>
        <v>2.9014999999999996E-2</v>
      </c>
      <c r="CN29" s="1">
        <f t="shared" si="8"/>
        <v>7.3050000000000059E-3</v>
      </c>
      <c r="CO29">
        <f t="shared" si="9"/>
        <v>1.9425000000000005E-2</v>
      </c>
      <c r="CP29">
        <f t="shared" si="10"/>
        <v>2.2984999999999995E-2</v>
      </c>
      <c r="CQ29">
        <f t="shared" si="11"/>
        <v>2.2269999999999998E-2</v>
      </c>
      <c r="CR29">
        <f t="shared" si="12"/>
        <v>1.9094999999999997E-2</v>
      </c>
      <c r="CS29">
        <f t="shared" si="13"/>
        <v>1.4219999999999993E-2</v>
      </c>
      <c r="CT29">
        <f t="shared" si="14"/>
        <v>2.3669999999999997E-2</v>
      </c>
      <c r="CU29">
        <f t="shared" si="15"/>
        <v>1.1425000000000001E-2</v>
      </c>
      <c r="CV29">
        <f t="shared" si="16"/>
        <v>1.1849999999999999E-2</v>
      </c>
      <c r="CW29">
        <f t="shared" si="17"/>
        <v>1.8134999999999998E-2</v>
      </c>
      <c r="CX29">
        <f t="shared" si="18"/>
        <v>1.6744999999999996E-2</v>
      </c>
      <c r="CY29">
        <f t="shared" si="19"/>
        <v>2.1660000000000002E-2</v>
      </c>
      <c r="CZ29">
        <f t="shared" si="20"/>
        <v>1.0089999999999998E-2</v>
      </c>
      <c r="DA29">
        <f t="shared" si="21"/>
        <v>1.9305000000000003E-2</v>
      </c>
      <c r="DB29">
        <f t="shared" si="22"/>
        <v>5.054999999999997E-3</v>
      </c>
      <c r="DC29">
        <f t="shared" si="23"/>
        <v>3.3034999999999995E-2</v>
      </c>
      <c r="DD29">
        <f t="shared" si="24"/>
        <v>1.8955000000000003E-2</v>
      </c>
      <c r="DE29">
        <f t="shared" si="25"/>
        <v>4.7000000000000028E-3</v>
      </c>
      <c r="DF29">
        <f t="shared" si="26"/>
        <v>8.4000000000000012E-3</v>
      </c>
      <c r="DG29">
        <f t="shared" si="27"/>
        <v>1.5939999999999999E-2</v>
      </c>
      <c r="DH29">
        <f t="shared" si="28"/>
        <v>6.1499999999999957E-3</v>
      </c>
      <c r="DI29">
        <f t="shared" si="29"/>
        <v>6.7099999999999972E-3</v>
      </c>
      <c r="DJ29">
        <f t="shared" si="30"/>
        <v>1.1800000000000005E-3</v>
      </c>
      <c r="DK29">
        <f t="shared" si="31"/>
        <v>9.7500000000000364E-4</v>
      </c>
      <c r="DL29">
        <f t="shared" si="32"/>
        <v>6.5950000000000002E-3</v>
      </c>
      <c r="DM29">
        <f t="shared" si="33"/>
        <v>1.6474999999999997E-2</v>
      </c>
      <c r="DN29">
        <f t="shared" si="34"/>
        <v>7.2300000000000038E-3</v>
      </c>
      <c r="DO29">
        <f t="shared" si="35"/>
        <v>1.1494999999999998E-2</v>
      </c>
      <c r="DP29">
        <f t="shared" si="36"/>
        <v>6.4250000000000002E-3</v>
      </c>
      <c r="DQ29">
        <f t="shared" si="37"/>
        <v>6.8499999999999985E-3</v>
      </c>
      <c r="DR29">
        <f t="shared" si="38"/>
        <v>1.0489999999999998E-2</v>
      </c>
      <c r="DS29">
        <f t="shared" si="39"/>
        <v>8.6400000000000018E-3</v>
      </c>
      <c r="DT29">
        <f t="shared" si="40"/>
        <v>6.2500000000000056E-4</v>
      </c>
      <c r="DU29" s="2">
        <f t="shared" si="41"/>
        <v>1.8830000000000003E-2</v>
      </c>
      <c r="DV29">
        <f t="shared" si="42"/>
        <v>2.6450000000000015E-3</v>
      </c>
      <c r="DW29">
        <f t="shared" si="43"/>
        <v>2.020000000000001E-3</v>
      </c>
      <c r="DX29">
        <f t="shared" si="74"/>
        <v>7.8450000000000047E-3</v>
      </c>
      <c r="DY29">
        <f t="shared" si="75"/>
        <v>8.6549999999999995E-3</v>
      </c>
      <c r="DZ29">
        <f t="shared" si="76"/>
        <v>-2.9050000000000013E-3</v>
      </c>
      <c r="EA29">
        <f t="shared" si="77"/>
        <v>7.2050000000000013E-3</v>
      </c>
      <c r="EB29">
        <f t="shared" si="78"/>
        <v>1.0735000000000001E-2</v>
      </c>
      <c r="EC29">
        <f t="shared" si="44"/>
        <v>6.3899999999999964E-3</v>
      </c>
      <c r="ED29">
        <f t="shared" si="45"/>
        <v>1.84E-2</v>
      </c>
      <c r="EE29">
        <f t="shared" si="46"/>
        <v>1.7854999999999996E-2</v>
      </c>
      <c r="EF29">
        <f t="shared" si="47"/>
        <v>6.2249999999999979E-3</v>
      </c>
      <c r="EG29">
        <f t="shared" si="48"/>
        <v>6.245000000000004E-3</v>
      </c>
      <c r="EH29">
        <f t="shared" si="49"/>
        <v>1.1930000000000003E-2</v>
      </c>
      <c r="EI29">
        <f t="shared" si="50"/>
        <v>1.2869999999999999E-2</v>
      </c>
      <c r="EJ29">
        <f t="shared" si="51"/>
        <v>6.9200000000000008E-3</v>
      </c>
      <c r="EK29">
        <f t="shared" si="52"/>
        <v>8.175E-3</v>
      </c>
      <c r="EL29">
        <f t="shared" si="53"/>
        <v>1.7159999999999995E-2</v>
      </c>
      <c r="EM29">
        <f t="shared" si="54"/>
        <v>-5.0000000000000044E-4</v>
      </c>
      <c r="EN29">
        <f t="shared" si="55"/>
        <v>1.0245000000000002E-2</v>
      </c>
      <c r="EO29">
        <f t="shared" si="56"/>
        <v>9.3999999999999986E-3</v>
      </c>
      <c r="EP29">
        <f t="shared" si="57"/>
        <v>1.0030000000000001E-2</v>
      </c>
      <c r="EQ29">
        <f t="shared" si="58"/>
        <v>4.7800000000000013E-3</v>
      </c>
      <c r="ER29">
        <f t="shared" si="59"/>
        <v>3.8650000000000004E-3</v>
      </c>
      <c r="ES29">
        <f t="shared" si="60"/>
        <v>-2.8699999999999976E-3</v>
      </c>
      <c r="ET29">
        <f t="shared" si="61"/>
        <v>-6.0600000000000011E-3</v>
      </c>
      <c r="EU29">
        <f t="shared" si="62"/>
        <v>7.6500000000000005E-3</v>
      </c>
      <c r="EV29">
        <f t="shared" si="63"/>
        <v>1.1154999999999998E-2</v>
      </c>
      <c r="EW29">
        <f t="shared" si="64"/>
        <v>1.6750000000000011E-3</v>
      </c>
      <c r="EX29">
        <f t="shared" si="65"/>
        <v>9.0300000000000016E-3</v>
      </c>
      <c r="EY29">
        <f t="shared" si="66"/>
        <v>1.2530000000000001E-2</v>
      </c>
      <c r="EZ29">
        <f t="shared" si="67"/>
        <v>8.4550000000000007E-3</v>
      </c>
      <c r="FA29">
        <f t="shared" si="68"/>
        <v>1.0759999999999997E-2</v>
      </c>
      <c r="FB29">
        <f t="shared" si="69"/>
        <v>4.3399999999999984E-3</v>
      </c>
      <c r="FC29">
        <f t="shared" si="70"/>
        <v>-1.2300000000000019E-3</v>
      </c>
      <c r="FD29">
        <f t="shared" si="71"/>
        <v>1.5394999999999997E-2</v>
      </c>
      <c r="FE29">
        <f t="shared" si="72"/>
        <v>1.4280000000000001E-2</v>
      </c>
      <c r="FF29">
        <f t="shared" si="73"/>
        <v>1.0949999999999988E-3</v>
      </c>
    </row>
    <row r="30" spans="1:162" x14ac:dyDescent="0.4">
      <c r="A30">
        <v>1535.82035</v>
      </c>
      <c r="B30">
        <v>8.7500000000000013E-4</v>
      </c>
      <c r="C30">
        <v>-1.0549999999999999E-3</v>
      </c>
      <c r="D30">
        <v>-5.6849999999999991E-3</v>
      </c>
      <c r="E30">
        <v>-2.66E-3</v>
      </c>
      <c r="F30">
        <v>8.5249999999999996E-3</v>
      </c>
      <c r="G30">
        <v>4.6965E-2</v>
      </c>
      <c r="H30">
        <v>2.9845E-2</v>
      </c>
      <c r="I30">
        <v>3.5739999999999994E-2</v>
      </c>
      <c r="J30">
        <v>3.9144999999999999E-2</v>
      </c>
      <c r="K30">
        <v>4.8695000000000002E-2</v>
      </c>
      <c r="L30">
        <v>2.8985E-2</v>
      </c>
      <c r="M30">
        <v>4.1639999999999996E-2</v>
      </c>
      <c r="N30">
        <v>4.7064999999999996E-2</v>
      </c>
      <c r="O30">
        <v>3.1734999999999999E-2</v>
      </c>
      <c r="P30">
        <v>2.9705000000000002E-2</v>
      </c>
      <c r="Q30">
        <v>2.4420000000000001E-2</v>
      </c>
      <c r="R30">
        <v>3.2375000000000001E-2</v>
      </c>
      <c r="S30">
        <v>2.656E-2</v>
      </c>
      <c r="T30">
        <v>2.8499999999999998E-2</v>
      </c>
      <c r="U30">
        <v>3.6104999999999998E-2</v>
      </c>
      <c r="V30">
        <v>3.3270000000000001E-2</v>
      </c>
      <c r="W30">
        <v>5.0860000000000002E-2</v>
      </c>
      <c r="X30">
        <v>2.1804999999999998E-2</v>
      </c>
      <c r="Y30">
        <v>4.7085000000000002E-2</v>
      </c>
      <c r="Z30">
        <v>2.7095000000000001E-2</v>
      </c>
      <c r="AA30">
        <v>2.5325E-2</v>
      </c>
      <c r="AB30">
        <v>1.8425E-2</v>
      </c>
      <c r="AC30">
        <v>3.2390000000000002E-2</v>
      </c>
      <c r="AD30">
        <v>2.4170000000000001E-2</v>
      </c>
      <c r="AE30">
        <v>2.4660000000000001E-2</v>
      </c>
      <c r="AF30">
        <v>1.8520000000000002E-2</v>
      </c>
      <c r="AG30">
        <v>2.6700000000000002E-2</v>
      </c>
      <c r="AH30">
        <v>2.6680000000000002E-2</v>
      </c>
      <c r="AI30">
        <v>3.2215000000000001E-2</v>
      </c>
      <c r="AJ30">
        <v>2.3375E-2</v>
      </c>
      <c r="AK30">
        <v>2.759E-2</v>
      </c>
      <c r="AL30">
        <v>2.5255E-2</v>
      </c>
      <c r="AM30">
        <v>2.4145E-2</v>
      </c>
      <c r="AN30">
        <v>1.1685000000000001E-2</v>
      </c>
      <c r="AO30">
        <v>2.5669999999999998E-2</v>
      </c>
      <c r="AP30">
        <v>2.0630000000000003E-2</v>
      </c>
      <c r="AQ30" s="2">
        <v>3.3655000000000004E-2</v>
      </c>
      <c r="AR30">
        <v>1.864E-2</v>
      </c>
      <c r="AS30">
        <v>2.0815E-2</v>
      </c>
      <c r="AT30">
        <v>3.1699999999999999E-2</v>
      </c>
      <c r="AU30">
        <v>1.787E-2</v>
      </c>
      <c r="AV30">
        <v>7.8550000000000009E-3</v>
      </c>
      <c r="AW30">
        <v>1.9985000000000003E-2</v>
      </c>
      <c r="AX30">
        <v>3.1729999999999994E-2</v>
      </c>
      <c r="AY30">
        <v>2.0665000000000003E-2</v>
      </c>
      <c r="AZ30">
        <v>3.5435000000000001E-2</v>
      </c>
      <c r="BA30">
        <v>2.9995000000000001E-2</v>
      </c>
      <c r="BB30">
        <v>1.214E-2</v>
      </c>
      <c r="BC30">
        <v>2.256E-2</v>
      </c>
      <c r="BD30">
        <v>2.9815000000000001E-2</v>
      </c>
      <c r="BE30">
        <v>2.6204999999999999E-2</v>
      </c>
      <c r="BF30">
        <v>1.6695000000000002E-2</v>
      </c>
      <c r="BG30">
        <v>1.6115000000000001E-2</v>
      </c>
      <c r="BH30">
        <v>3.1304999999999999E-2</v>
      </c>
      <c r="BI30">
        <v>1.2025000000000001E-2</v>
      </c>
      <c r="BJ30">
        <v>2.384E-2</v>
      </c>
      <c r="BK30">
        <v>2.2460000000000001E-2</v>
      </c>
      <c r="BL30">
        <v>9.5150000000000009E-3</v>
      </c>
      <c r="BM30">
        <v>1.9005000000000001E-2</v>
      </c>
      <c r="BN30">
        <v>2.3324999999999999E-2</v>
      </c>
      <c r="BO30">
        <v>9.3950000000000006E-3</v>
      </c>
      <c r="BP30">
        <v>7.6800000000000002E-3</v>
      </c>
      <c r="BQ30">
        <v>1.6934999999999999E-2</v>
      </c>
      <c r="BR30">
        <v>2.7045E-2</v>
      </c>
      <c r="BS30">
        <v>8.9599999999999992E-3</v>
      </c>
      <c r="BT30">
        <v>1.8724999999999999E-2</v>
      </c>
      <c r="BU30">
        <v>2.2890000000000001E-2</v>
      </c>
      <c r="BV30">
        <v>1.2795000000000001E-2</v>
      </c>
      <c r="BW30">
        <v>2.2054999999999998E-2</v>
      </c>
      <c r="BX30">
        <v>1.3780000000000001E-2</v>
      </c>
      <c r="BY30">
        <v>1.3555000000000001E-2</v>
      </c>
      <c r="BZ30">
        <v>2.2635000000000002E-2</v>
      </c>
      <c r="CA30">
        <v>2.198E-2</v>
      </c>
      <c r="CB30">
        <v>1.6914999999999999E-2</v>
      </c>
      <c r="CE30">
        <v>1535.82035</v>
      </c>
      <c r="CF30">
        <f t="shared" si="0"/>
        <v>9.7500000000000017E-4</v>
      </c>
      <c r="CG30">
        <f t="shared" si="1"/>
        <v>-4.1949999999999999E-3</v>
      </c>
      <c r="CH30">
        <f t="shared" si="2"/>
        <v>-3.4369999999999991E-3</v>
      </c>
      <c r="CI30">
        <f t="shared" si="3"/>
        <v>-2.2000000000000001E-3</v>
      </c>
      <c r="CJ30">
        <f t="shared" si="4"/>
        <v>8.855E-3</v>
      </c>
      <c r="CK30">
        <f t="shared" si="5"/>
        <v>1.4809999999999997E-2</v>
      </c>
      <c r="CL30">
        <f t="shared" si="6"/>
        <v>8.320000000000001E-3</v>
      </c>
      <c r="CM30">
        <f t="shared" si="7"/>
        <v>1.9534999999999993E-2</v>
      </c>
      <c r="CN30" s="1">
        <f t="shared" si="8"/>
        <v>-3.8300000000000001E-3</v>
      </c>
      <c r="CO30">
        <f t="shared" si="9"/>
        <v>1.5955000000000004E-2</v>
      </c>
      <c r="CP30">
        <f t="shared" si="10"/>
        <v>1.1439999999999999E-2</v>
      </c>
      <c r="CQ30">
        <f t="shared" si="11"/>
        <v>1.5594999999999998E-2</v>
      </c>
      <c r="CR30">
        <f t="shared" si="12"/>
        <v>1.6754999999999996E-2</v>
      </c>
      <c r="CS30">
        <f t="shared" si="13"/>
        <v>2.304999999999998E-3</v>
      </c>
      <c r="CT30">
        <f t="shared" si="14"/>
        <v>1.6495000000000003E-2</v>
      </c>
      <c r="CU30">
        <f t="shared" si="15"/>
        <v>8.4650000000000003E-3</v>
      </c>
      <c r="CV30">
        <f t="shared" si="16"/>
        <v>1.1395000000000002E-2</v>
      </c>
      <c r="CW30">
        <f t="shared" si="17"/>
        <v>1.5405E-2</v>
      </c>
      <c r="CX30">
        <f t="shared" si="18"/>
        <v>1.1894999999999996E-2</v>
      </c>
      <c r="CY30">
        <f t="shared" si="19"/>
        <v>1.4619999999999998E-2</v>
      </c>
      <c r="CZ30">
        <f t="shared" si="20"/>
        <v>1.0855E-2</v>
      </c>
      <c r="DA30">
        <f t="shared" si="21"/>
        <v>1.4630000000000004E-2</v>
      </c>
      <c r="DB30">
        <f t="shared" si="22"/>
        <v>-1.0000000000003062E-5</v>
      </c>
      <c r="DC30">
        <f t="shared" si="23"/>
        <v>3.014E-2</v>
      </c>
      <c r="DD30">
        <f t="shared" si="24"/>
        <v>1.5325000000000002E-2</v>
      </c>
      <c r="DE30">
        <f t="shared" si="25"/>
        <v>6.5500000000000003E-3</v>
      </c>
      <c r="DF30">
        <f t="shared" si="26"/>
        <v>3.6699999999999997E-3</v>
      </c>
      <c r="DG30">
        <f t="shared" si="27"/>
        <v>1.3175000000000003E-2</v>
      </c>
      <c r="DH30">
        <f t="shared" si="28"/>
        <v>4.2349999999999992E-3</v>
      </c>
      <c r="DI30">
        <f t="shared" si="29"/>
        <v>-9.7500000000000017E-4</v>
      </c>
      <c r="DJ30">
        <f t="shared" si="30"/>
        <v>-7.2999999999999801E-4</v>
      </c>
      <c r="DK30">
        <f t="shared" si="31"/>
        <v>-4.2999999999999983E-3</v>
      </c>
      <c r="DL30">
        <f t="shared" si="32"/>
        <v>1.0200000000000035E-3</v>
      </c>
      <c r="DM30">
        <f t="shared" si="33"/>
        <v>1.2920000000000001E-2</v>
      </c>
      <c r="DN30">
        <f t="shared" si="34"/>
        <v>1.4200000000000011E-3</v>
      </c>
      <c r="DO30">
        <f t="shared" si="35"/>
        <v>3.7300000000000007E-3</v>
      </c>
      <c r="DP30">
        <f t="shared" si="36"/>
        <v>5.1250000000000011E-3</v>
      </c>
      <c r="DQ30">
        <f t="shared" si="37"/>
        <v>4.7699999999999999E-3</v>
      </c>
      <c r="DR30">
        <f t="shared" si="38"/>
        <v>3.9850000000000007E-3</v>
      </c>
      <c r="DS30">
        <f t="shared" si="39"/>
        <v>5.4449999999999985E-3</v>
      </c>
      <c r="DT30">
        <f t="shared" si="40"/>
        <v>3.7000000000000227E-4</v>
      </c>
      <c r="DU30" s="2">
        <f t="shared" si="41"/>
        <v>1.5305000000000003E-2</v>
      </c>
      <c r="DV30">
        <f t="shared" si="42"/>
        <v>-4.3349999999999986E-3</v>
      </c>
      <c r="DW30">
        <f t="shared" si="43"/>
        <v>-4.5199999999999997E-3</v>
      </c>
      <c r="DX30">
        <f t="shared" si="74"/>
        <v>6.7100000000000007E-3</v>
      </c>
      <c r="DY30">
        <f t="shared" si="75"/>
        <v>2.1600000000000022E-3</v>
      </c>
      <c r="DZ30">
        <f t="shared" si="76"/>
        <v>-9.0399999999999994E-3</v>
      </c>
      <c r="EA30">
        <f t="shared" si="77"/>
        <v>5.4100000000000033E-3</v>
      </c>
      <c r="EB30">
        <f t="shared" si="78"/>
        <v>1.1654999999999995E-2</v>
      </c>
      <c r="EC30">
        <f t="shared" si="44"/>
        <v>1.7950000000000015E-3</v>
      </c>
      <c r="ED30">
        <f t="shared" si="45"/>
        <v>1.8345E-2</v>
      </c>
      <c r="EE30">
        <f t="shared" si="46"/>
        <v>1.4590000000000001E-2</v>
      </c>
      <c r="EF30">
        <f t="shared" si="47"/>
        <v>-1.6850000000000007E-3</v>
      </c>
      <c r="EG30">
        <f t="shared" si="48"/>
        <v>6.8150000000000016E-3</v>
      </c>
      <c r="EH30">
        <f t="shared" si="49"/>
        <v>1.1505000000000001E-2</v>
      </c>
      <c r="EI30">
        <f t="shared" si="50"/>
        <v>9.7599999999999978E-3</v>
      </c>
      <c r="EJ30">
        <f t="shared" si="51"/>
        <v>2.4250000000000018E-3</v>
      </c>
      <c r="EK30">
        <f t="shared" si="52"/>
        <v>7.0700000000000016E-3</v>
      </c>
      <c r="EL30">
        <f t="shared" si="53"/>
        <v>1.1709999999999998E-2</v>
      </c>
      <c r="EM30">
        <f t="shared" si="54"/>
        <v>-3.1599999999999996E-3</v>
      </c>
      <c r="EN30">
        <f t="shared" si="55"/>
        <v>8.8900000000000003E-3</v>
      </c>
      <c r="EO30">
        <f t="shared" si="56"/>
        <v>5.4750000000000007E-3</v>
      </c>
      <c r="EP30">
        <f t="shared" si="57"/>
        <v>5.5850000000000006E-3</v>
      </c>
      <c r="EQ30">
        <f t="shared" si="58"/>
        <v>6.8850000000000005E-3</v>
      </c>
      <c r="ER30">
        <f t="shared" si="59"/>
        <v>1.1349999999999971E-3</v>
      </c>
      <c r="ES30">
        <f t="shared" si="60"/>
        <v>-7.7199999999999977E-3</v>
      </c>
      <c r="ET30">
        <f t="shared" si="61"/>
        <v>-5.9250000000000006E-3</v>
      </c>
      <c r="EU30">
        <f t="shared" si="62"/>
        <v>3.7249999999999991E-3</v>
      </c>
      <c r="EV30">
        <f t="shared" si="63"/>
        <v>1.1849999999999999E-2</v>
      </c>
      <c r="EW30">
        <f t="shared" si="64"/>
        <v>-1.4400000000000003E-3</v>
      </c>
      <c r="EX30">
        <f t="shared" si="65"/>
        <v>4.9749999999999985E-3</v>
      </c>
      <c r="EY30">
        <f t="shared" si="66"/>
        <v>9.2750000000000003E-3</v>
      </c>
      <c r="EZ30">
        <f t="shared" si="67"/>
        <v>6.0450000000000009E-3</v>
      </c>
      <c r="FA30">
        <f t="shared" si="68"/>
        <v>7.5549999999999975E-3</v>
      </c>
      <c r="FB30">
        <f t="shared" si="69"/>
        <v>1.0699999999999998E-3</v>
      </c>
      <c r="FC30">
        <f t="shared" si="70"/>
        <v>-2.1200000000000004E-3</v>
      </c>
      <c r="FD30">
        <f t="shared" si="71"/>
        <v>1.4040000000000002E-2</v>
      </c>
      <c r="FE30">
        <f t="shared" si="72"/>
        <v>1.6039999999999999E-2</v>
      </c>
      <c r="FF30">
        <f t="shared" si="73"/>
        <v>4.1449999999999994E-3</v>
      </c>
    </row>
    <row r="31" spans="1:162" x14ac:dyDescent="0.4">
      <c r="A31">
        <v>1539.2585200000001</v>
      </c>
      <c r="B31">
        <v>-2.3816664999999999E-3</v>
      </c>
      <c r="C31">
        <v>1.4549999999999999E-3</v>
      </c>
      <c r="D31">
        <v>-7.3550000000000004E-3</v>
      </c>
      <c r="E31">
        <v>-2.14E-3</v>
      </c>
      <c r="F31">
        <v>1.042E-2</v>
      </c>
      <c r="G31">
        <v>5.7529999999999998E-2</v>
      </c>
      <c r="H31">
        <v>3.2884999999999998E-2</v>
      </c>
      <c r="I31">
        <v>4.2814999999999999E-2</v>
      </c>
      <c r="J31">
        <v>5.0280000000000005E-2</v>
      </c>
      <c r="K31">
        <v>5.3330000000000002E-2</v>
      </c>
      <c r="L31">
        <v>3.4979999999999997E-2</v>
      </c>
      <c r="M31">
        <v>4.5850000000000002E-2</v>
      </c>
      <c r="N31">
        <v>5.7099999999999998E-2</v>
      </c>
      <c r="O31">
        <v>3.6750000000000005E-2</v>
      </c>
      <c r="P31">
        <v>3.2325E-2</v>
      </c>
      <c r="Q31">
        <v>1.8250000000000002E-2</v>
      </c>
      <c r="R31">
        <v>3.3919999999999999E-2</v>
      </c>
      <c r="S31">
        <v>2.572E-2</v>
      </c>
      <c r="T31">
        <v>2.8389999999999999E-2</v>
      </c>
      <c r="U31">
        <v>3.5924999999999999E-2</v>
      </c>
      <c r="V31">
        <v>3.2545000000000004E-2</v>
      </c>
      <c r="W31">
        <v>5.9079999999999994E-2</v>
      </c>
      <c r="X31">
        <v>2.4024999999999998E-2</v>
      </c>
      <c r="Y31">
        <v>4.8660000000000002E-2</v>
      </c>
      <c r="Z31">
        <v>3.1850000000000003E-2</v>
      </c>
      <c r="AA31">
        <v>2.1675E-2</v>
      </c>
      <c r="AB31">
        <v>1.5745000000000002E-2</v>
      </c>
      <c r="AC31">
        <v>3.8269999999999998E-2</v>
      </c>
      <c r="AD31">
        <v>2.4934999999999999E-2</v>
      </c>
      <c r="AE31">
        <v>2.5425E-2</v>
      </c>
      <c r="AF31">
        <v>1.6805E-2</v>
      </c>
      <c r="AG31">
        <v>3.2285000000000001E-2</v>
      </c>
      <c r="AH31">
        <v>2.8604999999999998E-2</v>
      </c>
      <c r="AI31">
        <v>3.1879999999999999E-2</v>
      </c>
      <c r="AJ31">
        <v>1.9470000000000001E-2</v>
      </c>
      <c r="AK31">
        <v>2.4035000000000001E-2</v>
      </c>
      <c r="AL31">
        <v>2.7229999999999997E-2</v>
      </c>
      <c r="AM31">
        <v>2.8080000000000001E-2</v>
      </c>
      <c r="AN31">
        <v>5.5766664999999998E-3</v>
      </c>
      <c r="AO31">
        <v>2.4065E-2</v>
      </c>
      <c r="AP31">
        <v>1.4315000000000001E-2</v>
      </c>
      <c r="AQ31" s="2">
        <v>2.997E-2</v>
      </c>
      <c r="AR31">
        <v>1.6420000000000001E-2</v>
      </c>
      <c r="AS31">
        <v>2.4465000000000001E-2</v>
      </c>
      <c r="AT31">
        <v>3.7339999999999998E-2</v>
      </c>
      <c r="AU31">
        <v>2.0125000000000001E-2</v>
      </c>
      <c r="AV31">
        <v>6.0400000000000002E-3</v>
      </c>
      <c r="AW31">
        <v>1.2945E-2</v>
      </c>
      <c r="AX31">
        <v>3.5434999999999994E-2</v>
      </c>
      <c r="AY31">
        <v>2.145E-2</v>
      </c>
      <c r="AZ31">
        <v>4.0599999999999997E-2</v>
      </c>
      <c r="BA31">
        <v>3.0470000000000001E-2</v>
      </c>
      <c r="BB31">
        <v>6.1499999999999992E-3</v>
      </c>
      <c r="BC31">
        <v>1.8634999999999999E-2</v>
      </c>
      <c r="BD31">
        <v>2.9264999999999999E-2</v>
      </c>
      <c r="BE31">
        <v>2.4815E-2</v>
      </c>
      <c r="BF31">
        <v>2.5034999999999998E-2</v>
      </c>
      <c r="BG31">
        <v>9.9950000000000004E-3</v>
      </c>
      <c r="BH31">
        <v>3.0679999999999999E-2</v>
      </c>
      <c r="BI31">
        <v>8.3949999999999997E-3</v>
      </c>
      <c r="BJ31">
        <v>1.9060000000000001E-2</v>
      </c>
      <c r="BK31">
        <v>1.9535E-2</v>
      </c>
      <c r="BL31">
        <v>6.8000000000000005E-3</v>
      </c>
      <c r="BM31">
        <v>1.4335000000000001E-2</v>
      </c>
      <c r="BN31">
        <v>1.668E-2</v>
      </c>
      <c r="BO31">
        <v>4.0499999999999998E-4</v>
      </c>
      <c r="BP31">
        <v>7.5700000000000003E-3</v>
      </c>
      <c r="BQ31">
        <v>1.899E-2</v>
      </c>
      <c r="BR31">
        <v>2.5104999999999999E-2</v>
      </c>
      <c r="BS31">
        <v>6.3350000000000004E-3</v>
      </c>
      <c r="BT31">
        <v>1.4554999999999998E-2</v>
      </c>
      <c r="BU31">
        <v>1.8985000000000002E-2</v>
      </c>
      <c r="BV31">
        <v>1.0005E-2</v>
      </c>
      <c r="BW31">
        <v>2.085E-2</v>
      </c>
      <c r="BX31">
        <v>1.2084999999999999E-2</v>
      </c>
      <c r="BY31">
        <v>8.0850000000000002E-3</v>
      </c>
      <c r="BZ31">
        <v>2.4885000000000001E-2</v>
      </c>
      <c r="CA31">
        <v>1.8419999999999999E-2</v>
      </c>
      <c r="CB31">
        <v>9.4133335000000009E-3</v>
      </c>
      <c r="CE31">
        <v>1539.2585200000001</v>
      </c>
      <c r="CF31">
        <f t="shared" si="0"/>
        <v>-2.2816665000000001E-3</v>
      </c>
      <c r="CG31">
        <f t="shared" si="1"/>
        <v>-1.6850000000000001E-3</v>
      </c>
      <c r="CH31">
        <f t="shared" si="2"/>
        <v>-5.1070000000000004E-3</v>
      </c>
      <c r="CI31">
        <f t="shared" si="3"/>
        <v>-1.6800000000000001E-3</v>
      </c>
      <c r="CJ31">
        <f t="shared" si="4"/>
        <v>1.0750000000000001E-2</v>
      </c>
      <c r="CK31">
        <f t="shared" si="5"/>
        <v>2.5374999999999995E-2</v>
      </c>
      <c r="CL31">
        <f t="shared" si="6"/>
        <v>1.1359999999999999E-2</v>
      </c>
      <c r="CM31">
        <f t="shared" si="7"/>
        <v>2.6609999999999998E-2</v>
      </c>
      <c r="CN31" s="1">
        <f t="shared" si="8"/>
        <v>7.3050000000000059E-3</v>
      </c>
      <c r="CO31">
        <f t="shared" si="9"/>
        <v>2.0590000000000004E-2</v>
      </c>
      <c r="CP31">
        <f t="shared" si="10"/>
        <v>1.7434999999999996E-2</v>
      </c>
      <c r="CQ31">
        <f t="shared" si="11"/>
        <v>1.9805000000000003E-2</v>
      </c>
      <c r="CR31">
        <f t="shared" si="12"/>
        <v>2.6789999999999998E-2</v>
      </c>
      <c r="CS31">
        <f t="shared" si="13"/>
        <v>7.3200000000000036E-3</v>
      </c>
      <c r="CT31">
        <f t="shared" si="14"/>
        <v>1.9115E-2</v>
      </c>
      <c r="CU31">
        <f t="shared" si="15"/>
        <v>2.2950000000000019E-3</v>
      </c>
      <c r="CV31">
        <f t="shared" si="16"/>
        <v>1.294E-2</v>
      </c>
      <c r="CW31">
        <f t="shared" si="17"/>
        <v>1.4565E-2</v>
      </c>
      <c r="CX31">
        <f t="shared" si="18"/>
        <v>1.1784999999999997E-2</v>
      </c>
      <c r="CY31">
        <f t="shared" si="19"/>
        <v>1.4439999999999998E-2</v>
      </c>
      <c r="CZ31">
        <f t="shared" si="20"/>
        <v>1.0130000000000004E-2</v>
      </c>
      <c r="DA31">
        <f t="shared" si="21"/>
        <v>2.2849999999999995E-2</v>
      </c>
      <c r="DB31">
        <f t="shared" si="22"/>
        <v>2.2099999999999967E-3</v>
      </c>
      <c r="DC31">
        <f t="shared" si="23"/>
        <v>3.1715E-2</v>
      </c>
      <c r="DD31">
        <f t="shared" si="24"/>
        <v>2.0080000000000004E-2</v>
      </c>
      <c r="DE31">
        <f t="shared" si="25"/>
        <v>2.8999999999999998E-3</v>
      </c>
      <c r="DF31">
        <f t="shared" si="26"/>
        <v>9.900000000000013E-4</v>
      </c>
      <c r="DG31">
        <f t="shared" si="27"/>
        <v>1.9054999999999999E-2</v>
      </c>
      <c r="DH31">
        <f t="shared" si="28"/>
        <v>4.9999999999999975E-3</v>
      </c>
      <c r="DI31">
        <f t="shared" si="29"/>
        <v>-2.1000000000000185E-4</v>
      </c>
      <c r="DJ31">
        <f t="shared" si="30"/>
        <v>-2.4449999999999993E-3</v>
      </c>
      <c r="DK31">
        <f t="shared" si="31"/>
        <v>1.2850000000000014E-3</v>
      </c>
      <c r="DL31">
        <f t="shared" si="32"/>
        <v>2.9449999999999997E-3</v>
      </c>
      <c r="DM31">
        <f t="shared" si="33"/>
        <v>1.2584999999999999E-2</v>
      </c>
      <c r="DN31">
        <f t="shared" si="34"/>
        <v>-2.4849999999999976E-3</v>
      </c>
      <c r="DO31">
        <f t="shared" si="35"/>
        <v>1.7500000000000154E-4</v>
      </c>
      <c r="DP31">
        <f t="shared" si="36"/>
        <v>7.0999999999999987E-3</v>
      </c>
      <c r="DQ31">
        <f t="shared" si="37"/>
        <v>8.7050000000000009E-3</v>
      </c>
      <c r="DR31">
        <f t="shared" si="38"/>
        <v>-2.1233335000000004E-3</v>
      </c>
      <c r="DS31">
        <f t="shared" si="39"/>
        <v>3.8399999999999997E-3</v>
      </c>
      <c r="DT31">
        <f t="shared" si="40"/>
        <v>-5.9449999999999989E-3</v>
      </c>
      <c r="DU31" s="2">
        <f t="shared" si="41"/>
        <v>1.1619999999999998E-2</v>
      </c>
      <c r="DV31">
        <f t="shared" si="42"/>
        <v>-6.5549999999999983E-3</v>
      </c>
      <c r="DW31">
        <f t="shared" si="43"/>
        <v>-8.6999999999999925E-4</v>
      </c>
      <c r="DX31">
        <f t="shared" si="74"/>
        <v>1.235E-2</v>
      </c>
      <c r="DY31">
        <f t="shared" si="75"/>
        <v>4.4150000000000023E-3</v>
      </c>
      <c r="DZ31">
        <f t="shared" si="76"/>
        <v>-1.0855E-2</v>
      </c>
      <c r="EA31">
        <f t="shared" si="77"/>
        <v>-1.6299999999999995E-3</v>
      </c>
      <c r="EB31">
        <f t="shared" si="78"/>
        <v>1.5359999999999995E-2</v>
      </c>
      <c r="EC31">
        <f t="shared" si="44"/>
        <v>2.579999999999999E-3</v>
      </c>
      <c r="ED31">
        <f t="shared" si="45"/>
        <v>2.3509999999999996E-2</v>
      </c>
      <c r="EE31">
        <f t="shared" si="46"/>
        <v>1.5065E-2</v>
      </c>
      <c r="EF31">
        <f t="shared" si="47"/>
        <v>-7.6750000000000013E-3</v>
      </c>
      <c r="EG31">
        <f t="shared" si="48"/>
        <v>2.8900000000000002E-3</v>
      </c>
      <c r="EH31">
        <f t="shared" si="49"/>
        <v>1.0954999999999999E-2</v>
      </c>
      <c r="EI31">
        <f t="shared" si="50"/>
        <v>8.369999999999999E-3</v>
      </c>
      <c r="EJ31">
        <f t="shared" si="51"/>
        <v>1.0764999999999999E-2</v>
      </c>
      <c r="EK31">
        <f t="shared" si="52"/>
        <v>9.5000000000000119E-4</v>
      </c>
      <c r="EL31">
        <f t="shared" si="53"/>
        <v>1.1084999999999998E-2</v>
      </c>
      <c r="EM31">
        <f t="shared" si="54"/>
        <v>-6.7900000000000009E-3</v>
      </c>
      <c r="EN31">
        <f t="shared" si="55"/>
        <v>4.1100000000000008E-3</v>
      </c>
      <c r="EO31">
        <f t="shared" si="56"/>
        <v>2.5500000000000002E-3</v>
      </c>
      <c r="EP31">
        <f t="shared" si="57"/>
        <v>2.8700000000000002E-3</v>
      </c>
      <c r="EQ31">
        <f t="shared" si="58"/>
        <v>2.215E-3</v>
      </c>
      <c r="ER31">
        <f t="shared" si="59"/>
        <v>-5.510000000000001E-3</v>
      </c>
      <c r="ES31">
        <f t="shared" si="60"/>
        <v>-1.6709999999999999E-2</v>
      </c>
      <c r="ET31">
        <f t="shared" si="61"/>
        <v>-6.0350000000000004E-3</v>
      </c>
      <c r="EU31">
        <f t="shared" si="62"/>
        <v>5.7800000000000004E-3</v>
      </c>
      <c r="EV31">
        <f t="shared" si="63"/>
        <v>9.9099999999999987E-3</v>
      </c>
      <c r="EW31">
        <f t="shared" si="64"/>
        <v>-4.0649999999999992E-3</v>
      </c>
      <c r="EX31">
        <f t="shared" si="65"/>
        <v>8.0499999999999843E-4</v>
      </c>
      <c r="EY31">
        <f t="shared" si="66"/>
        <v>5.3700000000000015E-3</v>
      </c>
      <c r="EZ31">
        <f t="shared" si="67"/>
        <v>3.2550000000000001E-3</v>
      </c>
      <c r="FA31">
        <f t="shared" si="68"/>
        <v>6.3499999999999997E-3</v>
      </c>
      <c r="FB31">
        <f t="shared" si="69"/>
        <v>-6.2500000000000229E-4</v>
      </c>
      <c r="FC31">
        <f t="shared" si="70"/>
        <v>-7.5900000000000013E-3</v>
      </c>
      <c r="FD31">
        <f t="shared" si="71"/>
        <v>1.6289999999999999E-2</v>
      </c>
      <c r="FE31">
        <f t="shared" si="72"/>
        <v>1.2479999999999998E-2</v>
      </c>
      <c r="FF31">
        <f t="shared" si="73"/>
        <v>-3.3566664999999992E-3</v>
      </c>
    </row>
    <row r="32" spans="1:162" x14ac:dyDescent="0.4">
      <c r="A32">
        <v>1542.7121099999999</v>
      </c>
      <c r="B32">
        <v>1.8583334999999999E-3</v>
      </c>
      <c r="C32">
        <v>5.4900000000000001E-3</v>
      </c>
      <c r="D32">
        <v>-9.8899999999999995E-3</v>
      </c>
      <c r="E32">
        <v>-4.0149999999999995E-3</v>
      </c>
      <c r="F32">
        <v>6.5500000000000003E-3</v>
      </c>
      <c r="G32">
        <v>6.903999999999999E-2</v>
      </c>
      <c r="H32">
        <v>3.8710000000000001E-2</v>
      </c>
      <c r="I32">
        <v>5.0699999999999995E-2</v>
      </c>
      <c r="J32">
        <v>6.2660000000000007E-2</v>
      </c>
      <c r="K32">
        <v>5.6505E-2</v>
      </c>
      <c r="L32">
        <v>3.8914999999999998E-2</v>
      </c>
      <c r="M32">
        <v>4.9564999999999998E-2</v>
      </c>
      <c r="N32">
        <v>5.6415E-2</v>
      </c>
      <c r="O32">
        <v>4.6655000000000002E-2</v>
      </c>
      <c r="P32">
        <v>3.3520000000000001E-2</v>
      </c>
      <c r="Q32">
        <v>1.1599999999999999E-2</v>
      </c>
      <c r="R32">
        <v>2.7814999999999999E-2</v>
      </c>
      <c r="S32">
        <v>2.2280000000000001E-2</v>
      </c>
      <c r="T32">
        <v>2.6849999999999999E-2</v>
      </c>
      <c r="U32">
        <v>3.4814999999999999E-2</v>
      </c>
      <c r="V32">
        <v>2.6465000000000002E-2</v>
      </c>
      <c r="W32">
        <v>6.2460000000000002E-2</v>
      </c>
      <c r="X32">
        <v>1.9615E-2</v>
      </c>
      <c r="Y32">
        <v>4.5925000000000001E-2</v>
      </c>
      <c r="Z32">
        <v>3.0574999999999998E-2</v>
      </c>
      <c r="AA32">
        <v>1.7579999999999998E-2</v>
      </c>
      <c r="AB32">
        <v>1.268E-2</v>
      </c>
      <c r="AC32">
        <v>3.4284999999999996E-2</v>
      </c>
      <c r="AD32">
        <v>1.9825000000000002E-2</v>
      </c>
      <c r="AE32">
        <v>2.4324999999999999E-2</v>
      </c>
      <c r="AF32">
        <v>1.1795E-2</v>
      </c>
      <c r="AG32">
        <v>3.0810000000000001E-2</v>
      </c>
      <c r="AH32">
        <v>2.8900000000000002E-2</v>
      </c>
      <c r="AI32">
        <v>2.9359999999999997E-2</v>
      </c>
      <c r="AJ32">
        <v>1.9299999999999998E-2</v>
      </c>
      <c r="AK32">
        <v>2.2655000000000002E-2</v>
      </c>
      <c r="AL32">
        <v>2.0985E-2</v>
      </c>
      <c r="AM32">
        <v>2.087E-2</v>
      </c>
      <c r="AN32">
        <v>2.7516665E-3</v>
      </c>
      <c r="AO32">
        <v>2.0795000000000001E-2</v>
      </c>
      <c r="AP32">
        <v>1.5300000000000001E-2</v>
      </c>
      <c r="AQ32" s="2">
        <v>2.989E-2</v>
      </c>
      <c r="AR32">
        <v>1.2750000000000001E-2</v>
      </c>
      <c r="AS32">
        <v>2.5204999999999998E-2</v>
      </c>
      <c r="AT32">
        <v>3.1469999999999998E-2</v>
      </c>
      <c r="AU32">
        <v>1.5525000000000001E-2</v>
      </c>
      <c r="AV32">
        <v>3.8400000000000001E-3</v>
      </c>
      <c r="AW32">
        <v>3.0099999999999997E-3</v>
      </c>
      <c r="AX32">
        <v>2.6290000000000001E-2</v>
      </c>
      <c r="AY32">
        <v>1.8200000000000001E-2</v>
      </c>
      <c r="AZ32">
        <v>3.8019999999999998E-2</v>
      </c>
      <c r="BA32">
        <v>2.8725000000000001E-2</v>
      </c>
      <c r="BB32">
        <v>2.5599999999999998E-3</v>
      </c>
      <c r="BC32">
        <v>6.5850000000000006E-3</v>
      </c>
      <c r="BD32">
        <v>2.2710000000000001E-2</v>
      </c>
      <c r="BE32">
        <v>1.9050000000000001E-2</v>
      </c>
      <c r="BF32">
        <v>2.0379999999999999E-2</v>
      </c>
      <c r="BG32">
        <v>2.1079999999999996E-3</v>
      </c>
      <c r="BH32">
        <v>2.9364999999999999E-2</v>
      </c>
      <c r="BI32">
        <v>2.8250000000000003E-3</v>
      </c>
      <c r="BJ32">
        <v>1.2030000000000001E-2</v>
      </c>
      <c r="BK32">
        <v>1.4795000000000001E-2</v>
      </c>
      <c r="BL32">
        <v>4.7466649999999995E-4</v>
      </c>
      <c r="BM32">
        <v>4.7499999999999999E-3</v>
      </c>
      <c r="BN32">
        <v>1.4534999999999999E-2</v>
      </c>
      <c r="BO32">
        <v>-5.3100000000000005E-3</v>
      </c>
      <c r="BP32">
        <v>1.9499999999999997E-4</v>
      </c>
      <c r="BQ32">
        <v>1.5599999999999999E-2</v>
      </c>
      <c r="BR32">
        <v>1.5765000000000001E-2</v>
      </c>
      <c r="BS32">
        <v>2.1250000000000002E-3</v>
      </c>
      <c r="BT32">
        <v>1.1140000000000001E-2</v>
      </c>
      <c r="BU32">
        <v>1.4605E-2</v>
      </c>
      <c r="BV32">
        <v>2.0013334999999998E-3</v>
      </c>
      <c r="BW32">
        <v>1.4835000000000001E-2</v>
      </c>
      <c r="BX32">
        <v>6.1646664999999998E-3</v>
      </c>
      <c r="BY32">
        <v>6.1000000000000008E-4</v>
      </c>
      <c r="BZ32">
        <v>1.5885E-2</v>
      </c>
      <c r="CA32">
        <v>7.7299999999999999E-3</v>
      </c>
      <c r="CB32">
        <v>-1.5266665E-3</v>
      </c>
      <c r="CE32">
        <v>1542.7121099999999</v>
      </c>
      <c r="CF32">
        <f t="shared" si="0"/>
        <v>1.9583334999999998E-3</v>
      </c>
      <c r="CG32">
        <f t="shared" si="1"/>
        <v>2.3500000000000001E-3</v>
      </c>
      <c r="CH32">
        <f t="shared" si="2"/>
        <v>-7.6419999999999995E-3</v>
      </c>
      <c r="CI32">
        <f t="shared" si="3"/>
        <v>-3.5549999999999996E-3</v>
      </c>
      <c r="CJ32">
        <f t="shared" si="4"/>
        <v>6.8800000000000007E-3</v>
      </c>
      <c r="CK32">
        <f t="shared" si="5"/>
        <v>3.6884999999999987E-2</v>
      </c>
      <c r="CL32">
        <f t="shared" si="6"/>
        <v>1.7185000000000002E-2</v>
      </c>
      <c r="CM32">
        <f t="shared" si="7"/>
        <v>3.4494999999999998E-2</v>
      </c>
      <c r="CN32" s="1">
        <f t="shared" si="8"/>
        <v>1.9685000000000008E-2</v>
      </c>
      <c r="CO32">
        <f t="shared" si="9"/>
        <v>2.3765000000000001E-2</v>
      </c>
      <c r="CP32">
        <f t="shared" si="10"/>
        <v>2.1369999999999997E-2</v>
      </c>
      <c r="CQ32">
        <f t="shared" si="11"/>
        <v>2.3519999999999999E-2</v>
      </c>
      <c r="CR32">
        <f t="shared" si="12"/>
        <v>2.6105E-2</v>
      </c>
      <c r="CS32">
        <f t="shared" si="13"/>
        <v>1.7225000000000001E-2</v>
      </c>
      <c r="CT32">
        <f t="shared" si="14"/>
        <v>2.0310000000000002E-2</v>
      </c>
      <c r="CU32">
        <f t="shared" si="15"/>
        <v>-4.3550000000000012E-3</v>
      </c>
      <c r="CV32">
        <f t="shared" si="16"/>
        <v>6.8350000000000008E-3</v>
      </c>
      <c r="CW32">
        <f t="shared" si="17"/>
        <v>1.1125000000000001E-2</v>
      </c>
      <c r="CX32">
        <f t="shared" si="18"/>
        <v>1.0244999999999997E-2</v>
      </c>
      <c r="CY32">
        <f t="shared" si="19"/>
        <v>1.3329999999999998E-2</v>
      </c>
      <c r="CZ32">
        <f t="shared" si="20"/>
        <v>4.0500000000000015E-3</v>
      </c>
      <c r="DA32">
        <f t="shared" si="21"/>
        <v>2.6230000000000003E-2</v>
      </c>
      <c r="DB32">
        <f t="shared" si="22"/>
        <v>-2.2000000000000006E-3</v>
      </c>
      <c r="DC32">
        <f t="shared" si="23"/>
        <v>2.8979999999999999E-2</v>
      </c>
      <c r="DD32">
        <f t="shared" si="24"/>
        <v>1.8804999999999999E-2</v>
      </c>
      <c r="DE32">
        <f t="shared" si="25"/>
        <v>-1.1950000000000016E-3</v>
      </c>
      <c r="DF32">
        <f t="shared" si="26"/>
        <v>-2.0750000000000005E-3</v>
      </c>
      <c r="DG32">
        <f t="shared" si="27"/>
        <v>1.5069999999999997E-2</v>
      </c>
      <c r="DH32">
        <f t="shared" si="28"/>
        <v>-1.0999999999999899E-4</v>
      </c>
      <c r="DI32">
        <f t="shared" si="29"/>
        <v>-1.3100000000000021E-3</v>
      </c>
      <c r="DJ32">
        <f t="shared" si="30"/>
        <v>-7.4549999999999998E-3</v>
      </c>
      <c r="DK32">
        <f t="shared" si="31"/>
        <v>-1.899999999999992E-4</v>
      </c>
      <c r="DL32">
        <f t="shared" si="32"/>
        <v>3.2400000000000033E-3</v>
      </c>
      <c r="DM32">
        <f t="shared" si="33"/>
        <v>1.0064999999999998E-2</v>
      </c>
      <c r="DN32">
        <f t="shared" si="34"/>
        <v>-2.6550000000000011E-3</v>
      </c>
      <c r="DO32">
        <f t="shared" si="35"/>
        <v>-1.2049999999999977E-3</v>
      </c>
      <c r="DP32">
        <f t="shared" si="36"/>
        <v>8.5500000000000159E-4</v>
      </c>
      <c r="DQ32">
        <f t="shared" si="37"/>
        <v>1.4949999999999998E-3</v>
      </c>
      <c r="DR32">
        <f t="shared" si="38"/>
        <v>-4.9483335000000007E-3</v>
      </c>
      <c r="DS32">
        <f t="shared" si="39"/>
        <v>5.7000000000000106E-4</v>
      </c>
      <c r="DT32">
        <f t="shared" si="40"/>
        <v>-4.9599999999999991E-3</v>
      </c>
      <c r="DU32" s="2">
        <f t="shared" si="41"/>
        <v>1.1539999999999998E-2</v>
      </c>
      <c r="DV32">
        <f t="shared" si="42"/>
        <v>-1.0224999999999998E-2</v>
      </c>
      <c r="DW32">
        <f t="shared" si="43"/>
        <v>-1.3000000000000164E-4</v>
      </c>
      <c r="DX32">
        <f t="shared" si="74"/>
        <v>6.4799999999999996E-3</v>
      </c>
      <c r="DY32">
        <f t="shared" si="75"/>
        <v>-1.8499999999999767E-4</v>
      </c>
      <c r="DZ32">
        <f t="shared" si="76"/>
        <v>-1.3055000000000001E-2</v>
      </c>
      <c r="EA32">
        <f t="shared" si="77"/>
        <v>-1.1564999999999999E-2</v>
      </c>
      <c r="EB32">
        <f t="shared" si="78"/>
        <v>6.2150000000000018E-3</v>
      </c>
      <c r="EC32">
        <f t="shared" si="44"/>
        <v>-6.7000000000000046E-4</v>
      </c>
      <c r="ED32">
        <f t="shared" si="45"/>
        <v>2.0929999999999997E-2</v>
      </c>
      <c r="EE32">
        <f t="shared" si="46"/>
        <v>1.332E-2</v>
      </c>
      <c r="EF32">
        <f t="shared" si="47"/>
        <v>-1.1265000000000001E-2</v>
      </c>
      <c r="EG32">
        <f t="shared" si="48"/>
        <v>-9.159999999999998E-3</v>
      </c>
      <c r="EH32">
        <f t="shared" si="49"/>
        <v>4.4000000000000011E-3</v>
      </c>
      <c r="EI32">
        <f t="shared" si="50"/>
        <v>2.6049999999999997E-3</v>
      </c>
      <c r="EJ32">
        <f t="shared" si="51"/>
        <v>6.1099999999999991E-3</v>
      </c>
      <c r="EK32">
        <f t="shared" si="52"/>
        <v>-6.9369999999999996E-3</v>
      </c>
      <c r="EL32">
        <f t="shared" si="53"/>
        <v>9.7699999999999974E-3</v>
      </c>
      <c r="EM32">
        <f t="shared" si="54"/>
        <v>-1.2359999999999999E-2</v>
      </c>
      <c r="EN32">
        <f t="shared" si="55"/>
        <v>-2.919999999999999E-3</v>
      </c>
      <c r="EO32">
        <f t="shared" si="56"/>
        <v>-2.1899999999999992E-3</v>
      </c>
      <c r="EP32">
        <f t="shared" si="57"/>
        <v>-3.4553335000000003E-3</v>
      </c>
      <c r="EQ32">
        <f t="shared" si="58"/>
        <v>-7.3700000000000007E-3</v>
      </c>
      <c r="ER32">
        <f t="shared" si="59"/>
        <v>-7.6550000000000021E-3</v>
      </c>
      <c r="ES32">
        <f t="shared" si="60"/>
        <v>-2.2425E-2</v>
      </c>
      <c r="ET32">
        <f t="shared" si="61"/>
        <v>-1.341E-2</v>
      </c>
      <c r="EU32">
        <f t="shared" si="62"/>
        <v>2.3899999999999998E-3</v>
      </c>
      <c r="EV32">
        <f t="shared" si="63"/>
        <v>5.7000000000000106E-4</v>
      </c>
      <c r="EW32">
        <f t="shared" si="64"/>
        <v>-8.2749999999999994E-3</v>
      </c>
      <c r="EX32">
        <f t="shared" si="65"/>
        <v>-2.6099999999999995E-3</v>
      </c>
      <c r="EY32">
        <f t="shared" si="66"/>
        <v>9.8999999999999956E-4</v>
      </c>
      <c r="EZ32">
        <f t="shared" si="67"/>
        <v>-4.7486665000000001E-3</v>
      </c>
      <c r="FA32">
        <f t="shared" si="68"/>
        <v>3.3500000000000023E-4</v>
      </c>
      <c r="FB32">
        <f t="shared" si="69"/>
        <v>-6.545333500000001E-3</v>
      </c>
      <c r="FC32">
        <f t="shared" si="70"/>
        <v>-1.5065000000000002E-2</v>
      </c>
      <c r="FD32">
        <f t="shared" si="71"/>
        <v>7.2899999999999996E-3</v>
      </c>
      <c r="FE32">
        <f t="shared" si="72"/>
        <v>1.7899999999999999E-3</v>
      </c>
      <c r="FF32">
        <f t="shared" si="73"/>
        <v>-1.4296666499999999E-2</v>
      </c>
    </row>
    <row r="33" spans="1:162" x14ac:dyDescent="0.4">
      <c r="A33">
        <v>1546.1812399999999</v>
      </c>
      <c r="B33">
        <v>2.8436665000000001E-3</v>
      </c>
      <c r="C33">
        <v>3.6750000000000003E-3</v>
      </c>
      <c r="D33">
        <v>-5.79E-3</v>
      </c>
      <c r="E33">
        <v>-3.9849999999999998E-3</v>
      </c>
      <c r="F33">
        <v>3.2499999999999999E-3</v>
      </c>
      <c r="G33">
        <v>6.8904999999999994E-2</v>
      </c>
      <c r="H33">
        <v>4.3014999999999998E-2</v>
      </c>
      <c r="I33">
        <v>5.5194999999999994E-2</v>
      </c>
      <c r="J33">
        <v>6.2725000000000003E-2</v>
      </c>
      <c r="K33">
        <v>5.9205000000000001E-2</v>
      </c>
      <c r="L33">
        <v>3.9645E-2</v>
      </c>
      <c r="M33">
        <v>5.1604999999999998E-2</v>
      </c>
      <c r="N33">
        <v>5.3695E-2</v>
      </c>
      <c r="O33">
        <v>5.1695000000000005E-2</v>
      </c>
      <c r="P33">
        <v>4.0400000000000005E-2</v>
      </c>
      <c r="Q33">
        <v>2.103E-2</v>
      </c>
      <c r="R33">
        <v>3.4665000000000001E-2</v>
      </c>
      <c r="S33">
        <v>2.7220000000000001E-2</v>
      </c>
      <c r="T33">
        <v>3.2805000000000001E-2</v>
      </c>
      <c r="U33">
        <v>3.9220000000000005E-2</v>
      </c>
      <c r="V33">
        <v>3.5705000000000001E-2</v>
      </c>
      <c r="W33">
        <v>6.0444999999999999E-2</v>
      </c>
      <c r="X33">
        <v>2.4024999999999998E-2</v>
      </c>
      <c r="Y33">
        <v>4.4444999999999998E-2</v>
      </c>
      <c r="Z33">
        <v>2.9490000000000002E-2</v>
      </c>
      <c r="AA33">
        <v>2.5480000000000003E-2</v>
      </c>
      <c r="AB33">
        <v>2.0834999999999999E-2</v>
      </c>
      <c r="AC33">
        <v>3.2684999999999999E-2</v>
      </c>
      <c r="AD33">
        <v>2.5855000000000003E-2</v>
      </c>
      <c r="AE33">
        <v>2.6040000000000001E-2</v>
      </c>
      <c r="AF33">
        <v>1.6705000000000001E-2</v>
      </c>
      <c r="AG33">
        <v>3.2289999999999999E-2</v>
      </c>
      <c r="AH33">
        <v>3.3935E-2</v>
      </c>
      <c r="AI33">
        <v>3.3299999999999996E-2</v>
      </c>
      <c r="AJ33">
        <v>2.6970000000000001E-2</v>
      </c>
      <c r="AK33">
        <v>3.0949999999999998E-2</v>
      </c>
      <c r="AL33">
        <v>2.3E-2</v>
      </c>
      <c r="AM33">
        <v>2.2695E-2</v>
      </c>
      <c r="AN33">
        <v>9.4050000000000002E-3</v>
      </c>
      <c r="AO33">
        <v>2.6680000000000002E-2</v>
      </c>
      <c r="AP33">
        <v>2.6535000000000003E-2</v>
      </c>
      <c r="AQ33" s="2">
        <v>3.517E-2</v>
      </c>
      <c r="AR33">
        <v>1.6435000000000002E-2</v>
      </c>
      <c r="AS33">
        <v>2.4915E-2</v>
      </c>
      <c r="AT33">
        <v>2.7834999999999999E-2</v>
      </c>
      <c r="AU33">
        <v>1.7129999999999999E-2</v>
      </c>
      <c r="AV33">
        <v>8.0850000000000002E-3</v>
      </c>
      <c r="AW33">
        <v>7.2700000000000004E-3</v>
      </c>
      <c r="AX33">
        <v>2.2504999999999997E-2</v>
      </c>
      <c r="AY33">
        <v>2.1129999999999999E-2</v>
      </c>
      <c r="AZ33">
        <v>3.1655000000000003E-2</v>
      </c>
      <c r="BA33">
        <v>2.6509999999999999E-2</v>
      </c>
      <c r="BB33">
        <v>8.2450000000000006E-3</v>
      </c>
      <c r="BC33">
        <v>8.5249999999999996E-3</v>
      </c>
      <c r="BD33">
        <v>2.2945E-2</v>
      </c>
      <c r="BE33">
        <v>2.1485000000000001E-2</v>
      </c>
      <c r="BF33">
        <v>9.689999999999999E-3</v>
      </c>
      <c r="BG33">
        <v>9.2579999999999989E-3</v>
      </c>
      <c r="BH33">
        <v>2.4975000000000001E-2</v>
      </c>
      <c r="BI33">
        <v>7.6249999999999998E-3</v>
      </c>
      <c r="BJ33">
        <v>1.5965E-2</v>
      </c>
      <c r="BK33">
        <v>1.5005000000000001E-2</v>
      </c>
      <c r="BL33">
        <v>3.8496664999999996E-3</v>
      </c>
      <c r="BM33">
        <v>9.9150000000000002E-3</v>
      </c>
      <c r="BN33">
        <v>1.559E-2</v>
      </c>
      <c r="BO33">
        <v>4.3E-3</v>
      </c>
      <c r="BP33">
        <v>9.3999999999999997E-4</v>
      </c>
      <c r="BQ33">
        <v>1.3465000000000001E-2</v>
      </c>
      <c r="BR33">
        <v>1.549E-2</v>
      </c>
      <c r="BS33">
        <v>1.8349999999999998E-3</v>
      </c>
      <c r="BT33">
        <v>1.307E-2</v>
      </c>
      <c r="BU33">
        <v>1.2320000000000001E-2</v>
      </c>
      <c r="BV33">
        <v>-3.0586665E-3</v>
      </c>
      <c r="BW33">
        <v>6.8300000000000001E-3</v>
      </c>
      <c r="BX33">
        <v>5.0596665000000006E-3</v>
      </c>
      <c r="BY33">
        <v>3.1899999999999997E-3</v>
      </c>
      <c r="BZ33">
        <v>4.64E-3</v>
      </c>
      <c r="CA33">
        <v>3.2049999999999999E-3</v>
      </c>
      <c r="CB33">
        <v>2.3750000000000004E-3</v>
      </c>
      <c r="CE33">
        <v>1546.1812399999999</v>
      </c>
      <c r="CF33">
        <f t="shared" si="0"/>
        <v>2.9436664999999999E-3</v>
      </c>
      <c r="CG33">
        <f t="shared" si="1"/>
        <v>5.3500000000000032E-4</v>
      </c>
      <c r="CH33">
        <f t="shared" si="2"/>
        <v>-3.542E-3</v>
      </c>
      <c r="CI33">
        <f t="shared" si="3"/>
        <v>-3.5249999999999999E-3</v>
      </c>
      <c r="CJ33">
        <f t="shared" si="4"/>
        <v>3.5799999999999998E-3</v>
      </c>
      <c r="CK33">
        <f t="shared" si="5"/>
        <v>3.6749999999999991E-2</v>
      </c>
      <c r="CL33">
        <f t="shared" si="6"/>
        <v>2.1489999999999999E-2</v>
      </c>
      <c r="CM33">
        <f t="shared" si="7"/>
        <v>3.8989999999999997E-2</v>
      </c>
      <c r="CN33" s="1">
        <f t="shared" si="8"/>
        <v>1.9750000000000004E-2</v>
      </c>
      <c r="CO33">
        <f t="shared" si="9"/>
        <v>2.6465000000000002E-2</v>
      </c>
      <c r="CP33">
        <f t="shared" si="10"/>
        <v>2.2099999999999998E-2</v>
      </c>
      <c r="CQ33">
        <f t="shared" si="11"/>
        <v>2.5559999999999999E-2</v>
      </c>
      <c r="CR33">
        <f t="shared" si="12"/>
        <v>2.3385E-2</v>
      </c>
      <c r="CS33">
        <f t="shared" si="13"/>
        <v>2.2265000000000004E-2</v>
      </c>
      <c r="CT33">
        <f t="shared" si="14"/>
        <v>2.7190000000000006E-2</v>
      </c>
      <c r="CU33">
        <f t="shared" si="15"/>
        <v>5.0749999999999997E-3</v>
      </c>
      <c r="CV33">
        <f t="shared" si="16"/>
        <v>1.3685000000000003E-2</v>
      </c>
      <c r="CW33">
        <f t="shared" si="17"/>
        <v>1.6065000000000003E-2</v>
      </c>
      <c r="CX33">
        <f t="shared" si="18"/>
        <v>1.6199999999999999E-2</v>
      </c>
      <c r="CY33">
        <f t="shared" si="19"/>
        <v>1.7735000000000004E-2</v>
      </c>
      <c r="CZ33">
        <f t="shared" si="20"/>
        <v>1.329E-2</v>
      </c>
      <c r="DA33">
        <f t="shared" si="21"/>
        <v>2.4215E-2</v>
      </c>
      <c r="DB33">
        <f t="shared" si="22"/>
        <v>2.2099999999999967E-3</v>
      </c>
      <c r="DC33">
        <f t="shared" si="23"/>
        <v>2.7499999999999997E-2</v>
      </c>
      <c r="DD33">
        <f t="shared" si="24"/>
        <v>1.7720000000000003E-2</v>
      </c>
      <c r="DE33">
        <f t="shared" si="25"/>
        <v>6.7050000000000026E-3</v>
      </c>
      <c r="DF33">
        <f t="shared" si="26"/>
        <v>6.0799999999999986E-3</v>
      </c>
      <c r="DG33">
        <f t="shared" si="27"/>
        <v>1.3469999999999999E-2</v>
      </c>
      <c r="DH33">
        <f t="shared" si="28"/>
        <v>5.9200000000000016E-3</v>
      </c>
      <c r="DI33">
        <f t="shared" si="29"/>
        <v>4.0499999999999911E-4</v>
      </c>
      <c r="DJ33">
        <f t="shared" si="30"/>
        <v>-2.5449999999999987E-3</v>
      </c>
      <c r="DK33">
        <f t="shared" si="31"/>
        <v>1.2899999999999995E-3</v>
      </c>
      <c r="DL33">
        <f t="shared" si="32"/>
        <v>8.2750000000000011E-3</v>
      </c>
      <c r="DM33">
        <f t="shared" si="33"/>
        <v>1.4004999999999997E-2</v>
      </c>
      <c r="DN33">
        <f t="shared" si="34"/>
        <v>5.0150000000000021E-3</v>
      </c>
      <c r="DO33">
        <f t="shared" si="35"/>
        <v>7.0899999999999991E-3</v>
      </c>
      <c r="DP33">
        <f t="shared" si="36"/>
        <v>2.870000000000001E-3</v>
      </c>
      <c r="DQ33">
        <f t="shared" si="37"/>
        <v>3.32E-3</v>
      </c>
      <c r="DR33">
        <f t="shared" si="38"/>
        <v>1.7049999999999999E-3</v>
      </c>
      <c r="DS33">
        <f t="shared" si="39"/>
        <v>6.4550000000000024E-3</v>
      </c>
      <c r="DT33">
        <f t="shared" si="40"/>
        <v>6.2750000000000028E-3</v>
      </c>
      <c r="DU33" s="2">
        <f t="shared" si="41"/>
        <v>1.6819999999999998E-2</v>
      </c>
      <c r="DV33">
        <f t="shared" si="42"/>
        <v>-6.5399999999999972E-3</v>
      </c>
      <c r="DW33">
        <f t="shared" si="43"/>
        <v>-4.2000000000000023E-4</v>
      </c>
      <c r="DX33">
        <f t="shared" si="74"/>
        <v>2.8450000000000003E-3</v>
      </c>
      <c r="DY33">
        <f t="shared" si="75"/>
        <v>1.4200000000000011E-3</v>
      </c>
      <c r="DZ33">
        <f t="shared" si="76"/>
        <v>-8.8100000000000001E-3</v>
      </c>
      <c r="EA33">
        <f t="shared" si="77"/>
        <v>-7.304999999999999E-3</v>
      </c>
      <c r="EB33">
        <f t="shared" si="78"/>
        <v>2.4299999999999981E-3</v>
      </c>
      <c r="EC33">
        <f t="shared" si="44"/>
        <v>2.2599999999999981E-3</v>
      </c>
      <c r="ED33">
        <f t="shared" si="45"/>
        <v>1.4565000000000002E-2</v>
      </c>
      <c r="EE33">
        <f t="shared" si="46"/>
        <v>1.1104999999999999E-2</v>
      </c>
      <c r="EF33">
        <f t="shared" si="47"/>
        <v>-5.5799999999999999E-3</v>
      </c>
      <c r="EG33">
        <f t="shared" si="48"/>
        <v>-7.219999999999999E-3</v>
      </c>
      <c r="EH33">
        <f t="shared" si="49"/>
        <v>4.6350000000000002E-3</v>
      </c>
      <c r="EI33">
        <f t="shared" si="50"/>
        <v>5.0399999999999993E-3</v>
      </c>
      <c r="EJ33">
        <f t="shared" si="51"/>
        <v>-4.5800000000000007E-3</v>
      </c>
      <c r="EK33">
        <f t="shared" si="52"/>
        <v>2.1299999999999965E-4</v>
      </c>
      <c r="EL33">
        <f t="shared" si="53"/>
        <v>5.3799999999999994E-3</v>
      </c>
      <c r="EM33">
        <f t="shared" si="54"/>
        <v>-7.5600000000000007E-3</v>
      </c>
      <c r="EN33">
        <f t="shared" si="55"/>
        <v>1.0150000000000003E-3</v>
      </c>
      <c r="EO33">
        <f t="shared" si="56"/>
        <v>-1.9799999999999991E-3</v>
      </c>
      <c r="EP33">
        <f t="shared" si="57"/>
        <v>-8.0333500000000745E-5</v>
      </c>
      <c r="EQ33">
        <f t="shared" si="58"/>
        <v>-2.2050000000000004E-3</v>
      </c>
      <c r="ER33">
        <f t="shared" si="59"/>
        <v>-6.6000000000000017E-3</v>
      </c>
      <c r="ES33">
        <f t="shared" si="60"/>
        <v>-1.2814999999999998E-2</v>
      </c>
      <c r="ET33">
        <f t="shared" si="61"/>
        <v>-1.2665000000000001E-2</v>
      </c>
      <c r="EU33">
        <f t="shared" si="62"/>
        <v>2.5500000000000175E-4</v>
      </c>
      <c r="EV33">
        <f t="shared" si="63"/>
        <v>2.9500000000000012E-4</v>
      </c>
      <c r="EW33">
        <f t="shared" si="64"/>
        <v>-8.5649999999999997E-3</v>
      </c>
      <c r="EX33">
        <f t="shared" si="65"/>
        <v>-6.8000000000000005E-4</v>
      </c>
      <c r="EY33">
        <f t="shared" si="66"/>
        <v>-1.2949999999999993E-3</v>
      </c>
      <c r="EZ33">
        <f t="shared" si="67"/>
        <v>-9.8086665000000003E-3</v>
      </c>
      <c r="FA33">
        <f t="shared" si="68"/>
        <v>-7.6700000000000006E-3</v>
      </c>
      <c r="FB33">
        <f t="shared" si="69"/>
        <v>-7.6503335000000002E-3</v>
      </c>
      <c r="FC33">
        <f t="shared" si="70"/>
        <v>-1.2485000000000001E-2</v>
      </c>
      <c r="FD33">
        <f t="shared" si="71"/>
        <v>-3.9550000000000002E-3</v>
      </c>
      <c r="FE33">
        <f t="shared" si="72"/>
        <v>-2.735E-3</v>
      </c>
      <c r="FF33">
        <f t="shared" si="73"/>
        <v>-1.0395E-2</v>
      </c>
    </row>
    <row r="34" spans="1:162" x14ac:dyDescent="0.4">
      <c r="A34">
        <v>1549.6660099999999</v>
      </c>
      <c r="B34">
        <v>3.0066649999999995E-4</v>
      </c>
      <c r="C34">
        <v>5.11E-3</v>
      </c>
      <c r="D34">
        <v>-4.365E-3</v>
      </c>
      <c r="E34">
        <v>-3.2550000000000001E-3</v>
      </c>
      <c r="F34">
        <v>2.2049999999999999E-3</v>
      </c>
      <c r="G34">
        <v>7.2844999999999993E-2</v>
      </c>
      <c r="H34">
        <v>3.9660000000000001E-2</v>
      </c>
      <c r="I34">
        <v>6.6220000000000001E-2</v>
      </c>
      <c r="J34">
        <v>7.1014999999999995E-2</v>
      </c>
      <c r="K34">
        <v>6.8000000000000005E-2</v>
      </c>
      <c r="L34">
        <v>5.3589999999999999E-2</v>
      </c>
      <c r="M34">
        <v>6.2054999999999999E-2</v>
      </c>
      <c r="N34">
        <v>6.6379999999999995E-2</v>
      </c>
      <c r="O34">
        <v>6.1804999999999999E-2</v>
      </c>
      <c r="P34">
        <v>5.3305000000000005E-2</v>
      </c>
      <c r="Q34">
        <v>2.8435000000000002E-2</v>
      </c>
      <c r="R34">
        <v>4.2005000000000001E-2</v>
      </c>
      <c r="S34">
        <v>3.1785000000000001E-2</v>
      </c>
      <c r="T34">
        <v>4.5385000000000002E-2</v>
      </c>
      <c r="U34">
        <v>5.0445000000000004E-2</v>
      </c>
      <c r="V34">
        <v>5.0489999999999993E-2</v>
      </c>
      <c r="W34">
        <v>7.0455000000000004E-2</v>
      </c>
      <c r="X34">
        <v>3.2809999999999999E-2</v>
      </c>
      <c r="Y34">
        <v>5.7524999999999993E-2</v>
      </c>
      <c r="Z34">
        <v>2.7395000000000003E-2</v>
      </c>
      <c r="AA34">
        <v>3.9110000000000006E-2</v>
      </c>
      <c r="AB34">
        <v>3.2724999999999997E-2</v>
      </c>
      <c r="AC34">
        <v>3.5270000000000003E-2</v>
      </c>
      <c r="AD34">
        <v>3.9440000000000003E-2</v>
      </c>
      <c r="AE34">
        <v>2.6185E-2</v>
      </c>
      <c r="AF34">
        <v>2.0240000000000001E-2</v>
      </c>
      <c r="AG34">
        <v>4.5829999999999996E-2</v>
      </c>
      <c r="AH34">
        <v>3.805E-2</v>
      </c>
      <c r="AI34">
        <v>4.5464999999999998E-2</v>
      </c>
      <c r="AJ34">
        <v>3.092E-2</v>
      </c>
      <c r="AK34">
        <v>4.5344999999999996E-2</v>
      </c>
      <c r="AL34">
        <v>3.5810000000000002E-2</v>
      </c>
      <c r="AM34">
        <v>3.6339999999999997E-2</v>
      </c>
      <c r="AN34">
        <v>1.0149999999999999E-2</v>
      </c>
      <c r="AO34">
        <v>3.6220000000000002E-2</v>
      </c>
      <c r="AP34">
        <v>3.4180000000000002E-2</v>
      </c>
      <c r="AQ34" s="2">
        <v>4.3215000000000003E-2</v>
      </c>
      <c r="AR34">
        <v>2.2519999999999998E-2</v>
      </c>
      <c r="AS34">
        <v>3.703E-2</v>
      </c>
      <c r="AT34">
        <v>3.7675E-2</v>
      </c>
      <c r="AU34">
        <v>1.9900000000000001E-2</v>
      </c>
      <c r="AV34">
        <v>1.8870000000000001E-2</v>
      </c>
      <c r="AW34">
        <v>1.0460000000000001E-2</v>
      </c>
      <c r="AX34">
        <v>2.2515E-2</v>
      </c>
      <c r="AY34">
        <v>3.4095E-2</v>
      </c>
      <c r="AZ34">
        <v>3.7850000000000002E-2</v>
      </c>
      <c r="BA34">
        <v>3.5920000000000001E-2</v>
      </c>
      <c r="BB34">
        <v>1.6265000000000002E-2</v>
      </c>
      <c r="BC34">
        <v>2.1624999999999998E-2</v>
      </c>
      <c r="BD34">
        <v>3.1424999999999995E-2</v>
      </c>
      <c r="BE34">
        <v>3.1710000000000002E-2</v>
      </c>
      <c r="BF34">
        <v>9.1849999999999987E-3</v>
      </c>
      <c r="BG34">
        <v>2.0084999999999999E-2</v>
      </c>
      <c r="BH34">
        <v>2.9875000000000002E-2</v>
      </c>
      <c r="BI34">
        <v>1.8800000000000001E-2</v>
      </c>
      <c r="BJ34">
        <v>2.7889999999999998E-2</v>
      </c>
      <c r="BK34">
        <v>2.5135000000000001E-2</v>
      </c>
      <c r="BL34">
        <v>8.9300000000000004E-3</v>
      </c>
      <c r="BM34">
        <v>2.0369999999999999E-2</v>
      </c>
      <c r="BN34">
        <v>2.1569999999999999E-2</v>
      </c>
      <c r="BO34">
        <v>1.661E-2</v>
      </c>
      <c r="BP34">
        <v>-1.1349999999999999E-3</v>
      </c>
      <c r="BQ34">
        <v>1.4325000000000001E-2</v>
      </c>
      <c r="BR34">
        <v>2.6540000000000001E-2</v>
      </c>
      <c r="BS34">
        <v>-4.45E-3</v>
      </c>
      <c r="BT34">
        <v>1.993E-2</v>
      </c>
      <c r="BU34">
        <v>1.5955E-2</v>
      </c>
      <c r="BV34">
        <v>-8.0249999999999991E-3</v>
      </c>
      <c r="BW34">
        <v>-3.4000000000000002E-4</v>
      </c>
      <c r="BX34">
        <v>1.286E-2</v>
      </c>
      <c r="BY34">
        <v>1.1979999999999999E-2</v>
      </c>
      <c r="BZ34">
        <v>1.2999999999999991E-4</v>
      </c>
      <c r="CA34">
        <v>-1.0200000000000001E-3</v>
      </c>
      <c r="CB34">
        <v>1.2045E-2</v>
      </c>
      <c r="CE34">
        <v>1549.6660099999999</v>
      </c>
      <c r="CF34">
        <f t="shared" si="0"/>
        <v>4.0066649999999994E-4</v>
      </c>
      <c r="CG34">
        <f t="shared" si="1"/>
        <v>1.97E-3</v>
      </c>
      <c r="CH34">
        <f t="shared" si="2"/>
        <v>-2.117E-3</v>
      </c>
      <c r="CI34">
        <f t="shared" si="3"/>
        <v>-2.7950000000000002E-3</v>
      </c>
      <c r="CJ34">
        <f t="shared" si="4"/>
        <v>2.5349999999999999E-3</v>
      </c>
      <c r="CK34">
        <f t="shared" si="5"/>
        <v>4.068999999999999E-2</v>
      </c>
      <c r="CL34">
        <f t="shared" si="6"/>
        <v>1.8135000000000002E-2</v>
      </c>
      <c r="CM34">
        <f t="shared" si="7"/>
        <v>5.0015000000000004E-2</v>
      </c>
      <c r="CN34" s="1">
        <f t="shared" si="8"/>
        <v>2.8039999999999995E-2</v>
      </c>
      <c r="CO34">
        <f t="shared" si="9"/>
        <v>3.5260000000000007E-2</v>
      </c>
      <c r="CP34">
        <f t="shared" si="10"/>
        <v>3.6044999999999994E-2</v>
      </c>
      <c r="CQ34">
        <f t="shared" si="11"/>
        <v>3.601E-2</v>
      </c>
      <c r="CR34">
        <f t="shared" si="12"/>
        <v>3.6069999999999991E-2</v>
      </c>
      <c r="CS34">
        <f t="shared" si="13"/>
        <v>3.2375000000000001E-2</v>
      </c>
      <c r="CT34">
        <f t="shared" si="14"/>
        <v>4.0095000000000006E-2</v>
      </c>
      <c r="CU34">
        <f t="shared" si="15"/>
        <v>1.2480000000000002E-2</v>
      </c>
      <c r="CV34">
        <f t="shared" si="16"/>
        <v>2.1025000000000002E-2</v>
      </c>
      <c r="CW34">
        <f t="shared" si="17"/>
        <v>2.0630000000000003E-2</v>
      </c>
      <c r="CX34">
        <f t="shared" si="18"/>
        <v>2.878E-2</v>
      </c>
      <c r="CY34">
        <f t="shared" si="19"/>
        <v>2.8960000000000003E-2</v>
      </c>
      <c r="CZ34">
        <f t="shared" si="20"/>
        <v>2.8074999999999992E-2</v>
      </c>
      <c r="DA34">
        <f t="shared" si="21"/>
        <v>3.4225000000000005E-2</v>
      </c>
      <c r="DB34">
        <f t="shared" si="22"/>
        <v>1.0994999999999998E-2</v>
      </c>
      <c r="DC34">
        <f t="shared" si="23"/>
        <v>4.0579999999999991E-2</v>
      </c>
      <c r="DD34">
        <f t="shared" si="24"/>
        <v>1.5625000000000003E-2</v>
      </c>
      <c r="DE34">
        <f t="shared" si="25"/>
        <v>2.0335000000000006E-2</v>
      </c>
      <c r="DF34">
        <f t="shared" si="26"/>
        <v>1.7969999999999996E-2</v>
      </c>
      <c r="DG34">
        <f t="shared" si="27"/>
        <v>1.6055000000000003E-2</v>
      </c>
      <c r="DH34">
        <f t="shared" si="28"/>
        <v>1.9505000000000002E-2</v>
      </c>
      <c r="DI34">
        <f t="shared" si="29"/>
        <v>5.4999999999999841E-4</v>
      </c>
      <c r="DJ34">
        <f t="shared" si="30"/>
        <v>9.900000000000013E-4</v>
      </c>
      <c r="DK34">
        <f t="shared" si="31"/>
        <v>1.4829999999999996E-2</v>
      </c>
      <c r="DL34">
        <f t="shared" si="32"/>
        <v>1.2390000000000002E-2</v>
      </c>
      <c r="DM34">
        <f t="shared" si="33"/>
        <v>2.6169999999999999E-2</v>
      </c>
      <c r="DN34">
        <f t="shared" si="34"/>
        <v>8.9650000000000007E-3</v>
      </c>
      <c r="DO34">
        <f t="shared" si="35"/>
        <v>2.1484999999999997E-2</v>
      </c>
      <c r="DP34">
        <f t="shared" si="36"/>
        <v>1.5680000000000003E-2</v>
      </c>
      <c r="DQ34">
        <f t="shared" si="37"/>
        <v>1.6964999999999997E-2</v>
      </c>
      <c r="DR34">
        <f t="shared" si="38"/>
        <v>2.4499999999999991E-3</v>
      </c>
      <c r="DS34">
        <f t="shared" si="39"/>
        <v>1.5995000000000002E-2</v>
      </c>
      <c r="DT34">
        <f t="shared" si="40"/>
        <v>1.3920000000000002E-2</v>
      </c>
      <c r="DU34" s="2">
        <f t="shared" si="41"/>
        <v>2.4865000000000002E-2</v>
      </c>
      <c r="DV34">
        <f t="shared" si="42"/>
        <v>-4.5500000000000054E-4</v>
      </c>
      <c r="DW34">
        <f t="shared" si="43"/>
        <v>1.1695000000000001E-2</v>
      </c>
      <c r="DX34">
        <f t="shared" si="74"/>
        <v>1.2685000000000002E-2</v>
      </c>
      <c r="DY34">
        <f t="shared" si="75"/>
        <v>4.1900000000000028E-3</v>
      </c>
      <c r="DZ34">
        <f t="shared" si="76"/>
        <v>1.9750000000000011E-3</v>
      </c>
      <c r="EA34">
        <f t="shared" si="77"/>
        <v>-4.1149999999999989E-3</v>
      </c>
      <c r="EB34">
        <f t="shared" si="78"/>
        <v>2.4400000000000012E-3</v>
      </c>
      <c r="EC34">
        <f t="shared" si="44"/>
        <v>1.5224999999999999E-2</v>
      </c>
      <c r="ED34">
        <f t="shared" si="45"/>
        <v>2.0760000000000001E-2</v>
      </c>
      <c r="EE34">
        <f t="shared" si="46"/>
        <v>2.0514999999999999E-2</v>
      </c>
      <c r="EF34">
        <f t="shared" si="47"/>
        <v>2.4400000000000012E-3</v>
      </c>
      <c r="EG34">
        <f t="shared" si="48"/>
        <v>5.8799999999999998E-3</v>
      </c>
      <c r="EH34">
        <f t="shared" si="49"/>
        <v>1.3114999999999995E-2</v>
      </c>
      <c r="EI34">
        <f t="shared" si="50"/>
        <v>1.5265000000000001E-2</v>
      </c>
      <c r="EJ34">
        <f t="shared" si="51"/>
        <v>-5.085000000000001E-3</v>
      </c>
      <c r="EK34">
        <f t="shared" si="52"/>
        <v>1.1039999999999999E-2</v>
      </c>
      <c r="EL34">
        <f t="shared" si="53"/>
        <v>1.0280000000000001E-2</v>
      </c>
      <c r="EM34">
        <f t="shared" si="54"/>
        <v>3.6150000000000002E-3</v>
      </c>
      <c r="EN34">
        <f t="shared" si="55"/>
        <v>1.2939999999999998E-2</v>
      </c>
      <c r="EO34">
        <f t="shared" si="56"/>
        <v>8.150000000000001E-3</v>
      </c>
      <c r="EP34">
        <f t="shared" si="57"/>
        <v>5.0000000000000001E-3</v>
      </c>
      <c r="EQ34">
        <f t="shared" si="58"/>
        <v>8.2499999999999987E-3</v>
      </c>
      <c r="ER34">
        <f t="shared" si="59"/>
        <v>-6.2000000000000249E-4</v>
      </c>
      <c r="ES34">
        <f t="shared" si="60"/>
        <v>-5.0499999999999851E-4</v>
      </c>
      <c r="ET34">
        <f t="shared" si="61"/>
        <v>-1.4740000000000001E-2</v>
      </c>
      <c r="EU34">
        <f t="shared" si="62"/>
        <v>1.1150000000000014E-3</v>
      </c>
      <c r="EV34">
        <f t="shared" si="63"/>
        <v>1.1345000000000001E-2</v>
      </c>
      <c r="EW34">
        <f t="shared" si="64"/>
        <v>-1.4849999999999999E-2</v>
      </c>
      <c r="EX34">
        <f t="shared" si="65"/>
        <v>6.1799999999999997E-3</v>
      </c>
      <c r="EY34">
        <f t="shared" si="66"/>
        <v>2.3400000000000001E-3</v>
      </c>
      <c r="EZ34">
        <f t="shared" si="67"/>
        <v>-1.4775E-2</v>
      </c>
      <c r="FA34">
        <f t="shared" si="68"/>
        <v>-1.4840000000000001E-2</v>
      </c>
      <c r="FB34">
        <f t="shared" si="69"/>
        <v>1.4999999999999909E-4</v>
      </c>
      <c r="FC34">
        <f t="shared" si="70"/>
        <v>-3.6950000000000021E-3</v>
      </c>
      <c r="FD34">
        <f t="shared" si="71"/>
        <v>-8.4650000000000003E-3</v>
      </c>
      <c r="FE34">
        <f t="shared" si="72"/>
        <v>-6.96E-3</v>
      </c>
      <c r="FF34">
        <f t="shared" si="73"/>
        <v>-7.2499999999999995E-4</v>
      </c>
    </row>
    <row r="35" spans="1:162" x14ac:dyDescent="0.4">
      <c r="A35">
        <v>1553.16652</v>
      </c>
      <c r="B35">
        <v>2.7599999999999999E-4</v>
      </c>
      <c r="C35">
        <v>5.4050000000000001E-3</v>
      </c>
      <c r="D35">
        <v>-6.7550000000000006E-3</v>
      </c>
      <c r="E35">
        <v>-7.7999999999999988E-4</v>
      </c>
      <c r="F35">
        <v>1.8500000000000001E-3</v>
      </c>
      <c r="G35">
        <v>8.449000000000001E-2</v>
      </c>
      <c r="H35">
        <v>5.7940000000000005E-2</v>
      </c>
      <c r="I35">
        <v>9.0475E-2</v>
      </c>
      <c r="J35">
        <v>9.1365000000000002E-2</v>
      </c>
      <c r="K35">
        <v>8.8694999999999996E-2</v>
      </c>
      <c r="L35">
        <v>7.3399999999999993E-2</v>
      </c>
      <c r="M35">
        <v>8.0229999999999996E-2</v>
      </c>
      <c r="N35">
        <v>8.8480000000000003E-2</v>
      </c>
      <c r="O35">
        <v>7.9735E-2</v>
      </c>
      <c r="P35">
        <v>7.0175000000000001E-2</v>
      </c>
      <c r="Q35">
        <v>5.0509999999999999E-2</v>
      </c>
      <c r="R35">
        <v>5.9680000000000004E-2</v>
      </c>
      <c r="S35">
        <v>5.5329999999999997E-2</v>
      </c>
      <c r="T35">
        <v>6.6009999999999999E-2</v>
      </c>
      <c r="U35">
        <v>7.5475E-2</v>
      </c>
      <c r="V35">
        <v>6.9455000000000003E-2</v>
      </c>
      <c r="W35">
        <v>9.1299999999999992E-2</v>
      </c>
      <c r="X35">
        <v>5.1655000000000006E-2</v>
      </c>
      <c r="Y35">
        <v>7.8549999999999995E-2</v>
      </c>
      <c r="Z35">
        <v>4.7595000000000005E-2</v>
      </c>
      <c r="AA35">
        <v>5.8590000000000003E-2</v>
      </c>
      <c r="AB35">
        <v>5.3559999999999997E-2</v>
      </c>
      <c r="AC35">
        <v>5.7499999999999996E-2</v>
      </c>
      <c r="AD35">
        <v>5.5124999999999993E-2</v>
      </c>
      <c r="AE35">
        <v>4.3525000000000001E-2</v>
      </c>
      <c r="AF35">
        <v>3.9885000000000004E-2</v>
      </c>
      <c r="AG35">
        <v>6.4230000000000009E-2</v>
      </c>
      <c r="AH35">
        <v>5.3679999999999999E-2</v>
      </c>
      <c r="AI35">
        <v>6.3354999999999995E-2</v>
      </c>
      <c r="AJ35">
        <v>4.8865000000000006E-2</v>
      </c>
      <c r="AK35">
        <v>6.2065000000000002E-2</v>
      </c>
      <c r="AL35">
        <v>5.2074999999999996E-2</v>
      </c>
      <c r="AM35">
        <v>5.7185E-2</v>
      </c>
      <c r="AN35">
        <v>2.5984999999999998E-2</v>
      </c>
      <c r="AO35">
        <v>5.0680000000000003E-2</v>
      </c>
      <c r="AP35">
        <v>5.2165000000000003E-2</v>
      </c>
      <c r="AQ35" s="2">
        <v>6.1385000000000002E-2</v>
      </c>
      <c r="AR35">
        <v>4.2125000000000003E-2</v>
      </c>
      <c r="AS35">
        <v>5.7050000000000003E-2</v>
      </c>
      <c r="AT35">
        <v>5.5959999999999996E-2</v>
      </c>
      <c r="AU35">
        <v>3.2670000000000005E-2</v>
      </c>
      <c r="AV35">
        <v>3.0005E-2</v>
      </c>
      <c r="AW35">
        <v>2.2995000000000002E-2</v>
      </c>
      <c r="AX35">
        <v>3.5624999999999997E-2</v>
      </c>
      <c r="AY35">
        <v>4.7555E-2</v>
      </c>
      <c r="AZ35">
        <v>5.8164999999999994E-2</v>
      </c>
      <c r="BA35">
        <v>4.9204999999999999E-2</v>
      </c>
      <c r="BB35">
        <v>3.4470000000000001E-2</v>
      </c>
      <c r="BC35">
        <v>3.4909999999999997E-2</v>
      </c>
      <c r="BD35">
        <v>4.6679999999999999E-2</v>
      </c>
      <c r="BE35">
        <v>4.2654999999999998E-2</v>
      </c>
      <c r="BF35">
        <v>2.2374999999999999E-2</v>
      </c>
      <c r="BG35">
        <v>3.2420000000000004E-2</v>
      </c>
      <c r="BH35">
        <v>4.5094999999999996E-2</v>
      </c>
      <c r="BI35">
        <v>3.0940000000000002E-2</v>
      </c>
      <c r="BJ35">
        <v>4.1329999999999999E-2</v>
      </c>
      <c r="BK35">
        <v>3.5455E-2</v>
      </c>
      <c r="BL35">
        <v>1.704E-2</v>
      </c>
      <c r="BM35">
        <v>2.8065E-2</v>
      </c>
      <c r="BN35">
        <v>3.4154999999999998E-2</v>
      </c>
      <c r="BO35">
        <v>2.5020000000000001E-2</v>
      </c>
      <c r="BP35">
        <v>1.0835000000000001E-2</v>
      </c>
      <c r="BQ35">
        <v>2.6030000000000001E-2</v>
      </c>
      <c r="BR35">
        <v>3.6695000000000005E-2</v>
      </c>
      <c r="BS35">
        <v>5.8300000000000001E-3</v>
      </c>
      <c r="BT35">
        <v>2.7970000000000002E-2</v>
      </c>
      <c r="BU35">
        <v>2.7439999999999999E-2</v>
      </c>
      <c r="BV35">
        <v>5.9450000000000006E-3</v>
      </c>
      <c r="BW35">
        <v>4.5450000000000004E-3</v>
      </c>
      <c r="BX35">
        <v>2.3699999999999999E-2</v>
      </c>
      <c r="BY35">
        <v>1.9644999999999999E-2</v>
      </c>
      <c r="BZ35">
        <v>1.103E-2</v>
      </c>
      <c r="CA35">
        <v>1.0199999999999999E-2</v>
      </c>
      <c r="CB35">
        <v>1.7660000000000002E-2</v>
      </c>
      <c r="CE35">
        <v>1553.16652</v>
      </c>
      <c r="CF35">
        <f t="shared" si="0"/>
        <v>3.7599999999999998E-4</v>
      </c>
      <c r="CG35">
        <f t="shared" si="1"/>
        <v>2.2650000000000001E-3</v>
      </c>
      <c r="CH35">
        <f t="shared" si="2"/>
        <v>-4.5070000000000006E-3</v>
      </c>
      <c r="CI35">
        <f t="shared" si="3"/>
        <v>-3.1999999999999986E-4</v>
      </c>
      <c r="CJ35">
        <f t="shared" si="4"/>
        <v>2.1800000000000001E-3</v>
      </c>
      <c r="CK35">
        <f t="shared" si="5"/>
        <v>5.2335000000000007E-2</v>
      </c>
      <c r="CL35">
        <f t="shared" si="6"/>
        <v>3.6415000000000003E-2</v>
      </c>
      <c r="CM35">
        <f t="shared" si="7"/>
        <v>7.4270000000000003E-2</v>
      </c>
      <c r="CN35" s="1">
        <f t="shared" si="8"/>
        <v>4.8390000000000002E-2</v>
      </c>
      <c r="CO35">
        <f t="shared" si="9"/>
        <v>5.5954999999999998E-2</v>
      </c>
      <c r="CP35">
        <f t="shared" si="10"/>
        <v>5.5854999999999988E-2</v>
      </c>
      <c r="CQ35">
        <f t="shared" si="11"/>
        <v>5.4184999999999997E-2</v>
      </c>
      <c r="CR35">
        <f t="shared" si="12"/>
        <v>5.8169999999999999E-2</v>
      </c>
      <c r="CS35">
        <f t="shared" si="13"/>
        <v>5.0305000000000002E-2</v>
      </c>
      <c r="CT35">
        <f t="shared" si="14"/>
        <v>5.6965000000000002E-2</v>
      </c>
      <c r="CU35">
        <f t="shared" si="15"/>
        <v>3.4555000000000002E-2</v>
      </c>
      <c r="CV35">
        <f t="shared" si="16"/>
        <v>3.8700000000000005E-2</v>
      </c>
      <c r="CW35">
        <f t="shared" si="17"/>
        <v>4.4174999999999999E-2</v>
      </c>
      <c r="CX35">
        <f t="shared" si="18"/>
        <v>4.9404999999999998E-2</v>
      </c>
      <c r="CY35">
        <f t="shared" si="19"/>
        <v>5.3989999999999996E-2</v>
      </c>
      <c r="CZ35">
        <f t="shared" si="20"/>
        <v>4.7039999999999998E-2</v>
      </c>
      <c r="DA35">
        <f t="shared" si="21"/>
        <v>5.5069999999999994E-2</v>
      </c>
      <c r="DB35">
        <f t="shared" si="22"/>
        <v>2.9840000000000005E-2</v>
      </c>
      <c r="DC35">
        <f t="shared" si="23"/>
        <v>6.1604999999999993E-2</v>
      </c>
      <c r="DD35">
        <f t="shared" si="24"/>
        <v>3.582500000000001E-2</v>
      </c>
      <c r="DE35">
        <f t="shared" si="25"/>
        <v>3.9815000000000003E-2</v>
      </c>
      <c r="DF35">
        <f t="shared" si="26"/>
        <v>3.8804999999999992E-2</v>
      </c>
      <c r="DG35">
        <f t="shared" si="27"/>
        <v>3.8285E-2</v>
      </c>
      <c r="DH35">
        <f t="shared" si="28"/>
        <v>3.5189999999999992E-2</v>
      </c>
      <c r="DI35">
        <f t="shared" si="29"/>
        <v>1.789E-2</v>
      </c>
      <c r="DJ35">
        <f t="shared" si="30"/>
        <v>2.0635000000000004E-2</v>
      </c>
      <c r="DK35">
        <f t="shared" si="31"/>
        <v>3.323000000000001E-2</v>
      </c>
      <c r="DL35">
        <f t="shared" si="32"/>
        <v>2.802E-2</v>
      </c>
      <c r="DM35">
        <f t="shared" si="33"/>
        <v>4.4059999999999995E-2</v>
      </c>
      <c r="DN35">
        <f t="shared" si="34"/>
        <v>2.6910000000000007E-2</v>
      </c>
      <c r="DO35">
        <f t="shared" si="35"/>
        <v>3.8205000000000003E-2</v>
      </c>
      <c r="DP35">
        <f t="shared" si="36"/>
        <v>3.1945000000000001E-2</v>
      </c>
      <c r="DQ35">
        <f t="shared" si="37"/>
        <v>3.7809999999999996E-2</v>
      </c>
      <c r="DR35">
        <f t="shared" si="38"/>
        <v>1.8284999999999996E-2</v>
      </c>
      <c r="DS35">
        <f t="shared" si="39"/>
        <v>3.0455000000000003E-2</v>
      </c>
      <c r="DT35">
        <f t="shared" si="40"/>
        <v>3.1905000000000003E-2</v>
      </c>
      <c r="DU35" s="2">
        <f t="shared" si="41"/>
        <v>4.3035000000000004E-2</v>
      </c>
      <c r="DV35">
        <f t="shared" si="42"/>
        <v>1.9150000000000004E-2</v>
      </c>
      <c r="DW35">
        <f t="shared" si="43"/>
        <v>3.1715000000000007E-2</v>
      </c>
      <c r="DX35">
        <f t="shared" si="74"/>
        <v>3.0969999999999998E-2</v>
      </c>
      <c r="DY35">
        <f t="shared" si="75"/>
        <v>1.6960000000000006E-2</v>
      </c>
      <c r="DZ35">
        <f t="shared" si="76"/>
        <v>1.311E-2</v>
      </c>
      <c r="EA35">
        <f t="shared" si="77"/>
        <v>8.4200000000000021E-3</v>
      </c>
      <c r="EB35">
        <f t="shared" si="78"/>
        <v>1.5549999999999998E-2</v>
      </c>
      <c r="EC35">
        <f t="shared" si="44"/>
        <v>2.8684999999999999E-2</v>
      </c>
      <c r="ED35">
        <f t="shared" si="45"/>
        <v>4.1074999999999993E-2</v>
      </c>
      <c r="EE35">
        <f t="shared" si="46"/>
        <v>3.3799999999999997E-2</v>
      </c>
      <c r="EF35">
        <f t="shared" si="47"/>
        <v>2.0645E-2</v>
      </c>
      <c r="EG35">
        <f t="shared" si="48"/>
        <v>1.9164999999999998E-2</v>
      </c>
      <c r="EH35">
        <f t="shared" si="49"/>
        <v>2.8369999999999999E-2</v>
      </c>
      <c r="EI35">
        <f t="shared" si="50"/>
        <v>2.6209999999999997E-2</v>
      </c>
      <c r="EJ35">
        <f t="shared" si="51"/>
        <v>8.1049999999999994E-3</v>
      </c>
      <c r="EK35">
        <f t="shared" si="52"/>
        <v>2.3375000000000007E-2</v>
      </c>
      <c r="EL35">
        <f t="shared" si="53"/>
        <v>2.5499999999999995E-2</v>
      </c>
      <c r="EM35">
        <f t="shared" si="54"/>
        <v>1.5755000000000002E-2</v>
      </c>
      <c r="EN35">
        <f t="shared" si="55"/>
        <v>2.6380000000000001E-2</v>
      </c>
      <c r="EO35">
        <f t="shared" si="56"/>
        <v>1.847E-2</v>
      </c>
      <c r="EP35">
        <f t="shared" si="57"/>
        <v>1.311E-2</v>
      </c>
      <c r="EQ35">
        <f t="shared" si="58"/>
        <v>1.5945000000000001E-2</v>
      </c>
      <c r="ER35">
        <f t="shared" si="59"/>
        <v>1.1964999999999996E-2</v>
      </c>
      <c r="ES35">
        <f t="shared" si="60"/>
        <v>7.9050000000000023E-3</v>
      </c>
      <c r="ET35">
        <f t="shared" si="61"/>
        <v>-2.7699999999999999E-3</v>
      </c>
      <c r="EU35">
        <f t="shared" si="62"/>
        <v>1.2820000000000002E-2</v>
      </c>
      <c r="EV35">
        <f t="shared" si="63"/>
        <v>2.1500000000000005E-2</v>
      </c>
      <c r="EW35">
        <f t="shared" si="64"/>
        <v>-4.5699999999999994E-3</v>
      </c>
      <c r="EX35">
        <f t="shared" si="65"/>
        <v>1.4220000000000002E-2</v>
      </c>
      <c r="EY35">
        <f t="shared" si="66"/>
        <v>1.3824999999999999E-2</v>
      </c>
      <c r="EZ35">
        <f t="shared" si="67"/>
        <v>-8.0499999999999929E-4</v>
      </c>
      <c r="FA35">
        <f t="shared" si="68"/>
        <v>-9.9550000000000003E-3</v>
      </c>
      <c r="FB35">
        <f t="shared" si="69"/>
        <v>1.0989999999999998E-2</v>
      </c>
      <c r="FC35">
        <f t="shared" si="70"/>
        <v>3.9699999999999978E-3</v>
      </c>
      <c r="FD35">
        <f t="shared" si="71"/>
        <v>2.4349999999999997E-3</v>
      </c>
      <c r="FE35">
        <f t="shared" si="72"/>
        <v>4.259999999999999E-3</v>
      </c>
      <c r="FF35">
        <f t="shared" si="73"/>
        <v>4.890000000000002E-3</v>
      </c>
    </row>
    <row r="36" spans="1:162" x14ac:dyDescent="0.4">
      <c r="A36">
        <v>1556.6828800000001</v>
      </c>
      <c r="B36">
        <v>6.4539999999999997E-3</v>
      </c>
      <c r="C36">
        <v>5.2499999999999986E-4</v>
      </c>
      <c r="D36">
        <v>-8.2500000000000004E-3</v>
      </c>
      <c r="E36">
        <v>-2.085E-3</v>
      </c>
      <c r="F36">
        <v>3.3549999999999999E-3</v>
      </c>
      <c r="G36">
        <v>0.12438500000000001</v>
      </c>
      <c r="H36">
        <v>9.6875000000000003E-2</v>
      </c>
      <c r="I36">
        <v>0.134015</v>
      </c>
      <c r="J36">
        <v>0.12719</v>
      </c>
      <c r="K36">
        <v>0.12818499999999999</v>
      </c>
      <c r="L36">
        <v>0.10090499999999999</v>
      </c>
      <c r="M36">
        <v>0.11198</v>
      </c>
      <c r="N36">
        <v>0.12493</v>
      </c>
      <c r="O36">
        <v>0.11207500000000001</v>
      </c>
      <c r="P36">
        <v>8.9514999999999997E-2</v>
      </c>
      <c r="Q36">
        <v>8.1350000000000006E-2</v>
      </c>
      <c r="R36">
        <v>9.3435000000000004E-2</v>
      </c>
      <c r="S36">
        <v>8.2359999999999989E-2</v>
      </c>
      <c r="T36">
        <v>8.9904999999999999E-2</v>
      </c>
      <c r="U36">
        <v>0.10674</v>
      </c>
      <c r="V36">
        <v>8.9244999999999991E-2</v>
      </c>
      <c r="W36">
        <v>0.13300000000000001</v>
      </c>
      <c r="X36">
        <v>8.010500000000001E-2</v>
      </c>
      <c r="Y36">
        <v>0.10450999999999999</v>
      </c>
      <c r="Z36">
        <v>8.0420000000000005E-2</v>
      </c>
      <c r="AA36">
        <v>7.841999999999999E-2</v>
      </c>
      <c r="AB36">
        <v>7.5285000000000005E-2</v>
      </c>
      <c r="AC36">
        <v>8.8370000000000004E-2</v>
      </c>
      <c r="AD36">
        <v>7.2434999999999999E-2</v>
      </c>
      <c r="AE36">
        <v>6.9870000000000002E-2</v>
      </c>
      <c r="AF36">
        <v>6.6504999999999995E-2</v>
      </c>
      <c r="AG36">
        <v>8.8700000000000001E-2</v>
      </c>
      <c r="AH36">
        <v>7.6515E-2</v>
      </c>
      <c r="AI36">
        <v>8.2635E-2</v>
      </c>
      <c r="AJ36">
        <v>6.5565000000000012E-2</v>
      </c>
      <c r="AK36">
        <v>7.9050000000000009E-2</v>
      </c>
      <c r="AL36">
        <v>6.7799999999999999E-2</v>
      </c>
      <c r="AM36">
        <v>7.3459999999999998E-2</v>
      </c>
      <c r="AN36">
        <v>4.7149999999999997E-2</v>
      </c>
      <c r="AO36">
        <v>6.5490000000000007E-2</v>
      </c>
      <c r="AP36">
        <v>6.3719999999999999E-2</v>
      </c>
      <c r="AQ36" s="2">
        <v>8.6745000000000003E-2</v>
      </c>
      <c r="AR36">
        <v>5.5940000000000004E-2</v>
      </c>
      <c r="AS36">
        <v>7.7369999999999994E-2</v>
      </c>
      <c r="AT36">
        <v>7.5524999999999995E-2</v>
      </c>
      <c r="AU36">
        <v>4.9170000000000005E-2</v>
      </c>
      <c r="AV36">
        <v>3.8554999999999999E-2</v>
      </c>
      <c r="AW36">
        <v>4.0800000000000003E-2</v>
      </c>
      <c r="AX36">
        <v>5.9384999999999993E-2</v>
      </c>
      <c r="AY36">
        <v>5.5544999999999997E-2</v>
      </c>
      <c r="AZ36">
        <v>8.2669999999999993E-2</v>
      </c>
      <c r="BA36">
        <v>6.5290000000000001E-2</v>
      </c>
      <c r="BB36">
        <v>4.7604999999999995E-2</v>
      </c>
      <c r="BC36">
        <v>4.4755000000000003E-2</v>
      </c>
      <c r="BD36">
        <v>5.9760000000000001E-2</v>
      </c>
      <c r="BE36">
        <v>5.0534999999999997E-2</v>
      </c>
      <c r="BF36">
        <v>4.3694999999999998E-2</v>
      </c>
      <c r="BG36">
        <v>4.3029999999999999E-2</v>
      </c>
      <c r="BH36">
        <v>6.3280000000000003E-2</v>
      </c>
      <c r="BI36">
        <v>3.6354999999999998E-2</v>
      </c>
      <c r="BJ36">
        <v>5.1265000000000005E-2</v>
      </c>
      <c r="BK36">
        <v>4.3095000000000001E-2</v>
      </c>
      <c r="BL36">
        <v>2.4664999999999999E-2</v>
      </c>
      <c r="BM36">
        <v>3.3474999999999998E-2</v>
      </c>
      <c r="BN36">
        <v>4.5925000000000001E-2</v>
      </c>
      <c r="BO36">
        <v>2.9374999999999998E-2</v>
      </c>
      <c r="BP36">
        <v>3.007E-2</v>
      </c>
      <c r="BQ36">
        <v>4.0959999999999996E-2</v>
      </c>
      <c r="BR36">
        <v>4.4194999999999998E-2</v>
      </c>
      <c r="BS36">
        <v>2.4575E-2</v>
      </c>
      <c r="BT36">
        <v>3.2420000000000004E-2</v>
      </c>
      <c r="BU36">
        <v>3.9080000000000004E-2</v>
      </c>
      <c r="BV36">
        <v>2.4695000000000002E-2</v>
      </c>
      <c r="BW36">
        <v>2.6355E-2</v>
      </c>
      <c r="BX36">
        <v>2.7380000000000002E-2</v>
      </c>
      <c r="BY36">
        <v>2.2544999999999999E-2</v>
      </c>
      <c r="BZ36">
        <v>2.6665000000000001E-2</v>
      </c>
      <c r="CA36">
        <v>2.6110000000000001E-2</v>
      </c>
      <c r="CB36">
        <v>1.8840000000000003E-2</v>
      </c>
      <c r="CE36">
        <v>1556.6828800000001</v>
      </c>
      <c r="CF36">
        <f t="shared" si="0"/>
        <v>6.5539999999999999E-3</v>
      </c>
      <c r="CG36">
        <f t="shared" si="1"/>
        <v>-2.6150000000000001E-3</v>
      </c>
      <c r="CH36">
        <f t="shared" si="2"/>
        <v>-6.0020000000000004E-3</v>
      </c>
      <c r="CI36">
        <f t="shared" si="3"/>
        <v>-1.6250000000000001E-3</v>
      </c>
      <c r="CJ36">
        <f t="shared" si="4"/>
        <v>3.6849999999999999E-3</v>
      </c>
      <c r="CK36">
        <f t="shared" si="5"/>
        <v>9.2230000000000006E-2</v>
      </c>
      <c r="CL36">
        <f t="shared" si="6"/>
        <v>7.535E-2</v>
      </c>
      <c r="CM36">
        <f t="shared" si="7"/>
        <v>0.11781</v>
      </c>
      <c r="CN36" s="1">
        <f t="shared" si="8"/>
        <v>8.4214999999999998E-2</v>
      </c>
      <c r="CO36">
        <f t="shared" si="9"/>
        <v>9.5445000000000002E-2</v>
      </c>
      <c r="CP36">
        <f t="shared" si="10"/>
        <v>8.335999999999999E-2</v>
      </c>
      <c r="CQ36">
        <f t="shared" si="11"/>
        <v>8.5934999999999997E-2</v>
      </c>
      <c r="CR36">
        <f t="shared" si="12"/>
        <v>9.4619999999999996E-2</v>
      </c>
      <c r="CS36">
        <f t="shared" si="13"/>
        <v>8.264500000000001E-2</v>
      </c>
      <c r="CT36">
        <f t="shared" si="14"/>
        <v>7.6304999999999998E-2</v>
      </c>
      <c r="CU36">
        <f t="shared" si="15"/>
        <v>6.5395000000000009E-2</v>
      </c>
      <c r="CV36">
        <f t="shared" si="16"/>
        <v>7.2455000000000006E-2</v>
      </c>
      <c r="CW36">
        <f t="shared" si="17"/>
        <v>7.1204999999999991E-2</v>
      </c>
      <c r="CX36">
        <f t="shared" si="18"/>
        <v>7.3300000000000004E-2</v>
      </c>
      <c r="CY36">
        <f t="shared" si="19"/>
        <v>8.5254999999999997E-2</v>
      </c>
      <c r="CZ36">
        <f t="shared" si="20"/>
        <v>6.6829999999999987E-2</v>
      </c>
      <c r="DA36">
        <f t="shared" si="21"/>
        <v>9.6770000000000009E-2</v>
      </c>
      <c r="DB36">
        <f t="shared" si="22"/>
        <v>5.8290000000000008E-2</v>
      </c>
      <c r="DC36">
        <f t="shared" si="23"/>
        <v>8.756499999999999E-2</v>
      </c>
      <c r="DD36">
        <f t="shared" si="24"/>
        <v>6.8650000000000003E-2</v>
      </c>
      <c r="DE36">
        <f t="shared" si="25"/>
        <v>5.964499999999999E-2</v>
      </c>
      <c r="DF36">
        <f t="shared" si="26"/>
        <v>6.053E-2</v>
      </c>
      <c r="DG36">
        <f t="shared" si="27"/>
        <v>6.9155000000000008E-2</v>
      </c>
      <c r="DH36">
        <f t="shared" si="28"/>
        <v>5.2499999999999998E-2</v>
      </c>
      <c r="DI36">
        <f t="shared" si="29"/>
        <v>4.4234999999999997E-2</v>
      </c>
      <c r="DJ36">
        <f t="shared" si="30"/>
        <v>4.7254999999999991E-2</v>
      </c>
      <c r="DK36">
        <f t="shared" si="31"/>
        <v>5.7700000000000001E-2</v>
      </c>
      <c r="DL36">
        <f t="shared" si="32"/>
        <v>5.0854999999999997E-2</v>
      </c>
      <c r="DM36">
        <f t="shared" si="33"/>
        <v>6.3340000000000007E-2</v>
      </c>
      <c r="DN36">
        <f t="shared" si="34"/>
        <v>4.361000000000001E-2</v>
      </c>
      <c r="DO36">
        <f t="shared" si="35"/>
        <v>5.519000000000001E-2</v>
      </c>
      <c r="DP36">
        <f t="shared" si="36"/>
        <v>4.7670000000000004E-2</v>
      </c>
      <c r="DQ36">
        <f t="shared" si="37"/>
        <v>5.4084999999999994E-2</v>
      </c>
      <c r="DR36">
        <f t="shared" si="38"/>
        <v>3.9449999999999999E-2</v>
      </c>
      <c r="DS36">
        <f t="shared" si="39"/>
        <v>4.5265000000000007E-2</v>
      </c>
      <c r="DT36">
        <f t="shared" si="40"/>
        <v>4.3459999999999999E-2</v>
      </c>
      <c r="DU36" s="2">
        <f t="shared" si="41"/>
        <v>6.8394999999999997E-2</v>
      </c>
      <c r="DV36">
        <f t="shared" si="42"/>
        <v>3.2965000000000008E-2</v>
      </c>
      <c r="DW36">
        <f t="shared" si="43"/>
        <v>5.2034999999999998E-2</v>
      </c>
      <c r="DX36">
        <f t="shared" si="74"/>
        <v>5.0534999999999997E-2</v>
      </c>
      <c r="DY36">
        <f t="shared" si="75"/>
        <v>3.3460000000000004E-2</v>
      </c>
      <c r="DZ36">
        <f t="shared" si="76"/>
        <v>2.1659999999999999E-2</v>
      </c>
      <c r="EA36">
        <f t="shared" si="77"/>
        <v>2.6225000000000005E-2</v>
      </c>
      <c r="EB36">
        <f t="shared" si="78"/>
        <v>3.9309999999999998E-2</v>
      </c>
      <c r="EC36">
        <f t="shared" si="44"/>
        <v>3.6674999999999999E-2</v>
      </c>
      <c r="ED36">
        <f t="shared" si="45"/>
        <v>6.5579999999999999E-2</v>
      </c>
      <c r="EE36">
        <f t="shared" si="46"/>
        <v>4.9884999999999999E-2</v>
      </c>
      <c r="EF36">
        <f t="shared" si="47"/>
        <v>3.3779999999999991E-2</v>
      </c>
      <c r="EG36">
        <f t="shared" si="48"/>
        <v>2.9010000000000005E-2</v>
      </c>
      <c r="EH36">
        <f t="shared" si="49"/>
        <v>4.1450000000000001E-2</v>
      </c>
      <c r="EI36">
        <f t="shared" si="50"/>
        <v>3.4089999999999995E-2</v>
      </c>
      <c r="EJ36">
        <f t="shared" si="51"/>
        <v>2.9425E-2</v>
      </c>
      <c r="EK36">
        <f t="shared" si="52"/>
        <v>3.3985000000000001E-2</v>
      </c>
      <c r="EL36">
        <f t="shared" si="53"/>
        <v>4.3685000000000002E-2</v>
      </c>
      <c r="EM36">
        <f t="shared" si="54"/>
        <v>2.1169999999999998E-2</v>
      </c>
      <c r="EN36">
        <f t="shared" si="55"/>
        <v>3.6315000000000007E-2</v>
      </c>
      <c r="EO36">
        <f t="shared" si="56"/>
        <v>2.6110000000000001E-2</v>
      </c>
      <c r="EP36">
        <f t="shared" si="57"/>
        <v>2.0735E-2</v>
      </c>
      <c r="EQ36">
        <f t="shared" si="58"/>
        <v>2.1354999999999999E-2</v>
      </c>
      <c r="ER36">
        <f t="shared" si="59"/>
        <v>2.3734999999999999E-2</v>
      </c>
      <c r="ES36">
        <f t="shared" si="60"/>
        <v>1.226E-2</v>
      </c>
      <c r="ET36">
        <f t="shared" si="61"/>
        <v>1.6465E-2</v>
      </c>
      <c r="EU36">
        <f t="shared" si="62"/>
        <v>2.7749999999999997E-2</v>
      </c>
      <c r="EV36">
        <f t="shared" si="63"/>
        <v>2.8999999999999998E-2</v>
      </c>
      <c r="EW36">
        <f t="shared" si="64"/>
        <v>1.4175E-2</v>
      </c>
      <c r="EX36">
        <f t="shared" si="65"/>
        <v>1.8670000000000006E-2</v>
      </c>
      <c r="EY36">
        <f t="shared" si="66"/>
        <v>2.5465000000000002E-2</v>
      </c>
      <c r="EZ36">
        <f t="shared" si="67"/>
        <v>1.7945000000000003E-2</v>
      </c>
      <c r="FA36">
        <f t="shared" si="68"/>
        <v>1.1854999999999999E-2</v>
      </c>
      <c r="FB36">
        <f t="shared" si="69"/>
        <v>1.4670000000000001E-2</v>
      </c>
      <c r="FC36">
        <f t="shared" si="70"/>
        <v>6.8699999999999976E-3</v>
      </c>
      <c r="FD36">
        <f t="shared" si="71"/>
        <v>1.8070000000000003E-2</v>
      </c>
      <c r="FE36">
        <f t="shared" si="72"/>
        <v>2.017E-2</v>
      </c>
      <c r="FF36">
        <f t="shared" si="73"/>
        <v>6.0700000000000025E-3</v>
      </c>
    </row>
    <row r="37" spans="1:162" x14ac:dyDescent="0.4">
      <c r="A37">
        <v>1560.2151899999999</v>
      </c>
      <c r="B37">
        <v>8.2749999999999994E-3</v>
      </c>
      <c r="C37">
        <v>-3.5000000000000092E-5</v>
      </c>
      <c r="D37">
        <v>-5.6849999999999999E-3</v>
      </c>
      <c r="E37">
        <v>-5.045E-3</v>
      </c>
      <c r="F37">
        <v>2.4913334999999998E-3</v>
      </c>
      <c r="G37">
        <v>0.13755500000000001</v>
      </c>
      <c r="H37">
        <v>0.10450999999999999</v>
      </c>
      <c r="I37">
        <v>0.13858499999999999</v>
      </c>
      <c r="J37">
        <v>0.132215</v>
      </c>
      <c r="K37">
        <v>0.13557</v>
      </c>
      <c r="L37">
        <v>0.102635</v>
      </c>
      <c r="M37">
        <v>0.115745</v>
      </c>
      <c r="N37">
        <v>0.12597999999999998</v>
      </c>
      <c r="O37">
        <v>0.11493500000000001</v>
      </c>
      <c r="P37">
        <v>9.4264999999999988E-2</v>
      </c>
      <c r="Q37">
        <v>8.2674999999999998E-2</v>
      </c>
      <c r="R37">
        <v>9.7950000000000009E-2</v>
      </c>
      <c r="S37">
        <v>8.6650000000000005E-2</v>
      </c>
      <c r="T37">
        <v>9.071499999999999E-2</v>
      </c>
      <c r="U37">
        <v>0.104015</v>
      </c>
      <c r="V37">
        <v>8.9959999999999998E-2</v>
      </c>
      <c r="W37">
        <v>0.13606000000000001</v>
      </c>
      <c r="X37">
        <v>8.5600000000000009E-2</v>
      </c>
      <c r="Y37">
        <v>0.10658000000000001</v>
      </c>
      <c r="Z37">
        <v>7.954E-2</v>
      </c>
      <c r="AA37">
        <v>8.1174999999999997E-2</v>
      </c>
      <c r="AB37">
        <v>8.1790000000000002E-2</v>
      </c>
      <c r="AC37">
        <v>8.7504999999999999E-2</v>
      </c>
      <c r="AD37">
        <v>7.0370000000000002E-2</v>
      </c>
      <c r="AE37">
        <v>7.4950000000000003E-2</v>
      </c>
      <c r="AF37">
        <v>7.0055000000000006E-2</v>
      </c>
      <c r="AG37">
        <v>8.9124999999999996E-2</v>
      </c>
      <c r="AH37">
        <v>7.7965000000000007E-2</v>
      </c>
      <c r="AI37">
        <v>8.337E-2</v>
      </c>
      <c r="AJ37">
        <v>6.5250000000000002E-2</v>
      </c>
      <c r="AK37">
        <v>7.8825000000000006E-2</v>
      </c>
      <c r="AL37">
        <v>6.7754999999999996E-2</v>
      </c>
      <c r="AM37">
        <v>6.8794999999999995E-2</v>
      </c>
      <c r="AN37">
        <v>5.0584999999999998E-2</v>
      </c>
      <c r="AO37">
        <v>6.6535000000000011E-2</v>
      </c>
      <c r="AP37">
        <v>6.2524999999999997E-2</v>
      </c>
      <c r="AQ37" s="2">
        <v>8.4464999999999998E-2</v>
      </c>
      <c r="AR37">
        <v>5.3925000000000001E-2</v>
      </c>
      <c r="AS37">
        <v>7.3224999999999998E-2</v>
      </c>
      <c r="AT37">
        <v>7.075999999999999E-2</v>
      </c>
      <c r="AU37">
        <v>5.126E-2</v>
      </c>
      <c r="AV37">
        <v>4.2474999999999999E-2</v>
      </c>
      <c r="AW37">
        <v>4.6274999999999997E-2</v>
      </c>
      <c r="AX37">
        <v>6.1314999999999995E-2</v>
      </c>
      <c r="AY37">
        <v>5.475E-2</v>
      </c>
      <c r="AZ37">
        <v>7.733000000000001E-2</v>
      </c>
      <c r="BA37">
        <v>6.5174999999999997E-2</v>
      </c>
      <c r="BB37">
        <v>4.4899999999999995E-2</v>
      </c>
      <c r="BC37">
        <v>4.4450000000000003E-2</v>
      </c>
      <c r="BD37">
        <v>5.9249999999999997E-2</v>
      </c>
      <c r="BE37">
        <v>5.0205E-2</v>
      </c>
      <c r="BF37">
        <v>4.4499999999999998E-2</v>
      </c>
      <c r="BG37">
        <v>4.0709999999999996E-2</v>
      </c>
      <c r="BH37">
        <v>6.1835000000000001E-2</v>
      </c>
      <c r="BI37">
        <v>3.773E-2</v>
      </c>
      <c r="BJ37">
        <v>4.7649999999999998E-2</v>
      </c>
      <c r="BK37">
        <v>4.3865000000000001E-2</v>
      </c>
      <c r="BL37">
        <v>2.8799999999999999E-2</v>
      </c>
      <c r="BM37">
        <v>3.4680000000000002E-2</v>
      </c>
      <c r="BN37">
        <v>4.5784999999999999E-2</v>
      </c>
      <c r="BO37">
        <v>3.0349999999999999E-2</v>
      </c>
      <c r="BP37">
        <v>2.9229999999999999E-2</v>
      </c>
      <c r="BQ37">
        <v>3.9855000000000002E-2</v>
      </c>
      <c r="BR37">
        <v>4.4475000000000001E-2</v>
      </c>
      <c r="BS37">
        <v>2.8459999999999999E-2</v>
      </c>
      <c r="BT37">
        <v>3.2575E-2</v>
      </c>
      <c r="BU37">
        <v>3.7225000000000001E-2</v>
      </c>
      <c r="BV37">
        <v>2.6589999999999999E-2</v>
      </c>
      <c r="BW37">
        <v>3.2485E-2</v>
      </c>
      <c r="BX37">
        <v>2.393E-2</v>
      </c>
      <c r="BY37">
        <v>2.3734999999999999E-2</v>
      </c>
      <c r="BZ37">
        <v>2.7505000000000002E-2</v>
      </c>
      <c r="CA37">
        <v>2.6615E-2</v>
      </c>
      <c r="CB37">
        <v>2.1499999999999998E-2</v>
      </c>
      <c r="CE37">
        <v>1560.2151899999999</v>
      </c>
      <c r="CF37">
        <f t="shared" si="0"/>
        <v>8.3749999999999988E-3</v>
      </c>
      <c r="CG37">
        <f t="shared" si="1"/>
        <v>-3.1749999999999999E-3</v>
      </c>
      <c r="CH37">
        <f t="shared" si="2"/>
        <v>-3.437E-3</v>
      </c>
      <c r="CI37">
        <f t="shared" si="3"/>
        <v>-4.5849999999999997E-3</v>
      </c>
      <c r="CJ37">
        <f t="shared" si="4"/>
        <v>2.8213334999999998E-3</v>
      </c>
      <c r="CK37">
        <f t="shared" si="5"/>
        <v>0.10540000000000001</v>
      </c>
      <c r="CL37">
        <f t="shared" si="6"/>
        <v>8.2984999999999989E-2</v>
      </c>
      <c r="CM37">
        <f t="shared" si="7"/>
        <v>0.12237999999999999</v>
      </c>
      <c r="CN37" s="1">
        <f t="shared" si="8"/>
        <v>8.924E-2</v>
      </c>
      <c r="CO37">
        <f t="shared" si="9"/>
        <v>0.10283</v>
      </c>
      <c r="CP37">
        <f t="shared" si="10"/>
        <v>8.5089999999999999E-2</v>
      </c>
      <c r="CQ37">
        <f t="shared" si="11"/>
        <v>8.9700000000000002E-2</v>
      </c>
      <c r="CR37">
        <f t="shared" si="12"/>
        <v>9.5669999999999977E-2</v>
      </c>
      <c r="CS37">
        <f t="shared" si="13"/>
        <v>8.5505000000000012E-2</v>
      </c>
      <c r="CT37">
        <f t="shared" si="14"/>
        <v>8.1054999999999988E-2</v>
      </c>
      <c r="CU37">
        <f t="shared" si="15"/>
        <v>6.6720000000000002E-2</v>
      </c>
      <c r="CV37">
        <f t="shared" si="16"/>
        <v>7.6970000000000011E-2</v>
      </c>
      <c r="CW37">
        <f t="shared" si="17"/>
        <v>7.5495000000000007E-2</v>
      </c>
      <c r="CX37">
        <f t="shared" si="18"/>
        <v>7.4109999999999981E-2</v>
      </c>
      <c r="CY37">
        <f t="shared" si="19"/>
        <v>8.2529999999999992E-2</v>
      </c>
      <c r="CZ37">
        <f t="shared" si="20"/>
        <v>6.7544999999999994E-2</v>
      </c>
      <c r="DA37">
        <f t="shared" si="21"/>
        <v>9.9830000000000016E-2</v>
      </c>
      <c r="DB37">
        <f t="shared" si="22"/>
        <v>6.3785000000000008E-2</v>
      </c>
      <c r="DC37">
        <f t="shared" si="23"/>
        <v>8.9635000000000006E-2</v>
      </c>
      <c r="DD37">
        <f t="shared" si="24"/>
        <v>6.7769999999999997E-2</v>
      </c>
      <c r="DE37">
        <f t="shared" si="25"/>
        <v>6.2399999999999997E-2</v>
      </c>
      <c r="DF37">
        <f t="shared" si="26"/>
        <v>6.7034999999999997E-2</v>
      </c>
      <c r="DG37">
        <f t="shared" si="27"/>
        <v>6.8290000000000003E-2</v>
      </c>
      <c r="DH37">
        <f t="shared" si="28"/>
        <v>5.0435000000000001E-2</v>
      </c>
      <c r="DI37">
        <f t="shared" si="29"/>
        <v>4.9314999999999998E-2</v>
      </c>
      <c r="DJ37">
        <f t="shared" si="30"/>
        <v>5.0805000000000003E-2</v>
      </c>
      <c r="DK37">
        <f t="shared" si="31"/>
        <v>5.8124999999999996E-2</v>
      </c>
      <c r="DL37">
        <f t="shared" si="32"/>
        <v>5.2305000000000004E-2</v>
      </c>
      <c r="DM37">
        <f t="shared" si="33"/>
        <v>6.4074999999999993E-2</v>
      </c>
      <c r="DN37">
        <f t="shared" si="34"/>
        <v>4.3295E-2</v>
      </c>
      <c r="DO37">
        <f t="shared" si="35"/>
        <v>5.4965000000000007E-2</v>
      </c>
      <c r="DP37">
        <f t="shared" si="36"/>
        <v>4.7625000000000001E-2</v>
      </c>
      <c r="DQ37">
        <f t="shared" si="37"/>
        <v>4.9419999999999992E-2</v>
      </c>
      <c r="DR37">
        <f t="shared" si="38"/>
        <v>4.2885E-2</v>
      </c>
      <c r="DS37">
        <f t="shared" si="39"/>
        <v>4.6310000000000011E-2</v>
      </c>
      <c r="DT37">
        <f t="shared" si="40"/>
        <v>4.2264999999999997E-2</v>
      </c>
      <c r="DU37" s="2">
        <f t="shared" si="41"/>
        <v>6.6114999999999993E-2</v>
      </c>
      <c r="DV37">
        <f t="shared" si="42"/>
        <v>3.0950000000000002E-2</v>
      </c>
      <c r="DW37">
        <f t="shared" si="43"/>
        <v>4.7890000000000002E-2</v>
      </c>
      <c r="DX37">
        <f t="shared" si="74"/>
        <v>4.5769999999999991E-2</v>
      </c>
      <c r="DY37">
        <f t="shared" si="75"/>
        <v>3.5549999999999998E-2</v>
      </c>
      <c r="DZ37">
        <f t="shared" si="76"/>
        <v>2.5579999999999999E-2</v>
      </c>
      <c r="EA37">
        <f t="shared" si="77"/>
        <v>3.1699999999999999E-2</v>
      </c>
      <c r="EB37">
        <f t="shared" si="78"/>
        <v>4.1239999999999999E-2</v>
      </c>
      <c r="EC37">
        <f t="shared" si="44"/>
        <v>3.5879999999999995E-2</v>
      </c>
      <c r="ED37">
        <f t="shared" si="45"/>
        <v>6.0240000000000009E-2</v>
      </c>
      <c r="EE37">
        <f t="shared" si="46"/>
        <v>4.9769999999999995E-2</v>
      </c>
      <c r="EF37">
        <f t="shared" si="47"/>
        <v>3.1074999999999995E-2</v>
      </c>
      <c r="EG37">
        <f t="shared" si="48"/>
        <v>2.8705000000000005E-2</v>
      </c>
      <c r="EH37">
        <f t="shared" si="49"/>
        <v>4.0939999999999997E-2</v>
      </c>
      <c r="EI37">
        <f t="shared" si="50"/>
        <v>3.3759999999999998E-2</v>
      </c>
      <c r="EJ37">
        <f t="shared" si="51"/>
        <v>3.023E-2</v>
      </c>
      <c r="EK37">
        <f t="shared" si="52"/>
        <v>3.1664999999999999E-2</v>
      </c>
      <c r="EL37">
        <f t="shared" si="53"/>
        <v>4.224E-2</v>
      </c>
      <c r="EM37">
        <f t="shared" si="54"/>
        <v>2.2544999999999999E-2</v>
      </c>
      <c r="EN37">
        <f t="shared" si="55"/>
        <v>3.27E-2</v>
      </c>
      <c r="EO37">
        <f t="shared" si="56"/>
        <v>2.6880000000000001E-2</v>
      </c>
      <c r="EP37">
        <f t="shared" si="57"/>
        <v>2.487E-2</v>
      </c>
      <c r="EQ37">
        <f t="shared" si="58"/>
        <v>2.2560000000000004E-2</v>
      </c>
      <c r="ER37">
        <f t="shared" si="59"/>
        <v>2.3594999999999998E-2</v>
      </c>
      <c r="ES37">
        <f t="shared" si="60"/>
        <v>1.3235E-2</v>
      </c>
      <c r="ET37">
        <f t="shared" si="61"/>
        <v>1.5624999999999998E-2</v>
      </c>
      <c r="EU37">
        <f t="shared" si="62"/>
        <v>2.6645000000000002E-2</v>
      </c>
      <c r="EV37">
        <f t="shared" si="63"/>
        <v>2.928E-2</v>
      </c>
      <c r="EW37">
        <f t="shared" si="64"/>
        <v>1.806E-2</v>
      </c>
      <c r="EX37">
        <f t="shared" si="65"/>
        <v>1.8825000000000001E-2</v>
      </c>
      <c r="EY37">
        <f t="shared" si="66"/>
        <v>2.3609999999999999E-2</v>
      </c>
      <c r="EZ37">
        <f t="shared" si="67"/>
        <v>1.984E-2</v>
      </c>
      <c r="FA37">
        <f t="shared" si="68"/>
        <v>1.7985000000000001E-2</v>
      </c>
      <c r="FB37">
        <f t="shared" si="69"/>
        <v>1.1219999999999999E-2</v>
      </c>
      <c r="FC37">
        <f t="shared" si="70"/>
        <v>8.0599999999999977E-3</v>
      </c>
      <c r="FD37">
        <f t="shared" si="71"/>
        <v>1.8910000000000003E-2</v>
      </c>
      <c r="FE37">
        <f t="shared" si="72"/>
        <v>2.0674999999999999E-2</v>
      </c>
      <c r="FF37">
        <f t="shared" si="73"/>
        <v>8.7299999999999982E-3</v>
      </c>
    </row>
    <row r="38" spans="1:162" x14ac:dyDescent="0.4">
      <c r="A38">
        <v>1563.76358</v>
      </c>
      <c r="B38">
        <v>4.0049999999999999E-3</v>
      </c>
      <c r="C38">
        <v>2.1199999999999999E-3</v>
      </c>
      <c r="D38">
        <v>-4.2900000000000004E-3</v>
      </c>
      <c r="E38">
        <v>-1.61266665E-3</v>
      </c>
      <c r="F38">
        <v>-2.23E-4</v>
      </c>
      <c r="G38">
        <v>0.12875999999999999</v>
      </c>
      <c r="H38">
        <v>0.10172</v>
      </c>
      <c r="I38">
        <v>0.12597</v>
      </c>
      <c r="J38">
        <v>0.12212999999999999</v>
      </c>
      <c r="K38">
        <v>0.124915</v>
      </c>
      <c r="L38">
        <v>9.8365000000000008E-2</v>
      </c>
      <c r="M38">
        <v>0.1061</v>
      </c>
      <c r="N38">
        <v>0.11163000000000001</v>
      </c>
      <c r="O38">
        <v>0.10275999999999999</v>
      </c>
      <c r="P38">
        <v>9.4530000000000003E-2</v>
      </c>
      <c r="Q38">
        <v>8.2474999999999993E-2</v>
      </c>
      <c r="R38">
        <v>8.9959999999999998E-2</v>
      </c>
      <c r="S38">
        <v>9.0804999999999997E-2</v>
      </c>
      <c r="T38">
        <v>8.441499999999999E-2</v>
      </c>
      <c r="U38">
        <v>9.4375000000000001E-2</v>
      </c>
      <c r="V38">
        <v>8.468500000000001E-2</v>
      </c>
      <c r="W38">
        <v>0.11709</v>
      </c>
      <c r="X38">
        <v>8.1290000000000001E-2</v>
      </c>
      <c r="Y38">
        <v>9.7794999999999993E-2</v>
      </c>
      <c r="Z38">
        <v>7.2940000000000005E-2</v>
      </c>
      <c r="AA38">
        <v>7.6414999999999997E-2</v>
      </c>
      <c r="AB38">
        <v>8.2135E-2</v>
      </c>
      <c r="AC38">
        <v>8.2114999999999994E-2</v>
      </c>
      <c r="AD38">
        <v>6.6360000000000002E-2</v>
      </c>
      <c r="AE38">
        <v>7.7600000000000002E-2</v>
      </c>
      <c r="AF38">
        <v>7.1170000000000011E-2</v>
      </c>
      <c r="AG38">
        <v>7.8169999999999989E-2</v>
      </c>
      <c r="AH38">
        <v>7.4099999999999999E-2</v>
      </c>
      <c r="AI38">
        <v>7.6509999999999995E-2</v>
      </c>
      <c r="AJ38">
        <v>6.5384999999999999E-2</v>
      </c>
      <c r="AK38">
        <v>7.3775000000000007E-2</v>
      </c>
      <c r="AL38">
        <v>6.2854999999999994E-2</v>
      </c>
      <c r="AM38">
        <v>6.25E-2</v>
      </c>
      <c r="AN38">
        <v>5.2000000000000005E-2</v>
      </c>
      <c r="AO38">
        <v>6.3664999999999999E-2</v>
      </c>
      <c r="AP38">
        <v>6.2734999999999999E-2</v>
      </c>
      <c r="AQ38" s="2">
        <v>7.2450000000000001E-2</v>
      </c>
      <c r="AR38">
        <v>5.6855000000000003E-2</v>
      </c>
      <c r="AS38">
        <v>6.1575000000000005E-2</v>
      </c>
      <c r="AT38">
        <v>6.4044999999999991E-2</v>
      </c>
      <c r="AU38">
        <v>5.423E-2</v>
      </c>
      <c r="AV38">
        <v>4.4990000000000002E-2</v>
      </c>
      <c r="AW38">
        <v>4.6435000000000004E-2</v>
      </c>
      <c r="AX38">
        <v>5.5660000000000001E-2</v>
      </c>
      <c r="AY38">
        <v>5.364E-2</v>
      </c>
      <c r="AZ38">
        <v>6.3354999999999995E-2</v>
      </c>
      <c r="BA38">
        <v>5.7764999999999997E-2</v>
      </c>
      <c r="BB38">
        <v>4.6344999999999997E-2</v>
      </c>
      <c r="BC38">
        <v>4.2415000000000001E-2</v>
      </c>
      <c r="BD38">
        <v>5.7785000000000003E-2</v>
      </c>
      <c r="BE38">
        <v>4.9794999999999999E-2</v>
      </c>
      <c r="BF38">
        <v>4.1330000000000006E-2</v>
      </c>
      <c r="BG38">
        <v>3.7470000000000003E-2</v>
      </c>
      <c r="BH38">
        <v>5.4004999999999997E-2</v>
      </c>
      <c r="BI38">
        <v>3.8294999999999996E-2</v>
      </c>
      <c r="BJ38">
        <v>4.6800000000000001E-2</v>
      </c>
      <c r="BK38">
        <v>4.3575000000000003E-2</v>
      </c>
      <c r="BL38">
        <v>3.109E-2</v>
      </c>
      <c r="BM38">
        <v>3.4824999999999995E-2</v>
      </c>
      <c r="BN38">
        <v>4.3604999999999998E-2</v>
      </c>
      <c r="BO38">
        <v>3.4074999999999994E-2</v>
      </c>
      <c r="BP38">
        <v>2.7990000000000001E-2</v>
      </c>
      <c r="BQ38">
        <v>3.7724999999999995E-2</v>
      </c>
      <c r="BR38">
        <v>4.1735000000000001E-2</v>
      </c>
      <c r="BS38">
        <v>2.7615000000000001E-2</v>
      </c>
      <c r="BT38">
        <v>3.3515000000000003E-2</v>
      </c>
      <c r="BU38">
        <v>3.2424999999999995E-2</v>
      </c>
      <c r="BV38">
        <v>3.0295000000000002E-2</v>
      </c>
      <c r="BW38">
        <v>3.0595000000000001E-2</v>
      </c>
      <c r="BX38">
        <v>2.41E-2</v>
      </c>
      <c r="BY38">
        <v>2.7279999999999999E-2</v>
      </c>
      <c r="BZ38">
        <v>2.7615000000000001E-2</v>
      </c>
      <c r="CA38">
        <v>2.8889999999999999E-2</v>
      </c>
      <c r="CB38">
        <v>2.5925E-2</v>
      </c>
      <c r="CE38">
        <v>1563.76358</v>
      </c>
      <c r="CF38">
        <f t="shared" si="0"/>
        <v>4.1050000000000001E-3</v>
      </c>
      <c r="CG38">
        <f t="shared" si="1"/>
        <v>-1.0200000000000001E-3</v>
      </c>
      <c r="CH38">
        <f t="shared" si="2"/>
        <v>-2.0420000000000004E-3</v>
      </c>
      <c r="CI38">
        <f t="shared" si="3"/>
        <v>-1.1526666500000001E-3</v>
      </c>
      <c r="CJ38">
        <f t="shared" si="4"/>
        <v>1.07E-4</v>
      </c>
      <c r="CK38">
        <f t="shared" si="5"/>
        <v>9.6604999999999983E-2</v>
      </c>
      <c r="CL38">
        <f t="shared" si="6"/>
        <v>8.0195000000000002E-2</v>
      </c>
      <c r="CM38">
        <f t="shared" si="7"/>
        <v>0.109765</v>
      </c>
      <c r="CN38" s="1">
        <f t="shared" si="8"/>
        <v>7.9154999999999989E-2</v>
      </c>
      <c r="CO38">
        <f t="shared" si="9"/>
        <v>9.2175000000000007E-2</v>
      </c>
      <c r="CP38">
        <f t="shared" si="10"/>
        <v>8.0820000000000003E-2</v>
      </c>
      <c r="CQ38">
        <f t="shared" si="11"/>
        <v>8.0055000000000001E-2</v>
      </c>
      <c r="CR38">
        <f t="shared" si="12"/>
        <v>8.1320000000000003E-2</v>
      </c>
      <c r="CS38">
        <f t="shared" si="13"/>
        <v>7.3329999999999992E-2</v>
      </c>
      <c r="CT38">
        <f t="shared" si="14"/>
        <v>8.1320000000000003E-2</v>
      </c>
      <c r="CU38">
        <f t="shared" si="15"/>
        <v>6.6519999999999996E-2</v>
      </c>
      <c r="CV38">
        <f t="shared" si="16"/>
        <v>6.898E-2</v>
      </c>
      <c r="CW38">
        <f t="shared" si="17"/>
        <v>7.9649999999999999E-2</v>
      </c>
      <c r="CX38">
        <f t="shared" si="18"/>
        <v>6.7809999999999981E-2</v>
      </c>
      <c r="CY38">
        <f t="shared" si="19"/>
        <v>7.2889999999999996E-2</v>
      </c>
      <c r="CZ38">
        <f t="shared" si="20"/>
        <v>6.2270000000000006E-2</v>
      </c>
      <c r="DA38">
        <f t="shared" si="21"/>
        <v>8.0860000000000001E-2</v>
      </c>
      <c r="DB38">
        <f t="shared" si="22"/>
        <v>5.9475E-2</v>
      </c>
      <c r="DC38">
        <f t="shared" si="23"/>
        <v>8.0849999999999991E-2</v>
      </c>
      <c r="DD38">
        <f t="shared" si="24"/>
        <v>6.1170000000000002E-2</v>
      </c>
      <c r="DE38">
        <f t="shared" si="25"/>
        <v>5.7639999999999997E-2</v>
      </c>
      <c r="DF38">
        <f t="shared" si="26"/>
        <v>6.7379999999999995E-2</v>
      </c>
      <c r="DG38">
        <f t="shared" si="27"/>
        <v>6.2899999999999998E-2</v>
      </c>
      <c r="DH38">
        <f t="shared" si="28"/>
        <v>4.6425000000000001E-2</v>
      </c>
      <c r="DI38">
        <f t="shared" si="29"/>
        <v>5.1964999999999997E-2</v>
      </c>
      <c r="DJ38">
        <f t="shared" si="30"/>
        <v>5.1920000000000008E-2</v>
      </c>
      <c r="DK38">
        <f t="shared" si="31"/>
        <v>4.716999999999999E-2</v>
      </c>
      <c r="DL38">
        <f t="shared" si="32"/>
        <v>4.8439999999999997E-2</v>
      </c>
      <c r="DM38">
        <f t="shared" si="33"/>
        <v>5.7214999999999995E-2</v>
      </c>
      <c r="DN38">
        <f t="shared" si="34"/>
        <v>4.3429999999999996E-2</v>
      </c>
      <c r="DO38">
        <f t="shared" si="35"/>
        <v>4.9915000000000008E-2</v>
      </c>
      <c r="DP38">
        <f t="shared" si="36"/>
        <v>4.2724999999999999E-2</v>
      </c>
      <c r="DQ38">
        <f t="shared" si="37"/>
        <v>4.3124999999999997E-2</v>
      </c>
      <c r="DR38">
        <f t="shared" si="38"/>
        <v>4.4300000000000006E-2</v>
      </c>
      <c r="DS38">
        <f t="shared" si="39"/>
        <v>4.3439999999999999E-2</v>
      </c>
      <c r="DT38">
        <f t="shared" si="40"/>
        <v>4.2474999999999999E-2</v>
      </c>
      <c r="DU38" s="2">
        <f t="shared" si="41"/>
        <v>5.4099999999999995E-2</v>
      </c>
      <c r="DV38">
        <f t="shared" si="42"/>
        <v>3.3880000000000007E-2</v>
      </c>
      <c r="DW38">
        <f t="shared" si="43"/>
        <v>3.6240000000000008E-2</v>
      </c>
      <c r="DX38">
        <f t="shared" si="74"/>
        <v>3.9054999999999992E-2</v>
      </c>
      <c r="DY38">
        <f t="shared" si="75"/>
        <v>3.8519999999999999E-2</v>
      </c>
      <c r="DZ38">
        <f t="shared" si="76"/>
        <v>2.8095000000000002E-2</v>
      </c>
      <c r="EA38">
        <f t="shared" si="77"/>
        <v>3.1860000000000006E-2</v>
      </c>
      <c r="EB38">
        <f t="shared" si="78"/>
        <v>3.5585000000000006E-2</v>
      </c>
      <c r="EC38">
        <f t="shared" si="44"/>
        <v>3.4769999999999995E-2</v>
      </c>
      <c r="ED38">
        <f t="shared" si="45"/>
        <v>4.6264999999999994E-2</v>
      </c>
      <c r="EE38">
        <f t="shared" si="46"/>
        <v>4.2359999999999995E-2</v>
      </c>
      <c r="EF38">
        <f t="shared" si="47"/>
        <v>3.2519999999999993E-2</v>
      </c>
      <c r="EG38">
        <f t="shared" si="48"/>
        <v>2.6670000000000003E-2</v>
      </c>
      <c r="EH38">
        <f t="shared" si="49"/>
        <v>3.9475000000000003E-2</v>
      </c>
      <c r="EI38">
        <f t="shared" si="50"/>
        <v>3.3349999999999998E-2</v>
      </c>
      <c r="EJ38">
        <f t="shared" si="51"/>
        <v>2.7060000000000008E-2</v>
      </c>
      <c r="EK38">
        <f t="shared" si="52"/>
        <v>2.8425000000000006E-2</v>
      </c>
      <c r="EL38">
        <f t="shared" si="53"/>
        <v>3.4409999999999996E-2</v>
      </c>
      <c r="EM38">
        <f t="shared" si="54"/>
        <v>2.3109999999999995E-2</v>
      </c>
      <c r="EN38">
        <f t="shared" si="55"/>
        <v>3.1850000000000003E-2</v>
      </c>
      <c r="EO38">
        <f t="shared" si="56"/>
        <v>2.6590000000000003E-2</v>
      </c>
      <c r="EP38">
        <f t="shared" si="57"/>
        <v>2.716E-2</v>
      </c>
      <c r="EQ38">
        <f t="shared" si="58"/>
        <v>2.2704999999999996E-2</v>
      </c>
      <c r="ER38">
        <f t="shared" si="59"/>
        <v>2.1414999999999997E-2</v>
      </c>
      <c r="ES38">
        <f t="shared" si="60"/>
        <v>1.6959999999999996E-2</v>
      </c>
      <c r="ET38">
        <f t="shared" si="61"/>
        <v>1.4385E-2</v>
      </c>
      <c r="EU38">
        <f t="shared" si="62"/>
        <v>2.4514999999999995E-2</v>
      </c>
      <c r="EV38">
        <f t="shared" si="63"/>
        <v>2.6540000000000001E-2</v>
      </c>
      <c r="EW38">
        <f t="shared" si="64"/>
        <v>1.7215000000000001E-2</v>
      </c>
      <c r="EX38">
        <f t="shared" si="65"/>
        <v>1.9765000000000005E-2</v>
      </c>
      <c r="EY38">
        <f t="shared" si="66"/>
        <v>1.8809999999999993E-2</v>
      </c>
      <c r="EZ38">
        <f t="shared" si="67"/>
        <v>2.3545000000000003E-2</v>
      </c>
      <c r="FA38">
        <f t="shared" si="68"/>
        <v>1.6094999999999998E-2</v>
      </c>
      <c r="FB38">
        <f t="shared" si="69"/>
        <v>1.1389999999999999E-2</v>
      </c>
      <c r="FC38">
        <f t="shared" si="70"/>
        <v>1.1604999999999997E-2</v>
      </c>
      <c r="FD38">
        <f t="shared" si="71"/>
        <v>1.9020000000000002E-2</v>
      </c>
      <c r="FE38">
        <f t="shared" si="72"/>
        <v>2.2949999999999998E-2</v>
      </c>
      <c r="FF38">
        <f t="shared" si="73"/>
        <v>1.3155E-2</v>
      </c>
    </row>
    <row r="39" spans="1:162" x14ac:dyDescent="0.4">
      <c r="A39">
        <v>1567.3281400000001</v>
      </c>
      <c r="B39">
        <v>3.9749999999999994E-3</v>
      </c>
      <c r="C39">
        <v>1.7699999999999999E-3</v>
      </c>
      <c r="D39">
        <v>-5.3699999999999998E-3</v>
      </c>
      <c r="E39">
        <v>-1.3126666500000001E-3</v>
      </c>
      <c r="F39">
        <v>9.406665E-4</v>
      </c>
      <c r="G39">
        <v>0.12678499999999998</v>
      </c>
      <c r="H39">
        <v>9.8354999999999998E-2</v>
      </c>
      <c r="I39">
        <v>0.122975</v>
      </c>
      <c r="J39">
        <v>0.123455</v>
      </c>
      <c r="K39">
        <v>0.12219000000000001</v>
      </c>
      <c r="L39">
        <v>9.8060000000000008E-2</v>
      </c>
      <c r="M39">
        <v>0.10391500000000001</v>
      </c>
      <c r="N39">
        <v>0.111915</v>
      </c>
      <c r="O39">
        <v>9.9794999999999995E-2</v>
      </c>
      <c r="P39">
        <v>9.2359999999999998E-2</v>
      </c>
      <c r="Q39">
        <v>8.0409999999999995E-2</v>
      </c>
      <c r="R39">
        <v>8.4964999999999999E-2</v>
      </c>
      <c r="S39">
        <v>8.7249999999999994E-2</v>
      </c>
      <c r="T39">
        <v>8.0660000000000009E-2</v>
      </c>
      <c r="U39">
        <v>8.9494999999999991E-2</v>
      </c>
      <c r="V39">
        <v>8.0335000000000004E-2</v>
      </c>
      <c r="W39">
        <v>0.114395</v>
      </c>
      <c r="X39">
        <v>7.8015000000000001E-2</v>
      </c>
      <c r="Y39">
        <v>9.6634999999999999E-2</v>
      </c>
      <c r="Z39">
        <v>6.9025000000000003E-2</v>
      </c>
      <c r="AA39">
        <v>7.0234999999999992E-2</v>
      </c>
      <c r="AB39">
        <v>7.5750000000000012E-2</v>
      </c>
      <c r="AC39">
        <v>7.9570000000000002E-2</v>
      </c>
      <c r="AD39">
        <v>6.4674999999999996E-2</v>
      </c>
      <c r="AE39">
        <v>7.1754999999999999E-2</v>
      </c>
      <c r="AF39">
        <v>6.8104999999999999E-2</v>
      </c>
      <c r="AG39">
        <v>7.4679999999999996E-2</v>
      </c>
      <c r="AH39">
        <v>7.0050000000000001E-2</v>
      </c>
      <c r="AI39">
        <v>7.145E-2</v>
      </c>
      <c r="AJ39">
        <v>5.9874999999999998E-2</v>
      </c>
      <c r="AK39">
        <v>7.1425000000000002E-2</v>
      </c>
      <c r="AL39">
        <v>6.003E-2</v>
      </c>
      <c r="AM39">
        <v>6.1370000000000001E-2</v>
      </c>
      <c r="AN39">
        <v>4.6510000000000003E-2</v>
      </c>
      <c r="AO39">
        <v>5.9545000000000001E-2</v>
      </c>
      <c r="AP39">
        <v>5.9359999999999996E-2</v>
      </c>
      <c r="AQ39" s="2">
        <v>7.1239999999999998E-2</v>
      </c>
      <c r="AR39">
        <v>5.3860000000000005E-2</v>
      </c>
      <c r="AS39">
        <v>5.9969999999999996E-2</v>
      </c>
      <c r="AT39">
        <v>6.1469999999999997E-2</v>
      </c>
      <c r="AU39">
        <v>4.9255E-2</v>
      </c>
      <c r="AV39">
        <v>3.9965000000000001E-2</v>
      </c>
      <c r="AW39">
        <v>4.1239999999999999E-2</v>
      </c>
      <c r="AX39">
        <v>5.1545000000000001E-2</v>
      </c>
      <c r="AY39">
        <v>4.9799999999999997E-2</v>
      </c>
      <c r="AZ39">
        <v>5.738E-2</v>
      </c>
      <c r="BA39">
        <v>5.4879999999999998E-2</v>
      </c>
      <c r="BB39">
        <v>4.3415000000000002E-2</v>
      </c>
      <c r="BC39">
        <v>4.0345000000000006E-2</v>
      </c>
      <c r="BD39">
        <v>5.3779999999999994E-2</v>
      </c>
      <c r="BE39">
        <v>4.4465000000000005E-2</v>
      </c>
      <c r="BF39">
        <v>3.9165000000000005E-2</v>
      </c>
      <c r="BG39">
        <v>3.5115E-2</v>
      </c>
      <c r="BH39">
        <v>5.4595000000000005E-2</v>
      </c>
      <c r="BI39">
        <v>3.5335000000000005E-2</v>
      </c>
      <c r="BJ39">
        <v>4.4734999999999997E-2</v>
      </c>
      <c r="BK39">
        <v>4.4774999999999995E-2</v>
      </c>
      <c r="BL39">
        <v>2.5399999999999999E-2</v>
      </c>
      <c r="BM39">
        <v>3.1805E-2</v>
      </c>
      <c r="BN39">
        <v>4.1274999999999999E-2</v>
      </c>
      <c r="BO39">
        <v>3.1910000000000001E-2</v>
      </c>
      <c r="BP39">
        <v>2.3495000000000002E-2</v>
      </c>
      <c r="BQ39">
        <v>3.5705000000000001E-2</v>
      </c>
      <c r="BR39">
        <v>3.7795000000000002E-2</v>
      </c>
      <c r="BS39">
        <v>2.2289999999999997E-2</v>
      </c>
      <c r="BT39">
        <v>3.092E-2</v>
      </c>
      <c r="BU39">
        <v>3.3274999999999999E-2</v>
      </c>
      <c r="BV39">
        <v>2.6599999999999999E-2</v>
      </c>
      <c r="BW39">
        <v>2.8164999999999999E-2</v>
      </c>
      <c r="BX39">
        <v>2.1935E-2</v>
      </c>
      <c r="BY39">
        <v>2.3435000000000001E-2</v>
      </c>
      <c r="BZ39">
        <v>2.5004999999999999E-2</v>
      </c>
      <c r="CA39">
        <v>2.8659999999999998E-2</v>
      </c>
      <c r="CB39">
        <v>2.3574999999999999E-2</v>
      </c>
      <c r="CE39">
        <v>1567.3281400000001</v>
      </c>
      <c r="CF39">
        <f t="shared" si="0"/>
        <v>4.0749999999999996E-3</v>
      </c>
      <c r="CG39">
        <f t="shared" si="1"/>
        <v>-1.3700000000000001E-3</v>
      </c>
      <c r="CH39">
        <f t="shared" si="2"/>
        <v>-3.1219999999999998E-3</v>
      </c>
      <c r="CI39">
        <f t="shared" si="3"/>
        <v>-8.5266665000000008E-4</v>
      </c>
      <c r="CJ39">
        <f t="shared" si="4"/>
        <v>1.2706664999999999E-3</v>
      </c>
      <c r="CK39">
        <f t="shared" si="5"/>
        <v>9.4629999999999978E-2</v>
      </c>
      <c r="CL39">
        <f t="shared" si="6"/>
        <v>7.6829999999999996E-2</v>
      </c>
      <c r="CM39">
        <f t="shared" si="7"/>
        <v>0.10677</v>
      </c>
      <c r="CN39" s="1">
        <f t="shared" si="8"/>
        <v>8.0479999999999996E-2</v>
      </c>
      <c r="CO39">
        <f t="shared" si="9"/>
        <v>8.9450000000000002E-2</v>
      </c>
      <c r="CP39">
        <f t="shared" si="10"/>
        <v>8.0515000000000003E-2</v>
      </c>
      <c r="CQ39">
        <f t="shared" si="11"/>
        <v>7.7870000000000009E-2</v>
      </c>
      <c r="CR39">
        <f t="shared" si="12"/>
        <v>8.1604999999999997E-2</v>
      </c>
      <c r="CS39">
        <f t="shared" si="13"/>
        <v>7.0364999999999997E-2</v>
      </c>
      <c r="CT39">
        <f t="shared" si="14"/>
        <v>7.9149999999999998E-2</v>
      </c>
      <c r="CU39">
        <f t="shared" si="15"/>
        <v>6.4454999999999998E-2</v>
      </c>
      <c r="CV39">
        <f t="shared" si="16"/>
        <v>6.3985E-2</v>
      </c>
      <c r="CW39">
        <f t="shared" si="17"/>
        <v>7.6094999999999996E-2</v>
      </c>
      <c r="CX39">
        <f t="shared" si="18"/>
        <v>6.4055000000000001E-2</v>
      </c>
      <c r="CY39">
        <f t="shared" si="19"/>
        <v>6.8009999999999987E-2</v>
      </c>
      <c r="CZ39">
        <f t="shared" si="20"/>
        <v>5.7919999999999999E-2</v>
      </c>
      <c r="DA39">
        <f t="shared" si="21"/>
        <v>7.8164999999999998E-2</v>
      </c>
      <c r="DB39">
        <f t="shared" si="22"/>
        <v>5.62E-2</v>
      </c>
      <c r="DC39">
        <f t="shared" si="23"/>
        <v>7.9689999999999997E-2</v>
      </c>
      <c r="DD39">
        <f t="shared" si="24"/>
        <v>5.7255E-2</v>
      </c>
      <c r="DE39">
        <f t="shared" si="25"/>
        <v>5.1459999999999992E-2</v>
      </c>
      <c r="DF39">
        <f t="shared" si="26"/>
        <v>6.0995000000000008E-2</v>
      </c>
      <c r="DG39">
        <f t="shared" si="27"/>
        <v>6.0355000000000006E-2</v>
      </c>
      <c r="DH39">
        <f t="shared" si="28"/>
        <v>4.4739999999999995E-2</v>
      </c>
      <c r="DI39">
        <f t="shared" si="29"/>
        <v>4.6119999999999994E-2</v>
      </c>
      <c r="DJ39">
        <f t="shared" si="30"/>
        <v>4.8854999999999996E-2</v>
      </c>
      <c r="DK39">
        <f t="shared" si="31"/>
        <v>4.3679999999999997E-2</v>
      </c>
      <c r="DL39">
        <f t="shared" si="32"/>
        <v>4.4389999999999999E-2</v>
      </c>
      <c r="DM39">
        <f t="shared" si="33"/>
        <v>5.2155E-2</v>
      </c>
      <c r="DN39">
        <f t="shared" si="34"/>
        <v>3.7919999999999995E-2</v>
      </c>
      <c r="DO39">
        <f t="shared" si="35"/>
        <v>4.7565000000000003E-2</v>
      </c>
      <c r="DP39">
        <f t="shared" si="36"/>
        <v>3.9900000000000005E-2</v>
      </c>
      <c r="DQ39">
        <f t="shared" si="37"/>
        <v>4.1995000000000005E-2</v>
      </c>
      <c r="DR39">
        <f t="shared" si="38"/>
        <v>3.8810000000000004E-2</v>
      </c>
      <c r="DS39">
        <f t="shared" si="39"/>
        <v>3.9320000000000001E-2</v>
      </c>
      <c r="DT39">
        <f t="shared" si="40"/>
        <v>3.9099999999999996E-2</v>
      </c>
      <c r="DU39" s="2">
        <f t="shared" si="41"/>
        <v>5.2889999999999993E-2</v>
      </c>
      <c r="DV39">
        <f t="shared" si="42"/>
        <v>3.0885000000000006E-2</v>
      </c>
      <c r="DW39">
        <f t="shared" si="43"/>
        <v>3.4634999999999999E-2</v>
      </c>
      <c r="DX39">
        <f t="shared" si="74"/>
        <v>3.6479999999999999E-2</v>
      </c>
      <c r="DY39">
        <f t="shared" si="75"/>
        <v>3.3545000000000005E-2</v>
      </c>
      <c r="DZ39">
        <f t="shared" si="76"/>
        <v>2.307E-2</v>
      </c>
      <c r="EA39">
        <f t="shared" si="77"/>
        <v>2.6665000000000001E-2</v>
      </c>
      <c r="EB39">
        <f t="shared" si="78"/>
        <v>3.1469999999999998E-2</v>
      </c>
      <c r="EC39">
        <f t="shared" si="44"/>
        <v>3.0929999999999996E-2</v>
      </c>
      <c r="ED39">
        <f t="shared" si="45"/>
        <v>4.0289999999999999E-2</v>
      </c>
      <c r="EE39">
        <f t="shared" si="46"/>
        <v>3.9474999999999996E-2</v>
      </c>
      <c r="EF39">
        <f t="shared" si="47"/>
        <v>2.9590000000000002E-2</v>
      </c>
      <c r="EG39">
        <f t="shared" si="48"/>
        <v>2.4600000000000007E-2</v>
      </c>
      <c r="EH39">
        <f t="shared" si="49"/>
        <v>3.5469999999999995E-2</v>
      </c>
      <c r="EI39">
        <f t="shared" si="50"/>
        <v>2.8020000000000003E-2</v>
      </c>
      <c r="EJ39">
        <f t="shared" si="51"/>
        <v>2.4895000000000007E-2</v>
      </c>
      <c r="EK39">
        <f t="shared" si="52"/>
        <v>2.6070000000000003E-2</v>
      </c>
      <c r="EL39">
        <f t="shared" si="53"/>
        <v>3.5000000000000003E-2</v>
      </c>
      <c r="EM39">
        <f t="shared" si="54"/>
        <v>2.0150000000000005E-2</v>
      </c>
      <c r="EN39">
        <f t="shared" si="55"/>
        <v>2.9784999999999999E-2</v>
      </c>
      <c r="EO39">
        <f t="shared" si="56"/>
        <v>2.7789999999999995E-2</v>
      </c>
      <c r="EP39">
        <f t="shared" si="57"/>
        <v>2.147E-2</v>
      </c>
      <c r="EQ39">
        <f t="shared" si="58"/>
        <v>1.9685000000000001E-2</v>
      </c>
      <c r="ER39">
        <f t="shared" si="59"/>
        <v>1.9084999999999998E-2</v>
      </c>
      <c r="ES39">
        <f t="shared" si="60"/>
        <v>1.4795000000000003E-2</v>
      </c>
      <c r="ET39">
        <f t="shared" si="61"/>
        <v>9.8900000000000012E-3</v>
      </c>
      <c r="EU39">
        <f t="shared" si="62"/>
        <v>2.2495000000000001E-2</v>
      </c>
      <c r="EV39">
        <f t="shared" si="63"/>
        <v>2.2600000000000002E-2</v>
      </c>
      <c r="EW39">
        <f t="shared" si="64"/>
        <v>1.1889999999999998E-2</v>
      </c>
      <c r="EX39">
        <f t="shared" si="65"/>
        <v>1.7169999999999998E-2</v>
      </c>
      <c r="EY39">
        <f t="shared" si="66"/>
        <v>1.9659999999999997E-2</v>
      </c>
      <c r="EZ39">
        <f t="shared" si="67"/>
        <v>1.985E-2</v>
      </c>
      <c r="FA39">
        <f t="shared" si="68"/>
        <v>1.3664999999999998E-2</v>
      </c>
      <c r="FB39">
        <f t="shared" si="69"/>
        <v>9.2249999999999988E-3</v>
      </c>
      <c r="FC39">
        <f t="shared" si="70"/>
        <v>7.7599999999999995E-3</v>
      </c>
      <c r="FD39">
        <f t="shared" si="71"/>
        <v>1.6410000000000001E-2</v>
      </c>
      <c r="FE39">
        <f t="shared" si="72"/>
        <v>2.2719999999999997E-2</v>
      </c>
      <c r="FF39">
        <f t="shared" si="73"/>
        <v>1.0804999999999999E-2</v>
      </c>
    </row>
    <row r="40" spans="1:162" x14ac:dyDescent="0.4">
      <c r="A40">
        <v>1570.9089899999999</v>
      </c>
      <c r="B40">
        <v>2.8049999999999998E-3</v>
      </c>
      <c r="C40">
        <v>2.4866650000000004E-4</v>
      </c>
      <c r="D40">
        <v>-3.98E-3</v>
      </c>
      <c r="E40">
        <v>-1.4896665000000001E-3</v>
      </c>
      <c r="F40">
        <v>2.4250000000000001E-3</v>
      </c>
      <c r="G40">
        <v>0.112175</v>
      </c>
      <c r="H40">
        <v>8.5354999999999986E-2</v>
      </c>
      <c r="I40">
        <v>0.10786000000000001</v>
      </c>
      <c r="J40">
        <v>0.109625</v>
      </c>
      <c r="K40">
        <v>0.108695</v>
      </c>
      <c r="L40">
        <v>8.5290000000000005E-2</v>
      </c>
      <c r="M40">
        <v>9.2945E-2</v>
      </c>
      <c r="N40">
        <v>0.100005</v>
      </c>
      <c r="O40">
        <v>9.0175000000000005E-2</v>
      </c>
      <c r="P40">
        <v>8.1449999999999995E-2</v>
      </c>
      <c r="Q40">
        <v>7.0055000000000006E-2</v>
      </c>
      <c r="R40">
        <v>7.4224999999999999E-2</v>
      </c>
      <c r="S40">
        <v>7.6344999999999996E-2</v>
      </c>
      <c r="T40">
        <v>7.306E-2</v>
      </c>
      <c r="U40">
        <v>7.9399999999999998E-2</v>
      </c>
      <c r="V40">
        <v>7.145E-2</v>
      </c>
      <c r="W40">
        <v>0.10328999999999999</v>
      </c>
      <c r="X40">
        <v>7.1165000000000006E-2</v>
      </c>
      <c r="Y40">
        <v>8.5599999999999996E-2</v>
      </c>
      <c r="Z40">
        <v>6.2100000000000002E-2</v>
      </c>
      <c r="AA40">
        <v>6.268E-2</v>
      </c>
      <c r="AB40">
        <v>6.6615000000000008E-2</v>
      </c>
      <c r="AC40">
        <v>7.0004999999999998E-2</v>
      </c>
      <c r="AD40">
        <v>5.5989999999999998E-2</v>
      </c>
      <c r="AE40">
        <v>6.3780000000000003E-2</v>
      </c>
      <c r="AF40">
        <v>5.8105000000000004E-2</v>
      </c>
      <c r="AG40">
        <v>6.6009999999999999E-2</v>
      </c>
      <c r="AH40">
        <v>6.2604999999999994E-2</v>
      </c>
      <c r="AI40">
        <v>6.4640000000000003E-2</v>
      </c>
      <c r="AJ40">
        <v>5.4234999999999998E-2</v>
      </c>
      <c r="AK40">
        <v>6.3250000000000001E-2</v>
      </c>
      <c r="AL40">
        <v>5.3315000000000001E-2</v>
      </c>
      <c r="AM40">
        <v>5.6415E-2</v>
      </c>
      <c r="AN40">
        <v>3.9070000000000001E-2</v>
      </c>
      <c r="AO40">
        <v>5.0439999999999999E-2</v>
      </c>
      <c r="AP40">
        <v>5.3194999999999999E-2</v>
      </c>
      <c r="AQ40" s="2">
        <v>6.6070000000000004E-2</v>
      </c>
      <c r="AR40">
        <v>4.6435000000000004E-2</v>
      </c>
      <c r="AS40">
        <v>5.5234999999999999E-2</v>
      </c>
      <c r="AT40">
        <v>5.5660000000000001E-2</v>
      </c>
      <c r="AU40">
        <v>4.3524999999999994E-2</v>
      </c>
      <c r="AV40">
        <v>3.3814999999999998E-2</v>
      </c>
      <c r="AW40">
        <v>3.8109999999999998E-2</v>
      </c>
      <c r="AX40">
        <v>4.8340000000000001E-2</v>
      </c>
      <c r="AY40">
        <v>4.5310000000000003E-2</v>
      </c>
      <c r="AZ40">
        <v>5.144E-2</v>
      </c>
      <c r="BA40">
        <v>4.8405000000000004E-2</v>
      </c>
      <c r="BB40">
        <v>3.6924999999999999E-2</v>
      </c>
      <c r="BC40">
        <v>3.5964999999999997E-2</v>
      </c>
      <c r="BD40">
        <v>4.5585000000000001E-2</v>
      </c>
      <c r="BE40">
        <v>3.8730000000000001E-2</v>
      </c>
      <c r="BF40">
        <v>3.5015000000000004E-2</v>
      </c>
      <c r="BG40">
        <v>3.1844999999999998E-2</v>
      </c>
      <c r="BH40">
        <v>4.9505E-2</v>
      </c>
      <c r="BI40">
        <v>3.0595000000000001E-2</v>
      </c>
      <c r="BJ40">
        <v>3.671E-2</v>
      </c>
      <c r="BK40">
        <v>4.1685E-2</v>
      </c>
      <c r="BL40">
        <v>2.0979999999999999E-2</v>
      </c>
      <c r="BM40">
        <v>2.7535E-2</v>
      </c>
      <c r="BN40">
        <v>3.4534999999999996E-2</v>
      </c>
      <c r="BO40">
        <v>2.6055000000000002E-2</v>
      </c>
      <c r="BP40">
        <v>1.8669999999999999E-2</v>
      </c>
      <c r="BQ40">
        <v>3.075E-2</v>
      </c>
      <c r="BR40">
        <v>3.3485000000000001E-2</v>
      </c>
      <c r="BS40">
        <v>2.104E-2</v>
      </c>
      <c r="BT40">
        <v>2.7005000000000001E-2</v>
      </c>
      <c r="BU40">
        <v>3.1939999999999996E-2</v>
      </c>
      <c r="BV40">
        <v>2.1324999999999997E-2</v>
      </c>
      <c r="BW40">
        <v>2.5675E-2</v>
      </c>
      <c r="BX40">
        <v>1.9465E-2</v>
      </c>
      <c r="BY40">
        <v>1.8485000000000001E-2</v>
      </c>
      <c r="BZ40">
        <v>2.044E-2</v>
      </c>
      <c r="CA40">
        <v>2.5265000000000003E-2</v>
      </c>
      <c r="CB40">
        <v>1.9049999999999997E-2</v>
      </c>
      <c r="CE40">
        <v>1570.9089899999999</v>
      </c>
      <c r="CF40">
        <f t="shared" si="0"/>
        <v>2.9049999999999996E-3</v>
      </c>
      <c r="CG40">
        <f t="shared" si="1"/>
        <v>-2.8913335E-3</v>
      </c>
      <c r="CH40">
        <f t="shared" si="2"/>
        <v>-1.732E-3</v>
      </c>
      <c r="CI40">
        <f t="shared" si="3"/>
        <v>-1.0296665E-3</v>
      </c>
      <c r="CJ40">
        <f t="shared" si="4"/>
        <v>2.7550000000000001E-3</v>
      </c>
      <c r="CK40">
        <f t="shared" si="5"/>
        <v>8.0019999999999994E-2</v>
      </c>
      <c r="CL40">
        <f t="shared" si="6"/>
        <v>6.3829999999999984E-2</v>
      </c>
      <c r="CM40">
        <f t="shared" si="7"/>
        <v>9.1655000000000014E-2</v>
      </c>
      <c r="CN40" s="1">
        <f t="shared" si="8"/>
        <v>6.6650000000000001E-2</v>
      </c>
      <c r="CO40">
        <f t="shared" si="9"/>
        <v>7.5954999999999995E-2</v>
      </c>
      <c r="CP40">
        <f t="shared" si="10"/>
        <v>6.7745E-2</v>
      </c>
      <c r="CQ40">
        <f t="shared" si="11"/>
        <v>6.6900000000000001E-2</v>
      </c>
      <c r="CR40">
        <f t="shared" si="12"/>
        <v>6.9694999999999993E-2</v>
      </c>
      <c r="CS40">
        <f t="shared" si="13"/>
        <v>6.0745000000000007E-2</v>
      </c>
      <c r="CT40">
        <f t="shared" si="14"/>
        <v>6.8239999999999995E-2</v>
      </c>
      <c r="CU40">
        <f t="shared" si="15"/>
        <v>5.4100000000000009E-2</v>
      </c>
      <c r="CV40">
        <f t="shared" si="16"/>
        <v>5.3245000000000001E-2</v>
      </c>
      <c r="CW40">
        <f t="shared" si="17"/>
        <v>6.5189999999999998E-2</v>
      </c>
      <c r="CX40">
        <f t="shared" si="18"/>
        <v>5.6454999999999998E-2</v>
      </c>
      <c r="CY40">
        <f t="shared" si="19"/>
        <v>5.7914999999999994E-2</v>
      </c>
      <c r="CZ40">
        <f t="shared" si="20"/>
        <v>4.9034999999999995E-2</v>
      </c>
      <c r="DA40">
        <f t="shared" si="21"/>
        <v>6.7059999999999995E-2</v>
      </c>
      <c r="DB40">
        <f t="shared" si="22"/>
        <v>4.9350000000000005E-2</v>
      </c>
      <c r="DC40">
        <f t="shared" si="23"/>
        <v>6.8654999999999994E-2</v>
      </c>
      <c r="DD40">
        <f t="shared" si="24"/>
        <v>5.033E-2</v>
      </c>
      <c r="DE40">
        <f t="shared" si="25"/>
        <v>4.3905E-2</v>
      </c>
      <c r="DF40">
        <f t="shared" si="26"/>
        <v>5.1860000000000003E-2</v>
      </c>
      <c r="DG40">
        <f t="shared" si="27"/>
        <v>5.0790000000000002E-2</v>
      </c>
      <c r="DH40">
        <f t="shared" si="28"/>
        <v>3.6054999999999997E-2</v>
      </c>
      <c r="DI40">
        <f t="shared" si="29"/>
        <v>3.8144999999999998E-2</v>
      </c>
      <c r="DJ40">
        <f t="shared" si="30"/>
        <v>3.8855000000000001E-2</v>
      </c>
      <c r="DK40">
        <f t="shared" si="31"/>
        <v>3.5009999999999999E-2</v>
      </c>
      <c r="DL40">
        <f t="shared" si="32"/>
        <v>3.6944999999999992E-2</v>
      </c>
      <c r="DM40">
        <f t="shared" si="33"/>
        <v>4.5345000000000003E-2</v>
      </c>
      <c r="DN40">
        <f t="shared" si="34"/>
        <v>3.2280000000000003E-2</v>
      </c>
      <c r="DO40">
        <f t="shared" si="35"/>
        <v>3.9390000000000001E-2</v>
      </c>
      <c r="DP40">
        <f t="shared" si="36"/>
        <v>3.3185000000000006E-2</v>
      </c>
      <c r="DQ40">
        <f t="shared" si="37"/>
        <v>3.7040000000000003E-2</v>
      </c>
      <c r="DR40">
        <f t="shared" si="38"/>
        <v>3.1370000000000002E-2</v>
      </c>
      <c r="DS40">
        <f t="shared" si="39"/>
        <v>3.0214999999999999E-2</v>
      </c>
      <c r="DT40">
        <f t="shared" si="40"/>
        <v>3.2934999999999999E-2</v>
      </c>
      <c r="DU40" s="2">
        <f t="shared" si="41"/>
        <v>4.7719999999999999E-2</v>
      </c>
      <c r="DV40">
        <f t="shared" si="42"/>
        <v>2.3460000000000005E-2</v>
      </c>
      <c r="DW40">
        <f t="shared" si="43"/>
        <v>2.9899999999999999E-2</v>
      </c>
      <c r="DX40">
        <f t="shared" si="74"/>
        <v>3.0670000000000003E-2</v>
      </c>
      <c r="DY40">
        <f t="shared" si="75"/>
        <v>2.7814999999999996E-2</v>
      </c>
      <c r="DZ40">
        <f t="shared" si="76"/>
        <v>1.6919999999999998E-2</v>
      </c>
      <c r="EA40">
        <f t="shared" si="77"/>
        <v>2.3535E-2</v>
      </c>
      <c r="EB40">
        <f t="shared" si="78"/>
        <v>2.8265000000000002E-2</v>
      </c>
      <c r="EC40">
        <f t="shared" si="44"/>
        <v>2.6440000000000002E-2</v>
      </c>
      <c r="ED40">
        <f t="shared" si="45"/>
        <v>3.4349999999999999E-2</v>
      </c>
      <c r="EE40">
        <f t="shared" si="46"/>
        <v>3.3000000000000002E-2</v>
      </c>
      <c r="EF40">
        <f t="shared" si="47"/>
        <v>2.3099999999999999E-2</v>
      </c>
      <c r="EG40">
        <f t="shared" si="48"/>
        <v>2.0219999999999998E-2</v>
      </c>
      <c r="EH40">
        <f t="shared" si="49"/>
        <v>2.7275000000000001E-2</v>
      </c>
      <c r="EI40">
        <f t="shared" si="50"/>
        <v>2.2284999999999999E-2</v>
      </c>
      <c r="EJ40">
        <f t="shared" si="51"/>
        <v>2.0745000000000006E-2</v>
      </c>
      <c r="EK40">
        <f t="shared" si="52"/>
        <v>2.2800000000000001E-2</v>
      </c>
      <c r="EL40">
        <f t="shared" si="53"/>
        <v>2.9909999999999999E-2</v>
      </c>
      <c r="EM40">
        <f t="shared" si="54"/>
        <v>1.541E-2</v>
      </c>
      <c r="EN40">
        <f t="shared" si="55"/>
        <v>2.1760000000000002E-2</v>
      </c>
      <c r="EO40">
        <f t="shared" si="56"/>
        <v>2.47E-2</v>
      </c>
      <c r="EP40">
        <f t="shared" si="57"/>
        <v>1.7049999999999999E-2</v>
      </c>
      <c r="EQ40">
        <f t="shared" si="58"/>
        <v>1.5415E-2</v>
      </c>
      <c r="ER40">
        <f t="shared" si="59"/>
        <v>1.2344999999999995E-2</v>
      </c>
      <c r="ES40">
        <f t="shared" si="60"/>
        <v>8.9400000000000035E-3</v>
      </c>
      <c r="ET40">
        <f t="shared" si="61"/>
        <v>5.0649999999999983E-3</v>
      </c>
      <c r="EU40">
        <f t="shared" si="62"/>
        <v>1.754E-2</v>
      </c>
      <c r="EV40">
        <f t="shared" si="63"/>
        <v>1.8290000000000001E-2</v>
      </c>
      <c r="EW40">
        <f t="shared" si="64"/>
        <v>1.064E-2</v>
      </c>
      <c r="EX40">
        <f t="shared" si="65"/>
        <v>1.3255000000000001E-2</v>
      </c>
      <c r="EY40">
        <f t="shared" si="66"/>
        <v>1.8324999999999994E-2</v>
      </c>
      <c r="EZ40">
        <f t="shared" si="67"/>
        <v>1.4574999999999998E-2</v>
      </c>
      <c r="FA40">
        <f t="shared" si="68"/>
        <v>1.1174999999999999E-2</v>
      </c>
      <c r="FB40">
        <f t="shared" si="69"/>
        <v>6.7549999999999989E-3</v>
      </c>
      <c r="FC40">
        <f t="shared" si="70"/>
        <v>2.81E-3</v>
      </c>
      <c r="FD40">
        <f t="shared" si="71"/>
        <v>1.1845E-2</v>
      </c>
      <c r="FE40">
        <f t="shared" si="72"/>
        <v>1.9325000000000002E-2</v>
      </c>
      <c r="FF40">
        <f t="shared" si="73"/>
        <v>6.2799999999999974E-3</v>
      </c>
    </row>
    <row r="41" spans="1:162" x14ac:dyDescent="0.4">
      <c r="A41">
        <v>1574.5062399999999</v>
      </c>
      <c r="B41">
        <v>3.0799999999999998E-3</v>
      </c>
      <c r="C41">
        <v>-7.3366700000000002E-4</v>
      </c>
      <c r="D41">
        <v>-2.4599999999999999E-3</v>
      </c>
      <c r="E41">
        <v>-2.1696665E-3</v>
      </c>
      <c r="F41">
        <v>2.2899999999999999E-3</v>
      </c>
      <c r="G41">
        <v>0.11080999999999999</v>
      </c>
      <c r="H41">
        <v>8.3900000000000002E-2</v>
      </c>
      <c r="I41">
        <v>0.106295</v>
      </c>
      <c r="J41">
        <v>0.10250000000000001</v>
      </c>
      <c r="K41">
        <v>0.10442</v>
      </c>
      <c r="L41">
        <v>7.9045000000000004E-2</v>
      </c>
      <c r="M41">
        <v>8.8999999999999996E-2</v>
      </c>
      <c r="N41">
        <v>9.4654999999999989E-2</v>
      </c>
      <c r="O41">
        <v>8.5489999999999997E-2</v>
      </c>
      <c r="P41">
        <v>7.4335000000000012E-2</v>
      </c>
      <c r="Q41">
        <v>6.4350000000000004E-2</v>
      </c>
      <c r="R41">
        <v>7.1889999999999996E-2</v>
      </c>
      <c r="S41">
        <v>7.0440000000000003E-2</v>
      </c>
      <c r="T41">
        <v>7.0209999999999995E-2</v>
      </c>
      <c r="U41">
        <v>7.6204999999999995E-2</v>
      </c>
      <c r="V41">
        <v>6.7214999999999997E-2</v>
      </c>
      <c r="W41">
        <v>9.6555000000000002E-2</v>
      </c>
      <c r="X41">
        <v>6.4019999999999994E-2</v>
      </c>
      <c r="Y41">
        <v>7.669999999999999E-2</v>
      </c>
      <c r="Z41">
        <v>5.8969999999999995E-2</v>
      </c>
      <c r="AA41">
        <v>5.8229999999999997E-2</v>
      </c>
      <c r="AB41">
        <v>5.9334999999999999E-2</v>
      </c>
      <c r="AC41">
        <v>6.4484999999999987E-2</v>
      </c>
      <c r="AD41">
        <v>5.185E-2</v>
      </c>
      <c r="AE41">
        <v>6.0475000000000001E-2</v>
      </c>
      <c r="AF41">
        <v>5.2580000000000002E-2</v>
      </c>
      <c r="AG41">
        <v>6.2175000000000001E-2</v>
      </c>
      <c r="AH41">
        <v>5.9380000000000002E-2</v>
      </c>
      <c r="AI41">
        <v>6.0899999999999996E-2</v>
      </c>
      <c r="AJ41">
        <v>4.972E-2</v>
      </c>
      <c r="AK41">
        <v>5.6279999999999997E-2</v>
      </c>
      <c r="AL41">
        <v>4.7410000000000001E-2</v>
      </c>
      <c r="AM41">
        <v>5.1025000000000001E-2</v>
      </c>
      <c r="AN41">
        <v>3.381E-2</v>
      </c>
      <c r="AO41">
        <v>4.4624999999999998E-2</v>
      </c>
      <c r="AP41">
        <v>4.8055E-2</v>
      </c>
      <c r="AQ41" s="2">
        <v>6.1265E-2</v>
      </c>
      <c r="AR41">
        <v>3.9925000000000002E-2</v>
      </c>
      <c r="AS41">
        <v>4.6894999999999999E-2</v>
      </c>
      <c r="AT41">
        <v>5.2264999999999999E-2</v>
      </c>
      <c r="AU41">
        <v>3.9054999999999999E-2</v>
      </c>
      <c r="AV41">
        <v>2.8795000000000001E-2</v>
      </c>
      <c r="AW41">
        <v>3.4389999999999997E-2</v>
      </c>
      <c r="AX41">
        <v>4.768E-2</v>
      </c>
      <c r="AY41">
        <v>4.0510000000000004E-2</v>
      </c>
      <c r="AZ41">
        <v>5.2245E-2</v>
      </c>
      <c r="BA41">
        <v>4.6550000000000001E-2</v>
      </c>
      <c r="BB41">
        <v>3.288E-2</v>
      </c>
      <c r="BC41">
        <v>3.2840000000000001E-2</v>
      </c>
      <c r="BD41">
        <v>4.1940000000000005E-2</v>
      </c>
      <c r="BE41">
        <v>3.7080000000000002E-2</v>
      </c>
      <c r="BF41">
        <v>3.2024999999999998E-2</v>
      </c>
      <c r="BG41">
        <v>2.6770000000000002E-2</v>
      </c>
      <c r="BH41">
        <v>4.4090000000000004E-2</v>
      </c>
      <c r="BI41">
        <v>2.4735E-2</v>
      </c>
      <c r="BJ41">
        <v>3.27E-2</v>
      </c>
      <c r="BK41">
        <v>3.44E-2</v>
      </c>
      <c r="BL41">
        <v>1.857E-2</v>
      </c>
      <c r="BM41">
        <v>2.4710000000000003E-2</v>
      </c>
      <c r="BN41">
        <v>3.4939999999999999E-2</v>
      </c>
      <c r="BO41">
        <v>2.2335000000000001E-2</v>
      </c>
      <c r="BP41">
        <v>1.9975E-2</v>
      </c>
      <c r="BQ41">
        <v>2.8615000000000002E-2</v>
      </c>
      <c r="BR41">
        <v>3.3604999999999996E-2</v>
      </c>
      <c r="BS41">
        <v>2.0369999999999999E-2</v>
      </c>
      <c r="BT41">
        <v>2.8590000000000001E-2</v>
      </c>
      <c r="BU41">
        <v>2.7029999999999998E-2</v>
      </c>
      <c r="BV41">
        <v>2.0310000000000002E-2</v>
      </c>
      <c r="BW41">
        <v>2.4625000000000001E-2</v>
      </c>
      <c r="BX41">
        <v>1.5359999999999999E-2</v>
      </c>
      <c r="BY41">
        <v>1.8459999999999997E-2</v>
      </c>
      <c r="BZ41">
        <v>2.0705000000000001E-2</v>
      </c>
      <c r="CA41">
        <v>2.3844999999999998E-2</v>
      </c>
      <c r="CB41">
        <v>1.461E-2</v>
      </c>
      <c r="CE41">
        <v>1574.5062399999999</v>
      </c>
      <c r="CF41">
        <f t="shared" si="0"/>
        <v>3.1799999999999997E-3</v>
      </c>
      <c r="CG41">
        <f t="shared" si="1"/>
        <v>-3.8736669999999999E-3</v>
      </c>
      <c r="CH41">
        <f t="shared" si="2"/>
        <v>-2.1199999999999995E-4</v>
      </c>
      <c r="CI41">
        <f t="shared" si="3"/>
        <v>-1.7096665E-3</v>
      </c>
      <c r="CJ41">
        <f t="shared" si="4"/>
        <v>2.6199999999999999E-3</v>
      </c>
      <c r="CK41">
        <f t="shared" si="5"/>
        <v>7.8654999999999989E-2</v>
      </c>
      <c r="CL41">
        <f t="shared" si="6"/>
        <v>6.2375E-2</v>
      </c>
      <c r="CM41">
        <f t="shared" si="7"/>
        <v>9.0090000000000003E-2</v>
      </c>
      <c r="CN41" s="1">
        <f t="shared" si="8"/>
        <v>5.9525000000000008E-2</v>
      </c>
      <c r="CO41">
        <f t="shared" si="9"/>
        <v>7.1679999999999994E-2</v>
      </c>
      <c r="CP41">
        <f t="shared" si="10"/>
        <v>6.1499999999999999E-2</v>
      </c>
      <c r="CQ41">
        <f t="shared" si="11"/>
        <v>6.2954999999999997E-2</v>
      </c>
      <c r="CR41">
        <f t="shared" si="12"/>
        <v>6.4344999999999986E-2</v>
      </c>
      <c r="CS41">
        <f t="shared" si="13"/>
        <v>5.6059999999999999E-2</v>
      </c>
      <c r="CT41">
        <f t="shared" si="14"/>
        <v>6.1125000000000013E-2</v>
      </c>
      <c r="CU41">
        <f t="shared" si="15"/>
        <v>4.8395000000000007E-2</v>
      </c>
      <c r="CV41">
        <f t="shared" si="16"/>
        <v>5.0909999999999997E-2</v>
      </c>
      <c r="CW41">
        <f t="shared" si="17"/>
        <v>5.9285000000000004E-2</v>
      </c>
      <c r="CX41">
        <f t="shared" si="18"/>
        <v>5.3604999999999993E-2</v>
      </c>
      <c r="CY41">
        <f t="shared" si="19"/>
        <v>5.4719999999999991E-2</v>
      </c>
      <c r="CZ41">
        <f t="shared" si="20"/>
        <v>4.4799999999999993E-2</v>
      </c>
      <c r="DA41">
        <f t="shared" si="21"/>
        <v>6.0325000000000004E-2</v>
      </c>
      <c r="DB41">
        <f t="shared" si="22"/>
        <v>4.2204999999999993E-2</v>
      </c>
      <c r="DC41">
        <f t="shared" si="23"/>
        <v>5.9754999999999989E-2</v>
      </c>
      <c r="DD41">
        <f t="shared" si="24"/>
        <v>4.7199999999999992E-2</v>
      </c>
      <c r="DE41">
        <f t="shared" si="25"/>
        <v>3.9454999999999997E-2</v>
      </c>
      <c r="DF41">
        <f t="shared" si="26"/>
        <v>4.4579999999999995E-2</v>
      </c>
      <c r="DG41">
        <f t="shared" si="27"/>
        <v>4.5269999999999991E-2</v>
      </c>
      <c r="DH41">
        <f t="shared" si="28"/>
        <v>3.1914999999999999E-2</v>
      </c>
      <c r="DI41">
        <f t="shared" si="29"/>
        <v>3.4839999999999996E-2</v>
      </c>
      <c r="DJ41">
        <f t="shared" si="30"/>
        <v>3.3329999999999999E-2</v>
      </c>
      <c r="DK41">
        <f t="shared" si="31"/>
        <v>3.1175000000000001E-2</v>
      </c>
      <c r="DL41">
        <f t="shared" si="32"/>
        <v>3.372E-2</v>
      </c>
      <c r="DM41">
        <f t="shared" si="33"/>
        <v>4.1604999999999996E-2</v>
      </c>
      <c r="DN41">
        <f t="shared" si="34"/>
        <v>2.7765000000000001E-2</v>
      </c>
      <c r="DO41">
        <f t="shared" si="35"/>
        <v>3.2419999999999997E-2</v>
      </c>
      <c r="DP41">
        <f t="shared" si="36"/>
        <v>2.7280000000000002E-2</v>
      </c>
      <c r="DQ41">
        <f t="shared" si="37"/>
        <v>3.1649999999999998E-2</v>
      </c>
      <c r="DR41">
        <f t="shared" si="38"/>
        <v>2.6110000000000001E-2</v>
      </c>
      <c r="DS41">
        <f t="shared" si="39"/>
        <v>2.4399999999999998E-2</v>
      </c>
      <c r="DT41">
        <f t="shared" si="40"/>
        <v>2.7795E-2</v>
      </c>
      <c r="DU41" s="2">
        <f t="shared" si="41"/>
        <v>4.2914999999999995E-2</v>
      </c>
      <c r="DV41">
        <f t="shared" si="42"/>
        <v>1.6950000000000003E-2</v>
      </c>
      <c r="DW41">
        <f t="shared" si="43"/>
        <v>2.1559999999999999E-2</v>
      </c>
      <c r="DX41">
        <f t="shared" si="74"/>
        <v>2.7275000000000001E-2</v>
      </c>
      <c r="DY41">
        <f t="shared" si="75"/>
        <v>2.3345000000000001E-2</v>
      </c>
      <c r="DZ41">
        <f t="shared" si="76"/>
        <v>1.1900000000000001E-2</v>
      </c>
      <c r="EA41">
        <f t="shared" si="77"/>
        <v>1.9814999999999999E-2</v>
      </c>
      <c r="EB41">
        <f t="shared" si="78"/>
        <v>2.7605000000000001E-2</v>
      </c>
      <c r="EC41">
        <f t="shared" si="44"/>
        <v>2.1640000000000003E-2</v>
      </c>
      <c r="ED41">
        <f t="shared" si="45"/>
        <v>3.5154999999999999E-2</v>
      </c>
      <c r="EE41">
        <f t="shared" si="46"/>
        <v>3.1144999999999999E-2</v>
      </c>
      <c r="EF41">
        <f t="shared" si="47"/>
        <v>1.9054999999999999E-2</v>
      </c>
      <c r="EG41">
        <f t="shared" si="48"/>
        <v>1.7095000000000003E-2</v>
      </c>
      <c r="EH41">
        <f t="shared" si="49"/>
        <v>2.3630000000000005E-2</v>
      </c>
      <c r="EI41">
        <f t="shared" si="50"/>
        <v>2.0635000000000001E-2</v>
      </c>
      <c r="EJ41">
        <f t="shared" si="51"/>
        <v>1.7755E-2</v>
      </c>
      <c r="EK41">
        <f t="shared" si="52"/>
        <v>1.7725000000000005E-2</v>
      </c>
      <c r="EL41">
        <f t="shared" si="53"/>
        <v>2.4495000000000003E-2</v>
      </c>
      <c r="EM41">
        <f t="shared" si="54"/>
        <v>9.5499999999999995E-3</v>
      </c>
      <c r="EN41">
        <f t="shared" si="55"/>
        <v>1.7750000000000002E-2</v>
      </c>
      <c r="EO41">
        <f t="shared" si="56"/>
        <v>1.7415E-2</v>
      </c>
      <c r="EP41">
        <f t="shared" si="57"/>
        <v>1.464E-2</v>
      </c>
      <c r="EQ41">
        <f t="shared" si="58"/>
        <v>1.2590000000000002E-2</v>
      </c>
      <c r="ER41">
        <f t="shared" si="59"/>
        <v>1.2749999999999997E-2</v>
      </c>
      <c r="ES41">
        <f t="shared" si="60"/>
        <v>5.2200000000000024E-3</v>
      </c>
      <c r="ET41">
        <f t="shared" si="61"/>
        <v>6.3699999999999989E-3</v>
      </c>
      <c r="EU41">
        <f t="shared" si="62"/>
        <v>1.5405000000000002E-2</v>
      </c>
      <c r="EV41">
        <f t="shared" si="63"/>
        <v>1.8409999999999996E-2</v>
      </c>
      <c r="EW41">
        <f t="shared" si="64"/>
        <v>9.9699999999999997E-3</v>
      </c>
      <c r="EX41">
        <f t="shared" si="65"/>
        <v>1.4840000000000001E-2</v>
      </c>
      <c r="EY41">
        <f t="shared" si="66"/>
        <v>1.3414999999999998E-2</v>
      </c>
      <c r="EZ41">
        <f t="shared" si="67"/>
        <v>1.3560000000000003E-2</v>
      </c>
      <c r="FA41">
        <f t="shared" si="68"/>
        <v>1.0125E-2</v>
      </c>
      <c r="FB41">
        <f t="shared" si="69"/>
        <v>2.6499999999999978E-3</v>
      </c>
      <c r="FC41">
        <f t="shared" si="70"/>
        <v>2.7849999999999958E-3</v>
      </c>
      <c r="FD41">
        <f t="shared" si="71"/>
        <v>1.2110000000000001E-2</v>
      </c>
      <c r="FE41">
        <f t="shared" si="72"/>
        <v>1.7904999999999997E-2</v>
      </c>
      <c r="FF41">
        <f t="shared" si="73"/>
        <v>1.8399999999999996E-3</v>
      </c>
    </row>
    <row r="42" spans="1:162" x14ac:dyDescent="0.4">
      <c r="A42">
        <v>1578.12</v>
      </c>
      <c r="B42">
        <v>3.555E-3</v>
      </c>
      <c r="C42">
        <v>-3.8333350000000003E-4</v>
      </c>
      <c r="D42">
        <v>-2.7699999999999999E-3</v>
      </c>
      <c r="E42">
        <v>-1.9393335000000001E-3</v>
      </c>
      <c r="F42">
        <v>1.5349999999999999E-3</v>
      </c>
      <c r="G42">
        <v>0.10333000000000001</v>
      </c>
      <c r="H42">
        <v>7.7839999999999993E-2</v>
      </c>
      <c r="I42">
        <v>9.783E-2</v>
      </c>
      <c r="J42">
        <v>9.2299999999999993E-2</v>
      </c>
      <c r="K42">
        <v>9.443E-2</v>
      </c>
      <c r="L42">
        <v>6.9919999999999996E-2</v>
      </c>
      <c r="M42">
        <v>7.8814999999999996E-2</v>
      </c>
      <c r="N42">
        <v>8.3489999999999995E-2</v>
      </c>
      <c r="O42">
        <v>7.422999999999999E-2</v>
      </c>
      <c r="P42">
        <v>6.6955000000000001E-2</v>
      </c>
      <c r="Q42">
        <v>5.5819999999999995E-2</v>
      </c>
      <c r="R42">
        <v>6.2769999999999992E-2</v>
      </c>
      <c r="S42">
        <v>6.1455000000000003E-2</v>
      </c>
      <c r="T42">
        <v>5.8700000000000002E-2</v>
      </c>
      <c r="U42">
        <v>6.6710000000000005E-2</v>
      </c>
      <c r="V42">
        <v>5.6529999999999997E-2</v>
      </c>
      <c r="W42">
        <v>8.4519999999999998E-2</v>
      </c>
      <c r="X42">
        <v>5.4105E-2</v>
      </c>
      <c r="Y42">
        <v>6.6544999999999993E-2</v>
      </c>
      <c r="Z42">
        <v>5.024E-2</v>
      </c>
      <c r="AA42">
        <v>4.9169999999999998E-2</v>
      </c>
      <c r="AB42">
        <v>4.9610000000000001E-2</v>
      </c>
      <c r="AC42">
        <v>5.4329999999999996E-2</v>
      </c>
      <c r="AD42">
        <v>4.2745000000000005E-2</v>
      </c>
      <c r="AE42">
        <v>5.1049999999999998E-2</v>
      </c>
      <c r="AF42">
        <v>4.5014999999999999E-2</v>
      </c>
      <c r="AG42">
        <v>5.5555E-2</v>
      </c>
      <c r="AH42">
        <v>5.1064999999999999E-2</v>
      </c>
      <c r="AI42">
        <v>5.2665000000000003E-2</v>
      </c>
      <c r="AJ42">
        <v>4.1520000000000001E-2</v>
      </c>
      <c r="AK42">
        <v>4.7484999999999999E-2</v>
      </c>
      <c r="AL42">
        <v>4.0289999999999999E-2</v>
      </c>
      <c r="AM42">
        <v>4.3635E-2</v>
      </c>
      <c r="AN42">
        <v>2.8380000000000002E-2</v>
      </c>
      <c r="AO42">
        <v>3.9675000000000002E-2</v>
      </c>
      <c r="AP42">
        <v>4.07E-2</v>
      </c>
      <c r="AQ42" s="2">
        <v>4.913E-2</v>
      </c>
      <c r="AR42">
        <v>3.397E-2</v>
      </c>
      <c r="AS42">
        <v>3.866E-2</v>
      </c>
      <c r="AT42">
        <v>4.2810000000000001E-2</v>
      </c>
      <c r="AU42">
        <v>3.3825000000000001E-2</v>
      </c>
      <c r="AV42">
        <v>2.402E-2</v>
      </c>
      <c r="AW42">
        <v>2.5465000000000002E-2</v>
      </c>
      <c r="AX42">
        <v>3.9484999999999999E-2</v>
      </c>
      <c r="AY42">
        <v>3.3659999999999995E-2</v>
      </c>
      <c r="AZ42">
        <v>4.5969999999999997E-2</v>
      </c>
      <c r="BA42">
        <v>3.8975000000000003E-2</v>
      </c>
      <c r="BB42">
        <v>2.8665000000000003E-2</v>
      </c>
      <c r="BC42">
        <v>2.6325000000000001E-2</v>
      </c>
      <c r="BD42">
        <v>3.6735000000000004E-2</v>
      </c>
      <c r="BE42">
        <v>3.1724999999999996E-2</v>
      </c>
      <c r="BF42">
        <v>2.7584999999999998E-2</v>
      </c>
      <c r="BG42">
        <v>2.3379999999999998E-2</v>
      </c>
      <c r="BH42">
        <v>3.8640000000000001E-2</v>
      </c>
      <c r="BI42">
        <v>2.2455000000000003E-2</v>
      </c>
      <c r="BJ42">
        <v>2.972E-2</v>
      </c>
      <c r="BK42">
        <v>2.7709999999999999E-2</v>
      </c>
      <c r="BL42">
        <v>1.4755000000000001E-2</v>
      </c>
      <c r="BM42">
        <v>1.9505000000000002E-2</v>
      </c>
      <c r="BN42">
        <v>3.1125E-2</v>
      </c>
      <c r="BO42">
        <v>1.9084999999999998E-2</v>
      </c>
      <c r="BP42">
        <v>1.6119999999999999E-2</v>
      </c>
      <c r="BQ42">
        <v>2.4274999999999998E-2</v>
      </c>
      <c r="BR42">
        <v>2.8514999999999999E-2</v>
      </c>
      <c r="BS42">
        <v>1.7169999999999998E-2</v>
      </c>
      <c r="BT42">
        <v>2.5995000000000001E-2</v>
      </c>
      <c r="BU42">
        <v>2.3695000000000001E-2</v>
      </c>
      <c r="BV42">
        <v>1.4750000000000001E-2</v>
      </c>
      <c r="BW42">
        <v>2.0959999999999999E-2</v>
      </c>
      <c r="BX42">
        <v>1.2930000000000001E-2</v>
      </c>
      <c r="BY42">
        <v>1.4879999999999999E-2</v>
      </c>
      <c r="BZ42">
        <v>1.9619999999999999E-2</v>
      </c>
      <c r="CA42">
        <v>1.9615E-2</v>
      </c>
      <c r="CB42">
        <v>1.3005000000000001E-2</v>
      </c>
      <c r="CE42">
        <v>1578.12</v>
      </c>
      <c r="CF42">
        <f t="shared" si="0"/>
        <v>3.6549999999999998E-3</v>
      </c>
      <c r="CG42">
        <f t="shared" si="1"/>
        <v>-3.5233335000000002E-3</v>
      </c>
      <c r="CH42">
        <f t="shared" si="2"/>
        <v>-5.2199999999999989E-4</v>
      </c>
      <c r="CI42">
        <f t="shared" si="3"/>
        <v>-1.4793334999999999E-3</v>
      </c>
      <c r="CJ42">
        <f t="shared" si="4"/>
        <v>1.8649999999999999E-3</v>
      </c>
      <c r="CK42">
        <f t="shared" si="5"/>
        <v>7.1175000000000002E-2</v>
      </c>
      <c r="CL42">
        <f t="shared" si="6"/>
        <v>5.631499999999999E-2</v>
      </c>
      <c r="CM42">
        <f t="shared" si="7"/>
        <v>8.1625000000000003E-2</v>
      </c>
      <c r="CN42" s="1">
        <f t="shared" si="8"/>
        <v>4.9324999999999994E-2</v>
      </c>
      <c r="CO42">
        <f t="shared" si="9"/>
        <v>6.1690000000000002E-2</v>
      </c>
      <c r="CP42">
        <f t="shared" si="10"/>
        <v>5.2374999999999991E-2</v>
      </c>
      <c r="CQ42">
        <f t="shared" si="11"/>
        <v>5.2769999999999997E-2</v>
      </c>
      <c r="CR42">
        <f t="shared" si="12"/>
        <v>5.3179999999999991E-2</v>
      </c>
      <c r="CS42">
        <f t="shared" si="13"/>
        <v>4.4799999999999993E-2</v>
      </c>
      <c r="CT42">
        <f t="shared" si="14"/>
        <v>5.3745000000000001E-2</v>
      </c>
      <c r="CU42">
        <f t="shared" si="15"/>
        <v>3.9864999999999998E-2</v>
      </c>
      <c r="CV42">
        <f t="shared" si="16"/>
        <v>4.1789999999999994E-2</v>
      </c>
      <c r="CW42">
        <f t="shared" si="17"/>
        <v>5.0300000000000004E-2</v>
      </c>
      <c r="CX42">
        <f t="shared" si="18"/>
        <v>4.2095E-2</v>
      </c>
      <c r="CY42">
        <f t="shared" si="19"/>
        <v>4.5225000000000001E-2</v>
      </c>
      <c r="CZ42">
        <f t="shared" si="20"/>
        <v>3.4114999999999993E-2</v>
      </c>
      <c r="DA42">
        <f t="shared" si="21"/>
        <v>4.829E-2</v>
      </c>
      <c r="DB42">
        <f t="shared" si="22"/>
        <v>3.2289999999999999E-2</v>
      </c>
      <c r="DC42">
        <f t="shared" si="23"/>
        <v>4.9599999999999991E-2</v>
      </c>
      <c r="DD42">
        <f t="shared" si="24"/>
        <v>3.8470000000000004E-2</v>
      </c>
      <c r="DE42">
        <f t="shared" si="25"/>
        <v>3.0394999999999998E-2</v>
      </c>
      <c r="DF42">
        <f t="shared" si="26"/>
        <v>3.4854999999999997E-2</v>
      </c>
      <c r="DG42">
        <f t="shared" si="27"/>
        <v>3.5114999999999993E-2</v>
      </c>
      <c r="DH42">
        <f t="shared" si="28"/>
        <v>2.2810000000000004E-2</v>
      </c>
      <c r="DI42">
        <f t="shared" si="29"/>
        <v>2.5414999999999997E-2</v>
      </c>
      <c r="DJ42">
        <f t="shared" si="30"/>
        <v>2.5765E-2</v>
      </c>
      <c r="DK42">
        <f t="shared" si="31"/>
        <v>2.4555E-2</v>
      </c>
      <c r="DL42">
        <f t="shared" si="32"/>
        <v>2.5405E-2</v>
      </c>
      <c r="DM42">
        <f t="shared" si="33"/>
        <v>3.3370000000000004E-2</v>
      </c>
      <c r="DN42">
        <f t="shared" si="34"/>
        <v>1.9565000000000003E-2</v>
      </c>
      <c r="DO42">
        <f t="shared" si="35"/>
        <v>2.3625E-2</v>
      </c>
      <c r="DP42">
        <f t="shared" si="36"/>
        <v>2.0160000000000001E-2</v>
      </c>
      <c r="DQ42">
        <f t="shared" si="37"/>
        <v>2.426E-2</v>
      </c>
      <c r="DR42">
        <f t="shared" si="38"/>
        <v>2.0680000000000004E-2</v>
      </c>
      <c r="DS42">
        <f t="shared" si="39"/>
        <v>1.9450000000000002E-2</v>
      </c>
      <c r="DT42">
        <f t="shared" si="40"/>
        <v>2.044E-2</v>
      </c>
      <c r="DU42" s="2">
        <f t="shared" si="41"/>
        <v>3.0779999999999998E-2</v>
      </c>
      <c r="DV42">
        <f t="shared" si="42"/>
        <v>1.0995000000000001E-2</v>
      </c>
      <c r="DW42">
        <f t="shared" si="43"/>
        <v>1.3325E-2</v>
      </c>
      <c r="DX42">
        <f t="shared" si="74"/>
        <v>1.7820000000000003E-2</v>
      </c>
      <c r="DY42">
        <f t="shared" si="75"/>
        <v>1.8115000000000003E-2</v>
      </c>
      <c r="DZ42">
        <f t="shared" si="76"/>
        <v>7.1249999999999994E-3</v>
      </c>
      <c r="EA42">
        <f t="shared" si="77"/>
        <v>1.0890000000000002E-2</v>
      </c>
      <c r="EB42">
        <f t="shared" si="78"/>
        <v>1.941E-2</v>
      </c>
      <c r="EC42">
        <f t="shared" si="44"/>
        <v>1.4789999999999994E-2</v>
      </c>
      <c r="ED42">
        <f t="shared" si="45"/>
        <v>2.8879999999999996E-2</v>
      </c>
      <c r="EE42">
        <f t="shared" si="46"/>
        <v>2.3570000000000001E-2</v>
      </c>
      <c r="EF42">
        <f t="shared" si="47"/>
        <v>1.4840000000000002E-2</v>
      </c>
      <c r="EG42">
        <f t="shared" si="48"/>
        <v>1.0580000000000003E-2</v>
      </c>
      <c r="EH42">
        <f t="shared" si="49"/>
        <v>1.8425000000000004E-2</v>
      </c>
      <c r="EI42">
        <f t="shared" si="50"/>
        <v>1.5279999999999995E-2</v>
      </c>
      <c r="EJ42">
        <f t="shared" si="51"/>
        <v>1.3314999999999999E-2</v>
      </c>
      <c r="EK42">
        <f t="shared" si="52"/>
        <v>1.4334999999999999E-2</v>
      </c>
      <c r="EL42">
        <f t="shared" si="53"/>
        <v>1.9044999999999999E-2</v>
      </c>
      <c r="EM42">
        <f t="shared" si="54"/>
        <v>7.2700000000000022E-3</v>
      </c>
      <c r="EN42">
        <f t="shared" si="55"/>
        <v>1.477E-2</v>
      </c>
      <c r="EO42">
        <f t="shared" si="56"/>
        <v>1.0724999999999998E-2</v>
      </c>
      <c r="EP42">
        <f t="shared" si="57"/>
        <v>1.0825000000000001E-2</v>
      </c>
      <c r="EQ42">
        <f t="shared" si="58"/>
        <v>7.3850000000000009E-3</v>
      </c>
      <c r="ER42">
        <f t="shared" si="59"/>
        <v>8.9349999999999985E-3</v>
      </c>
      <c r="ES42">
        <f t="shared" si="60"/>
        <v>1.9699999999999995E-3</v>
      </c>
      <c r="ET42">
        <f t="shared" si="61"/>
        <v>2.5149999999999981E-3</v>
      </c>
      <c r="EU42">
        <f t="shared" si="62"/>
        <v>1.1064999999999998E-2</v>
      </c>
      <c r="EV42">
        <f t="shared" si="63"/>
        <v>1.3319999999999999E-2</v>
      </c>
      <c r="EW42">
        <f t="shared" si="64"/>
        <v>6.7699999999999982E-3</v>
      </c>
      <c r="EX42">
        <f t="shared" si="65"/>
        <v>1.2245000000000001E-2</v>
      </c>
      <c r="EY42">
        <f t="shared" si="66"/>
        <v>1.008E-2</v>
      </c>
      <c r="EZ42">
        <f t="shared" si="67"/>
        <v>8.0000000000000002E-3</v>
      </c>
      <c r="FA42">
        <f t="shared" si="68"/>
        <v>6.4599999999999987E-3</v>
      </c>
      <c r="FB42">
        <f t="shared" si="69"/>
        <v>2.1999999999999971E-4</v>
      </c>
      <c r="FC42">
        <f t="shared" si="70"/>
        <v>-7.950000000000023E-4</v>
      </c>
      <c r="FD42">
        <f t="shared" si="71"/>
        <v>1.1024999999999998E-2</v>
      </c>
      <c r="FE42">
        <f t="shared" si="72"/>
        <v>1.3675E-2</v>
      </c>
      <c r="FF42">
        <f t="shared" si="73"/>
        <v>2.3500000000000083E-4</v>
      </c>
    </row>
    <row r="43" spans="1:162" x14ac:dyDescent="0.4">
      <c r="A43">
        <v>1581.7503899999999</v>
      </c>
      <c r="B43">
        <v>3.0100000000000001E-3</v>
      </c>
      <c r="C43">
        <v>-5.003335E-4</v>
      </c>
      <c r="D43">
        <v>-2.5400000000000002E-3</v>
      </c>
      <c r="E43">
        <v>-8.793335E-4</v>
      </c>
      <c r="F43">
        <v>8.9900000000000006E-4</v>
      </c>
      <c r="G43">
        <v>8.9840000000000003E-2</v>
      </c>
      <c r="H43">
        <v>6.6729999999999998E-2</v>
      </c>
      <c r="I43">
        <v>8.2119999999999999E-2</v>
      </c>
      <c r="J43">
        <v>7.7890000000000001E-2</v>
      </c>
      <c r="K43">
        <v>7.9834999999999989E-2</v>
      </c>
      <c r="L43">
        <v>5.9834999999999999E-2</v>
      </c>
      <c r="M43">
        <v>6.4950000000000008E-2</v>
      </c>
      <c r="N43">
        <v>6.9135000000000002E-2</v>
      </c>
      <c r="O43">
        <v>6.2689999999999996E-2</v>
      </c>
      <c r="P43">
        <v>5.5715000000000001E-2</v>
      </c>
      <c r="Q43">
        <v>4.5255000000000004E-2</v>
      </c>
      <c r="R43">
        <v>5.1119999999999999E-2</v>
      </c>
      <c r="S43">
        <v>4.9430000000000002E-2</v>
      </c>
      <c r="T43">
        <v>4.7105000000000001E-2</v>
      </c>
      <c r="U43">
        <v>5.4440000000000002E-2</v>
      </c>
      <c r="V43">
        <v>4.5289999999999997E-2</v>
      </c>
      <c r="W43">
        <v>6.9830000000000003E-2</v>
      </c>
      <c r="X43">
        <v>4.6789999999999998E-2</v>
      </c>
      <c r="Y43">
        <v>5.6465000000000001E-2</v>
      </c>
      <c r="Z43">
        <v>4.2294999999999999E-2</v>
      </c>
      <c r="AA43">
        <v>4.1120000000000004E-2</v>
      </c>
      <c r="AB43">
        <v>4.0709999999999996E-2</v>
      </c>
      <c r="AC43">
        <v>4.3895000000000003E-2</v>
      </c>
      <c r="AD43">
        <v>3.3465000000000002E-2</v>
      </c>
      <c r="AE43">
        <v>4.3200000000000002E-2</v>
      </c>
      <c r="AF43">
        <v>3.6935000000000003E-2</v>
      </c>
      <c r="AG43">
        <v>4.3095000000000001E-2</v>
      </c>
      <c r="AH43">
        <v>4.1114999999999999E-2</v>
      </c>
      <c r="AI43">
        <v>4.2715000000000003E-2</v>
      </c>
      <c r="AJ43">
        <v>3.5970000000000002E-2</v>
      </c>
      <c r="AK43">
        <v>3.9895E-2</v>
      </c>
      <c r="AL43">
        <v>3.218E-2</v>
      </c>
      <c r="AM43">
        <v>3.4160000000000003E-2</v>
      </c>
      <c r="AN43">
        <v>2.4989999999999998E-2</v>
      </c>
      <c r="AO43">
        <v>3.3570000000000003E-2</v>
      </c>
      <c r="AP43">
        <v>3.3090000000000001E-2</v>
      </c>
      <c r="AQ43" s="2">
        <v>3.9434999999999998E-2</v>
      </c>
      <c r="AR43">
        <v>2.9100000000000001E-2</v>
      </c>
      <c r="AS43">
        <v>3.1010000000000003E-2</v>
      </c>
      <c r="AT43">
        <v>3.3935E-2</v>
      </c>
      <c r="AU43">
        <v>2.9874999999999999E-2</v>
      </c>
      <c r="AV43">
        <v>2.1569999999999999E-2</v>
      </c>
      <c r="AW43">
        <v>2.1264999999999999E-2</v>
      </c>
      <c r="AX43">
        <v>3.2379999999999999E-2</v>
      </c>
      <c r="AY43">
        <v>2.8239999999999998E-2</v>
      </c>
      <c r="AZ43">
        <v>3.6235000000000003E-2</v>
      </c>
      <c r="BA43">
        <v>3.0975000000000003E-2</v>
      </c>
      <c r="BB43">
        <v>2.2935000000000001E-2</v>
      </c>
      <c r="BC43">
        <v>2.2289999999999997E-2</v>
      </c>
      <c r="BD43">
        <v>2.988E-2</v>
      </c>
      <c r="BE43">
        <v>2.521E-2</v>
      </c>
      <c r="BF43">
        <v>2.3405000000000002E-2</v>
      </c>
      <c r="BG43">
        <v>1.9665000000000002E-2</v>
      </c>
      <c r="BH43">
        <v>3.1965E-2</v>
      </c>
      <c r="BI43">
        <v>2.1310000000000003E-2</v>
      </c>
      <c r="BJ43">
        <v>2.6110000000000001E-2</v>
      </c>
      <c r="BK43">
        <v>2.3570000000000001E-2</v>
      </c>
      <c r="BL43">
        <v>1.2605E-2</v>
      </c>
      <c r="BM43">
        <v>1.4655E-2</v>
      </c>
      <c r="BN43">
        <v>2.3779999999999999E-2</v>
      </c>
      <c r="BO43">
        <v>1.6320000000000001E-2</v>
      </c>
      <c r="BP43">
        <v>1.3599999999999999E-2</v>
      </c>
      <c r="BQ43">
        <v>1.8169999999999999E-2</v>
      </c>
      <c r="BR43">
        <v>2.2245000000000001E-2</v>
      </c>
      <c r="BS43">
        <v>1.562E-2</v>
      </c>
      <c r="BT43">
        <v>1.9979999999999998E-2</v>
      </c>
      <c r="BU43">
        <v>2.1335E-2</v>
      </c>
      <c r="BV43">
        <v>1.272E-2</v>
      </c>
      <c r="BW43">
        <v>1.7999999999999999E-2</v>
      </c>
      <c r="BX43">
        <v>1.2039999999999999E-2</v>
      </c>
      <c r="BY43">
        <v>1.1349999999999999E-2</v>
      </c>
      <c r="BZ43">
        <v>1.5939999999999999E-2</v>
      </c>
      <c r="CA43">
        <v>1.3769999999999999E-2</v>
      </c>
      <c r="CB43">
        <v>1.1655E-2</v>
      </c>
      <c r="CE43">
        <v>1581.7503899999999</v>
      </c>
      <c r="CF43">
        <f t="shared" si="0"/>
        <v>3.1099999999999999E-3</v>
      </c>
      <c r="CG43">
        <f t="shared" si="1"/>
        <v>-3.6403335000000001E-3</v>
      </c>
      <c r="CH43">
        <f t="shared" si="2"/>
        <v>-2.9200000000000016E-4</v>
      </c>
      <c r="CI43">
        <f t="shared" si="3"/>
        <v>-4.1933349999999999E-4</v>
      </c>
      <c r="CJ43">
        <f t="shared" si="4"/>
        <v>1.2290000000000001E-3</v>
      </c>
      <c r="CK43">
        <f t="shared" si="5"/>
        <v>5.7685E-2</v>
      </c>
      <c r="CL43">
        <f t="shared" si="6"/>
        <v>4.5204999999999995E-2</v>
      </c>
      <c r="CM43">
        <f t="shared" si="7"/>
        <v>6.5915000000000001E-2</v>
      </c>
      <c r="CN43" s="1">
        <f t="shared" si="8"/>
        <v>3.4915000000000002E-2</v>
      </c>
      <c r="CO43">
        <f t="shared" si="9"/>
        <v>4.7094999999999991E-2</v>
      </c>
      <c r="CP43">
        <f t="shared" si="10"/>
        <v>4.2289999999999994E-2</v>
      </c>
      <c r="CQ43">
        <f t="shared" si="11"/>
        <v>3.8905000000000009E-2</v>
      </c>
      <c r="CR43">
        <f t="shared" si="12"/>
        <v>3.8824999999999998E-2</v>
      </c>
      <c r="CS43">
        <f t="shared" si="13"/>
        <v>3.3259999999999998E-2</v>
      </c>
      <c r="CT43">
        <f t="shared" si="14"/>
        <v>4.2505000000000001E-2</v>
      </c>
      <c r="CU43">
        <f t="shared" si="15"/>
        <v>2.9300000000000003E-2</v>
      </c>
      <c r="CV43">
        <f t="shared" si="16"/>
        <v>3.014E-2</v>
      </c>
      <c r="CW43">
        <f t="shared" si="17"/>
        <v>3.8275000000000003E-2</v>
      </c>
      <c r="CX43">
        <f t="shared" si="18"/>
        <v>3.0499999999999999E-2</v>
      </c>
      <c r="CY43">
        <f t="shared" si="19"/>
        <v>3.2954999999999998E-2</v>
      </c>
      <c r="CZ43">
        <f t="shared" si="20"/>
        <v>2.2874999999999996E-2</v>
      </c>
      <c r="DA43">
        <f t="shared" si="21"/>
        <v>3.3600000000000005E-2</v>
      </c>
      <c r="DB43">
        <f t="shared" si="22"/>
        <v>2.4974999999999997E-2</v>
      </c>
      <c r="DC43">
        <f t="shared" si="23"/>
        <v>3.952E-2</v>
      </c>
      <c r="DD43">
        <f t="shared" si="24"/>
        <v>3.0525E-2</v>
      </c>
      <c r="DE43">
        <f t="shared" si="25"/>
        <v>2.2345000000000004E-2</v>
      </c>
      <c r="DF43">
        <f t="shared" si="26"/>
        <v>2.5954999999999995E-2</v>
      </c>
      <c r="DG43">
        <f t="shared" si="27"/>
        <v>2.4680000000000004E-2</v>
      </c>
      <c r="DH43">
        <f t="shared" si="28"/>
        <v>1.353E-2</v>
      </c>
      <c r="DI43">
        <f t="shared" si="29"/>
        <v>1.7565000000000001E-2</v>
      </c>
      <c r="DJ43">
        <f t="shared" si="30"/>
        <v>1.7685000000000003E-2</v>
      </c>
      <c r="DK43">
        <f t="shared" si="31"/>
        <v>1.2095000000000002E-2</v>
      </c>
      <c r="DL43">
        <f t="shared" si="32"/>
        <v>1.5455E-2</v>
      </c>
      <c r="DM43">
        <f t="shared" si="33"/>
        <v>2.3420000000000003E-2</v>
      </c>
      <c r="DN43">
        <f t="shared" si="34"/>
        <v>1.4015000000000003E-2</v>
      </c>
      <c r="DO43">
        <f t="shared" si="35"/>
        <v>1.6035000000000001E-2</v>
      </c>
      <c r="DP43">
        <f t="shared" si="36"/>
        <v>1.2050000000000002E-2</v>
      </c>
      <c r="DQ43">
        <f t="shared" si="37"/>
        <v>1.4785000000000003E-2</v>
      </c>
      <c r="DR43">
        <f t="shared" si="38"/>
        <v>1.729E-2</v>
      </c>
      <c r="DS43">
        <f t="shared" si="39"/>
        <v>1.3345000000000003E-2</v>
      </c>
      <c r="DT43">
        <f t="shared" si="40"/>
        <v>1.2830000000000001E-2</v>
      </c>
      <c r="DU43" s="2">
        <f t="shared" si="41"/>
        <v>2.1084999999999996E-2</v>
      </c>
      <c r="DV43">
        <f t="shared" si="42"/>
        <v>6.125000000000002E-3</v>
      </c>
      <c r="DW43">
        <f t="shared" si="43"/>
        <v>5.675000000000003E-3</v>
      </c>
      <c r="DX43">
        <f t="shared" si="74"/>
        <v>8.9450000000000016E-3</v>
      </c>
      <c r="DY43">
        <f t="shared" si="75"/>
        <v>1.4165000000000001E-2</v>
      </c>
      <c r="DZ43">
        <f t="shared" si="76"/>
        <v>4.6749999999999986E-3</v>
      </c>
      <c r="EA43">
        <f t="shared" si="77"/>
        <v>6.6899999999999998E-3</v>
      </c>
      <c r="EB43">
        <f t="shared" si="78"/>
        <v>1.2305E-2</v>
      </c>
      <c r="EC43">
        <f t="shared" si="44"/>
        <v>9.3699999999999964E-3</v>
      </c>
      <c r="ED43">
        <f t="shared" si="45"/>
        <v>1.9145000000000002E-2</v>
      </c>
      <c r="EE43">
        <f t="shared" si="46"/>
        <v>1.5570000000000002E-2</v>
      </c>
      <c r="EF43">
        <f t="shared" si="47"/>
        <v>9.11E-3</v>
      </c>
      <c r="EG43">
        <f t="shared" si="48"/>
        <v>6.5449999999999987E-3</v>
      </c>
      <c r="EH43">
        <f t="shared" si="49"/>
        <v>1.157E-2</v>
      </c>
      <c r="EI43">
        <f t="shared" si="50"/>
        <v>8.7649999999999985E-3</v>
      </c>
      <c r="EJ43">
        <f t="shared" si="51"/>
        <v>9.1350000000000025E-3</v>
      </c>
      <c r="EK43">
        <f t="shared" si="52"/>
        <v>1.0620000000000003E-2</v>
      </c>
      <c r="EL43">
        <f t="shared" si="53"/>
        <v>1.2369999999999999E-2</v>
      </c>
      <c r="EM43">
        <f t="shared" si="54"/>
        <v>6.125000000000002E-3</v>
      </c>
      <c r="EN43">
        <f t="shared" si="55"/>
        <v>1.1160000000000002E-2</v>
      </c>
      <c r="EO43">
        <f t="shared" si="56"/>
        <v>6.5850000000000006E-3</v>
      </c>
      <c r="EP43">
        <f t="shared" si="57"/>
        <v>8.6749999999999987E-3</v>
      </c>
      <c r="EQ43">
        <f t="shared" si="58"/>
        <v>2.5349999999999991E-3</v>
      </c>
      <c r="ER43">
        <f t="shared" si="59"/>
        <v>1.5899999999999977E-3</v>
      </c>
      <c r="ES43">
        <f t="shared" si="60"/>
        <v>-7.949999999999971E-4</v>
      </c>
      <c r="ET43">
        <f t="shared" si="61"/>
        <v>-5.000000000001531E-6</v>
      </c>
      <c r="EU43">
        <f t="shared" si="62"/>
        <v>4.9599999999999991E-3</v>
      </c>
      <c r="EV43">
        <f t="shared" si="63"/>
        <v>7.0500000000000007E-3</v>
      </c>
      <c r="EW43">
        <f t="shared" si="64"/>
        <v>5.2200000000000007E-3</v>
      </c>
      <c r="EX43">
        <f t="shared" si="65"/>
        <v>6.2299999999999977E-3</v>
      </c>
      <c r="EY43">
        <f t="shared" si="66"/>
        <v>7.7199999999999994E-3</v>
      </c>
      <c r="EZ43">
        <f t="shared" si="67"/>
        <v>5.9700000000000005E-3</v>
      </c>
      <c r="FA43">
        <f t="shared" si="68"/>
        <v>3.4999999999999979E-3</v>
      </c>
      <c r="FB43">
        <f t="shared" si="69"/>
        <v>-6.7000000000000219E-4</v>
      </c>
      <c r="FC43">
        <f t="shared" si="70"/>
        <v>-4.3250000000000025E-3</v>
      </c>
      <c r="FD43">
        <f t="shared" si="71"/>
        <v>7.3449999999999991E-3</v>
      </c>
      <c r="FE43">
        <f t="shared" si="72"/>
        <v>7.8300000000000002E-3</v>
      </c>
      <c r="FF43">
        <f t="shared" si="73"/>
        <v>-1.1149999999999997E-3</v>
      </c>
    </row>
    <row r="44" spans="1:162" x14ac:dyDescent="0.4">
      <c r="A44">
        <v>1585.39752</v>
      </c>
      <c r="B44">
        <v>2.6849999999999999E-3</v>
      </c>
      <c r="C44">
        <v>-7.1600000000000006E-4</v>
      </c>
      <c r="D44">
        <v>-1.5200000000000001E-3</v>
      </c>
      <c r="E44">
        <v>-1.7799999999999999E-3</v>
      </c>
      <c r="F44">
        <v>1.3240000000000001E-3</v>
      </c>
      <c r="G44">
        <v>8.1659999999999996E-2</v>
      </c>
      <c r="H44">
        <v>6.1759999999999995E-2</v>
      </c>
      <c r="I44">
        <v>7.2010000000000005E-2</v>
      </c>
      <c r="J44">
        <v>7.1004999999999999E-2</v>
      </c>
      <c r="K44">
        <v>7.0699999999999999E-2</v>
      </c>
      <c r="L44">
        <v>5.178E-2</v>
      </c>
      <c r="M44">
        <v>5.9554999999999997E-2</v>
      </c>
      <c r="N44">
        <v>6.0634999999999994E-2</v>
      </c>
      <c r="O44">
        <v>5.8054999999999995E-2</v>
      </c>
      <c r="P44">
        <v>4.6785E-2</v>
      </c>
      <c r="Q44">
        <v>3.7405000000000001E-2</v>
      </c>
      <c r="R44">
        <v>4.4745E-2</v>
      </c>
      <c r="S44">
        <v>3.9904999999999996E-2</v>
      </c>
      <c r="T44">
        <v>4.3099999999999999E-2</v>
      </c>
      <c r="U44">
        <v>4.7975000000000004E-2</v>
      </c>
      <c r="V44">
        <v>3.9754999999999999E-2</v>
      </c>
      <c r="W44">
        <v>6.1480000000000007E-2</v>
      </c>
      <c r="X44">
        <v>4.0885000000000005E-2</v>
      </c>
      <c r="Y44">
        <v>4.9590000000000002E-2</v>
      </c>
      <c r="Z44">
        <v>3.8225000000000002E-2</v>
      </c>
      <c r="AA44">
        <v>3.4210000000000004E-2</v>
      </c>
      <c r="AB44">
        <v>3.3744999999999997E-2</v>
      </c>
      <c r="AC44">
        <v>3.9425000000000002E-2</v>
      </c>
      <c r="AD44">
        <v>2.8975000000000001E-2</v>
      </c>
      <c r="AE44">
        <v>3.7055000000000005E-2</v>
      </c>
      <c r="AF44">
        <v>3.0170000000000002E-2</v>
      </c>
      <c r="AG44">
        <v>3.6025000000000001E-2</v>
      </c>
      <c r="AH44">
        <v>3.526E-2</v>
      </c>
      <c r="AI44">
        <v>3.6835E-2</v>
      </c>
      <c r="AJ44">
        <v>3.1469999999999998E-2</v>
      </c>
      <c r="AK44">
        <v>3.6055000000000004E-2</v>
      </c>
      <c r="AL44">
        <v>2.7025E-2</v>
      </c>
      <c r="AM44">
        <v>2.8975000000000001E-2</v>
      </c>
      <c r="AN44">
        <v>1.9994999999999999E-2</v>
      </c>
      <c r="AO44">
        <v>2.903E-2</v>
      </c>
      <c r="AP44">
        <v>2.7944999999999998E-2</v>
      </c>
      <c r="AQ44" s="2">
        <v>3.4339999999999996E-2</v>
      </c>
      <c r="AR44">
        <v>2.5939999999999998E-2</v>
      </c>
      <c r="AS44">
        <v>2.775E-2</v>
      </c>
      <c r="AT44">
        <v>2.9850000000000002E-2</v>
      </c>
      <c r="AU44">
        <v>2.5000000000000001E-2</v>
      </c>
      <c r="AV44">
        <v>1.738E-2</v>
      </c>
      <c r="AW44">
        <v>2.0490000000000001E-2</v>
      </c>
      <c r="AX44">
        <v>3.0134999999999999E-2</v>
      </c>
      <c r="AY44">
        <v>2.4774999999999998E-2</v>
      </c>
      <c r="AZ44">
        <v>3.2539999999999999E-2</v>
      </c>
      <c r="BA44">
        <v>2.7595000000000001E-2</v>
      </c>
      <c r="BB44">
        <v>1.8615E-2</v>
      </c>
      <c r="BC44">
        <v>2.0459999999999999E-2</v>
      </c>
      <c r="BD44">
        <v>2.596E-2</v>
      </c>
      <c r="BE44">
        <v>2.2679999999999999E-2</v>
      </c>
      <c r="BF44">
        <v>2.0225E-2</v>
      </c>
      <c r="BG44">
        <v>1.6064999999999999E-2</v>
      </c>
      <c r="BH44">
        <v>2.8745E-2</v>
      </c>
      <c r="BI44">
        <v>1.7305000000000001E-2</v>
      </c>
      <c r="BJ44">
        <v>2.3484999999999999E-2</v>
      </c>
      <c r="BK44">
        <v>1.993E-2</v>
      </c>
      <c r="BL44">
        <v>1.0364999999999999E-2</v>
      </c>
      <c r="BM44">
        <v>1.341E-2</v>
      </c>
      <c r="BN44">
        <v>2.1485000000000001E-2</v>
      </c>
      <c r="BO44">
        <v>1.2965000000000001E-2</v>
      </c>
      <c r="BP44">
        <v>1.3399999999999999E-2</v>
      </c>
      <c r="BQ44">
        <v>1.7259999999999998E-2</v>
      </c>
      <c r="BR44">
        <v>2.0130000000000002E-2</v>
      </c>
      <c r="BS44">
        <v>1.3934999999999999E-2</v>
      </c>
      <c r="BT44">
        <v>1.7145000000000001E-2</v>
      </c>
      <c r="BU44">
        <v>2.0145E-2</v>
      </c>
      <c r="BV44">
        <v>1.2635E-2</v>
      </c>
      <c r="BW44">
        <v>1.7434999999999999E-2</v>
      </c>
      <c r="BX44">
        <v>1.0064999999999999E-2</v>
      </c>
      <c r="BY44">
        <v>9.0749999999999997E-3</v>
      </c>
      <c r="BZ44">
        <v>1.4110000000000001E-2</v>
      </c>
      <c r="CA44">
        <v>1.404E-2</v>
      </c>
      <c r="CB44">
        <v>8.5049999999999987E-3</v>
      </c>
      <c r="CE44">
        <v>1585.39752</v>
      </c>
      <c r="CF44">
        <f t="shared" si="0"/>
        <v>2.7849999999999997E-3</v>
      </c>
      <c r="CG44">
        <f t="shared" si="1"/>
        <v>-3.8560000000000001E-3</v>
      </c>
      <c r="CH44">
        <f t="shared" si="2"/>
        <v>7.2799999999999991E-4</v>
      </c>
      <c r="CI44">
        <f t="shared" si="3"/>
        <v>-1.32E-3</v>
      </c>
      <c r="CJ44">
        <f t="shared" si="4"/>
        <v>1.6540000000000001E-3</v>
      </c>
      <c r="CK44">
        <f t="shared" si="5"/>
        <v>4.9504999999999993E-2</v>
      </c>
      <c r="CL44">
        <f t="shared" si="6"/>
        <v>4.0234999999999993E-2</v>
      </c>
      <c r="CM44">
        <f t="shared" si="7"/>
        <v>5.5805000000000007E-2</v>
      </c>
      <c r="CN44" s="1">
        <f t="shared" si="8"/>
        <v>2.8029999999999999E-2</v>
      </c>
      <c r="CO44">
        <f t="shared" si="9"/>
        <v>3.7960000000000001E-2</v>
      </c>
      <c r="CP44">
        <f t="shared" si="10"/>
        <v>3.4235000000000002E-2</v>
      </c>
      <c r="CQ44">
        <f t="shared" si="11"/>
        <v>3.3509999999999998E-2</v>
      </c>
      <c r="CR44">
        <f t="shared" si="12"/>
        <v>3.0324999999999994E-2</v>
      </c>
      <c r="CS44">
        <f t="shared" si="13"/>
        <v>2.8624999999999994E-2</v>
      </c>
      <c r="CT44">
        <f t="shared" si="14"/>
        <v>3.3575000000000001E-2</v>
      </c>
      <c r="CU44">
        <f t="shared" si="15"/>
        <v>2.145E-2</v>
      </c>
      <c r="CV44">
        <f t="shared" si="16"/>
        <v>2.3765000000000001E-2</v>
      </c>
      <c r="CW44">
        <f t="shared" si="17"/>
        <v>2.8749999999999998E-2</v>
      </c>
      <c r="CX44">
        <f t="shared" si="18"/>
        <v>2.6494999999999998E-2</v>
      </c>
      <c r="CY44">
        <f t="shared" si="19"/>
        <v>2.6490000000000003E-2</v>
      </c>
      <c r="CZ44">
        <f t="shared" si="20"/>
        <v>1.7339999999999998E-2</v>
      </c>
      <c r="DA44">
        <f t="shared" si="21"/>
        <v>2.5250000000000009E-2</v>
      </c>
      <c r="DB44">
        <f t="shared" si="22"/>
        <v>1.9070000000000004E-2</v>
      </c>
      <c r="DC44">
        <f t="shared" si="23"/>
        <v>3.2645E-2</v>
      </c>
      <c r="DD44">
        <f t="shared" si="24"/>
        <v>2.6455000000000003E-2</v>
      </c>
      <c r="DE44">
        <f t="shared" si="25"/>
        <v>1.5435000000000004E-2</v>
      </c>
      <c r="DF44">
        <f t="shared" si="26"/>
        <v>1.8989999999999996E-2</v>
      </c>
      <c r="DG44">
        <f t="shared" si="27"/>
        <v>2.0210000000000002E-2</v>
      </c>
      <c r="DH44">
        <f t="shared" si="28"/>
        <v>9.0399999999999994E-3</v>
      </c>
      <c r="DI44">
        <f t="shared" si="29"/>
        <v>1.1420000000000003E-2</v>
      </c>
      <c r="DJ44">
        <f t="shared" si="30"/>
        <v>1.0920000000000003E-2</v>
      </c>
      <c r="DK44">
        <f t="shared" si="31"/>
        <v>5.0250000000000017E-3</v>
      </c>
      <c r="DL44">
        <f t="shared" si="32"/>
        <v>9.6000000000000009E-3</v>
      </c>
      <c r="DM44">
        <f t="shared" si="33"/>
        <v>1.754E-2</v>
      </c>
      <c r="DN44">
        <f t="shared" si="34"/>
        <v>9.5149999999999992E-3</v>
      </c>
      <c r="DO44">
        <f t="shared" si="35"/>
        <v>1.2195000000000004E-2</v>
      </c>
      <c r="DP44">
        <f t="shared" si="36"/>
        <v>6.8950000000000018E-3</v>
      </c>
      <c r="DQ44">
        <f t="shared" si="37"/>
        <v>9.6000000000000009E-3</v>
      </c>
      <c r="DR44">
        <f t="shared" si="38"/>
        <v>1.2294999999999999E-2</v>
      </c>
      <c r="DS44">
        <f t="shared" si="39"/>
        <v>8.8050000000000003E-3</v>
      </c>
      <c r="DT44">
        <f t="shared" si="40"/>
        <v>7.6849999999999974E-3</v>
      </c>
      <c r="DU44" s="2">
        <f t="shared" si="41"/>
        <v>1.5989999999999994E-2</v>
      </c>
      <c r="DV44">
        <f t="shared" si="42"/>
        <v>2.9649999999999989E-3</v>
      </c>
      <c r="DW44">
        <f t="shared" si="43"/>
        <v>2.4150000000000005E-3</v>
      </c>
      <c r="DX44">
        <f t="shared" si="74"/>
        <v>4.8600000000000032E-3</v>
      </c>
      <c r="DY44">
        <f t="shared" si="75"/>
        <v>9.2900000000000031E-3</v>
      </c>
      <c r="DZ44">
        <f t="shared" si="76"/>
        <v>4.8499999999999932E-4</v>
      </c>
      <c r="EA44">
        <f t="shared" si="77"/>
        <v>5.9150000000000019E-3</v>
      </c>
      <c r="EB44">
        <f t="shared" si="78"/>
        <v>1.0059999999999999E-2</v>
      </c>
      <c r="EC44">
        <f t="shared" si="44"/>
        <v>5.9049999999999971E-3</v>
      </c>
      <c r="ED44">
        <f t="shared" si="45"/>
        <v>1.5449999999999998E-2</v>
      </c>
      <c r="EE44">
        <f t="shared" si="46"/>
        <v>1.2190000000000001E-2</v>
      </c>
      <c r="EF44">
        <f t="shared" si="47"/>
        <v>4.7899999999999991E-3</v>
      </c>
      <c r="EG44">
        <f t="shared" si="48"/>
        <v>4.7150000000000004E-3</v>
      </c>
      <c r="EH44">
        <f t="shared" si="49"/>
        <v>7.6500000000000005E-3</v>
      </c>
      <c r="EI44">
        <f t="shared" si="50"/>
        <v>6.2349999999999975E-3</v>
      </c>
      <c r="EJ44">
        <f t="shared" si="51"/>
        <v>5.9550000000000002E-3</v>
      </c>
      <c r="EK44">
        <f t="shared" si="52"/>
        <v>7.0200000000000002E-3</v>
      </c>
      <c r="EL44">
        <f t="shared" si="53"/>
        <v>9.1499999999999984E-3</v>
      </c>
      <c r="EM44">
        <f t="shared" si="54"/>
        <v>2.1200000000000004E-3</v>
      </c>
      <c r="EN44">
        <f t="shared" si="55"/>
        <v>8.5349999999999992E-3</v>
      </c>
      <c r="EO44">
        <f t="shared" si="56"/>
        <v>2.9449999999999997E-3</v>
      </c>
      <c r="EP44">
        <f t="shared" si="57"/>
        <v>6.4349999999999989E-3</v>
      </c>
      <c r="EQ44">
        <f t="shared" si="58"/>
        <v>1.2899999999999995E-3</v>
      </c>
      <c r="ER44">
        <f t="shared" si="59"/>
        <v>-7.0500000000000076E-4</v>
      </c>
      <c r="ES44">
        <f t="shared" si="60"/>
        <v>-4.1499999999999974E-3</v>
      </c>
      <c r="ET44">
        <f t="shared" si="61"/>
        <v>-2.0500000000000206E-4</v>
      </c>
      <c r="EU44">
        <f t="shared" si="62"/>
        <v>4.049999999999998E-3</v>
      </c>
      <c r="EV44">
        <f t="shared" si="63"/>
        <v>4.9350000000000019E-3</v>
      </c>
      <c r="EW44">
        <f t="shared" si="64"/>
        <v>3.5349999999999999E-3</v>
      </c>
      <c r="EX44">
        <f t="shared" si="65"/>
        <v>3.3950000000000004E-3</v>
      </c>
      <c r="EY44">
        <f t="shared" si="66"/>
        <v>6.5299999999999993E-3</v>
      </c>
      <c r="EZ44">
        <f t="shared" si="67"/>
        <v>5.8850000000000005E-3</v>
      </c>
      <c r="FA44">
        <f t="shared" si="68"/>
        <v>2.9349999999999984E-3</v>
      </c>
      <c r="FB44">
        <f t="shared" si="69"/>
        <v>-2.6450000000000015E-3</v>
      </c>
      <c r="FC44">
        <f t="shared" si="70"/>
        <v>-6.6000000000000017E-3</v>
      </c>
      <c r="FD44">
        <f t="shared" si="71"/>
        <v>5.5150000000000008E-3</v>
      </c>
      <c r="FE44">
        <f t="shared" si="72"/>
        <v>8.0999999999999996E-3</v>
      </c>
      <c r="FF44">
        <f t="shared" si="73"/>
        <v>-4.2650000000000014E-3</v>
      </c>
    </row>
    <row r="45" spans="1:162" x14ac:dyDescent="0.4">
      <c r="A45">
        <v>1589.0615</v>
      </c>
      <c r="B45">
        <v>9.3899999999999995E-4</v>
      </c>
      <c r="C45">
        <v>-2.3099985000000001E-4</v>
      </c>
      <c r="D45">
        <v>-2.2100000000000002E-3</v>
      </c>
      <c r="E45">
        <v>-7.5766665000000005E-4</v>
      </c>
      <c r="F45">
        <v>2.2550000000000001E-3</v>
      </c>
      <c r="G45">
        <v>7.1110000000000007E-2</v>
      </c>
      <c r="H45">
        <v>5.1754999999999995E-2</v>
      </c>
      <c r="I45">
        <v>5.9325000000000003E-2</v>
      </c>
      <c r="J45">
        <v>6.028E-2</v>
      </c>
      <c r="K45">
        <v>5.8650000000000001E-2</v>
      </c>
      <c r="L45">
        <v>4.1499999999999995E-2</v>
      </c>
      <c r="M45">
        <v>5.2110000000000004E-2</v>
      </c>
      <c r="N45">
        <v>4.929E-2</v>
      </c>
      <c r="O45">
        <v>4.7310000000000005E-2</v>
      </c>
      <c r="P45">
        <v>3.9890000000000002E-2</v>
      </c>
      <c r="Q45">
        <v>3.066E-2</v>
      </c>
      <c r="R45">
        <v>3.6019999999999996E-2</v>
      </c>
      <c r="S45">
        <v>3.2210000000000003E-2</v>
      </c>
      <c r="T45">
        <v>3.5334999999999998E-2</v>
      </c>
      <c r="U45">
        <v>4.0514999999999995E-2</v>
      </c>
      <c r="V45">
        <v>3.279E-2</v>
      </c>
      <c r="W45">
        <v>5.2130000000000003E-2</v>
      </c>
      <c r="X45">
        <v>3.2445000000000002E-2</v>
      </c>
      <c r="Y45">
        <v>4.1264999999999996E-2</v>
      </c>
      <c r="Z45">
        <v>2.9900000000000003E-2</v>
      </c>
      <c r="AA45">
        <v>2.5520000000000001E-2</v>
      </c>
      <c r="AB45">
        <v>2.6215000000000002E-2</v>
      </c>
      <c r="AC45">
        <v>3.1719999999999998E-2</v>
      </c>
      <c r="AD45">
        <v>2.4480000000000002E-2</v>
      </c>
      <c r="AE45">
        <v>3.09E-2</v>
      </c>
      <c r="AF45">
        <v>2.3814999999999999E-2</v>
      </c>
      <c r="AG45">
        <v>3.1179999999999999E-2</v>
      </c>
      <c r="AH45">
        <v>2.9960000000000001E-2</v>
      </c>
      <c r="AI45">
        <v>3.1645E-2</v>
      </c>
      <c r="AJ45">
        <v>2.503E-2</v>
      </c>
      <c r="AK45">
        <v>3.0539999999999998E-2</v>
      </c>
      <c r="AL45">
        <v>2.3074999999999998E-2</v>
      </c>
      <c r="AM45">
        <v>2.376E-2</v>
      </c>
      <c r="AN45">
        <v>1.5940000000000003E-2</v>
      </c>
      <c r="AO45">
        <v>2.4065E-2</v>
      </c>
      <c r="AP45">
        <v>2.3465E-2</v>
      </c>
      <c r="AQ45" s="2">
        <v>2.8810000000000002E-2</v>
      </c>
      <c r="AR45">
        <v>2.2335000000000001E-2</v>
      </c>
      <c r="AS45">
        <v>2.4730000000000002E-2</v>
      </c>
      <c r="AT45">
        <v>2.673E-2</v>
      </c>
      <c r="AU45">
        <v>1.9924999999999998E-2</v>
      </c>
      <c r="AV45">
        <v>1.4124999999999999E-2</v>
      </c>
      <c r="AW45">
        <v>1.6490000000000001E-2</v>
      </c>
      <c r="AX45">
        <v>2.5864999999999999E-2</v>
      </c>
      <c r="AY45">
        <v>2.3574999999999999E-2</v>
      </c>
      <c r="AZ45">
        <v>2.92E-2</v>
      </c>
      <c r="BA45">
        <v>2.409E-2</v>
      </c>
      <c r="BB45">
        <v>1.678E-2</v>
      </c>
      <c r="BC45">
        <v>1.6425000000000002E-2</v>
      </c>
      <c r="BD45">
        <v>2.2124999999999999E-2</v>
      </c>
      <c r="BE45">
        <v>1.9455E-2</v>
      </c>
      <c r="BF45">
        <v>1.6375000000000001E-2</v>
      </c>
      <c r="BG45">
        <v>1.3389999999999999E-2</v>
      </c>
      <c r="BH45">
        <v>2.5430000000000001E-2</v>
      </c>
      <c r="BI45">
        <v>1.5824999999999999E-2</v>
      </c>
      <c r="BJ45">
        <v>2.1245E-2</v>
      </c>
      <c r="BK45">
        <v>1.7869999999999997E-2</v>
      </c>
      <c r="BL45">
        <v>8.4200000000000004E-3</v>
      </c>
      <c r="BM45">
        <v>1.4155000000000001E-2</v>
      </c>
      <c r="BN45">
        <v>1.8680000000000002E-2</v>
      </c>
      <c r="BO45">
        <v>1.1245E-2</v>
      </c>
      <c r="BP45">
        <v>9.8399999999999998E-3</v>
      </c>
      <c r="BQ45">
        <v>1.72E-2</v>
      </c>
      <c r="BR45">
        <v>1.8335000000000001E-2</v>
      </c>
      <c r="BS45">
        <v>1.0325000000000001E-2</v>
      </c>
      <c r="BT45">
        <v>1.4370000000000001E-2</v>
      </c>
      <c r="BU45">
        <v>1.7905000000000001E-2</v>
      </c>
      <c r="BV45">
        <v>1.1259999999999999E-2</v>
      </c>
      <c r="BW45">
        <v>1.6469999999999999E-2</v>
      </c>
      <c r="BX45">
        <v>1.0290000000000001E-2</v>
      </c>
      <c r="BY45">
        <v>6.3599999999999993E-3</v>
      </c>
      <c r="BZ45">
        <v>1.0775E-2</v>
      </c>
      <c r="CA45">
        <v>1.2670000000000001E-2</v>
      </c>
      <c r="CB45">
        <v>9.5750000000000002E-3</v>
      </c>
      <c r="CE45">
        <v>1589.0615</v>
      </c>
      <c r="CF45">
        <f t="shared" si="0"/>
        <v>1.039E-3</v>
      </c>
      <c r="CG45">
        <f t="shared" si="1"/>
        <v>-3.37099985E-3</v>
      </c>
      <c r="CH45">
        <f t="shared" si="2"/>
        <v>3.7999999999999839E-5</v>
      </c>
      <c r="CI45">
        <f t="shared" si="3"/>
        <v>-2.9766665000000004E-4</v>
      </c>
      <c r="CJ45">
        <f t="shared" si="4"/>
        <v>2.5850000000000001E-3</v>
      </c>
      <c r="CK45">
        <f t="shared" si="5"/>
        <v>3.8955000000000004E-2</v>
      </c>
      <c r="CL45">
        <f t="shared" si="6"/>
        <v>3.0229999999999996E-2</v>
      </c>
      <c r="CM45">
        <f t="shared" si="7"/>
        <v>4.3120000000000006E-2</v>
      </c>
      <c r="CN45" s="1">
        <f t="shared" si="8"/>
        <v>1.7305000000000001E-2</v>
      </c>
      <c r="CO45">
        <f t="shared" si="9"/>
        <v>2.5910000000000002E-2</v>
      </c>
      <c r="CP45">
        <f t="shared" si="10"/>
        <v>2.3954999999999994E-2</v>
      </c>
      <c r="CQ45">
        <f t="shared" si="11"/>
        <v>2.6065000000000005E-2</v>
      </c>
      <c r="CR45">
        <f t="shared" si="12"/>
        <v>1.898E-2</v>
      </c>
      <c r="CS45">
        <f t="shared" si="13"/>
        <v>1.7880000000000004E-2</v>
      </c>
      <c r="CT45">
        <f t="shared" si="14"/>
        <v>2.6680000000000002E-2</v>
      </c>
      <c r="CU45">
        <f t="shared" si="15"/>
        <v>1.4704999999999999E-2</v>
      </c>
      <c r="CV45">
        <f t="shared" si="16"/>
        <v>1.5039999999999998E-2</v>
      </c>
      <c r="CW45">
        <f t="shared" si="17"/>
        <v>2.1055000000000004E-2</v>
      </c>
      <c r="CX45">
        <f t="shared" si="18"/>
        <v>1.8729999999999997E-2</v>
      </c>
      <c r="CY45">
        <f t="shared" si="19"/>
        <v>1.9029999999999995E-2</v>
      </c>
      <c r="CZ45">
        <f t="shared" si="20"/>
        <v>1.0374999999999999E-2</v>
      </c>
      <c r="DA45">
        <f t="shared" si="21"/>
        <v>1.5900000000000004E-2</v>
      </c>
      <c r="DB45">
        <f t="shared" si="22"/>
        <v>1.0630000000000001E-2</v>
      </c>
      <c r="DC45">
        <f t="shared" si="23"/>
        <v>2.4319999999999994E-2</v>
      </c>
      <c r="DD45">
        <f t="shared" si="24"/>
        <v>1.8130000000000004E-2</v>
      </c>
      <c r="DE45">
        <f t="shared" si="25"/>
        <v>6.745000000000001E-3</v>
      </c>
      <c r="DF45">
        <f t="shared" si="26"/>
        <v>1.1460000000000001E-2</v>
      </c>
      <c r="DG45">
        <f t="shared" si="27"/>
        <v>1.2504999999999999E-2</v>
      </c>
      <c r="DH45">
        <f t="shared" si="28"/>
        <v>4.5450000000000004E-3</v>
      </c>
      <c r="DI45">
        <f t="shared" si="29"/>
        <v>5.2649999999999988E-3</v>
      </c>
      <c r="DJ45">
        <f t="shared" si="30"/>
        <v>4.5649999999999996E-3</v>
      </c>
      <c r="DK45">
        <f t="shared" si="31"/>
        <v>1.799999999999996E-4</v>
      </c>
      <c r="DL45">
        <f t="shared" si="32"/>
        <v>4.3000000000000017E-3</v>
      </c>
      <c r="DM45">
        <f t="shared" si="33"/>
        <v>1.235E-2</v>
      </c>
      <c r="DN45">
        <f t="shared" si="34"/>
        <v>3.0750000000000013E-3</v>
      </c>
      <c r="DO45">
        <f t="shared" si="35"/>
        <v>6.6799999999999984E-3</v>
      </c>
      <c r="DP45">
        <f t="shared" si="36"/>
        <v>2.9449999999999997E-3</v>
      </c>
      <c r="DQ45">
        <f t="shared" si="37"/>
        <v>4.385E-3</v>
      </c>
      <c r="DR45">
        <f t="shared" si="38"/>
        <v>8.2400000000000025E-3</v>
      </c>
      <c r="DS45">
        <f t="shared" si="39"/>
        <v>3.8399999999999997E-3</v>
      </c>
      <c r="DT45">
        <f t="shared" si="40"/>
        <v>3.2049999999999995E-3</v>
      </c>
      <c r="DU45" s="2">
        <f t="shared" si="41"/>
        <v>1.0460000000000001E-2</v>
      </c>
      <c r="DV45">
        <f t="shared" si="42"/>
        <v>-6.3999999999999821E-4</v>
      </c>
      <c r="DW45">
        <f t="shared" si="43"/>
        <v>-6.049999999999979E-4</v>
      </c>
      <c r="DX45">
        <f t="shared" si="74"/>
        <v>1.740000000000002E-3</v>
      </c>
      <c r="DY45">
        <f t="shared" si="75"/>
        <v>4.215E-3</v>
      </c>
      <c r="DZ45">
        <f t="shared" si="76"/>
        <v>-2.7700000000000016E-3</v>
      </c>
      <c r="EA45">
        <f t="shared" si="77"/>
        <v>1.9150000000000018E-3</v>
      </c>
      <c r="EB45">
        <f t="shared" si="78"/>
        <v>5.79E-3</v>
      </c>
      <c r="EC45">
        <f t="shared" si="44"/>
        <v>4.7049999999999974E-3</v>
      </c>
      <c r="ED45">
        <f t="shared" si="45"/>
        <v>1.2109999999999999E-2</v>
      </c>
      <c r="EE45">
        <f t="shared" si="46"/>
        <v>8.685E-3</v>
      </c>
      <c r="EF45">
        <f t="shared" si="47"/>
        <v>2.9549999999999993E-3</v>
      </c>
      <c r="EG45">
        <f t="shared" si="48"/>
        <v>6.8000000000000352E-4</v>
      </c>
      <c r="EH45">
        <f t="shared" si="49"/>
        <v>3.8149999999999989E-3</v>
      </c>
      <c r="EI45">
        <f t="shared" si="50"/>
        <v>3.0099999999999988E-3</v>
      </c>
      <c r="EJ45">
        <f t="shared" si="51"/>
        <v>2.105000000000001E-3</v>
      </c>
      <c r="EK45">
        <f t="shared" si="52"/>
        <v>4.3449999999999999E-3</v>
      </c>
      <c r="EL45">
        <f t="shared" si="53"/>
        <v>5.8349999999999999E-3</v>
      </c>
      <c r="EM45">
        <f t="shared" si="54"/>
        <v>6.3999999999999821E-4</v>
      </c>
      <c r="EN45">
        <f t="shared" si="55"/>
        <v>6.2950000000000002E-3</v>
      </c>
      <c r="EO45">
        <f t="shared" si="56"/>
        <v>8.849999999999969E-4</v>
      </c>
      <c r="EP45">
        <f t="shared" si="57"/>
        <v>4.4900000000000001E-3</v>
      </c>
      <c r="EQ45">
        <f t="shared" si="58"/>
        <v>2.0350000000000004E-3</v>
      </c>
      <c r="ER45">
        <f t="shared" si="59"/>
        <v>-3.5099999999999992E-3</v>
      </c>
      <c r="ES45">
        <f t="shared" si="60"/>
        <v>-5.8699999999999985E-3</v>
      </c>
      <c r="ET45">
        <f t="shared" si="61"/>
        <v>-3.765000000000001E-3</v>
      </c>
      <c r="EU45">
        <f t="shared" si="62"/>
        <v>3.9900000000000005E-3</v>
      </c>
      <c r="EV45">
        <f t="shared" si="63"/>
        <v>3.1400000000000004E-3</v>
      </c>
      <c r="EW45">
        <f t="shared" si="64"/>
        <v>-7.4999999999998679E-5</v>
      </c>
      <c r="EX45">
        <f t="shared" si="65"/>
        <v>6.2000000000000076E-4</v>
      </c>
      <c r="EY45">
        <f t="shared" si="66"/>
        <v>4.2900000000000004E-3</v>
      </c>
      <c r="EZ45">
        <f t="shared" si="67"/>
        <v>4.5099999999999993E-3</v>
      </c>
      <c r="FA45">
        <f t="shared" si="68"/>
        <v>1.9699999999999978E-3</v>
      </c>
      <c r="FB45">
        <f t="shared" si="69"/>
        <v>-2.4200000000000003E-3</v>
      </c>
      <c r="FC45">
        <f t="shared" si="70"/>
        <v>-9.3150000000000021E-3</v>
      </c>
      <c r="FD45">
        <f t="shared" si="71"/>
        <v>2.1799999999999996E-3</v>
      </c>
      <c r="FE45">
        <f t="shared" si="72"/>
        <v>6.7300000000000007E-3</v>
      </c>
      <c r="FF45">
        <f t="shared" si="73"/>
        <v>-3.1949999999999999E-3</v>
      </c>
    </row>
    <row r="46" spans="1:162" x14ac:dyDescent="0.4">
      <c r="A46">
        <v>1592.7424699999999</v>
      </c>
      <c r="B46">
        <v>2.5139999999999997E-3</v>
      </c>
      <c r="C46">
        <v>-2.7333334999999996E-4</v>
      </c>
      <c r="D46">
        <v>-2.895E-3</v>
      </c>
      <c r="E46">
        <v>-5.6766664999999999E-4</v>
      </c>
      <c r="F46">
        <v>1.2226666500000001E-3</v>
      </c>
      <c r="G46">
        <v>6.7404999999999993E-2</v>
      </c>
      <c r="H46">
        <v>4.4135000000000001E-2</v>
      </c>
      <c r="I46">
        <v>5.2470000000000003E-2</v>
      </c>
      <c r="J46">
        <v>5.4324999999999998E-2</v>
      </c>
      <c r="K46">
        <v>5.4650000000000004E-2</v>
      </c>
      <c r="L46">
        <v>3.6409999999999998E-2</v>
      </c>
      <c r="M46">
        <v>4.7509999999999997E-2</v>
      </c>
      <c r="N46">
        <v>4.4520000000000004E-2</v>
      </c>
      <c r="O46">
        <v>4.2304999999999995E-2</v>
      </c>
      <c r="P46">
        <v>3.5765000000000005E-2</v>
      </c>
      <c r="Q46">
        <v>2.6314999999999998E-2</v>
      </c>
      <c r="R46">
        <v>3.1579999999999997E-2</v>
      </c>
      <c r="S46">
        <v>2.8199999999999999E-2</v>
      </c>
      <c r="T46">
        <v>3.0304999999999999E-2</v>
      </c>
      <c r="U46">
        <v>3.7150000000000002E-2</v>
      </c>
      <c r="V46">
        <v>3.074E-2</v>
      </c>
      <c r="W46">
        <v>4.9310000000000007E-2</v>
      </c>
      <c r="X46">
        <v>2.8729999999999999E-2</v>
      </c>
      <c r="Y46">
        <v>3.8135000000000002E-2</v>
      </c>
      <c r="Z46">
        <v>2.6575000000000001E-2</v>
      </c>
      <c r="AA46">
        <v>2.2905000000000002E-2</v>
      </c>
      <c r="AB46">
        <v>2.3259999999999999E-2</v>
      </c>
      <c r="AC46">
        <v>2.946E-2</v>
      </c>
      <c r="AD46">
        <v>2.3504999999999998E-2</v>
      </c>
      <c r="AE46">
        <v>2.9600000000000001E-2</v>
      </c>
      <c r="AF46">
        <v>2.181E-2</v>
      </c>
      <c r="AG46">
        <v>2.9440000000000001E-2</v>
      </c>
      <c r="AH46">
        <v>2.9219999999999999E-2</v>
      </c>
      <c r="AI46">
        <v>2.9824999999999997E-2</v>
      </c>
      <c r="AJ46">
        <v>2.2655000000000002E-2</v>
      </c>
      <c r="AK46">
        <v>2.7959999999999999E-2</v>
      </c>
      <c r="AL46">
        <v>2.2015E-2</v>
      </c>
      <c r="AM46">
        <v>2.1839999999999998E-2</v>
      </c>
      <c r="AN46">
        <v>1.46E-2</v>
      </c>
      <c r="AO46">
        <v>2.2679999999999999E-2</v>
      </c>
      <c r="AP46">
        <v>2.0470000000000002E-2</v>
      </c>
      <c r="AQ46" s="2">
        <v>2.7430000000000003E-2</v>
      </c>
      <c r="AR46">
        <v>1.8880000000000001E-2</v>
      </c>
      <c r="AS46">
        <v>2.3574999999999999E-2</v>
      </c>
      <c r="AT46">
        <v>2.5954999999999999E-2</v>
      </c>
      <c r="AU46">
        <v>1.9470000000000001E-2</v>
      </c>
      <c r="AV46">
        <v>1.401E-2</v>
      </c>
      <c r="AW46">
        <v>1.371E-2</v>
      </c>
      <c r="AX46">
        <v>2.4149999999999998E-2</v>
      </c>
      <c r="AY46">
        <v>2.2544999999999999E-2</v>
      </c>
      <c r="AZ46">
        <v>2.7859999999999999E-2</v>
      </c>
      <c r="BA46">
        <v>2.2225000000000002E-2</v>
      </c>
      <c r="BB46">
        <v>1.5765000000000001E-2</v>
      </c>
      <c r="BC46">
        <v>1.3335E-2</v>
      </c>
      <c r="BD46">
        <v>2.1624999999999998E-2</v>
      </c>
      <c r="BE46">
        <v>1.8024999999999999E-2</v>
      </c>
      <c r="BF46">
        <v>1.7425000000000003E-2</v>
      </c>
      <c r="BG46">
        <v>1.2015000000000001E-2</v>
      </c>
      <c r="BH46">
        <v>2.5875000000000002E-2</v>
      </c>
      <c r="BI46">
        <v>1.6074999999999999E-2</v>
      </c>
      <c r="BJ46">
        <v>1.9035E-2</v>
      </c>
      <c r="BK46">
        <v>2.0754999999999999E-2</v>
      </c>
      <c r="BL46">
        <v>6.2700000000000004E-3</v>
      </c>
      <c r="BM46">
        <v>1.2805E-2</v>
      </c>
      <c r="BN46">
        <v>1.9970000000000002E-2</v>
      </c>
      <c r="BO46">
        <v>1.0145000000000001E-2</v>
      </c>
      <c r="BP46">
        <v>9.1649999999999995E-3</v>
      </c>
      <c r="BQ46">
        <v>1.7645000000000001E-2</v>
      </c>
      <c r="BR46">
        <v>1.8245000000000001E-2</v>
      </c>
      <c r="BS46">
        <v>8.9449999999999998E-3</v>
      </c>
      <c r="BT46">
        <v>1.4024999999999999E-2</v>
      </c>
      <c r="BU46">
        <v>1.7260000000000001E-2</v>
      </c>
      <c r="BV46">
        <v>1.0659999999999999E-2</v>
      </c>
      <c r="BW46">
        <v>1.5259999999999999E-2</v>
      </c>
      <c r="BX46">
        <v>9.3550000000000005E-3</v>
      </c>
      <c r="BY46">
        <v>6.7250000000000001E-3</v>
      </c>
      <c r="BZ46">
        <v>1.0645E-2</v>
      </c>
      <c r="CA46">
        <v>1.1605000000000001E-2</v>
      </c>
      <c r="CB46">
        <v>9.0799999999999995E-3</v>
      </c>
      <c r="CE46">
        <v>1592.7424699999999</v>
      </c>
      <c r="CF46">
        <f t="shared" si="0"/>
        <v>2.6139999999999996E-3</v>
      </c>
      <c r="CG46">
        <f t="shared" si="1"/>
        <v>-3.4133333500000001E-3</v>
      </c>
      <c r="CH46">
        <f t="shared" si="2"/>
        <v>-6.4700000000000001E-4</v>
      </c>
      <c r="CI46">
        <f t="shared" si="3"/>
        <v>-1.0766664999999997E-4</v>
      </c>
      <c r="CJ46">
        <f t="shared" si="4"/>
        <v>1.5526666500000001E-3</v>
      </c>
      <c r="CK46">
        <f t="shared" si="5"/>
        <v>3.524999999999999E-2</v>
      </c>
      <c r="CL46">
        <f t="shared" si="6"/>
        <v>2.2610000000000002E-2</v>
      </c>
      <c r="CM46">
        <f t="shared" si="7"/>
        <v>3.6265000000000006E-2</v>
      </c>
      <c r="CN46" s="1">
        <f t="shared" si="8"/>
        <v>1.1349999999999999E-2</v>
      </c>
      <c r="CO46">
        <f t="shared" si="9"/>
        <v>2.1910000000000006E-2</v>
      </c>
      <c r="CP46">
        <f t="shared" si="10"/>
        <v>1.8864999999999996E-2</v>
      </c>
      <c r="CQ46">
        <f t="shared" si="11"/>
        <v>2.1464999999999998E-2</v>
      </c>
      <c r="CR46">
        <f t="shared" si="12"/>
        <v>1.4210000000000004E-2</v>
      </c>
      <c r="CS46">
        <f t="shared" si="13"/>
        <v>1.2874999999999994E-2</v>
      </c>
      <c r="CT46">
        <f t="shared" si="14"/>
        <v>2.2555000000000006E-2</v>
      </c>
      <c r="CU46">
        <f t="shared" si="15"/>
        <v>1.0359999999999998E-2</v>
      </c>
      <c r="CV46">
        <f t="shared" si="16"/>
        <v>1.0599999999999998E-2</v>
      </c>
      <c r="CW46">
        <f t="shared" si="17"/>
        <v>1.7044999999999998E-2</v>
      </c>
      <c r="CX46">
        <f t="shared" si="18"/>
        <v>1.3699999999999997E-2</v>
      </c>
      <c r="CY46">
        <f t="shared" si="19"/>
        <v>1.5665000000000002E-2</v>
      </c>
      <c r="CZ46">
        <f t="shared" si="20"/>
        <v>8.3249999999999991E-3</v>
      </c>
      <c r="DA46">
        <f t="shared" si="21"/>
        <v>1.3080000000000008E-2</v>
      </c>
      <c r="DB46">
        <f t="shared" si="22"/>
        <v>6.9149999999999975E-3</v>
      </c>
      <c r="DC46">
        <f t="shared" si="23"/>
        <v>2.1190000000000001E-2</v>
      </c>
      <c r="DD46">
        <f t="shared" si="24"/>
        <v>1.4805000000000002E-2</v>
      </c>
      <c r="DE46">
        <f t="shared" si="25"/>
        <v>4.1300000000000017E-3</v>
      </c>
      <c r="DF46">
        <f t="shared" si="26"/>
        <v>8.5049999999999987E-3</v>
      </c>
      <c r="DG46">
        <f t="shared" si="27"/>
        <v>1.0245000000000001E-2</v>
      </c>
      <c r="DH46">
        <f t="shared" si="28"/>
        <v>3.5699999999999968E-3</v>
      </c>
      <c r="DI46">
        <f t="shared" si="29"/>
        <v>3.9649999999999998E-3</v>
      </c>
      <c r="DJ46">
        <f t="shared" si="30"/>
        <v>2.5599999999999998E-3</v>
      </c>
      <c r="DK46">
        <f t="shared" si="31"/>
        <v>-1.5599999999999989E-3</v>
      </c>
      <c r="DL46">
        <f t="shared" si="32"/>
        <v>3.5600000000000007E-3</v>
      </c>
      <c r="DM46">
        <f t="shared" si="33"/>
        <v>1.0529999999999998E-2</v>
      </c>
      <c r="DN46">
        <f t="shared" si="34"/>
        <v>7.000000000000027E-4</v>
      </c>
      <c r="DO46">
        <f t="shared" si="35"/>
        <v>4.0999999999999995E-3</v>
      </c>
      <c r="DP46">
        <f t="shared" si="36"/>
        <v>1.8850000000000013E-3</v>
      </c>
      <c r="DQ46">
        <f t="shared" si="37"/>
        <v>2.4649999999999984E-3</v>
      </c>
      <c r="DR46">
        <f t="shared" si="38"/>
        <v>6.8999999999999999E-3</v>
      </c>
      <c r="DS46">
        <f t="shared" si="39"/>
        <v>2.4549999999999988E-3</v>
      </c>
      <c r="DT46">
        <f t="shared" si="40"/>
        <v>2.1000000000000185E-4</v>
      </c>
      <c r="DU46" s="2">
        <f t="shared" si="41"/>
        <v>9.0800000000000013E-3</v>
      </c>
      <c r="DV46">
        <f t="shared" si="42"/>
        <v>-4.0949999999999979E-3</v>
      </c>
      <c r="DW46">
        <f t="shared" si="43"/>
        <v>-1.7600000000000011E-3</v>
      </c>
      <c r="DX46">
        <f t="shared" si="74"/>
        <v>9.6500000000000058E-4</v>
      </c>
      <c r="DY46">
        <f t="shared" si="75"/>
        <v>3.7600000000000029E-3</v>
      </c>
      <c r="DZ46">
        <f t="shared" si="76"/>
        <v>-2.8850000000000004E-3</v>
      </c>
      <c r="EA46">
        <f t="shared" si="77"/>
        <v>-8.6499999999999945E-4</v>
      </c>
      <c r="EB46">
        <f t="shared" si="78"/>
        <v>4.0749999999999988E-3</v>
      </c>
      <c r="EC46">
        <f t="shared" si="44"/>
        <v>3.6749999999999977E-3</v>
      </c>
      <c r="ED46">
        <f t="shared" si="45"/>
        <v>1.0769999999999998E-2</v>
      </c>
      <c r="EE46">
        <f t="shared" si="46"/>
        <v>6.8200000000000014E-3</v>
      </c>
      <c r="EF46">
        <f t="shared" si="47"/>
        <v>1.9400000000000008E-3</v>
      </c>
      <c r="EG46">
        <f t="shared" si="48"/>
        <v>-2.4099999999999989E-3</v>
      </c>
      <c r="EH46">
        <f t="shared" si="49"/>
        <v>3.3149999999999985E-3</v>
      </c>
      <c r="EI46">
        <f t="shared" si="50"/>
        <v>1.5799999999999981E-3</v>
      </c>
      <c r="EJ46">
        <f t="shared" si="51"/>
        <v>3.1550000000000033E-3</v>
      </c>
      <c r="EK46">
        <f t="shared" si="52"/>
        <v>2.9700000000000022E-3</v>
      </c>
      <c r="EL46">
        <f t="shared" si="53"/>
        <v>6.2800000000000009E-3</v>
      </c>
      <c r="EM46">
        <f t="shared" si="54"/>
        <v>8.8999999999999843E-4</v>
      </c>
      <c r="EN46">
        <f t="shared" si="55"/>
        <v>4.0850000000000001E-3</v>
      </c>
      <c r="EO46">
        <f t="shared" si="56"/>
        <v>3.769999999999999E-3</v>
      </c>
      <c r="EP46">
        <f t="shared" si="57"/>
        <v>2.3400000000000001E-3</v>
      </c>
      <c r="EQ46">
        <f t="shared" si="58"/>
        <v>6.8499999999999985E-4</v>
      </c>
      <c r="ER46">
        <f t="shared" si="59"/>
        <v>-2.2199999999999998E-3</v>
      </c>
      <c r="ES46">
        <f t="shared" si="60"/>
        <v>-6.969999999999997E-3</v>
      </c>
      <c r="ET46">
        <f t="shared" si="61"/>
        <v>-4.4400000000000012E-3</v>
      </c>
      <c r="EU46">
        <f t="shared" si="62"/>
        <v>4.4350000000000014E-3</v>
      </c>
      <c r="EV46">
        <f t="shared" si="63"/>
        <v>3.0500000000000006E-3</v>
      </c>
      <c r="EW46">
        <f t="shared" si="64"/>
        <v>-1.4549999999999997E-3</v>
      </c>
      <c r="EX46">
        <f t="shared" si="65"/>
        <v>2.749999999999992E-4</v>
      </c>
      <c r="EY46">
        <f t="shared" si="66"/>
        <v>3.6450000000000007E-3</v>
      </c>
      <c r="EZ46">
        <f t="shared" si="67"/>
        <v>3.9099999999999994E-3</v>
      </c>
      <c r="FA46">
        <f t="shared" si="68"/>
        <v>7.5999999999999852E-4</v>
      </c>
      <c r="FB46">
        <f t="shared" si="69"/>
        <v>-3.3550000000000003E-3</v>
      </c>
      <c r="FC46">
        <f t="shared" si="70"/>
        <v>-8.9500000000000014E-3</v>
      </c>
      <c r="FD46">
        <f t="shared" si="71"/>
        <v>2.0499999999999997E-3</v>
      </c>
      <c r="FE46">
        <f t="shared" si="72"/>
        <v>5.6650000000000008E-3</v>
      </c>
      <c r="FF46">
        <f t="shared" si="73"/>
        <v>-3.6900000000000006E-3</v>
      </c>
    </row>
    <row r="47" spans="1:162" x14ac:dyDescent="0.4">
      <c r="A47">
        <v>1596.4405200000001</v>
      </c>
      <c r="B47">
        <v>3.875E-3</v>
      </c>
      <c r="C47">
        <v>-1.0189999999999999E-3</v>
      </c>
      <c r="D47">
        <v>-2.1150000000000001E-3</v>
      </c>
      <c r="E47">
        <v>-1.2799999999999999E-3</v>
      </c>
      <c r="F47">
        <v>5.4766664999999993E-4</v>
      </c>
      <c r="G47">
        <v>6.5634999999999999E-2</v>
      </c>
      <c r="H47">
        <v>4.3365000000000001E-2</v>
      </c>
      <c r="I47">
        <v>5.11E-2</v>
      </c>
      <c r="J47">
        <v>5.5524999999999998E-2</v>
      </c>
      <c r="K47">
        <v>5.5640000000000002E-2</v>
      </c>
      <c r="L47">
        <v>3.8919999999999996E-2</v>
      </c>
      <c r="M47">
        <v>4.8409999999999995E-2</v>
      </c>
      <c r="N47">
        <v>4.7965000000000001E-2</v>
      </c>
      <c r="O47">
        <v>4.7719999999999999E-2</v>
      </c>
      <c r="P47">
        <v>3.8054999999999999E-2</v>
      </c>
      <c r="Q47">
        <v>2.7635E-2</v>
      </c>
      <c r="R47">
        <v>3.3890000000000003E-2</v>
      </c>
      <c r="S47">
        <v>3.1050000000000001E-2</v>
      </c>
      <c r="T47">
        <v>3.2905000000000004E-2</v>
      </c>
      <c r="U47">
        <v>3.9830000000000004E-2</v>
      </c>
      <c r="V47">
        <v>3.5095000000000001E-2</v>
      </c>
      <c r="W47">
        <v>5.2905000000000001E-2</v>
      </c>
      <c r="X47">
        <v>3.2494999999999996E-2</v>
      </c>
      <c r="Y47">
        <v>4.2194999999999996E-2</v>
      </c>
      <c r="Z47">
        <v>3.1914999999999999E-2</v>
      </c>
      <c r="AA47">
        <v>2.7985000000000003E-2</v>
      </c>
      <c r="AB47">
        <v>2.7485000000000002E-2</v>
      </c>
      <c r="AC47">
        <v>3.3989999999999999E-2</v>
      </c>
      <c r="AD47">
        <v>2.7720000000000002E-2</v>
      </c>
      <c r="AE47">
        <v>3.2695000000000002E-2</v>
      </c>
      <c r="AF47">
        <v>2.6759999999999999E-2</v>
      </c>
      <c r="AG47">
        <v>3.4970000000000001E-2</v>
      </c>
      <c r="AH47">
        <v>3.4535000000000003E-2</v>
      </c>
      <c r="AI47">
        <v>3.424E-2</v>
      </c>
      <c r="AJ47">
        <v>2.8659999999999998E-2</v>
      </c>
      <c r="AK47">
        <v>3.2490000000000005E-2</v>
      </c>
      <c r="AL47">
        <v>2.7664999999999999E-2</v>
      </c>
      <c r="AM47">
        <v>2.7150000000000001E-2</v>
      </c>
      <c r="AN47">
        <v>1.9224999999999999E-2</v>
      </c>
      <c r="AO47">
        <v>2.7869999999999999E-2</v>
      </c>
      <c r="AP47">
        <v>2.6624999999999999E-2</v>
      </c>
      <c r="AQ47" s="2">
        <v>3.2314999999999997E-2</v>
      </c>
      <c r="AR47">
        <v>2.2600000000000002E-2</v>
      </c>
      <c r="AS47">
        <v>3.107E-2</v>
      </c>
      <c r="AT47">
        <v>3.1884999999999997E-2</v>
      </c>
      <c r="AU47">
        <v>2.5840000000000002E-2</v>
      </c>
      <c r="AV47">
        <v>1.9125E-2</v>
      </c>
      <c r="AW47">
        <v>1.8679999999999999E-2</v>
      </c>
      <c r="AX47">
        <v>2.7490000000000001E-2</v>
      </c>
      <c r="AY47">
        <v>2.5604999999999999E-2</v>
      </c>
      <c r="AZ47">
        <v>3.2809999999999999E-2</v>
      </c>
      <c r="BA47">
        <v>2.6224999999999998E-2</v>
      </c>
      <c r="BB47">
        <v>1.9769999999999999E-2</v>
      </c>
      <c r="BC47">
        <v>1.6834999999999999E-2</v>
      </c>
      <c r="BD47">
        <v>2.861E-2</v>
      </c>
      <c r="BE47">
        <v>2.3234999999999999E-2</v>
      </c>
      <c r="BF47">
        <v>2.4960000000000003E-2</v>
      </c>
      <c r="BG47">
        <v>1.7415E-2</v>
      </c>
      <c r="BH47">
        <v>2.9780000000000001E-2</v>
      </c>
      <c r="BI47">
        <v>1.9244999999999998E-2</v>
      </c>
      <c r="BJ47">
        <v>2.3809999999999998E-2</v>
      </c>
      <c r="BK47">
        <v>2.5355000000000003E-2</v>
      </c>
      <c r="BL47">
        <v>1.0964999999999999E-2</v>
      </c>
      <c r="BM47">
        <v>1.6279999999999999E-2</v>
      </c>
      <c r="BN47">
        <v>2.5309999999999999E-2</v>
      </c>
      <c r="BO47">
        <v>1.4114999999999999E-2</v>
      </c>
      <c r="BP47">
        <v>1.426E-2</v>
      </c>
      <c r="BQ47">
        <v>2.1220000000000003E-2</v>
      </c>
      <c r="BR47">
        <v>2.342E-2</v>
      </c>
      <c r="BS47">
        <v>1.3950000000000001E-2</v>
      </c>
      <c r="BT47">
        <v>1.8865E-2</v>
      </c>
      <c r="BU47">
        <v>2.2540000000000001E-2</v>
      </c>
      <c r="BV47">
        <v>1.5769999999999999E-2</v>
      </c>
      <c r="BW47">
        <v>1.9185000000000001E-2</v>
      </c>
      <c r="BX47">
        <v>1.2255E-2</v>
      </c>
      <c r="BY47">
        <v>1.3344999999999999E-2</v>
      </c>
      <c r="BZ47">
        <v>1.5175000000000001E-2</v>
      </c>
      <c r="CA47">
        <v>1.728E-2</v>
      </c>
      <c r="CB47">
        <v>1.3885E-2</v>
      </c>
      <c r="CE47">
        <v>1596.4405200000001</v>
      </c>
      <c r="CF47">
        <f t="shared" si="0"/>
        <v>3.9750000000000002E-3</v>
      </c>
      <c r="CG47">
        <f t="shared" si="1"/>
        <v>-4.1589999999999995E-3</v>
      </c>
      <c r="CH47">
        <f t="shared" si="2"/>
        <v>1.3299999999999987E-4</v>
      </c>
      <c r="CI47">
        <f t="shared" si="3"/>
        <v>-8.1999999999999987E-4</v>
      </c>
      <c r="CJ47">
        <f t="shared" si="4"/>
        <v>8.7766664999999993E-4</v>
      </c>
      <c r="CK47">
        <f t="shared" si="5"/>
        <v>3.3479999999999996E-2</v>
      </c>
      <c r="CL47">
        <f t="shared" si="6"/>
        <v>2.1840000000000002E-2</v>
      </c>
      <c r="CM47">
        <f t="shared" si="7"/>
        <v>3.4894999999999995E-2</v>
      </c>
      <c r="CN47" s="1">
        <f t="shared" si="8"/>
        <v>1.2549999999999999E-2</v>
      </c>
      <c r="CO47">
        <f t="shared" si="9"/>
        <v>2.2900000000000004E-2</v>
      </c>
      <c r="CP47">
        <f t="shared" si="10"/>
        <v>2.1374999999999995E-2</v>
      </c>
      <c r="CQ47">
        <f t="shared" si="11"/>
        <v>2.2364999999999996E-2</v>
      </c>
      <c r="CR47">
        <f t="shared" si="12"/>
        <v>1.7655000000000001E-2</v>
      </c>
      <c r="CS47">
        <f t="shared" si="13"/>
        <v>1.8289999999999997E-2</v>
      </c>
      <c r="CT47">
        <f t="shared" si="14"/>
        <v>2.4844999999999999E-2</v>
      </c>
      <c r="CU47">
        <f t="shared" si="15"/>
        <v>1.1679999999999999E-2</v>
      </c>
      <c r="CV47">
        <f t="shared" si="16"/>
        <v>1.2910000000000005E-2</v>
      </c>
      <c r="CW47">
        <f t="shared" si="17"/>
        <v>1.9895000000000003E-2</v>
      </c>
      <c r="CX47">
        <f t="shared" si="18"/>
        <v>1.6300000000000002E-2</v>
      </c>
      <c r="CY47">
        <f t="shared" si="19"/>
        <v>1.8345000000000004E-2</v>
      </c>
      <c r="CZ47">
        <f t="shared" si="20"/>
        <v>1.268E-2</v>
      </c>
      <c r="DA47">
        <f t="shared" si="21"/>
        <v>1.6675000000000002E-2</v>
      </c>
      <c r="DB47">
        <f t="shared" si="22"/>
        <v>1.0679999999999995E-2</v>
      </c>
      <c r="DC47">
        <f t="shared" si="23"/>
        <v>2.5249999999999995E-2</v>
      </c>
      <c r="DD47">
        <f t="shared" si="24"/>
        <v>2.0145E-2</v>
      </c>
      <c r="DE47">
        <f t="shared" si="25"/>
        <v>9.2100000000000029E-3</v>
      </c>
      <c r="DF47">
        <f t="shared" si="26"/>
        <v>1.2730000000000002E-2</v>
      </c>
      <c r="DG47">
        <f t="shared" si="27"/>
        <v>1.4775E-2</v>
      </c>
      <c r="DH47">
        <f t="shared" si="28"/>
        <v>7.7850000000000003E-3</v>
      </c>
      <c r="DI47">
        <f t="shared" si="29"/>
        <v>7.0600000000000003E-3</v>
      </c>
      <c r="DJ47">
        <f t="shared" si="30"/>
        <v>7.5099999999999993E-3</v>
      </c>
      <c r="DK47">
        <f t="shared" si="31"/>
        <v>3.9700000000000013E-3</v>
      </c>
      <c r="DL47">
        <f t="shared" si="32"/>
        <v>8.8750000000000044E-3</v>
      </c>
      <c r="DM47">
        <f t="shared" si="33"/>
        <v>1.4945E-2</v>
      </c>
      <c r="DN47">
        <f t="shared" si="34"/>
        <v>6.7049999999999992E-3</v>
      </c>
      <c r="DO47">
        <f t="shared" si="35"/>
        <v>8.6300000000000057E-3</v>
      </c>
      <c r="DP47">
        <f t="shared" si="36"/>
        <v>7.535E-3</v>
      </c>
      <c r="DQ47">
        <f t="shared" si="37"/>
        <v>7.7750000000000007E-3</v>
      </c>
      <c r="DR47">
        <f t="shared" si="38"/>
        <v>1.1524999999999999E-2</v>
      </c>
      <c r="DS47">
        <f t="shared" si="39"/>
        <v>7.644999999999999E-3</v>
      </c>
      <c r="DT47">
        <f t="shared" si="40"/>
        <v>6.3649999999999991E-3</v>
      </c>
      <c r="DU47" s="2">
        <f t="shared" si="41"/>
        <v>1.3964999999999995E-2</v>
      </c>
      <c r="DV47">
        <f t="shared" si="42"/>
        <v>-3.7499999999999686E-4</v>
      </c>
      <c r="DW47">
        <f t="shared" si="43"/>
        <v>5.7350000000000005E-3</v>
      </c>
      <c r="DX47">
        <f t="shared" si="74"/>
        <v>6.8949999999999984E-3</v>
      </c>
      <c r="DY47">
        <f t="shared" si="75"/>
        <v>1.0130000000000004E-2</v>
      </c>
      <c r="DZ47">
        <f t="shared" si="76"/>
        <v>2.2299999999999993E-3</v>
      </c>
      <c r="EA47">
        <f t="shared" si="77"/>
        <v>4.1049999999999993E-3</v>
      </c>
      <c r="EB47">
        <f t="shared" si="78"/>
        <v>7.4150000000000015E-3</v>
      </c>
      <c r="EC47">
        <f t="shared" si="44"/>
        <v>6.7349999999999979E-3</v>
      </c>
      <c r="ED47">
        <f t="shared" si="45"/>
        <v>1.5719999999999998E-2</v>
      </c>
      <c r="EE47">
        <f t="shared" si="46"/>
        <v>1.0819999999999998E-2</v>
      </c>
      <c r="EF47">
        <f t="shared" si="47"/>
        <v>5.9449999999999989E-3</v>
      </c>
      <c r="EG47">
        <f t="shared" si="48"/>
        <v>1.0900000000000007E-3</v>
      </c>
      <c r="EH47">
        <f t="shared" si="49"/>
        <v>1.03E-2</v>
      </c>
      <c r="EI47">
        <f t="shared" si="50"/>
        <v>6.7899999999999974E-3</v>
      </c>
      <c r="EJ47">
        <f t="shared" si="51"/>
        <v>1.0690000000000003E-2</v>
      </c>
      <c r="EK47">
        <f t="shared" si="52"/>
        <v>8.3700000000000007E-3</v>
      </c>
      <c r="EL47">
        <f t="shared" si="53"/>
        <v>1.0185E-2</v>
      </c>
      <c r="EM47">
        <f t="shared" si="54"/>
        <v>4.0599999999999976E-3</v>
      </c>
      <c r="EN47">
        <f t="shared" si="55"/>
        <v>8.8599999999999981E-3</v>
      </c>
      <c r="EO47">
        <f t="shared" si="56"/>
        <v>8.3700000000000024E-3</v>
      </c>
      <c r="EP47">
        <f t="shared" si="57"/>
        <v>7.0349999999999987E-3</v>
      </c>
      <c r="EQ47">
        <f t="shared" si="58"/>
        <v>4.1599999999999988E-3</v>
      </c>
      <c r="ER47">
        <f t="shared" si="59"/>
        <v>3.1199999999999978E-3</v>
      </c>
      <c r="ES47">
        <f t="shared" si="60"/>
        <v>-2.9999999999999992E-3</v>
      </c>
      <c r="ET47">
        <f t="shared" si="61"/>
        <v>6.5499999999999933E-4</v>
      </c>
      <c r="EU47">
        <f t="shared" si="62"/>
        <v>8.0100000000000032E-3</v>
      </c>
      <c r="EV47">
        <f t="shared" si="63"/>
        <v>8.2249999999999997E-3</v>
      </c>
      <c r="EW47">
        <f t="shared" si="64"/>
        <v>3.5500000000000011E-3</v>
      </c>
      <c r="EX47">
        <f t="shared" si="65"/>
        <v>5.1149999999999998E-3</v>
      </c>
      <c r="EY47">
        <f t="shared" si="66"/>
        <v>8.9250000000000006E-3</v>
      </c>
      <c r="EZ47">
        <f t="shared" si="67"/>
        <v>9.0200000000000002E-3</v>
      </c>
      <c r="FA47">
        <f t="shared" si="68"/>
        <v>4.6849999999999999E-3</v>
      </c>
      <c r="FB47">
        <f t="shared" si="69"/>
        <v>-4.5500000000000054E-4</v>
      </c>
      <c r="FC47">
        <f t="shared" si="70"/>
        <v>-2.3300000000000022E-3</v>
      </c>
      <c r="FD47">
        <f t="shared" si="71"/>
        <v>6.5800000000000008E-3</v>
      </c>
      <c r="FE47">
        <f t="shared" si="72"/>
        <v>1.1339999999999999E-2</v>
      </c>
      <c r="FF47">
        <f t="shared" si="73"/>
        <v>1.1149999999999997E-3</v>
      </c>
    </row>
    <row r="48" spans="1:162" x14ac:dyDescent="0.4">
      <c r="A48">
        <v>1600.15579</v>
      </c>
      <c r="B48">
        <v>2.8549999999999999E-3</v>
      </c>
      <c r="C48">
        <v>-7.2133333499999996E-4</v>
      </c>
      <c r="D48">
        <v>-1.5999999999999999E-3</v>
      </c>
      <c r="E48">
        <v>-1.31E-3</v>
      </c>
      <c r="F48">
        <v>7.8199999999999993E-4</v>
      </c>
      <c r="G48">
        <v>6.0415000000000003E-2</v>
      </c>
      <c r="H48">
        <v>4.2025E-2</v>
      </c>
      <c r="I48">
        <v>4.7795000000000004E-2</v>
      </c>
      <c r="J48">
        <v>5.3030000000000001E-2</v>
      </c>
      <c r="K48">
        <v>5.3065000000000001E-2</v>
      </c>
      <c r="L48">
        <v>4.0379999999999999E-2</v>
      </c>
      <c r="M48">
        <v>4.7829999999999998E-2</v>
      </c>
      <c r="N48">
        <v>4.9939999999999998E-2</v>
      </c>
      <c r="O48">
        <v>4.8590000000000001E-2</v>
      </c>
      <c r="P48">
        <v>3.9734999999999999E-2</v>
      </c>
      <c r="Q48">
        <v>2.9604999999999999E-2</v>
      </c>
      <c r="R48">
        <v>3.7139999999999999E-2</v>
      </c>
      <c r="S48">
        <v>3.5005000000000001E-2</v>
      </c>
      <c r="T48">
        <v>3.6639999999999999E-2</v>
      </c>
      <c r="U48">
        <v>4.045E-2</v>
      </c>
      <c r="V48">
        <v>3.6659999999999998E-2</v>
      </c>
      <c r="W48">
        <v>5.4080000000000003E-2</v>
      </c>
      <c r="X48">
        <v>3.5639999999999998E-2</v>
      </c>
      <c r="Y48">
        <v>4.3584999999999999E-2</v>
      </c>
      <c r="Z48">
        <v>3.4680000000000002E-2</v>
      </c>
      <c r="AA48">
        <v>3.2509999999999997E-2</v>
      </c>
      <c r="AB48">
        <v>3.0240000000000003E-2</v>
      </c>
      <c r="AC48">
        <v>3.5799999999999998E-2</v>
      </c>
      <c r="AD48">
        <v>2.963E-2</v>
      </c>
      <c r="AE48">
        <v>3.6385000000000001E-2</v>
      </c>
      <c r="AF48">
        <v>3.2759999999999997E-2</v>
      </c>
      <c r="AG48">
        <v>3.6600000000000001E-2</v>
      </c>
      <c r="AH48">
        <v>3.8394999999999999E-2</v>
      </c>
      <c r="AI48">
        <v>3.7545000000000002E-2</v>
      </c>
      <c r="AJ48">
        <v>3.3030000000000004E-2</v>
      </c>
      <c r="AK48">
        <v>3.6379999999999996E-2</v>
      </c>
      <c r="AL48">
        <v>3.0124999999999999E-2</v>
      </c>
      <c r="AM48">
        <v>3.1329999999999997E-2</v>
      </c>
      <c r="AN48">
        <v>2.5149999999999999E-2</v>
      </c>
      <c r="AO48">
        <v>3.1489999999999997E-2</v>
      </c>
      <c r="AP48">
        <v>3.177E-2</v>
      </c>
      <c r="AQ48" s="2">
        <v>3.6764999999999999E-2</v>
      </c>
      <c r="AR48">
        <v>2.8095000000000002E-2</v>
      </c>
      <c r="AS48">
        <v>3.44E-2</v>
      </c>
      <c r="AT48">
        <v>3.6580000000000001E-2</v>
      </c>
      <c r="AU48">
        <v>3.091E-2</v>
      </c>
      <c r="AV48">
        <v>2.3795E-2</v>
      </c>
      <c r="AW48">
        <v>2.3285E-2</v>
      </c>
      <c r="AX48">
        <v>3.0664999999999998E-2</v>
      </c>
      <c r="AY48">
        <v>2.9955000000000002E-2</v>
      </c>
      <c r="AZ48">
        <v>3.8109999999999998E-2</v>
      </c>
      <c r="BA48">
        <v>3.2244999999999996E-2</v>
      </c>
      <c r="BB48">
        <v>2.4274999999999998E-2</v>
      </c>
      <c r="BC48">
        <v>2.2359999999999998E-2</v>
      </c>
      <c r="BD48">
        <v>3.3945000000000003E-2</v>
      </c>
      <c r="BE48">
        <v>2.7630000000000002E-2</v>
      </c>
      <c r="BF48">
        <v>2.9270000000000001E-2</v>
      </c>
      <c r="BG48">
        <v>2.2269999999999998E-2</v>
      </c>
      <c r="BH48">
        <v>3.1190000000000002E-2</v>
      </c>
      <c r="BI48">
        <v>2.2585000000000001E-2</v>
      </c>
      <c r="BJ48">
        <v>2.963E-2</v>
      </c>
      <c r="BK48">
        <v>2.8615000000000002E-2</v>
      </c>
      <c r="BL48">
        <v>1.8550000000000001E-2</v>
      </c>
      <c r="BM48">
        <v>2.1360000000000001E-2</v>
      </c>
      <c r="BN48">
        <v>2.7875E-2</v>
      </c>
      <c r="BO48">
        <v>1.9569999999999997E-2</v>
      </c>
      <c r="BP48">
        <v>1.7649999999999999E-2</v>
      </c>
      <c r="BQ48">
        <v>2.4065000000000003E-2</v>
      </c>
      <c r="BR48">
        <v>2.886E-2</v>
      </c>
      <c r="BS48">
        <v>1.924E-2</v>
      </c>
      <c r="BT48">
        <v>2.214E-2</v>
      </c>
      <c r="BU48">
        <v>2.7345000000000001E-2</v>
      </c>
      <c r="BV48">
        <v>1.9970000000000002E-2</v>
      </c>
      <c r="BW48">
        <v>2.299E-2</v>
      </c>
      <c r="BX48">
        <v>1.7680000000000001E-2</v>
      </c>
      <c r="BY48">
        <v>1.8029999999999997E-2</v>
      </c>
      <c r="BZ48">
        <v>1.8555000000000002E-2</v>
      </c>
      <c r="CA48">
        <v>2.1100000000000001E-2</v>
      </c>
      <c r="CB48">
        <v>1.8520000000000002E-2</v>
      </c>
      <c r="CE48">
        <v>1600.15579</v>
      </c>
      <c r="CF48">
        <f t="shared" si="0"/>
        <v>2.9549999999999997E-3</v>
      </c>
      <c r="CG48">
        <f t="shared" si="1"/>
        <v>-3.8613333349999997E-3</v>
      </c>
      <c r="CH48">
        <f t="shared" si="2"/>
        <v>6.4800000000000014E-4</v>
      </c>
      <c r="CI48">
        <f t="shared" si="3"/>
        <v>-8.4999999999999995E-4</v>
      </c>
      <c r="CJ48">
        <f t="shared" si="4"/>
        <v>1.1119999999999999E-3</v>
      </c>
      <c r="CK48">
        <f t="shared" si="5"/>
        <v>2.826E-2</v>
      </c>
      <c r="CL48">
        <f t="shared" si="6"/>
        <v>2.0500000000000001E-2</v>
      </c>
      <c r="CM48">
        <f t="shared" si="7"/>
        <v>3.1590000000000007E-2</v>
      </c>
      <c r="CN48" s="1">
        <f t="shared" si="8"/>
        <v>1.0055000000000001E-2</v>
      </c>
      <c r="CO48">
        <f t="shared" si="9"/>
        <v>2.0325000000000003E-2</v>
      </c>
      <c r="CP48">
        <f t="shared" si="10"/>
        <v>2.2834999999999998E-2</v>
      </c>
      <c r="CQ48">
        <f t="shared" si="11"/>
        <v>2.1784999999999999E-2</v>
      </c>
      <c r="CR48">
        <f t="shared" si="12"/>
        <v>1.9629999999999998E-2</v>
      </c>
      <c r="CS48">
        <f t="shared" si="13"/>
        <v>1.916E-2</v>
      </c>
      <c r="CT48">
        <f t="shared" si="14"/>
        <v>2.6525E-2</v>
      </c>
      <c r="CU48">
        <f t="shared" si="15"/>
        <v>1.3649999999999999E-2</v>
      </c>
      <c r="CV48">
        <f t="shared" si="16"/>
        <v>1.6160000000000001E-2</v>
      </c>
      <c r="CW48">
        <f t="shared" si="17"/>
        <v>2.3850000000000003E-2</v>
      </c>
      <c r="CX48">
        <f t="shared" si="18"/>
        <v>2.0034999999999997E-2</v>
      </c>
      <c r="CY48">
        <f t="shared" si="19"/>
        <v>1.8964999999999999E-2</v>
      </c>
      <c r="CZ48">
        <f t="shared" si="20"/>
        <v>1.4244999999999997E-2</v>
      </c>
      <c r="DA48">
        <f t="shared" si="21"/>
        <v>1.7850000000000005E-2</v>
      </c>
      <c r="DB48">
        <f t="shared" si="22"/>
        <v>1.3824999999999997E-2</v>
      </c>
      <c r="DC48">
        <f t="shared" si="23"/>
        <v>2.6639999999999997E-2</v>
      </c>
      <c r="DD48">
        <f t="shared" si="24"/>
        <v>2.2910000000000003E-2</v>
      </c>
      <c r="DE48">
        <f t="shared" si="25"/>
        <v>1.3734999999999997E-2</v>
      </c>
      <c r="DF48">
        <f t="shared" si="26"/>
        <v>1.5485000000000002E-2</v>
      </c>
      <c r="DG48">
        <f t="shared" si="27"/>
        <v>1.6584999999999999E-2</v>
      </c>
      <c r="DH48">
        <f t="shared" si="28"/>
        <v>9.6949999999999988E-3</v>
      </c>
      <c r="DI48">
        <f t="shared" si="29"/>
        <v>1.0749999999999999E-2</v>
      </c>
      <c r="DJ48">
        <f t="shared" si="30"/>
        <v>1.3509999999999998E-2</v>
      </c>
      <c r="DK48">
        <f t="shared" si="31"/>
        <v>5.6000000000000008E-3</v>
      </c>
      <c r="DL48">
        <f t="shared" si="32"/>
        <v>1.2735E-2</v>
      </c>
      <c r="DM48">
        <f t="shared" si="33"/>
        <v>1.8250000000000002E-2</v>
      </c>
      <c r="DN48">
        <f t="shared" si="34"/>
        <v>1.1075000000000005E-2</v>
      </c>
      <c r="DO48">
        <f t="shared" si="35"/>
        <v>1.2519999999999996E-2</v>
      </c>
      <c r="DP48">
        <f t="shared" si="36"/>
        <v>9.9950000000000004E-3</v>
      </c>
      <c r="DQ48">
        <f t="shared" si="37"/>
        <v>1.1954999999999997E-2</v>
      </c>
      <c r="DR48">
        <f t="shared" si="38"/>
        <v>1.745E-2</v>
      </c>
      <c r="DS48">
        <f t="shared" si="39"/>
        <v>1.1264999999999997E-2</v>
      </c>
      <c r="DT48">
        <f t="shared" si="40"/>
        <v>1.1509999999999999E-2</v>
      </c>
      <c r="DU48" s="2">
        <f t="shared" si="41"/>
        <v>1.8414999999999997E-2</v>
      </c>
      <c r="DV48">
        <f t="shared" si="42"/>
        <v>5.120000000000003E-3</v>
      </c>
      <c r="DW48">
        <f t="shared" si="43"/>
        <v>9.0650000000000001E-3</v>
      </c>
      <c r="DX48">
        <f t="shared" si="74"/>
        <v>1.1590000000000003E-2</v>
      </c>
      <c r="DY48">
        <f t="shared" si="75"/>
        <v>1.5200000000000002E-2</v>
      </c>
      <c r="DZ48">
        <f t="shared" si="76"/>
        <v>6.8999999999999999E-3</v>
      </c>
      <c r="EA48">
        <f t="shared" si="77"/>
        <v>8.7100000000000007E-3</v>
      </c>
      <c r="EB48">
        <f t="shared" si="78"/>
        <v>1.0589999999999999E-2</v>
      </c>
      <c r="EC48">
        <f t="shared" si="44"/>
        <v>1.1085000000000001E-2</v>
      </c>
      <c r="ED48">
        <f t="shared" si="45"/>
        <v>2.1019999999999997E-2</v>
      </c>
      <c r="EE48">
        <f t="shared" si="46"/>
        <v>1.6839999999999994E-2</v>
      </c>
      <c r="EF48">
        <f t="shared" si="47"/>
        <v>1.0449999999999997E-2</v>
      </c>
      <c r="EG48">
        <f t="shared" si="48"/>
        <v>6.6149999999999994E-3</v>
      </c>
      <c r="EH48">
        <f t="shared" si="49"/>
        <v>1.5635000000000003E-2</v>
      </c>
      <c r="EI48">
        <f t="shared" si="50"/>
        <v>1.1185E-2</v>
      </c>
      <c r="EJ48">
        <f t="shared" si="51"/>
        <v>1.5000000000000001E-2</v>
      </c>
      <c r="EK48">
        <f t="shared" si="52"/>
        <v>1.3224999999999999E-2</v>
      </c>
      <c r="EL48">
        <f t="shared" si="53"/>
        <v>1.1595000000000001E-2</v>
      </c>
      <c r="EM48">
        <f t="shared" si="54"/>
        <v>7.4000000000000003E-3</v>
      </c>
      <c r="EN48">
        <f t="shared" si="55"/>
        <v>1.468E-2</v>
      </c>
      <c r="EO48">
        <f t="shared" si="56"/>
        <v>1.1630000000000001E-2</v>
      </c>
      <c r="EP48">
        <f t="shared" si="57"/>
        <v>1.4620000000000001E-2</v>
      </c>
      <c r="EQ48">
        <f t="shared" si="58"/>
        <v>9.2399999999999999E-3</v>
      </c>
      <c r="ER48">
        <f t="shared" si="59"/>
        <v>5.6849999999999991E-3</v>
      </c>
      <c r="ES48">
        <f t="shared" si="60"/>
        <v>2.4549999999999988E-3</v>
      </c>
      <c r="ET48">
        <f t="shared" si="61"/>
        <v>4.0449999999999982E-3</v>
      </c>
      <c r="EU48">
        <f t="shared" si="62"/>
        <v>1.0855000000000004E-2</v>
      </c>
      <c r="EV48">
        <f t="shared" si="63"/>
        <v>1.3665E-2</v>
      </c>
      <c r="EW48">
        <f t="shared" si="64"/>
        <v>8.8400000000000006E-3</v>
      </c>
      <c r="EX48">
        <f t="shared" si="65"/>
        <v>8.3899999999999999E-3</v>
      </c>
      <c r="EY48">
        <f t="shared" si="66"/>
        <v>1.3730000000000001E-2</v>
      </c>
      <c r="EZ48">
        <f t="shared" si="67"/>
        <v>1.3220000000000003E-2</v>
      </c>
      <c r="FA48">
        <f t="shared" si="68"/>
        <v>8.4899999999999993E-3</v>
      </c>
      <c r="FB48">
        <f t="shared" si="69"/>
        <v>4.9700000000000005E-3</v>
      </c>
      <c r="FC48">
        <f t="shared" si="70"/>
        <v>2.354999999999996E-3</v>
      </c>
      <c r="FD48">
        <f t="shared" si="71"/>
        <v>9.9600000000000018E-3</v>
      </c>
      <c r="FE48">
        <f t="shared" si="72"/>
        <v>1.516E-2</v>
      </c>
      <c r="FF48">
        <f t="shared" si="73"/>
        <v>5.7500000000000016E-3</v>
      </c>
    </row>
    <row r="49" spans="1:162" x14ac:dyDescent="0.4">
      <c r="A49">
        <v>1603.8883900000001</v>
      </c>
      <c r="B49">
        <v>3.9649999999999998E-3</v>
      </c>
      <c r="C49">
        <v>-5.3133333500000001E-4</v>
      </c>
      <c r="D49">
        <v>-1.74E-3</v>
      </c>
      <c r="E49">
        <v>-1.565E-3</v>
      </c>
      <c r="F49">
        <v>-1.3566650000000001E-4</v>
      </c>
      <c r="G49">
        <v>4.6365000000000003E-2</v>
      </c>
      <c r="H49">
        <v>3.0914999999999998E-2</v>
      </c>
      <c r="I49">
        <v>3.5264999999999998E-2</v>
      </c>
      <c r="J49">
        <v>4.1790000000000001E-2</v>
      </c>
      <c r="K49">
        <v>4.199E-2</v>
      </c>
      <c r="L49">
        <v>2.8525000000000002E-2</v>
      </c>
      <c r="M49">
        <v>3.7999999999999999E-2</v>
      </c>
      <c r="N49">
        <v>4.1059999999999999E-2</v>
      </c>
      <c r="O49">
        <v>3.5265000000000005E-2</v>
      </c>
      <c r="P49">
        <v>3.1495000000000002E-2</v>
      </c>
      <c r="Q49">
        <v>2.1999999999999999E-2</v>
      </c>
      <c r="R49">
        <v>2.9335E-2</v>
      </c>
      <c r="S49">
        <v>2.4875000000000001E-2</v>
      </c>
      <c r="T49">
        <v>2.7639999999999998E-2</v>
      </c>
      <c r="U49">
        <v>3.6194999999999998E-2</v>
      </c>
      <c r="V49">
        <v>2.9499999999999998E-2</v>
      </c>
      <c r="W49">
        <v>4.743E-2</v>
      </c>
      <c r="X49">
        <v>2.6630000000000001E-2</v>
      </c>
      <c r="Y49">
        <v>3.5964999999999997E-2</v>
      </c>
      <c r="Z49">
        <v>2.9554999999999998E-2</v>
      </c>
      <c r="AA49">
        <v>2.6325000000000001E-2</v>
      </c>
      <c r="AB49">
        <v>2.4704999999999998E-2</v>
      </c>
      <c r="AC49">
        <v>3.0109999999999998E-2</v>
      </c>
      <c r="AD49">
        <v>2.4065E-2</v>
      </c>
      <c r="AE49">
        <v>3.2059999999999998E-2</v>
      </c>
      <c r="AF49">
        <v>2.6535E-2</v>
      </c>
      <c r="AG49">
        <v>3.1140000000000001E-2</v>
      </c>
      <c r="AH49">
        <v>3.1975000000000003E-2</v>
      </c>
      <c r="AI49">
        <v>3.3570000000000003E-2</v>
      </c>
      <c r="AJ49">
        <v>2.8639999999999999E-2</v>
      </c>
      <c r="AK49">
        <v>3.2864999999999998E-2</v>
      </c>
      <c r="AL49">
        <v>2.6415000000000001E-2</v>
      </c>
      <c r="AM49">
        <v>2.8820000000000002E-2</v>
      </c>
      <c r="AN49">
        <v>1.8259999999999998E-2</v>
      </c>
      <c r="AO49">
        <v>2.7275000000000001E-2</v>
      </c>
      <c r="AP49">
        <v>2.75E-2</v>
      </c>
      <c r="AQ49" s="2">
        <v>3.2544999999999998E-2</v>
      </c>
      <c r="AR49">
        <v>2.4135E-2</v>
      </c>
      <c r="AS49">
        <v>3.0294999999999999E-2</v>
      </c>
      <c r="AT49">
        <v>3.2965000000000001E-2</v>
      </c>
      <c r="AU49">
        <v>2.6079999999999999E-2</v>
      </c>
      <c r="AV49">
        <v>1.8305000000000002E-2</v>
      </c>
      <c r="AW49">
        <v>1.907E-2</v>
      </c>
      <c r="AX49">
        <v>2.9354999999999999E-2</v>
      </c>
      <c r="AY49">
        <v>2.8895000000000001E-2</v>
      </c>
      <c r="AZ49">
        <v>3.5735000000000003E-2</v>
      </c>
      <c r="BA49">
        <v>3.0629999999999998E-2</v>
      </c>
      <c r="BB49">
        <v>2.0604999999999998E-2</v>
      </c>
      <c r="BC49">
        <v>1.9380000000000001E-2</v>
      </c>
      <c r="BD49">
        <v>2.9389999999999999E-2</v>
      </c>
      <c r="BE49">
        <v>2.5815000000000001E-2</v>
      </c>
      <c r="BF49">
        <v>2.5535000000000002E-2</v>
      </c>
      <c r="BG49">
        <v>1.8804999999999999E-2</v>
      </c>
      <c r="BH49">
        <v>3.031E-2</v>
      </c>
      <c r="BI49">
        <v>1.9189999999999999E-2</v>
      </c>
      <c r="BJ49">
        <v>2.6869999999999998E-2</v>
      </c>
      <c r="BK49">
        <v>2.7035E-2</v>
      </c>
      <c r="BL49">
        <v>1.6670000000000001E-2</v>
      </c>
      <c r="BM49">
        <v>1.9474999999999999E-2</v>
      </c>
      <c r="BN49">
        <v>2.5535000000000002E-2</v>
      </c>
      <c r="BO49">
        <v>1.9089999999999999E-2</v>
      </c>
      <c r="BP49">
        <v>1.5765000000000001E-2</v>
      </c>
      <c r="BQ49">
        <v>2.299E-2</v>
      </c>
      <c r="BR49">
        <v>2.6090000000000002E-2</v>
      </c>
      <c r="BS49">
        <v>1.8845000000000001E-2</v>
      </c>
      <c r="BT49">
        <v>2.2475000000000002E-2</v>
      </c>
      <c r="BU49">
        <v>2.4989999999999998E-2</v>
      </c>
      <c r="BV49">
        <v>1.6035000000000001E-2</v>
      </c>
      <c r="BW49">
        <v>2.2525E-2</v>
      </c>
      <c r="BX49">
        <v>1.5404999999999999E-2</v>
      </c>
      <c r="BY49">
        <v>1.5254999999999999E-2</v>
      </c>
      <c r="BZ49">
        <v>1.8935E-2</v>
      </c>
      <c r="CA49">
        <v>1.9359999999999999E-2</v>
      </c>
      <c r="CB49">
        <v>1.6590000000000001E-2</v>
      </c>
      <c r="CE49">
        <v>1603.8883900000001</v>
      </c>
      <c r="CF49">
        <f t="shared" si="0"/>
        <v>4.065E-3</v>
      </c>
      <c r="CG49">
        <f t="shared" si="1"/>
        <v>-3.6713333350000001E-3</v>
      </c>
      <c r="CH49">
        <f t="shared" si="2"/>
        <v>5.0799999999999999E-4</v>
      </c>
      <c r="CI49">
        <f t="shared" si="3"/>
        <v>-1.1050000000000001E-3</v>
      </c>
      <c r="CJ49">
        <f t="shared" si="4"/>
        <v>1.9433349999999999E-4</v>
      </c>
      <c r="CK49">
        <f t="shared" si="5"/>
        <v>1.421E-2</v>
      </c>
      <c r="CL49">
        <f t="shared" si="6"/>
        <v>9.389999999999999E-3</v>
      </c>
      <c r="CM49">
        <f t="shared" si="7"/>
        <v>1.9059999999999997E-2</v>
      </c>
      <c r="CN49" s="1">
        <f t="shared" si="8"/>
        <v>-1.1849999999999986E-3</v>
      </c>
      <c r="CO49">
        <f t="shared" si="9"/>
        <v>9.2500000000000013E-3</v>
      </c>
      <c r="CP49">
        <f t="shared" si="10"/>
        <v>1.098E-2</v>
      </c>
      <c r="CQ49">
        <f t="shared" si="11"/>
        <v>1.1955E-2</v>
      </c>
      <c r="CR49">
        <f t="shared" si="12"/>
        <v>1.0749999999999999E-2</v>
      </c>
      <c r="CS49">
        <f t="shared" si="13"/>
        <v>5.8350000000000034E-3</v>
      </c>
      <c r="CT49">
        <f t="shared" si="14"/>
        <v>1.8285000000000003E-2</v>
      </c>
      <c r="CU49">
        <f t="shared" si="15"/>
        <v>6.0449999999999983E-3</v>
      </c>
      <c r="CV49">
        <f t="shared" si="16"/>
        <v>8.3550000000000013E-3</v>
      </c>
      <c r="CW49">
        <f t="shared" si="17"/>
        <v>1.3720000000000001E-2</v>
      </c>
      <c r="CX49">
        <f t="shared" si="18"/>
        <v>1.1034999999999996E-2</v>
      </c>
      <c r="CY49">
        <f t="shared" si="19"/>
        <v>1.4709999999999997E-2</v>
      </c>
      <c r="CZ49">
        <f t="shared" si="20"/>
        <v>7.0849999999999975E-3</v>
      </c>
      <c r="DA49">
        <f t="shared" si="21"/>
        <v>1.1200000000000002E-2</v>
      </c>
      <c r="DB49">
        <f t="shared" si="22"/>
        <v>4.8149999999999998E-3</v>
      </c>
      <c r="DC49">
        <f t="shared" si="23"/>
        <v>1.9019999999999995E-2</v>
      </c>
      <c r="DD49">
        <f t="shared" si="24"/>
        <v>1.7784999999999999E-2</v>
      </c>
      <c r="DE49">
        <f t="shared" si="25"/>
        <v>7.5500000000000012E-3</v>
      </c>
      <c r="DF49">
        <f t="shared" si="26"/>
        <v>9.949999999999997E-3</v>
      </c>
      <c r="DG49">
        <f t="shared" si="27"/>
        <v>1.0894999999999998E-2</v>
      </c>
      <c r="DH49">
        <f t="shared" si="28"/>
        <v>4.1299999999999983E-3</v>
      </c>
      <c r="DI49">
        <f t="shared" si="29"/>
        <v>6.4249999999999967E-3</v>
      </c>
      <c r="DJ49">
        <f t="shared" si="30"/>
        <v>7.2849999999999998E-3</v>
      </c>
      <c r="DK49">
        <f t="shared" si="31"/>
        <v>1.4000000000000123E-4</v>
      </c>
      <c r="DL49">
        <f t="shared" si="32"/>
        <v>6.3150000000000046E-3</v>
      </c>
      <c r="DM49">
        <f t="shared" si="33"/>
        <v>1.4275000000000003E-2</v>
      </c>
      <c r="DN49">
        <f t="shared" si="34"/>
        <v>6.685E-3</v>
      </c>
      <c r="DO49">
        <f t="shared" si="35"/>
        <v>9.0049999999999991E-3</v>
      </c>
      <c r="DP49">
        <f t="shared" si="36"/>
        <v>6.2850000000000024E-3</v>
      </c>
      <c r="DQ49">
        <f t="shared" si="37"/>
        <v>9.445000000000002E-3</v>
      </c>
      <c r="DR49">
        <f t="shared" si="38"/>
        <v>1.0559999999999998E-2</v>
      </c>
      <c r="DS49">
        <f t="shared" si="39"/>
        <v>7.0500000000000007E-3</v>
      </c>
      <c r="DT49">
        <f t="shared" si="40"/>
        <v>7.2399999999999999E-3</v>
      </c>
      <c r="DU49" s="2">
        <f t="shared" si="41"/>
        <v>1.4194999999999996E-2</v>
      </c>
      <c r="DV49">
        <f t="shared" si="42"/>
        <v>1.1600000000000013E-3</v>
      </c>
      <c r="DW49">
        <f t="shared" si="43"/>
        <v>4.9599999999999991E-3</v>
      </c>
      <c r="DX49">
        <f t="shared" si="74"/>
        <v>7.9750000000000029E-3</v>
      </c>
      <c r="DY49">
        <f t="shared" si="75"/>
        <v>1.0370000000000001E-2</v>
      </c>
      <c r="DZ49">
        <f t="shared" si="76"/>
        <v>1.4100000000000015E-3</v>
      </c>
      <c r="EA49">
        <f t="shared" si="77"/>
        <v>4.4950000000000007E-3</v>
      </c>
      <c r="EB49">
        <f t="shared" si="78"/>
        <v>9.2800000000000001E-3</v>
      </c>
      <c r="EC49">
        <f t="shared" si="44"/>
        <v>1.0024999999999999E-2</v>
      </c>
      <c r="ED49">
        <f t="shared" si="45"/>
        <v>1.8645000000000002E-2</v>
      </c>
      <c r="EE49">
        <f t="shared" si="46"/>
        <v>1.5224999999999997E-2</v>
      </c>
      <c r="EF49">
        <f t="shared" si="47"/>
        <v>6.7799999999999978E-3</v>
      </c>
      <c r="EG49">
        <f t="shared" si="48"/>
        <v>3.6350000000000028E-3</v>
      </c>
      <c r="EH49">
        <f t="shared" si="49"/>
        <v>1.108E-2</v>
      </c>
      <c r="EI49">
        <f t="shared" si="50"/>
        <v>9.3699999999999999E-3</v>
      </c>
      <c r="EJ49">
        <f t="shared" si="51"/>
        <v>1.1265000000000002E-2</v>
      </c>
      <c r="EK49">
        <f t="shared" si="52"/>
        <v>9.7599999999999996E-3</v>
      </c>
      <c r="EL49">
        <f t="shared" si="53"/>
        <v>1.0714999999999999E-2</v>
      </c>
      <c r="EM49">
        <f t="shared" si="54"/>
        <v>4.0049999999999981E-3</v>
      </c>
      <c r="EN49">
        <f t="shared" si="55"/>
        <v>1.1919999999999998E-2</v>
      </c>
      <c r="EO49">
        <f t="shared" si="56"/>
        <v>1.005E-2</v>
      </c>
      <c r="EP49">
        <f t="shared" si="57"/>
        <v>1.2740000000000001E-2</v>
      </c>
      <c r="EQ49">
        <f t="shared" si="58"/>
        <v>7.3549999999999987E-3</v>
      </c>
      <c r="ER49">
        <f t="shared" si="59"/>
        <v>3.3450000000000008E-3</v>
      </c>
      <c r="ES49">
        <f t="shared" si="60"/>
        <v>1.9750000000000011E-3</v>
      </c>
      <c r="ET49">
        <f t="shared" si="61"/>
        <v>2.1600000000000005E-3</v>
      </c>
      <c r="EU49">
        <f t="shared" si="62"/>
        <v>9.7800000000000005E-3</v>
      </c>
      <c r="EV49">
        <f t="shared" si="63"/>
        <v>1.0895000000000002E-2</v>
      </c>
      <c r="EW49">
        <f t="shared" si="64"/>
        <v>8.4450000000000011E-3</v>
      </c>
      <c r="EX49">
        <f t="shared" si="65"/>
        <v>8.7250000000000019E-3</v>
      </c>
      <c r="EY49">
        <f t="shared" si="66"/>
        <v>1.1374999999999998E-2</v>
      </c>
      <c r="EZ49">
        <f t="shared" si="67"/>
        <v>9.2850000000000016E-3</v>
      </c>
      <c r="FA49">
        <f t="shared" si="68"/>
        <v>8.0249999999999991E-3</v>
      </c>
      <c r="FB49">
        <f t="shared" si="69"/>
        <v>2.6949999999999977E-3</v>
      </c>
      <c r="FC49">
        <f t="shared" si="70"/>
        <v>-4.2000000000000197E-4</v>
      </c>
      <c r="FD49">
        <f t="shared" si="71"/>
        <v>1.034E-2</v>
      </c>
      <c r="FE49">
        <f t="shared" si="72"/>
        <v>1.3419999999999998E-2</v>
      </c>
      <c r="FF49">
        <f t="shared" si="73"/>
        <v>3.8200000000000005E-3</v>
      </c>
    </row>
    <row r="50" spans="1:162" x14ac:dyDescent="0.4">
      <c r="A50">
        <v>1607.6384399999999</v>
      </c>
      <c r="B50">
        <v>4.3150000000000003E-3</v>
      </c>
      <c r="C50">
        <v>2.2999999999999995E-4</v>
      </c>
      <c r="D50">
        <v>-3.215E-3</v>
      </c>
      <c r="E50">
        <v>-1.2383335000000001E-3</v>
      </c>
      <c r="F50">
        <v>-9.7666500000000004E-5</v>
      </c>
      <c r="G50">
        <v>2.0639999999999999E-2</v>
      </c>
      <c r="H50">
        <v>1.0070000000000001E-2</v>
      </c>
      <c r="I50">
        <v>1.0685E-2</v>
      </c>
      <c r="J50">
        <v>2.0895E-2</v>
      </c>
      <c r="K50">
        <v>1.8275E-2</v>
      </c>
      <c r="L50">
        <v>7.5450000000000014E-3</v>
      </c>
      <c r="M50">
        <v>1.933E-2</v>
      </c>
      <c r="N50">
        <v>2.0139999999999998E-2</v>
      </c>
      <c r="O50">
        <v>1.3684999999999999E-2</v>
      </c>
      <c r="P50">
        <v>1.167E-2</v>
      </c>
      <c r="Q50">
        <v>5.11E-3</v>
      </c>
      <c r="R50">
        <v>9.9816665000000016E-3</v>
      </c>
      <c r="S50">
        <v>3.5149999999999999E-3</v>
      </c>
      <c r="T50">
        <v>7.0900000000000008E-3</v>
      </c>
      <c r="U50">
        <v>2.1499999999999998E-2</v>
      </c>
      <c r="V50">
        <v>1.1155E-2</v>
      </c>
      <c r="W50">
        <v>2.9729999999999999E-2</v>
      </c>
      <c r="X50">
        <v>7.660000000000001E-3</v>
      </c>
      <c r="Y50">
        <v>1.992E-2</v>
      </c>
      <c r="Z50">
        <v>1.384E-2</v>
      </c>
      <c r="AA50">
        <v>7.7499999999999999E-3</v>
      </c>
      <c r="AB50">
        <v>9.9733334999999989E-3</v>
      </c>
      <c r="AC50">
        <v>1.5224999999999999E-2</v>
      </c>
      <c r="AD50">
        <v>1.107E-2</v>
      </c>
      <c r="AE50">
        <v>1.6375000000000001E-2</v>
      </c>
      <c r="AF50">
        <v>9.8066665000000001E-3</v>
      </c>
      <c r="AG50">
        <v>1.8145000000000001E-2</v>
      </c>
      <c r="AH50">
        <v>1.72E-2</v>
      </c>
      <c r="AI50">
        <v>1.9054999999999999E-2</v>
      </c>
      <c r="AJ50">
        <v>1.5779999999999999E-2</v>
      </c>
      <c r="AK50">
        <v>1.736E-2</v>
      </c>
      <c r="AL50">
        <v>1.3795E-2</v>
      </c>
      <c r="AM50">
        <v>1.6404999999999999E-2</v>
      </c>
      <c r="AN50">
        <v>2.7649999999999997E-3</v>
      </c>
      <c r="AO50">
        <v>1.6335000000000002E-2</v>
      </c>
      <c r="AP50">
        <v>1.5155E-2</v>
      </c>
      <c r="AQ50" s="2">
        <v>2.0584999999999999E-2</v>
      </c>
      <c r="AR50">
        <v>1.1900000000000001E-2</v>
      </c>
      <c r="AS50">
        <v>1.8110000000000001E-2</v>
      </c>
      <c r="AT50">
        <v>2.2475000000000002E-2</v>
      </c>
      <c r="AU50">
        <v>1.273E-2</v>
      </c>
      <c r="AV50">
        <v>4.0700000000000007E-3</v>
      </c>
      <c r="AW50">
        <v>7.26166665E-3</v>
      </c>
      <c r="AX50">
        <v>1.8634999999999999E-2</v>
      </c>
      <c r="AY50">
        <v>1.7469999999999999E-2</v>
      </c>
      <c r="AZ50">
        <v>2.2585000000000001E-2</v>
      </c>
      <c r="BA50">
        <v>2.01E-2</v>
      </c>
      <c r="BB50">
        <v>9.8799999999999999E-3</v>
      </c>
      <c r="BC50">
        <v>1.014E-2</v>
      </c>
      <c r="BD50">
        <v>1.8714999999999999E-2</v>
      </c>
      <c r="BE50">
        <v>1.7239999999999998E-2</v>
      </c>
      <c r="BF50">
        <v>1.4645E-2</v>
      </c>
      <c r="BG50">
        <v>8.3549999999999996E-3</v>
      </c>
      <c r="BH50">
        <v>2.1475000000000001E-2</v>
      </c>
      <c r="BI50">
        <v>8.9700000000000005E-3</v>
      </c>
      <c r="BJ50">
        <v>1.6975000000000001E-2</v>
      </c>
      <c r="BK50">
        <v>1.644E-2</v>
      </c>
      <c r="BL50">
        <v>6.5649999999999997E-3</v>
      </c>
      <c r="BM50">
        <v>1.026E-2</v>
      </c>
      <c r="BN50">
        <v>1.7145000000000001E-2</v>
      </c>
      <c r="BO50">
        <v>9.9299999999999996E-3</v>
      </c>
      <c r="BP50">
        <v>8.2199999999999999E-3</v>
      </c>
      <c r="BQ50">
        <v>1.5449999999999998E-2</v>
      </c>
      <c r="BR50">
        <v>1.5800000000000002E-2</v>
      </c>
      <c r="BS50">
        <v>1.1125000000000001E-2</v>
      </c>
      <c r="BT50">
        <v>1.6565E-2</v>
      </c>
      <c r="BU50">
        <v>1.5879999999999998E-2</v>
      </c>
      <c r="BV50">
        <v>6.3816665E-3</v>
      </c>
      <c r="BW50">
        <v>1.4624999999999999E-2</v>
      </c>
      <c r="BX50">
        <v>8.2799999999999992E-3</v>
      </c>
      <c r="BY50">
        <v>9.6249999999999999E-3</v>
      </c>
      <c r="BZ50">
        <v>1.3995E-2</v>
      </c>
      <c r="CA50">
        <v>1.2709999999999999E-2</v>
      </c>
      <c r="CB50">
        <v>9.6550000000000004E-3</v>
      </c>
      <c r="CE50">
        <v>1607.6384399999999</v>
      </c>
      <c r="CF50">
        <f t="shared" si="0"/>
        <v>4.4150000000000005E-3</v>
      </c>
      <c r="CG50">
        <f t="shared" si="1"/>
        <v>-2.9100000000000003E-3</v>
      </c>
      <c r="CH50">
        <f t="shared" si="2"/>
        <v>-9.6699999999999998E-4</v>
      </c>
      <c r="CI50">
        <f t="shared" si="3"/>
        <v>-7.7833350000000004E-4</v>
      </c>
      <c r="CJ50">
        <f t="shared" si="4"/>
        <v>2.3233349999999999E-4</v>
      </c>
      <c r="CK50">
        <f t="shared" si="5"/>
        <v>-1.1515000000000004E-2</v>
      </c>
      <c r="CL50">
        <f t="shared" si="6"/>
        <v>-1.1454999999999998E-2</v>
      </c>
      <c r="CM50">
        <f t="shared" si="7"/>
        <v>-5.5200000000000006E-3</v>
      </c>
      <c r="CN50" s="1">
        <f t="shared" si="8"/>
        <v>-2.2079999999999999E-2</v>
      </c>
      <c r="CO50">
        <f t="shared" si="9"/>
        <v>-1.4464999999999999E-2</v>
      </c>
      <c r="CP50">
        <f t="shared" si="10"/>
        <v>-0.01</v>
      </c>
      <c r="CQ50">
        <f t="shared" si="11"/>
        <v>-6.7149999999999987E-3</v>
      </c>
      <c r="CR50">
        <f t="shared" si="12"/>
        <v>-1.0170000000000002E-2</v>
      </c>
      <c r="CS50">
        <f t="shared" si="13"/>
        <v>-1.5745000000000002E-2</v>
      </c>
      <c r="CT50">
        <f t="shared" si="14"/>
        <v>-1.5399999999999997E-3</v>
      </c>
      <c r="CU50">
        <f t="shared" si="15"/>
        <v>-1.0845E-2</v>
      </c>
      <c r="CV50">
        <f t="shared" si="16"/>
        <v>-1.0998333499999997E-2</v>
      </c>
      <c r="CW50">
        <f t="shared" si="17"/>
        <v>-7.6400000000000001E-3</v>
      </c>
      <c r="CX50">
        <f t="shared" si="18"/>
        <v>-9.5150000000000009E-3</v>
      </c>
      <c r="CY50">
        <f t="shared" si="19"/>
        <v>1.4999999999997654E-5</v>
      </c>
      <c r="CZ50">
        <f t="shared" si="20"/>
        <v>-1.1260000000000001E-2</v>
      </c>
      <c r="DA50">
        <f t="shared" si="21"/>
        <v>-6.4999999999999988E-3</v>
      </c>
      <c r="DB50">
        <f t="shared" si="22"/>
        <v>-1.4155000000000001E-2</v>
      </c>
      <c r="DC50">
        <f t="shared" si="23"/>
        <v>2.9749999999999985E-3</v>
      </c>
      <c r="DD50">
        <f t="shared" si="24"/>
        <v>2.0700000000000007E-3</v>
      </c>
      <c r="DE50">
        <f t="shared" si="25"/>
        <v>-1.1025E-2</v>
      </c>
      <c r="DF50">
        <f t="shared" si="26"/>
        <v>-4.7816665000000019E-3</v>
      </c>
      <c r="DG50">
        <f t="shared" si="27"/>
        <v>-3.9900000000000005E-3</v>
      </c>
      <c r="DH50">
        <f t="shared" si="28"/>
        <v>-8.8650000000000014E-3</v>
      </c>
      <c r="DI50">
        <f t="shared" si="29"/>
        <v>-9.2600000000000009E-3</v>
      </c>
      <c r="DJ50">
        <f t="shared" si="30"/>
        <v>-9.4433334999999997E-3</v>
      </c>
      <c r="DK50">
        <f t="shared" si="31"/>
        <v>-1.2854999999999998E-2</v>
      </c>
      <c r="DL50">
        <f t="shared" si="32"/>
        <v>-8.4599999999999988E-3</v>
      </c>
      <c r="DM50">
        <f t="shared" si="33"/>
        <v>-2.4000000000000063E-4</v>
      </c>
      <c r="DN50">
        <f t="shared" si="34"/>
        <v>-6.1749999999999999E-3</v>
      </c>
      <c r="DO50">
        <f t="shared" si="35"/>
        <v>-6.4999999999999988E-3</v>
      </c>
      <c r="DP50">
        <f t="shared" si="36"/>
        <v>-6.3349999999999986E-3</v>
      </c>
      <c r="DQ50">
        <f t="shared" si="37"/>
        <v>-2.9700000000000004E-3</v>
      </c>
      <c r="DR50">
        <f t="shared" si="38"/>
        <v>-4.9350000000000002E-3</v>
      </c>
      <c r="DS50">
        <f t="shared" si="39"/>
        <v>-3.8899999999999976E-3</v>
      </c>
      <c r="DT50">
        <f t="shared" si="40"/>
        <v>-5.1050000000000002E-3</v>
      </c>
      <c r="DU50" s="2">
        <f t="shared" si="41"/>
        <v>2.2349999999999974E-3</v>
      </c>
      <c r="DV50">
        <f t="shared" si="42"/>
        <v>-1.1074999999999998E-2</v>
      </c>
      <c r="DW50">
        <f t="shared" si="43"/>
        <v>-7.2249999999999988E-3</v>
      </c>
      <c r="DX50">
        <f t="shared" si="74"/>
        <v>-2.5149999999999964E-3</v>
      </c>
      <c r="DY50">
        <f t="shared" si="75"/>
        <v>-2.9799999999999983E-3</v>
      </c>
      <c r="DZ50">
        <f t="shared" si="76"/>
        <v>-1.2825E-2</v>
      </c>
      <c r="EA50">
        <f t="shared" si="77"/>
        <v>-7.3133333499999995E-3</v>
      </c>
      <c r="EB50">
        <f t="shared" si="78"/>
        <v>-1.4400000000000003E-3</v>
      </c>
      <c r="EC50">
        <f t="shared" si="44"/>
        <v>-1.4000000000000019E-3</v>
      </c>
      <c r="ED50">
        <f t="shared" si="45"/>
        <v>5.4949999999999999E-3</v>
      </c>
      <c r="EE50">
        <f t="shared" si="46"/>
        <v>4.6949999999999995E-3</v>
      </c>
      <c r="EF50">
        <f t="shared" si="47"/>
        <v>-3.9450000000000006E-3</v>
      </c>
      <c r="EG50">
        <f t="shared" si="48"/>
        <v>-5.6049999999999989E-3</v>
      </c>
      <c r="EH50">
        <f t="shared" si="49"/>
        <v>4.0499999999999911E-4</v>
      </c>
      <c r="EI50">
        <f t="shared" si="50"/>
        <v>7.949999999999971E-4</v>
      </c>
      <c r="EJ50">
        <f t="shared" si="51"/>
        <v>3.7500000000000033E-4</v>
      </c>
      <c r="EK50">
        <f t="shared" si="52"/>
        <v>-6.8999999999999964E-4</v>
      </c>
      <c r="EL50">
        <f t="shared" si="53"/>
        <v>1.8799999999999997E-3</v>
      </c>
      <c r="EM50">
        <f t="shared" si="54"/>
        <v>-6.215E-3</v>
      </c>
      <c r="EN50">
        <f t="shared" si="55"/>
        <v>2.0250000000000008E-3</v>
      </c>
      <c r="EO50">
        <f t="shared" si="56"/>
        <v>-5.4500000000000035E-4</v>
      </c>
      <c r="EP50">
        <f t="shared" si="57"/>
        <v>2.6349999999999993E-3</v>
      </c>
      <c r="EQ50">
        <f t="shared" si="58"/>
        <v>-1.8600000000000005E-3</v>
      </c>
      <c r="ER50">
        <f t="shared" si="59"/>
        <v>-5.0450000000000009E-3</v>
      </c>
      <c r="ES50">
        <f t="shared" si="60"/>
        <v>-7.1849999999999987E-3</v>
      </c>
      <c r="ET50">
        <f t="shared" si="61"/>
        <v>-5.3850000000000009E-3</v>
      </c>
      <c r="EU50">
        <f t="shared" si="62"/>
        <v>2.2399999999999989E-3</v>
      </c>
      <c r="EV50">
        <f t="shared" si="63"/>
        <v>6.0500000000000137E-4</v>
      </c>
      <c r="EW50">
        <f t="shared" si="64"/>
        <v>7.2500000000000168E-4</v>
      </c>
      <c r="EX50">
        <f t="shared" si="65"/>
        <v>2.8149999999999998E-3</v>
      </c>
      <c r="EY50">
        <f t="shared" si="66"/>
        <v>2.2649999999999979E-3</v>
      </c>
      <c r="EZ50">
        <f t="shared" si="67"/>
        <v>-3.6833349999999994E-4</v>
      </c>
      <c r="FA50">
        <f t="shared" si="68"/>
        <v>1.2499999999999838E-4</v>
      </c>
      <c r="FB50">
        <f t="shared" si="69"/>
        <v>-4.4300000000000016E-3</v>
      </c>
      <c r="FC50">
        <f t="shared" si="70"/>
        <v>-6.0500000000000016E-3</v>
      </c>
      <c r="FD50">
        <f t="shared" si="71"/>
        <v>5.4000000000000003E-3</v>
      </c>
      <c r="FE50">
        <f t="shared" si="72"/>
        <v>6.7699999999999991E-3</v>
      </c>
      <c r="FF50">
        <f t="shared" si="73"/>
        <v>-3.1149999999999997E-3</v>
      </c>
    </row>
    <row r="51" spans="1:162" x14ac:dyDescent="0.4">
      <c r="A51">
        <v>1611.40608</v>
      </c>
      <c r="B51">
        <v>3.8850000000000004E-3</v>
      </c>
      <c r="C51">
        <v>1.0836665E-3</v>
      </c>
      <c r="D51">
        <v>-3.5149999999999999E-3</v>
      </c>
      <c r="E51">
        <v>-1.0183334999999999E-3</v>
      </c>
      <c r="F51">
        <v>-4.3499999999999995E-4</v>
      </c>
      <c r="G51">
        <v>4.6999999999999993E-4</v>
      </c>
      <c r="H51">
        <v>-5.3999999999999994E-3</v>
      </c>
      <c r="I51">
        <v>-9.2650000000000007E-3</v>
      </c>
      <c r="J51">
        <v>3.1000000000000003E-3</v>
      </c>
      <c r="K51">
        <v>-3.0000000000000014E-4</v>
      </c>
      <c r="L51">
        <v>-7.9950000000000004E-3</v>
      </c>
      <c r="M51">
        <v>5.5899999999999995E-3</v>
      </c>
      <c r="N51">
        <v>3.3386666500000001E-3</v>
      </c>
      <c r="O51">
        <v>-2.0599999999999998E-3</v>
      </c>
      <c r="P51">
        <v>-3.5700000000000003E-3</v>
      </c>
      <c r="Q51">
        <v>-8.8400000000000006E-3</v>
      </c>
      <c r="R51">
        <v>-4.4683335000000003E-3</v>
      </c>
      <c r="S51">
        <v>-1.0155000000000001E-2</v>
      </c>
      <c r="T51">
        <v>-7.6600000000000001E-3</v>
      </c>
      <c r="U51">
        <v>4.2950000000000002E-3</v>
      </c>
      <c r="V51">
        <v>-4.4099999999999999E-3</v>
      </c>
      <c r="W51">
        <v>1.227E-2</v>
      </c>
      <c r="X51">
        <v>-5.5449999999999996E-3</v>
      </c>
      <c r="Y51">
        <v>4.7353334999999993E-3</v>
      </c>
      <c r="Z51">
        <v>-1.9500000000000008E-4</v>
      </c>
      <c r="AA51">
        <v>-6.2450000000000006E-3</v>
      </c>
      <c r="AB51">
        <v>-3.8916665E-3</v>
      </c>
      <c r="AC51">
        <v>1.8749999999999999E-3</v>
      </c>
      <c r="AD51">
        <v>-2.0000000000000052E-5</v>
      </c>
      <c r="AE51">
        <v>2.542E-3</v>
      </c>
      <c r="AF51">
        <v>-2.4933335000000001E-3</v>
      </c>
      <c r="AG51">
        <v>3.15E-3</v>
      </c>
      <c r="AH51">
        <v>2.545E-3</v>
      </c>
      <c r="AI51">
        <v>4.0886666499999995E-3</v>
      </c>
      <c r="AJ51">
        <v>2.9903335000000001E-3</v>
      </c>
      <c r="AK51">
        <v>2.9020000000000001E-3</v>
      </c>
      <c r="AL51">
        <v>-1.415E-3</v>
      </c>
      <c r="AM51">
        <v>3.2550000000000001E-3</v>
      </c>
      <c r="AN51">
        <v>-7.5700000000000003E-3</v>
      </c>
      <c r="AO51">
        <v>3.9803334999999997E-3</v>
      </c>
      <c r="AP51">
        <v>1.0300000000000001E-3</v>
      </c>
      <c r="AQ51" s="2">
        <v>7.4000000000000003E-3</v>
      </c>
      <c r="AR51">
        <v>1.4700000000000002E-3</v>
      </c>
      <c r="AS51">
        <v>4.5653335000000001E-3</v>
      </c>
      <c r="AT51">
        <v>7.267E-3</v>
      </c>
      <c r="AU51">
        <v>2.9253334999999997E-3</v>
      </c>
      <c r="AV51">
        <v>-6.1600000000000005E-3</v>
      </c>
      <c r="AW51">
        <v>-2.6033333500000001E-3</v>
      </c>
      <c r="AX51">
        <v>6.4700000000000001E-3</v>
      </c>
      <c r="AY51">
        <v>4.1103333499999993E-3</v>
      </c>
      <c r="AZ51">
        <v>9.1450000000000004E-3</v>
      </c>
      <c r="BA51">
        <v>7.4800000000000005E-3</v>
      </c>
      <c r="BB51">
        <v>-3.8999999999999994E-4</v>
      </c>
      <c r="BC51">
        <v>1.8636665000000001E-3</v>
      </c>
      <c r="BD51">
        <v>7.7650000000000002E-3</v>
      </c>
      <c r="BE51">
        <v>7.6099999999999996E-3</v>
      </c>
      <c r="BF51">
        <v>5.6249999999999998E-3</v>
      </c>
      <c r="BG51">
        <v>-1.145E-3</v>
      </c>
      <c r="BH51">
        <v>1.0035000000000001E-2</v>
      </c>
      <c r="BI51">
        <v>8.7533350000000001E-4</v>
      </c>
      <c r="BJ51">
        <v>5.6799999999999993E-3</v>
      </c>
      <c r="BK51">
        <v>5.7949999999999998E-3</v>
      </c>
      <c r="BL51">
        <v>-2.0600000000000002E-3</v>
      </c>
      <c r="BM51">
        <v>6.3499999999999993E-4</v>
      </c>
      <c r="BN51">
        <v>8.5950000000000002E-3</v>
      </c>
      <c r="BO51">
        <v>3.7500000000000001E-4</v>
      </c>
      <c r="BP51">
        <v>4.8999999999999998E-4</v>
      </c>
      <c r="BQ51">
        <v>6.5550000000000001E-3</v>
      </c>
      <c r="BR51">
        <v>6.4400000000000004E-3</v>
      </c>
      <c r="BS51">
        <v>1.47E-3</v>
      </c>
      <c r="BT51">
        <v>6.2649999999999997E-3</v>
      </c>
      <c r="BU51">
        <v>6.0000000000000001E-3</v>
      </c>
      <c r="BV51">
        <v>-8.2999999999999985E-5</v>
      </c>
      <c r="BW51">
        <v>6.45E-3</v>
      </c>
      <c r="BX51">
        <v>1.0349999999999999E-3</v>
      </c>
      <c r="BY51">
        <v>3.457E-3</v>
      </c>
      <c r="BZ51">
        <v>5.5149999999999999E-3</v>
      </c>
      <c r="CA51">
        <v>4.0736664999999998E-3</v>
      </c>
      <c r="CB51">
        <v>1.6386664999999999E-3</v>
      </c>
      <c r="CE51">
        <v>1611.40608</v>
      </c>
      <c r="CF51">
        <f t="shared" si="0"/>
        <v>3.9850000000000007E-3</v>
      </c>
      <c r="CG51">
        <f t="shared" si="1"/>
        <v>-2.0563335000000002E-3</v>
      </c>
      <c r="CH51">
        <f t="shared" si="2"/>
        <v>-1.2669999999999999E-3</v>
      </c>
      <c r="CI51">
        <f t="shared" si="3"/>
        <v>-5.5833349999999989E-4</v>
      </c>
      <c r="CJ51">
        <f t="shared" si="4"/>
        <v>-1.0499999999999995E-4</v>
      </c>
      <c r="CK51">
        <f t="shared" si="5"/>
        <v>-3.1685000000000005E-2</v>
      </c>
      <c r="CL51">
        <f t="shared" si="6"/>
        <v>-2.6924999999999998E-2</v>
      </c>
      <c r="CM51">
        <f t="shared" si="7"/>
        <v>-2.547E-2</v>
      </c>
      <c r="CN51" s="1">
        <f t="shared" si="8"/>
        <v>-3.9875000000000001E-2</v>
      </c>
      <c r="CO51">
        <f t="shared" si="9"/>
        <v>-3.304E-2</v>
      </c>
      <c r="CP51">
        <f t="shared" si="10"/>
        <v>-2.554E-2</v>
      </c>
      <c r="CQ51">
        <f t="shared" si="11"/>
        <v>-2.0455000000000001E-2</v>
      </c>
      <c r="CR51">
        <f t="shared" si="12"/>
        <v>-2.6971333350000001E-2</v>
      </c>
      <c r="CS51">
        <f t="shared" si="13"/>
        <v>-3.1490000000000004E-2</v>
      </c>
      <c r="CT51">
        <f t="shared" si="14"/>
        <v>-1.678E-2</v>
      </c>
      <c r="CU51">
        <f t="shared" si="15"/>
        <v>-2.4795000000000001E-2</v>
      </c>
      <c r="CV51">
        <f t="shared" si="16"/>
        <v>-2.54483335E-2</v>
      </c>
      <c r="CW51">
        <f t="shared" si="17"/>
        <v>-2.1310000000000003E-2</v>
      </c>
      <c r="CX51">
        <f t="shared" si="18"/>
        <v>-2.4265000000000002E-2</v>
      </c>
      <c r="CY51">
        <f t="shared" si="19"/>
        <v>-1.719E-2</v>
      </c>
      <c r="CZ51">
        <f t="shared" si="20"/>
        <v>-2.6825000000000002E-2</v>
      </c>
      <c r="DA51">
        <f t="shared" si="21"/>
        <v>-2.3959999999999999E-2</v>
      </c>
      <c r="DB51">
        <f t="shared" si="22"/>
        <v>-2.7360000000000002E-2</v>
      </c>
      <c r="DC51">
        <f t="shared" si="23"/>
        <v>-1.2209666500000002E-2</v>
      </c>
      <c r="DD51">
        <f t="shared" si="24"/>
        <v>-1.1965E-2</v>
      </c>
      <c r="DE51">
        <f t="shared" si="25"/>
        <v>-2.5020000000000001E-2</v>
      </c>
      <c r="DF51">
        <f t="shared" si="26"/>
        <v>-1.8646666499999999E-2</v>
      </c>
      <c r="DG51">
        <f t="shared" si="27"/>
        <v>-1.7340000000000001E-2</v>
      </c>
      <c r="DH51">
        <f t="shared" si="28"/>
        <v>-1.9955000000000001E-2</v>
      </c>
      <c r="DI51">
        <f t="shared" si="29"/>
        <v>-2.3093000000000002E-2</v>
      </c>
      <c r="DJ51">
        <f t="shared" si="30"/>
        <v>-2.17433335E-2</v>
      </c>
      <c r="DK51">
        <f t="shared" si="31"/>
        <v>-2.785E-2</v>
      </c>
      <c r="DL51">
        <f t="shared" si="32"/>
        <v>-2.3115E-2</v>
      </c>
      <c r="DM51">
        <f t="shared" si="33"/>
        <v>-1.520633335E-2</v>
      </c>
      <c r="DN51">
        <f t="shared" si="34"/>
        <v>-1.8964666499999998E-2</v>
      </c>
      <c r="DO51">
        <f t="shared" si="35"/>
        <v>-2.0957999999999997E-2</v>
      </c>
      <c r="DP51">
        <f t="shared" si="36"/>
        <v>-2.1544999999999998E-2</v>
      </c>
      <c r="DQ51">
        <f t="shared" si="37"/>
        <v>-1.6119999999999999E-2</v>
      </c>
      <c r="DR51">
        <f t="shared" si="38"/>
        <v>-1.5270000000000001E-2</v>
      </c>
      <c r="DS51">
        <f t="shared" si="39"/>
        <v>-1.6244666500000001E-2</v>
      </c>
      <c r="DT51">
        <f t="shared" si="40"/>
        <v>-1.9230000000000001E-2</v>
      </c>
      <c r="DU51" s="2">
        <f t="shared" si="41"/>
        <v>-1.0950000000000001E-2</v>
      </c>
      <c r="DV51">
        <f t="shared" si="42"/>
        <v>-2.1505E-2</v>
      </c>
      <c r="DW51">
        <f t="shared" si="43"/>
        <v>-2.0769666499999999E-2</v>
      </c>
      <c r="DX51">
        <f t="shared" si="74"/>
        <v>-1.7722999999999999E-2</v>
      </c>
      <c r="DY51">
        <f t="shared" si="75"/>
        <v>-1.2784666499999998E-2</v>
      </c>
      <c r="DZ51">
        <f t="shared" si="76"/>
        <v>-2.3054999999999999E-2</v>
      </c>
      <c r="EA51">
        <f t="shared" si="77"/>
        <v>-1.7178333349999998E-2</v>
      </c>
      <c r="EB51">
        <f t="shared" si="78"/>
        <v>-1.3604999999999999E-2</v>
      </c>
      <c r="EC51">
        <f t="shared" si="44"/>
        <v>-1.4759666650000003E-2</v>
      </c>
      <c r="ED51">
        <f t="shared" si="45"/>
        <v>-7.9450000000000007E-3</v>
      </c>
      <c r="EE51">
        <f t="shared" si="46"/>
        <v>-7.9249999999999998E-3</v>
      </c>
      <c r="EF51">
        <f t="shared" si="47"/>
        <v>-1.4215E-2</v>
      </c>
      <c r="EG51">
        <f t="shared" si="48"/>
        <v>-1.3881333499999999E-2</v>
      </c>
      <c r="EH51">
        <f t="shared" si="49"/>
        <v>-1.0544999999999999E-2</v>
      </c>
      <c r="EI51">
        <f t="shared" si="50"/>
        <v>-8.8350000000000026E-3</v>
      </c>
      <c r="EJ51">
        <f t="shared" si="51"/>
        <v>-8.6449999999999999E-3</v>
      </c>
      <c r="EK51">
        <f t="shared" si="52"/>
        <v>-1.0189999999999999E-2</v>
      </c>
      <c r="EL51">
        <f t="shared" si="53"/>
        <v>-9.5600000000000008E-3</v>
      </c>
      <c r="EM51">
        <f t="shared" si="54"/>
        <v>-1.43096665E-2</v>
      </c>
      <c r="EN51">
        <f t="shared" si="55"/>
        <v>-9.2700000000000005E-3</v>
      </c>
      <c r="EO51">
        <f t="shared" si="56"/>
        <v>-1.119E-2</v>
      </c>
      <c r="EP51">
        <f t="shared" si="57"/>
        <v>-5.9900000000000005E-3</v>
      </c>
      <c r="EQ51">
        <f t="shared" si="58"/>
        <v>-1.1485E-2</v>
      </c>
      <c r="ER51">
        <f t="shared" si="59"/>
        <v>-1.3595000000000001E-2</v>
      </c>
      <c r="ES51">
        <f t="shared" si="60"/>
        <v>-1.6739999999999998E-2</v>
      </c>
      <c r="ET51">
        <f t="shared" si="61"/>
        <v>-1.3115000000000002E-2</v>
      </c>
      <c r="EU51">
        <f t="shared" si="62"/>
        <v>-6.6549999999999995E-3</v>
      </c>
      <c r="EV51">
        <f t="shared" si="63"/>
        <v>-8.7549999999999989E-3</v>
      </c>
      <c r="EW51">
        <f t="shared" si="64"/>
        <v>-8.9300000000000004E-3</v>
      </c>
      <c r="EX51">
        <f t="shared" si="65"/>
        <v>-7.4850000000000003E-3</v>
      </c>
      <c r="EY51">
        <f t="shared" si="66"/>
        <v>-7.6150000000000002E-3</v>
      </c>
      <c r="EZ51">
        <f t="shared" si="67"/>
        <v>-6.8329999999999997E-3</v>
      </c>
      <c r="FA51">
        <f t="shared" si="68"/>
        <v>-8.0500000000000016E-3</v>
      </c>
      <c r="FB51">
        <f t="shared" si="69"/>
        <v>-1.1675000000000001E-2</v>
      </c>
      <c r="FC51">
        <f t="shared" si="70"/>
        <v>-1.2218000000000001E-2</v>
      </c>
      <c r="FD51">
        <f t="shared" si="71"/>
        <v>-3.0800000000000003E-3</v>
      </c>
      <c r="FE51">
        <f t="shared" si="72"/>
        <v>-1.8663335000000001E-3</v>
      </c>
      <c r="FF51">
        <f t="shared" si="73"/>
        <v>-1.11313335E-2</v>
      </c>
    </row>
    <row r="52" spans="1:162" x14ac:dyDescent="0.4">
      <c r="A52">
        <v>1615.1914099999999</v>
      </c>
      <c r="B52">
        <v>4.705E-3</v>
      </c>
      <c r="C52">
        <v>-3.3633349999999997E-4</v>
      </c>
      <c r="D52">
        <v>-1.89E-3</v>
      </c>
      <c r="E52">
        <v>-1.1789999999999999E-3</v>
      </c>
      <c r="F52">
        <v>-1.2999999999999999E-3</v>
      </c>
      <c r="G52">
        <v>5.8499999999999993E-3</v>
      </c>
      <c r="H52">
        <v>-1.6599999999999996E-3</v>
      </c>
      <c r="I52">
        <v>-5.8300000000000001E-3</v>
      </c>
      <c r="J52">
        <v>6.3550000000000004E-3</v>
      </c>
      <c r="K52">
        <v>7.3999999999999977E-4</v>
      </c>
      <c r="L52">
        <v>-9.2649999999999989E-3</v>
      </c>
      <c r="M52">
        <v>5.6850000000000008E-3</v>
      </c>
      <c r="N52">
        <v>3.29866665E-3</v>
      </c>
      <c r="O52">
        <v>-1.1199999999999999E-3</v>
      </c>
      <c r="P52">
        <v>-6.0700000000000007E-3</v>
      </c>
      <c r="Q52">
        <v>-1.2539999999999999E-2</v>
      </c>
      <c r="R52">
        <v>-8.8050000000000003E-3</v>
      </c>
      <c r="S52">
        <v>-1.2215E-2</v>
      </c>
      <c r="T52">
        <v>-1.119E-2</v>
      </c>
      <c r="U52">
        <v>5.399999999999999E-4</v>
      </c>
      <c r="V52">
        <v>-7.3249999999999999E-3</v>
      </c>
      <c r="W52">
        <v>8.7200000000000003E-3</v>
      </c>
      <c r="X52">
        <v>-8.7899999999999992E-3</v>
      </c>
      <c r="Y52">
        <v>-1.4246665000000002E-3</v>
      </c>
      <c r="Z52">
        <v>-2.6099999999999999E-3</v>
      </c>
      <c r="AA52">
        <v>-8.6250000000000007E-3</v>
      </c>
      <c r="AB52">
        <v>-7.195E-3</v>
      </c>
      <c r="AC52">
        <v>-1.8500000000000005E-4</v>
      </c>
      <c r="AD52">
        <v>-4.8999999999999998E-3</v>
      </c>
      <c r="AE52">
        <v>5.8700000000000007E-4</v>
      </c>
      <c r="AF52">
        <v>-6.0850000000000001E-3</v>
      </c>
      <c r="AG52">
        <v>-2.2100000000000002E-3</v>
      </c>
      <c r="AH52">
        <v>-1.9773335000000001E-3</v>
      </c>
      <c r="AI52">
        <v>-3.86667E-5</v>
      </c>
      <c r="AJ52">
        <v>-1.4246665E-3</v>
      </c>
      <c r="AK52">
        <v>-7.8800000000000007E-4</v>
      </c>
      <c r="AL52">
        <v>-7.0200000000000002E-3</v>
      </c>
      <c r="AM52">
        <v>-2.3E-3</v>
      </c>
      <c r="AN52">
        <v>-1.2015E-2</v>
      </c>
      <c r="AO52">
        <v>-1.3496665E-3</v>
      </c>
      <c r="AP52">
        <v>-3.725E-3</v>
      </c>
      <c r="AQ52" s="2">
        <v>2.8050000000000002E-3</v>
      </c>
      <c r="AR52">
        <v>-3.8500000000000001E-3</v>
      </c>
      <c r="AS52">
        <v>9.6033350000000002E-4</v>
      </c>
      <c r="AT52">
        <v>2.5570000000000002E-3</v>
      </c>
      <c r="AU52">
        <v>-1.2296664999999999E-3</v>
      </c>
      <c r="AV52">
        <v>-9.5100000000000011E-3</v>
      </c>
      <c r="AW52">
        <v>-5.7999999999999996E-3</v>
      </c>
      <c r="AX52">
        <v>4.2300000000000003E-3</v>
      </c>
      <c r="AY52">
        <v>-7.9966664999999999E-4</v>
      </c>
      <c r="AZ52">
        <v>7.1000000000000004E-3</v>
      </c>
      <c r="BA52">
        <v>3.7749999999999997E-3</v>
      </c>
      <c r="BB52">
        <v>-5.4050000000000001E-3</v>
      </c>
      <c r="BC52">
        <v>-1.0713335E-3</v>
      </c>
      <c r="BD52">
        <v>3.0299999999999997E-3</v>
      </c>
      <c r="BE52">
        <v>2.3960000000000001E-3</v>
      </c>
      <c r="BF52">
        <v>3.32E-3</v>
      </c>
      <c r="BG52">
        <v>-5.7499999999999999E-3</v>
      </c>
      <c r="BH52">
        <v>7.4000000000000003E-3</v>
      </c>
      <c r="BI52">
        <v>-2.3896665000000001E-3</v>
      </c>
      <c r="BJ52">
        <v>-3.4000000000000002E-4</v>
      </c>
      <c r="BK52">
        <v>2.4499999999999999E-3</v>
      </c>
      <c r="BL52">
        <v>-4.5750000000000001E-3</v>
      </c>
      <c r="BM52">
        <v>-3.0300000000000001E-3</v>
      </c>
      <c r="BN52">
        <v>7.2750000000000002E-3</v>
      </c>
      <c r="BO52">
        <v>-2.8900000000000002E-3</v>
      </c>
      <c r="BP52">
        <v>-1.4973335000000002E-3</v>
      </c>
      <c r="BQ52">
        <v>4.4299999999999999E-3</v>
      </c>
      <c r="BR52">
        <v>3.3899999999999998E-3</v>
      </c>
      <c r="BS52">
        <v>-5.0733349999999996E-4</v>
      </c>
      <c r="BT52">
        <v>3.3E-3</v>
      </c>
      <c r="BU52">
        <v>4.0800000000000003E-3</v>
      </c>
      <c r="BV52">
        <v>-2.1246665000000001E-3</v>
      </c>
      <c r="BW52">
        <v>4.5900000000000003E-3</v>
      </c>
      <c r="BX52">
        <v>-2.395E-3</v>
      </c>
      <c r="BY52">
        <v>4.1133335000000001E-4</v>
      </c>
      <c r="BZ52">
        <v>2.5149999999999999E-3</v>
      </c>
      <c r="CA52">
        <v>1.5886665E-3</v>
      </c>
      <c r="CB52">
        <v>-1.3713334999999999E-3</v>
      </c>
      <c r="CE52">
        <v>1615.1914099999999</v>
      </c>
      <c r="CF52">
        <f t="shared" si="0"/>
        <v>4.8050000000000002E-3</v>
      </c>
      <c r="CG52">
        <f t="shared" si="1"/>
        <v>-3.4763335E-3</v>
      </c>
      <c r="CH52">
        <f t="shared" si="2"/>
        <v>3.5800000000000003E-4</v>
      </c>
      <c r="CI52">
        <f t="shared" si="3"/>
        <v>-7.1899999999999991E-4</v>
      </c>
      <c r="CJ52">
        <f t="shared" si="4"/>
        <v>-9.6999999999999994E-4</v>
      </c>
      <c r="CK52">
        <f t="shared" si="5"/>
        <v>-2.6305000000000002E-2</v>
      </c>
      <c r="CL52">
        <f t="shared" si="6"/>
        <v>-2.3184999999999997E-2</v>
      </c>
      <c r="CM52">
        <f t="shared" si="7"/>
        <v>-2.2034999999999999E-2</v>
      </c>
      <c r="CN52" s="1">
        <f t="shared" si="8"/>
        <v>-3.662E-2</v>
      </c>
      <c r="CO52">
        <f t="shared" si="9"/>
        <v>-3.2000000000000001E-2</v>
      </c>
      <c r="CP52">
        <f t="shared" si="10"/>
        <v>-2.681E-2</v>
      </c>
      <c r="CQ52">
        <f t="shared" si="11"/>
        <v>-2.0359999999999996E-2</v>
      </c>
      <c r="CR52">
        <f t="shared" si="12"/>
        <v>-2.701133335E-2</v>
      </c>
      <c r="CS52">
        <f t="shared" si="13"/>
        <v>-3.0550000000000001E-2</v>
      </c>
      <c r="CT52">
        <f t="shared" si="14"/>
        <v>-1.9279999999999999E-2</v>
      </c>
      <c r="CU52">
        <f t="shared" si="15"/>
        <v>-2.8494999999999999E-2</v>
      </c>
      <c r="CV52">
        <f t="shared" si="16"/>
        <v>-2.9784999999999999E-2</v>
      </c>
      <c r="CW52">
        <f t="shared" si="17"/>
        <v>-2.3370000000000002E-2</v>
      </c>
      <c r="CX52">
        <f t="shared" si="18"/>
        <v>-2.7795E-2</v>
      </c>
      <c r="CY52">
        <f t="shared" si="19"/>
        <v>-2.0945000000000002E-2</v>
      </c>
      <c r="CZ52">
        <f t="shared" si="20"/>
        <v>-2.9740000000000003E-2</v>
      </c>
      <c r="DA52">
        <f t="shared" si="21"/>
        <v>-2.751E-2</v>
      </c>
      <c r="DB52">
        <f t="shared" si="22"/>
        <v>-3.0605E-2</v>
      </c>
      <c r="DC52">
        <f t="shared" si="23"/>
        <v>-1.8369666500000003E-2</v>
      </c>
      <c r="DD52">
        <f t="shared" si="24"/>
        <v>-1.4379999999999999E-2</v>
      </c>
      <c r="DE52">
        <f t="shared" si="25"/>
        <v>-2.7400000000000001E-2</v>
      </c>
      <c r="DF52">
        <f t="shared" si="26"/>
        <v>-2.1950000000000001E-2</v>
      </c>
      <c r="DG52">
        <f t="shared" si="27"/>
        <v>-1.9400000000000001E-2</v>
      </c>
      <c r="DH52">
        <f t="shared" si="28"/>
        <v>-2.4835000000000003E-2</v>
      </c>
      <c r="DI52">
        <f t="shared" si="29"/>
        <v>-2.5048000000000001E-2</v>
      </c>
      <c r="DJ52">
        <f t="shared" si="30"/>
        <v>-2.5335E-2</v>
      </c>
      <c r="DK52">
        <f t="shared" si="31"/>
        <v>-3.3210000000000003E-2</v>
      </c>
      <c r="DL52">
        <f t="shared" si="32"/>
        <v>-2.76373335E-2</v>
      </c>
      <c r="DM52">
        <f t="shared" si="33"/>
        <v>-1.9333666699999998E-2</v>
      </c>
      <c r="DN52">
        <f t="shared" si="34"/>
        <v>-2.33796665E-2</v>
      </c>
      <c r="DO52">
        <f t="shared" si="35"/>
        <v>-2.4648E-2</v>
      </c>
      <c r="DP52">
        <f t="shared" si="36"/>
        <v>-2.7150000000000001E-2</v>
      </c>
      <c r="DQ52">
        <f t="shared" si="37"/>
        <v>-2.1675E-2</v>
      </c>
      <c r="DR52">
        <f t="shared" si="38"/>
        <v>-1.9715E-2</v>
      </c>
      <c r="DS52">
        <f t="shared" si="39"/>
        <v>-2.1574666499999999E-2</v>
      </c>
      <c r="DT52">
        <f t="shared" si="40"/>
        <v>-2.3984999999999999E-2</v>
      </c>
      <c r="DU52" s="2">
        <f t="shared" si="41"/>
        <v>-1.5545000000000002E-2</v>
      </c>
      <c r="DV52">
        <f t="shared" si="42"/>
        <v>-2.6824999999999998E-2</v>
      </c>
      <c r="DW52">
        <f t="shared" si="43"/>
        <v>-2.4374666499999999E-2</v>
      </c>
      <c r="DX52">
        <f t="shared" si="74"/>
        <v>-2.2432999999999998E-2</v>
      </c>
      <c r="DY52">
        <f t="shared" si="75"/>
        <v>-1.6939666499999999E-2</v>
      </c>
      <c r="DZ52">
        <f t="shared" si="76"/>
        <v>-2.6405000000000001E-2</v>
      </c>
      <c r="EA52">
        <f t="shared" si="77"/>
        <v>-2.0374999999999997E-2</v>
      </c>
      <c r="EB52">
        <f t="shared" si="78"/>
        <v>-1.5844999999999998E-2</v>
      </c>
      <c r="EC52">
        <f t="shared" si="44"/>
        <v>-1.9669666650000001E-2</v>
      </c>
      <c r="ED52">
        <f t="shared" si="45"/>
        <v>-9.9900000000000006E-3</v>
      </c>
      <c r="EE52">
        <f t="shared" si="46"/>
        <v>-1.1630000000000001E-2</v>
      </c>
      <c r="EF52">
        <f t="shared" si="47"/>
        <v>-1.9230000000000001E-2</v>
      </c>
      <c r="EG52">
        <f t="shared" si="48"/>
        <v>-1.6816333499999999E-2</v>
      </c>
      <c r="EH52">
        <f t="shared" si="49"/>
        <v>-1.528E-2</v>
      </c>
      <c r="EI52">
        <f t="shared" si="50"/>
        <v>-1.4049000000000001E-2</v>
      </c>
      <c r="EJ52">
        <f t="shared" si="51"/>
        <v>-1.095E-2</v>
      </c>
      <c r="EK52">
        <f t="shared" si="52"/>
        <v>-1.4794999999999999E-2</v>
      </c>
      <c r="EL52">
        <f t="shared" si="53"/>
        <v>-1.2195000000000001E-2</v>
      </c>
      <c r="EM52">
        <f t="shared" si="54"/>
        <v>-1.7574666500000002E-2</v>
      </c>
      <c r="EN52">
        <f t="shared" si="55"/>
        <v>-1.529E-2</v>
      </c>
      <c r="EO52">
        <f t="shared" si="56"/>
        <v>-1.4534999999999999E-2</v>
      </c>
      <c r="EP52">
        <f t="shared" si="57"/>
        <v>-8.5050000000000004E-3</v>
      </c>
      <c r="EQ52">
        <f t="shared" si="58"/>
        <v>-1.515E-2</v>
      </c>
      <c r="ER52">
        <f t="shared" si="59"/>
        <v>-1.4915000000000001E-2</v>
      </c>
      <c r="ES52">
        <f t="shared" si="60"/>
        <v>-2.0004999999999998E-2</v>
      </c>
      <c r="ET52">
        <f t="shared" si="61"/>
        <v>-1.5102333500000001E-2</v>
      </c>
      <c r="EU52">
        <f t="shared" si="62"/>
        <v>-8.7799999999999996E-3</v>
      </c>
      <c r="EV52">
        <f t="shared" si="63"/>
        <v>-1.1805E-2</v>
      </c>
      <c r="EW52">
        <f t="shared" si="64"/>
        <v>-1.09073335E-2</v>
      </c>
      <c r="EX52">
        <f t="shared" si="65"/>
        <v>-1.0450000000000001E-2</v>
      </c>
      <c r="EY52">
        <f t="shared" si="66"/>
        <v>-9.5350000000000001E-3</v>
      </c>
      <c r="EZ52">
        <f t="shared" si="67"/>
        <v>-8.8746664999999995E-3</v>
      </c>
      <c r="FA52">
        <f t="shared" si="68"/>
        <v>-9.9100000000000004E-3</v>
      </c>
      <c r="FB52">
        <f t="shared" si="69"/>
        <v>-1.5105E-2</v>
      </c>
      <c r="FC52">
        <f t="shared" si="70"/>
        <v>-1.5263666650000002E-2</v>
      </c>
      <c r="FD52">
        <f t="shared" si="71"/>
        <v>-6.0800000000000003E-3</v>
      </c>
      <c r="FE52">
        <f t="shared" si="72"/>
        <v>-4.3513335000000004E-3</v>
      </c>
      <c r="FF52">
        <f t="shared" si="73"/>
        <v>-1.41413335E-2</v>
      </c>
    </row>
    <row r="53" spans="1:162" x14ac:dyDescent="0.4">
      <c r="A53">
        <v>1618.9945700000001</v>
      </c>
      <c r="B53">
        <v>4.8999999999999998E-3</v>
      </c>
      <c r="C53">
        <v>-1.4199999999999998E-3</v>
      </c>
      <c r="D53">
        <v>-2.5050000000000003E-3</v>
      </c>
      <c r="E53">
        <v>-3.3999999999999959E-5</v>
      </c>
      <c r="F53">
        <v>-9.4166650000000003E-4</v>
      </c>
      <c r="G53">
        <v>1.8874999999999999E-2</v>
      </c>
      <c r="H53">
        <v>8.150000000000001E-3</v>
      </c>
      <c r="I53">
        <v>5.9199999999999999E-3</v>
      </c>
      <c r="J53">
        <v>1.9110000000000002E-2</v>
      </c>
      <c r="K53">
        <v>1.094E-2</v>
      </c>
      <c r="L53">
        <v>-3.4649999999999998E-3</v>
      </c>
      <c r="M53">
        <v>1.4605E-2</v>
      </c>
      <c r="N53">
        <v>1.1849999999999999E-2</v>
      </c>
      <c r="O53">
        <v>8.5599999999999999E-3</v>
      </c>
      <c r="P53">
        <v>-1.6950000000000001E-3</v>
      </c>
      <c r="Q53">
        <v>-5.2650000000000006E-3</v>
      </c>
      <c r="R53">
        <v>-3.2799999999999999E-3</v>
      </c>
      <c r="S53">
        <v>-3.8350000000000003E-3</v>
      </c>
      <c r="T53">
        <v>-3.2550000000000001E-3</v>
      </c>
      <c r="U53">
        <v>8.1150000000000007E-3</v>
      </c>
      <c r="V53">
        <v>-1.3999999999999993E-4</v>
      </c>
      <c r="W53">
        <v>1.7614999999999999E-2</v>
      </c>
      <c r="X53">
        <v>-1.2400000000000002E-3</v>
      </c>
      <c r="Y53">
        <v>4.3749999999999995E-3</v>
      </c>
      <c r="Z53">
        <v>4.9449999999999997E-3</v>
      </c>
      <c r="AA53">
        <v>-1.8249999999999998E-3</v>
      </c>
      <c r="AB53">
        <v>-8.3500000000000024E-4</v>
      </c>
      <c r="AC53">
        <v>7.6750000000000004E-3</v>
      </c>
      <c r="AD53">
        <v>5.4499999999999991E-4</v>
      </c>
      <c r="AE53">
        <v>7.4199999999999995E-3</v>
      </c>
      <c r="AF53">
        <v>7.049999999999999E-4</v>
      </c>
      <c r="AG53">
        <v>6.0000000000000001E-3</v>
      </c>
      <c r="AH53">
        <v>6.5976665E-3</v>
      </c>
      <c r="AI53">
        <v>7.0076666500000001E-3</v>
      </c>
      <c r="AJ53">
        <v>4.4799999999999996E-3</v>
      </c>
      <c r="AK53">
        <v>3.6350000000000002E-3</v>
      </c>
      <c r="AL53">
        <v>-1.1750000000000003E-3</v>
      </c>
      <c r="AM53">
        <v>4.0300000000000006E-3</v>
      </c>
      <c r="AN53">
        <v>-8.1049999999999994E-3</v>
      </c>
      <c r="AO53">
        <v>4.8900000000000002E-3</v>
      </c>
      <c r="AP53">
        <v>1.1849999999999999E-3</v>
      </c>
      <c r="AQ53" s="2">
        <v>1.0074999999999999E-2</v>
      </c>
      <c r="AR53">
        <v>1.8600000000000001E-3</v>
      </c>
      <c r="AS53">
        <v>7.9699999999999997E-3</v>
      </c>
      <c r="AT53">
        <v>9.9249999999999998E-3</v>
      </c>
      <c r="AU53">
        <v>2.715E-3</v>
      </c>
      <c r="AV53">
        <v>-2.7650000000000001E-3</v>
      </c>
      <c r="AW53">
        <v>-2.0499999999999997E-3</v>
      </c>
      <c r="AX53">
        <v>1.031E-2</v>
      </c>
      <c r="AY53">
        <v>5.6150000000000002E-3</v>
      </c>
      <c r="AZ53">
        <v>1.3100000000000001E-2</v>
      </c>
      <c r="BA53">
        <v>8.9250000000000006E-3</v>
      </c>
      <c r="BB53">
        <v>-5.8500000000000002E-4</v>
      </c>
      <c r="BC53">
        <v>2.99E-3</v>
      </c>
      <c r="BD53">
        <v>1.0449999999999999E-2</v>
      </c>
      <c r="BE53">
        <v>6.0659999999999993E-3</v>
      </c>
      <c r="BF53">
        <v>7.7350000000000006E-3</v>
      </c>
      <c r="BG53">
        <v>0</v>
      </c>
      <c r="BH53">
        <v>1.1245E-2</v>
      </c>
      <c r="BI53">
        <v>1.0900000000000003E-3</v>
      </c>
      <c r="BJ53">
        <v>3.0999999999999999E-3</v>
      </c>
      <c r="BK53">
        <v>6.2199999999999998E-3</v>
      </c>
      <c r="BL53">
        <v>-1.7000000000000001E-3</v>
      </c>
      <c r="BM53">
        <v>2.4849999999999994E-3</v>
      </c>
      <c r="BN53">
        <v>1.2234999999999999E-2</v>
      </c>
      <c r="BO53">
        <v>-2.6500000000000004E-4</v>
      </c>
      <c r="BP53">
        <v>2.2826665000000002E-3</v>
      </c>
      <c r="BQ53">
        <v>8.8450000000000004E-3</v>
      </c>
      <c r="BR53">
        <v>7.0399999999999994E-3</v>
      </c>
      <c r="BS53">
        <v>3.6926665E-3</v>
      </c>
      <c r="BT53">
        <v>8.9800000000000001E-3</v>
      </c>
      <c r="BU53">
        <v>9.774999999999999E-3</v>
      </c>
      <c r="BV53">
        <v>7.3999999999999999E-4</v>
      </c>
      <c r="BW53">
        <v>7.6750000000000004E-3</v>
      </c>
      <c r="BX53">
        <v>1.7850000000000001E-3</v>
      </c>
      <c r="BY53">
        <v>3.09933335E-3</v>
      </c>
      <c r="BZ53">
        <v>6.2000000000000006E-3</v>
      </c>
      <c r="CA53">
        <v>6.5249999999999996E-3</v>
      </c>
      <c r="CB53">
        <v>2.215E-3</v>
      </c>
      <c r="CE53">
        <v>1618.9945700000001</v>
      </c>
      <c r="CF53">
        <f t="shared" si="0"/>
        <v>5.0000000000000001E-3</v>
      </c>
      <c r="CG53">
        <f t="shared" si="1"/>
        <v>-4.5599999999999998E-3</v>
      </c>
      <c r="CH53">
        <f t="shared" si="2"/>
        <v>-2.5700000000000028E-4</v>
      </c>
      <c r="CI53">
        <f t="shared" si="3"/>
        <v>4.2600000000000005E-4</v>
      </c>
      <c r="CJ53">
        <f t="shared" si="4"/>
        <v>-6.1166650000000003E-4</v>
      </c>
      <c r="CK53">
        <f t="shared" si="5"/>
        <v>-1.3280000000000004E-2</v>
      </c>
      <c r="CL53">
        <f t="shared" si="6"/>
        <v>-1.3374999999999998E-2</v>
      </c>
      <c r="CM53">
        <f t="shared" si="7"/>
        <v>-1.0285000000000001E-2</v>
      </c>
      <c r="CN53" s="1">
        <f t="shared" si="8"/>
        <v>-2.3864999999999997E-2</v>
      </c>
      <c r="CO53">
        <f t="shared" si="9"/>
        <v>-2.18E-2</v>
      </c>
      <c r="CP53">
        <f t="shared" si="10"/>
        <v>-2.1010000000000001E-2</v>
      </c>
      <c r="CQ53">
        <f t="shared" si="11"/>
        <v>-1.1439999999999999E-2</v>
      </c>
      <c r="CR53">
        <f t="shared" si="12"/>
        <v>-1.8460000000000001E-2</v>
      </c>
      <c r="CS53">
        <f t="shared" si="13"/>
        <v>-2.087E-2</v>
      </c>
      <c r="CT53">
        <f t="shared" si="14"/>
        <v>-1.4905E-2</v>
      </c>
      <c r="CU53">
        <f t="shared" si="15"/>
        <v>-2.1220000000000003E-2</v>
      </c>
      <c r="CV53">
        <f t="shared" si="16"/>
        <v>-2.4259999999999997E-2</v>
      </c>
      <c r="CW53">
        <f t="shared" si="17"/>
        <v>-1.499E-2</v>
      </c>
      <c r="CX53">
        <f t="shared" si="18"/>
        <v>-1.9860000000000003E-2</v>
      </c>
      <c r="CY53">
        <f t="shared" si="19"/>
        <v>-1.337E-2</v>
      </c>
      <c r="CZ53">
        <f t="shared" si="20"/>
        <v>-2.2555000000000002E-2</v>
      </c>
      <c r="DA53">
        <f t="shared" si="21"/>
        <v>-1.8615E-2</v>
      </c>
      <c r="DB53">
        <f t="shared" si="22"/>
        <v>-2.3055000000000003E-2</v>
      </c>
      <c r="DC53">
        <f t="shared" si="23"/>
        <v>-1.2570000000000001E-2</v>
      </c>
      <c r="DD53">
        <f t="shared" si="24"/>
        <v>-6.8249999999999995E-3</v>
      </c>
      <c r="DE53">
        <f t="shared" si="25"/>
        <v>-2.06E-2</v>
      </c>
      <c r="DF53">
        <f t="shared" si="26"/>
        <v>-1.5590000000000001E-2</v>
      </c>
      <c r="DG53">
        <f t="shared" si="27"/>
        <v>-1.1539999999999998E-2</v>
      </c>
      <c r="DH53">
        <f t="shared" si="28"/>
        <v>-1.9390000000000001E-2</v>
      </c>
      <c r="DI53">
        <f t="shared" si="29"/>
        <v>-1.8215000000000002E-2</v>
      </c>
      <c r="DJ53">
        <f t="shared" si="30"/>
        <v>-1.8544999999999999E-2</v>
      </c>
      <c r="DK53">
        <f t="shared" si="31"/>
        <v>-2.5000000000000001E-2</v>
      </c>
      <c r="DL53">
        <f t="shared" si="32"/>
        <v>-1.90623335E-2</v>
      </c>
      <c r="DM53">
        <f t="shared" si="33"/>
        <v>-1.2287333349999999E-2</v>
      </c>
      <c r="DN53">
        <f t="shared" si="34"/>
        <v>-1.7474999999999997E-2</v>
      </c>
      <c r="DO53">
        <f t="shared" si="35"/>
        <v>-2.0225E-2</v>
      </c>
      <c r="DP53">
        <f t="shared" si="36"/>
        <v>-2.1304999999999998E-2</v>
      </c>
      <c r="DQ53">
        <f t="shared" si="37"/>
        <v>-1.5344999999999999E-2</v>
      </c>
      <c r="DR53">
        <f t="shared" si="38"/>
        <v>-1.5805E-2</v>
      </c>
      <c r="DS53">
        <f t="shared" si="39"/>
        <v>-1.5335E-2</v>
      </c>
      <c r="DT53">
        <f t="shared" si="40"/>
        <v>-1.9075000000000002E-2</v>
      </c>
      <c r="DU53" s="2">
        <f t="shared" si="41"/>
        <v>-8.2750000000000028E-3</v>
      </c>
      <c r="DV53">
        <f t="shared" si="42"/>
        <v>-2.1114999999999998E-2</v>
      </c>
      <c r="DW53">
        <f t="shared" si="43"/>
        <v>-1.7364999999999998E-2</v>
      </c>
      <c r="DX53">
        <f t="shared" si="74"/>
        <v>-1.5064999999999999E-2</v>
      </c>
      <c r="DY53">
        <f t="shared" si="75"/>
        <v>-1.2994999999999998E-2</v>
      </c>
      <c r="DZ53">
        <f t="shared" si="76"/>
        <v>-1.966E-2</v>
      </c>
      <c r="EA53">
        <f t="shared" si="77"/>
        <v>-1.6625000000000001E-2</v>
      </c>
      <c r="EB53">
        <f t="shared" si="78"/>
        <v>-9.7649999999999994E-3</v>
      </c>
      <c r="EC53">
        <f t="shared" si="44"/>
        <v>-1.3255000000000001E-2</v>
      </c>
      <c r="ED53">
        <f t="shared" si="45"/>
        <v>-3.9900000000000005E-3</v>
      </c>
      <c r="EE53">
        <f t="shared" si="46"/>
        <v>-6.4799999999999996E-3</v>
      </c>
      <c r="EF53">
        <f t="shared" si="47"/>
        <v>-1.4410000000000001E-2</v>
      </c>
      <c r="EG53">
        <f t="shared" si="48"/>
        <v>-1.2754999999999999E-2</v>
      </c>
      <c r="EH53">
        <f t="shared" si="49"/>
        <v>-7.8600000000000007E-3</v>
      </c>
      <c r="EI53">
        <f t="shared" si="50"/>
        <v>-1.0379000000000003E-2</v>
      </c>
      <c r="EJ53">
        <f t="shared" si="51"/>
        <v>-6.5349999999999991E-3</v>
      </c>
      <c r="EK53">
        <f t="shared" si="52"/>
        <v>-9.0449999999999992E-3</v>
      </c>
      <c r="EL53">
        <f t="shared" si="53"/>
        <v>-8.3500000000000015E-3</v>
      </c>
      <c r="EM53">
        <f t="shared" si="54"/>
        <v>-1.4095E-2</v>
      </c>
      <c r="EN53">
        <f t="shared" si="55"/>
        <v>-1.1849999999999999E-2</v>
      </c>
      <c r="EO53">
        <f t="shared" si="56"/>
        <v>-1.0765E-2</v>
      </c>
      <c r="EP53">
        <f t="shared" si="57"/>
        <v>-5.6300000000000005E-3</v>
      </c>
      <c r="EQ53">
        <f t="shared" si="58"/>
        <v>-9.6350000000000012E-3</v>
      </c>
      <c r="ER53">
        <f t="shared" si="59"/>
        <v>-9.955000000000002E-3</v>
      </c>
      <c r="ES53">
        <f t="shared" si="60"/>
        <v>-1.738E-2</v>
      </c>
      <c r="ET53">
        <f t="shared" si="61"/>
        <v>-1.13223335E-2</v>
      </c>
      <c r="EU53">
        <f t="shared" si="62"/>
        <v>-4.3649999999999991E-3</v>
      </c>
      <c r="EV53">
        <f t="shared" si="63"/>
        <v>-8.1550000000000008E-3</v>
      </c>
      <c r="EW53">
        <f t="shared" si="64"/>
        <v>-6.7073334999999991E-3</v>
      </c>
      <c r="EX53">
        <f t="shared" si="65"/>
        <v>-4.7699999999999999E-3</v>
      </c>
      <c r="EY53">
        <f t="shared" si="66"/>
        <v>-3.8400000000000014E-3</v>
      </c>
      <c r="EZ53">
        <f t="shared" si="67"/>
        <v>-6.0099999999999997E-3</v>
      </c>
      <c r="FA53">
        <f t="shared" si="68"/>
        <v>-6.8250000000000003E-3</v>
      </c>
      <c r="FB53">
        <f t="shared" si="69"/>
        <v>-1.0925000000000001E-2</v>
      </c>
      <c r="FC53">
        <f t="shared" si="70"/>
        <v>-1.2575666650000001E-2</v>
      </c>
      <c r="FD53">
        <f t="shared" si="71"/>
        <v>-2.3949999999999996E-3</v>
      </c>
      <c r="FE53">
        <f t="shared" si="72"/>
        <v>5.8499999999999958E-4</v>
      </c>
      <c r="FF53">
        <f t="shared" si="73"/>
        <v>-1.0555E-2</v>
      </c>
    </row>
    <row r="54" spans="1:162" x14ac:dyDescent="0.4">
      <c r="A54">
        <v>1622.8156799999999</v>
      </c>
      <c r="B54">
        <v>5.1400000000000005E-3</v>
      </c>
      <c r="C54">
        <v>-4.8466649999999992E-4</v>
      </c>
      <c r="D54">
        <v>-3.0499999999999998E-3</v>
      </c>
      <c r="E54">
        <v>-1.075E-3</v>
      </c>
      <c r="F54">
        <v>-5.3133299999999994E-4</v>
      </c>
      <c r="G54">
        <v>2.8944999999999999E-2</v>
      </c>
      <c r="H54">
        <v>1.8965000000000003E-2</v>
      </c>
      <c r="I54">
        <v>1.7979999999999999E-2</v>
      </c>
      <c r="J54">
        <v>3.3045000000000005E-2</v>
      </c>
      <c r="K54">
        <v>2.4474999999999997E-2</v>
      </c>
      <c r="L54">
        <v>9.0200000000000002E-3</v>
      </c>
      <c r="M54">
        <v>2.6265E-2</v>
      </c>
      <c r="N54">
        <v>2.5415E-2</v>
      </c>
      <c r="O54">
        <v>2.3275000000000001E-2</v>
      </c>
      <c r="P54">
        <v>1.1785E-2</v>
      </c>
      <c r="Q54">
        <v>9.4600000000000014E-3</v>
      </c>
      <c r="R54">
        <v>1.1180000000000001E-2</v>
      </c>
      <c r="S54">
        <v>1.1385000000000001E-2</v>
      </c>
      <c r="T54">
        <v>1.2979999999999998E-2</v>
      </c>
      <c r="U54">
        <v>2.0445000000000001E-2</v>
      </c>
      <c r="V54">
        <v>1.5955E-2</v>
      </c>
      <c r="W54">
        <v>3.1480000000000001E-2</v>
      </c>
      <c r="X54">
        <v>1.3755E-2</v>
      </c>
      <c r="Y54">
        <v>1.8495000000000001E-2</v>
      </c>
      <c r="Z54">
        <v>1.694E-2</v>
      </c>
      <c r="AA54">
        <v>1.3165E-2</v>
      </c>
      <c r="AB54">
        <v>1.2465E-2</v>
      </c>
      <c r="AC54">
        <v>1.8460000000000001E-2</v>
      </c>
      <c r="AD54">
        <v>1.379E-2</v>
      </c>
      <c r="AE54">
        <v>1.8964999999999999E-2</v>
      </c>
      <c r="AF54">
        <v>1.5805E-2</v>
      </c>
      <c r="AG54">
        <v>2.0375000000000001E-2</v>
      </c>
      <c r="AH54">
        <v>2.1425E-2</v>
      </c>
      <c r="AI54">
        <v>2.0515000000000002E-2</v>
      </c>
      <c r="AJ54">
        <v>1.7114999999999998E-2</v>
      </c>
      <c r="AK54">
        <v>1.6420000000000001E-2</v>
      </c>
      <c r="AL54">
        <v>1.2685E-2</v>
      </c>
      <c r="AM54">
        <v>1.7875000000000002E-2</v>
      </c>
      <c r="AN54">
        <v>5.7450000000000001E-3</v>
      </c>
      <c r="AO54">
        <v>1.7084999999999999E-2</v>
      </c>
      <c r="AP54">
        <v>1.3115E-2</v>
      </c>
      <c r="AQ54" s="2">
        <v>2.1190000000000001E-2</v>
      </c>
      <c r="AR54">
        <v>1.4494999999999999E-2</v>
      </c>
      <c r="AS54">
        <v>1.8724999999999999E-2</v>
      </c>
      <c r="AT54">
        <v>2.1264999999999999E-2</v>
      </c>
      <c r="AU54">
        <v>1.4565E-2</v>
      </c>
      <c r="AV54">
        <v>9.8250000000000004E-3</v>
      </c>
      <c r="AW54">
        <v>8.5000000000000006E-3</v>
      </c>
      <c r="AX54">
        <v>1.9525000000000001E-2</v>
      </c>
      <c r="AY54">
        <v>1.7599999999999998E-2</v>
      </c>
      <c r="AZ54">
        <v>2.3754999999999998E-2</v>
      </c>
      <c r="BA54">
        <v>1.8294999999999999E-2</v>
      </c>
      <c r="BB54">
        <v>1.26E-2</v>
      </c>
      <c r="BC54">
        <v>1.1245E-2</v>
      </c>
      <c r="BD54">
        <v>2.0284999999999997E-2</v>
      </c>
      <c r="BE54">
        <v>1.6119999999999999E-2</v>
      </c>
      <c r="BF54">
        <v>1.729E-2</v>
      </c>
      <c r="BG54">
        <v>1.2064999999999999E-2</v>
      </c>
      <c r="BH54">
        <v>1.9459999999999998E-2</v>
      </c>
      <c r="BI54">
        <v>1.0655000000000001E-2</v>
      </c>
      <c r="BJ54">
        <v>1.4325000000000001E-2</v>
      </c>
      <c r="BK54">
        <v>1.5485000000000001E-2</v>
      </c>
      <c r="BL54">
        <v>8.6750000000000004E-3</v>
      </c>
      <c r="BM54">
        <v>1.142E-2</v>
      </c>
      <c r="BN54">
        <v>1.9005000000000001E-2</v>
      </c>
      <c r="BO54">
        <v>9.0449999999999992E-3</v>
      </c>
      <c r="BP54">
        <v>9.7199999999999995E-3</v>
      </c>
      <c r="BQ54">
        <v>1.5585E-2</v>
      </c>
      <c r="BR54">
        <v>1.6494999999999999E-2</v>
      </c>
      <c r="BS54">
        <v>1.1615E-2</v>
      </c>
      <c r="BT54">
        <v>1.6344999999999998E-2</v>
      </c>
      <c r="BU54">
        <v>1.6395E-2</v>
      </c>
      <c r="BV54">
        <v>8.2699999999999996E-3</v>
      </c>
      <c r="BW54">
        <v>1.6074999999999999E-2</v>
      </c>
      <c r="BX54">
        <v>9.3150000000000004E-3</v>
      </c>
      <c r="BY54">
        <v>1.0245000000000001E-2</v>
      </c>
      <c r="BZ54">
        <v>1.1990000000000001E-2</v>
      </c>
      <c r="CA54">
        <v>1.2924999999999999E-2</v>
      </c>
      <c r="CB54">
        <v>1.023E-2</v>
      </c>
      <c r="CE54">
        <v>1622.8156799999999</v>
      </c>
      <c r="CF54">
        <f t="shared" si="0"/>
        <v>5.2400000000000007E-3</v>
      </c>
      <c r="CG54">
        <f t="shared" si="1"/>
        <v>-3.6246665000000001E-3</v>
      </c>
      <c r="CH54">
        <f t="shared" si="2"/>
        <v>-8.0199999999999976E-4</v>
      </c>
      <c r="CI54">
        <f t="shared" si="3"/>
        <v>-6.1499999999999999E-4</v>
      </c>
      <c r="CJ54">
        <f t="shared" si="4"/>
        <v>-2.0133299999999994E-4</v>
      </c>
      <c r="CK54">
        <f t="shared" si="5"/>
        <v>-3.2100000000000045E-3</v>
      </c>
      <c r="CL54">
        <f t="shared" si="6"/>
        <v>-2.5599999999999963E-3</v>
      </c>
      <c r="CM54">
        <f t="shared" si="7"/>
        <v>1.7749999999999988E-3</v>
      </c>
      <c r="CN54" s="1">
        <f t="shared" si="8"/>
        <v>-9.9299999999999944E-3</v>
      </c>
      <c r="CO54">
        <f t="shared" si="9"/>
        <v>-8.2650000000000015E-3</v>
      </c>
      <c r="CP54">
        <f t="shared" si="10"/>
        <v>-8.5250000000000013E-3</v>
      </c>
      <c r="CQ54">
        <f t="shared" si="11"/>
        <v>2.2000000000000144E-4</v>
      </c>
      <c r="CR54">
        <f t="shared" si="12"/>
        <v>-4.895E-3</v>
      </c>
      <c r="CS54">
        <f t="shared" si="13"/>
        <v>-6.1550000000000007E-3</v>
      </c>
      <c r="CT54">
        <f t="shared" si="14"/>
        <v>-1.4249999999999992E-3</v>
      </c>
      <c r="CU54">
        <f t="shared" si="15"/>
        <v>-6.494999999999999E-3</v>
      </c>
      <c r="CV54">
        <f t="shared" si="16"/>
        <v>-9.7999999999999979E-3</v>
      </c>
      <c r="CW54">
        <f t="shared" si="17"/>
        <v>2.3000000000000104E-4</v>
      </c>
      <c r="CX54">
        <f t="shared" si="18"/>
        <v>-3.6250000000000032E-3</v>
      </c>
      <c r="CY54">
        <f t="shared" si="19"/>
        <v>-1.0399999999999993E-3</v>
      </c>
      <c r="CZ54">
        <f t="shared" si="20"/>
        <v>-6.4600000000000005E-3</v>
      </c>
      <c r="DA54">
        <f t="shared" si="21"/>
        <v>-4.7499999999999973E-3</v>
      </c>
      <c r="DB54">
        <f t="shared" si="22"/>
        <v>-8.0600000000000012E-3</v>
      </c>
      <c r="DC54">
        <f t="shared" si="23"/>
        <v>1.5499999999999993E-3</v>
      </c>
      <c r="DD54">
        <f t="shared" si="24"/>
        <v>5.170000000000001E-3</v>
      </c>
      <c r="DE54">
        <f t="shared" si="25"/>
        <v>-5.6100000000000004E-3</v>
      </c>
      <c r="DF54">
        <f t="shared" si="26"/>
        <v>-2.2900000000000004E-3</v>
      </c>
      <c r="DG54">
        <f t="shared" si="27"/>
        <v>-7.5499999999999873E-4</v>
      </c>
      <c r="DH54">
        <f t="shared" si="28"/>
        <v>-6.1450000000000012E-3</v>
      </c>
      <c r="DI54">
        <f t="shared" si="29"/>
        <v>-6.6700000000000023E-3</v>
      </c>
      <c r="DJ54">
        <f t="shared" si="30"/>
        <v>-3.4450000000000001E-3</v>
      </c>
      <c r="DK54">
        <f t="shared" si="31"/>
        <v>-1.0624999999999999E-2</v>
      </c>
      <c r="DL54">
        <f t="shared" si="32"/>
        <v>-4.2349999999999992E-3</v>
      </c>
      <c r="DM54">
        <f t="shared" si="33"/>
        <v>1.2200000000000023E-3</v>
      </c>
      <c r="DN54">
        <f t="shared" si="34"/>
        <v>-4.8400000000000006E-3</v>
      </c>
      <c r="DO54">
        <f t="shared" si="35"/>
        <v>-7.4399999999999987E-3</v>
      </c>
      <c r="DP54">
        <f t="shared" si="36"/>
        <v>-7.4449999999999985E-3</v>
      </c>
      <c r="DQ54">
        <f t="shared" si="37"/>
        <v>-1.4999999999999979E-3</v>
      </c>
      <c r="DR54">
        <f t="shared" si="38"/>
        <v>-1.9550000000000001E-3</v>
      </c>
      <c r="DS54">
        <f t="shared" si="39"/>
        <v>-3.1400000000000004E-3</v>
      </c>
      <c r="DT54">
        <f t="shared" si="40"/>
        <v>-7.1450000000000003E-3</v>
      </c>
      <c r="DU54" s="2">
        <f t="shared" si="41"/>
        <v>2.8399999999999988E-3</v>
      </c>
      <c r="DV54">
        <f t="shared" si="42"/>
        <v>-8.4799999999999997E-3</v>
      </c>
      <c r="DW54">
        <f t="shared" si="43"/>
        <v>-6.6100000000000013E-3</v>
      </c>
      <c r="DX54">
        <f t="shared" si="74"/>
        <v>-3.7249999999999991E-3</v>
      </c>
      <c r="DY54">
        <f t="shared" si="75"/>
        <v>-1.1449999999999984E-3</v>
      </c>
      <c r="DZ54">
        <f t="shared" si="76"/>
        <v>-7.0699999999999999E-3</v>
      </c>
      <c r="EA54">
        <f t="shared" si="77"/>
        <v>-6.0749999999999988E-3</v>
      </c>
      <c r="EB54">
        <f t="shared" si="78"/>
        <v>-5.4999999999999841E-4</v>
      </c>
      <c r="EC54">
        <f t="shared" si="44"/>
        <v>-1.2700000000000038E-3</v>
      </c>
      <c r="ED54">
        <f t="shared" si="45"/>
        <v>6.6649999999999973E-3</v>
      </c>
      <c r="EE54">
        <f t="shared" si="46"/>
        <v>2.8899999999999985E-3</v>
      </c>
      <c r="EF54">
        <f t="shared" si="47"/>
        <v>-1.2250000000000004E-3</v>
      </c>
      <c r="EG54">
        <f t="shared" si="48"/>
        <v>-4.4999999999999988E-3</v>
      </c>
      <c r="EH54">
        <f t="shared" si="49"/>
        <v>1.9749999999999976E-3</v>
      </c>
      <c r="EI54">
        <f t="shared" si="50"/>
        <v>-3.2500000000000237E-4</v>
      </c>
      <c r="EJ54">
        <f t="shared" si="51"/>
        <v>3.0200000000000001E-3</v>
      </c>
      <c r="EK54">
        <f t="shared" si="52"/>
        <v>3.0200000000000001E-3</v>
      </c>
      <c r="EL54">
        <f t="shared" si="53"/>
        <v>-1.3500000000000317E-4</v>
      </c>
      <c r="EM54">
        <f t="shared" si="54"/>
        <v>-4.5299999999999993E-3</v>
      </c>
      <c r="EN54">
        <f t="shared" si="55"/>
        <v>-6.2499999999999882E-4</v>
      </c>
      <c r="EO54">
        <f t="shared" si="56"/>
        <v>-1.4999999999999996E-3</v>
      </c>
      <c r="EP54">
        <f t="shared" si="57"/>
        <v>4.7450000000000001E-3</v>
      </c>
      <c r="EQ54">
        <f t="shared" si="58"/>
        <v>-7.0000000000000097E-4</v>
      </c>
      <c r="ER54">
        <f t="shared" si="59"/>
        <v>-3.1850000000000003E-3</v>
      </c>
      <c r="ES54">
        <f t="shared" si="60"/>
        <v>-8.069999999999999E-3</v>
      </c>
      <c r="ET54">
        <f t="shared" si="61"/>
        <v>-3.8850000000000013E-3</v>
      </c>
      <c r="EU54">
        <f t="shared" si="62"/>
        <v>2.3750000000000004E-3</v>
      </c>
      <c r="EV54">
        <f t="shared" si="63"/>
        <v>1.2999999999999991E-3</v>
      </c>
      <c r="EW54">
        <f t="shared" si="64"/>
        <v>1.2150000000000008E-3</v>
      </c>
      <c r="EX54">
        <f t="shared" si="65"/>
        <v>2.5949999999999983E-3</v>
      </c>
      <c r="EY54">
        <f t="shared" si="66"/>
        <v>2.7799999999999995E-3</v>
      </c>
      <c r="EZ54">
        <f t="shared" si="67"/>
        <v>1.5199999999999997E-3</v>
      </c>
      <c r="FA54">
        <f t="shared" si="68"/>
        <v>1.5749999999999983E-3</v>
      </c>
      <c r="FB54">
        <f t="shared" si="69"/>
        <v>-3.3950000000000004E-3</v>
      </c>
      <c r="FC54">
        <f t="shared" si="70"/>
        <v>-5.4300000000000008E-3</v>
      </c>
      <c r="FD54">
        <f t="shared" si="71"/>
        <v>3.3950000000000004E-3</v>
      </c>
      <c r="FE54">
        <f t="shared" si="72"/>
        <v>6.984999999999999E-3</v>
      </c>
      <c r="FF54">
        <f t="shared" si="73"/>
        <v>-2.5400000000000006E-3</v>
      </c>
    </row>
    <row r="55" spans="1:162" x14ac:dyDescent="0.4">
      <c r="A55">
        <v>1626.6548700000001</v>
      </c>
      <c r="B55">
        <v>4.4349999999999997E-3</v>
      </c>
      <c r="C55">
        <v>1.9203334999999999E-3</v>
      </c>
      <c r="D55">
        <v>-2.4399999999999999E-3</v>
      </c>
      <c r="E55">
        <v>-2.7600000000000003E-3</v>
      </c>
      <c r="F55">
        <v>-1.1546665000000001E-3</v>
      </c>
      <c r="G55">
        <v>4.0984999999999994E-2</v>
      </c>
      <c r="H55">
        <v>2.9630000000000004E-2</v>
      </c>
      <c r="I55">
        <v>3.2250000000000001E-2</v>
      </c>
      <c r="J55">
        <v>4.5990000000000003E-2</v>
      </c>
      <c r="K55">
        <v>3.9084999999999995E-2</v>
      </c>
      <c r="L55">
        <v>2.3405000000000002E-2</v>
      </c>
      <c r="M55">
        <v>3.8165000000000004E-2</v>
      </c>
      <c r="N55">
        <v>3.8190000000000002E-2</v>
      </c>
      <c r="O55">
        <v>3.7104999999999999E-2</v>
      </c>
      <c r="P55">
        <v>2.6834999999999998E-2</v>
      </c>
      <c r="Q55">
        <v>2.1159999999999998E-2</v>
      </c>
      <c r="R55">
        <v>2.401E-2</v>
      </c>
      <c r="S55">
        <v>2.402E-2</v>
      </c>
      <c r="T55">
        <v>2.512E-2</v>
      </c>
      <c r="U55">
        <v>3.1059999999999997E-2</v>
      </c>
      <c r="V55">
        <v>2.9935E-2</v>
      </c>
      <c r="W55">
        <v>4.5539999999999997E-2</v>
      </c>
      <c r="X55">
        <v>2.5239999999999999E-2</v>
      </c>
      <c r="Y55">
        <v>3.1329999999999997E-2</v>
      </c>
      <c r="Z55">
        <v>2.5224999999999997E-2</v>
      </c>
      <c r="AA55">
        <v>2.5465000000000002E-2</v>
      </c>
      <c r="AB55">
        <v>2.581E-2</v>
      </c>
      <c r="AC55">
        <v>2.8375000000000001E-2</v>
      </c>
      <c r="AD55">
        <v>2.2925000000000001E-2</v>
      </c>
      <c r="AE55">
        <v>3.0135000000000002E-2</v>
      </c>
      <c r="AF55">
        <v>2.6445E-2</v>
      </c>
      <c r="AG55">
        <v>3.0894999999999999E-2</v>
      </c>
      <c r="AH55">
        <v>3.3184999999999999E-2</v>
      </c>
      <c r="AI55">
        <v>3.0425000000000001E-2</v>
      </c>
      <c r="AJ55">
        <v>2.7045E-2</v>
      </c>
      <c r="AK55">
        <v>2.6904999999999998E-2</v>
      </c>
      <c r="AL55">
        <v>2.2945E-2</v>
      </c>
      <c r="AM55">
        <v>2.7175000000000001E-2</v>
      </c>
      <c r="AN55">
        <v>1.7105000000000002E-2</v>
      </c>
      <c r="AO55">
        <v>2.4419999999999997E-2</v>
      </c>
      <c r="AP55">
        <v>2.5439999999999997E-2</v>
      </c>
      <c r="AQ55" s="2">
        <v>2.9214999999999998E-2</v>
      </c>
      <c r="AR55">
        <v>2.3654999999999999E-2</v>
      </c>
      <c r="AS55">
        <v>2.8240000000000001E-2</v>
      </c>
      <c r="AT55">
        <v>2.9515E-2</v>
      </c>
      <c r="AU55">
        <v>2.2280000000000001E-2</v>
      </c>
      <c r="AV55">
        <v>1.6074999999999999E-2</v>
      </c>
      <c r="AW55">
        <v>1.6695000000000002E-2</v>
      </c>
      <c r="AX55">
        <v>2.6705E-2</v>
      </c>
      <c r="AY55">
        <v>2.5829999999999999E-2</v>
      </c>
      <c r="AZ55">
        <v>3.1914999999999999E-2</v>
      </c>
      <c r="BA55">
        <v>2.503E-2</v>
      </c>
      <c r="BB55">
        <v>2.155E-2</v>
      </c>
      <c r="BC55">
        <v>1.7874999999999999E-2</v>
      </c>
      <c r="BD55">
        <v>2.614E-2</v>
      </c>
      <c r="BE55">
        <v>2.427E-2</v>
      </c>
      <c r="BF55">
        <v>2.2370000000000001E-2</v>
      </c>
      <c r="BG55">
        <v>1.7979999999999999E-2</v>
      </c>
      <c r="BH55">
        <v>2.6020000000000001E-2</v>
      </c>
      <c r="BI55">
        <v>1.9255000000000001E-2</v>
      </c>
      <c r="BJ55">
        <v>2.1804999999999998E-2</v>
      </c>
      <c r="BK55">
        <v>2.1955000000000002E-2</v>
      </c>
      <c r="BL55">
        <v>1.5525000000000001E-2</v>
      </c>
      <c r="BM55">
        <v>1.7325E-2</v>
      </c>
      <c r="BN55">
        <v>2.5139999999999999E-2</v>
      </c>
      <c r="BO55">
        <v>1.7465000000000001E-2</v>
      </c>
      <c r="BP55">
        <v>1.4665000000000001E-2</v>
      </c>
      <c r="BQ55">
        <v>2.0060000000000001E-2</v>
      </c>
      <c r="BR55">
        <v>2.2544999999999999E-2</v>
      </c>
      <c r="BS55">
        <v>1.7399999999999999E-2</v>
      </c>
      <c r="BT55">
        <v>1.9480000000000001E-2</v>
      </c>
      <c r="BU55">
        <v>2.2269999999999998E-2</v>
      </c>
      <c r="BV55">
        <v>1.2330000000000001E-2</v>
      </c>
      <c r="BW55">
        <v>2.1264999999999999E-2</v>
      </c>
      <c r="BX55">
        <v>1.3055000000000001E-2</v>
      </c>
      <c r="BY55">
        <v>1.6945000000000002E-2</v>
      </c>
      <c r="BZ55">
        <v>1.5550000000000001E-2</v>
      </c>
      <c r="CA55">
        <v>1.6320000000000001E-2</v>
      </c>
      <c r="CB55">
        <v>1.5349999999999999E-2</v>
      </c>
      <c r="CE55">
        <v>1626.6548700000001</v>
      </c>
      <c r="CF55">
        <f t="shared" si="0"/>
        <v>4.535E-3</v>
      </c>
      <c r="CG55">
        <f t="shared" si="1"/>
        <v>-1.2196665000000001E-3</v>
      </c>
      <c r="CH55">
        <f t="shared" si="2"/>
        <v>-1.919999999999999E-4</v>
      </c>
      <c r="CI55">
        <f t="shared" si="3"/>
        <v>-2.3000000000000004E-3</v>
      </c>
      <c r="CJ55">
        <f t="shared" si="4"/>
        <v>-8.2466650000000011E-4</v>
      </c>
      <c r="CK55">
        <f t="shared" si="5"/>
        <v>8.8299999999999906E-3</v>
      </c>
      <c r="CL55">
        <f t="shared" si="6"/>
        <v>8.1050000000000046E-3</v>
      </c>
      <c r="CM55">
        <f t="shared" si="7"/>
        <v>1.6045E-2</v>
      </c>
      <c r="CN55" s="1">
        <f t="shared" si="8"/>
        <v>3.0150000000000038E-3</v>
      </c>
      <c r="CO55">
        <f t="shared" si="9"/>
        <v>6.3449999999999965E-3</v>
      </c>
      <c r="CP55">
        <f t="shared" si="10"/>
        <v>5.8600000000000006E-3</v>
      </c>
      <c r="CQ55">
        <f t="shared" si="11"/>
        <v>1.2120000000000006E-2</v>
      </c>
      <c r="CR55">
        <f t="shared" si="12"/>
        <v>7.8800000000000016E-3</v>
      </c>
      <c r="CS55">
        <f t="shared" si="13"/>
        <v>7.6749999999999978E-3</v>
      </c>
      <c r="CT55">
        <f t="shared" si="14"/>
        <v>1.3624999999999998E-2</v>
      </c>
      <c r="CU55">
        <f t="shared" si="15"/>
        <v>5.2049999999999978E-3</v>
      </c>
      <c r="CV55">
        <f t="shared" si="16"/>
        <v>3.0300000000000014E-3</v>
      </c>
      <c r="CW55">
        <f t="shared" si="17"/>
        <v>1.2865E-2</v>
      </c>
      <c r="CX55">
        <f t="shared" si="18"/>
        <v>8.5149999999999983E-3</v>
      </c>
      <c r="CY55">
        <f t="shared" si="19"/>
        <v>9.5749999999999967E-3</v>
      </c>
      <c r="CZ55">
        <f t="shared" si="20"/>
        <v>7.5199999999999989E-3</v>
      </c>
      <c r="DA55">
        <f t="shared" si="21"/>
        <v>9.3099999999999988E-3</v>
      </c>
      <c r="DB55">
        <f t="shared" si="22"/>
        <v>3.4249999999999975E-3</v>
      </c>
      <c r="DC55">
        <f t="shared" si="23"/>
        <v>1.4384999999999995E-2</v>
      </c>
      <c r="DD55">
        <f t="shared" si="24"/>
        <v>1.3454999999999998E-2</v>
      </c>
      <c r="DE55">
        <f t="shared" si="25"/>
        <v>6.6900000000000015E-3</v>
      </c>
      <c r="DF55">
        <f t="shared" si="26"/>
        <v>1.1054999999999999E-2</v>
      </c>
      <c r="DG55">
        <f t="shared" si="27"/>
        <v>9.1600000000000015E-3</v>
      </c>
      <c r="DH55">
        <f t="shared" si="28"/>
        <v>2.9899999999999996E-3</v>
      </c>
      <c r="DI55">
        <f t="shared" si="29"/>
        <v>4.5000000000000005E-3</v>
      </c>
      <c r="DJ55">
        <f t="shared" si="30"/>
        <v>7.195E-3</v>
      </c>
      <c r="DK55">
        <f t="shared" si="31"/>
        <v>-1.0500000000000093E-4</v>
      </c>
      <c r="DL55">
        <f t="shared" si="32"/>
        <v>7.5250000000000004E-3</v>
      </c>
      <c r="DM55">
        <f t="shared" si="33"/>
        <v>1.1130000000000001E-2</v>
      </c>
      <c r="DN55">
        <f t="shared" si="34"/>
        <v>5.0900000000000008E-3</v>
      </c>
      <c r="DO55">
        <f t="shared" si="35"/>
        <v>3.0449999999999991E-3</v>
      </c>
      <c r="DP55">
        <f t="shared" si="36"/>
        <v>2.8150000000000015E-3</v>
      </c>
      <c r="DQ55">
        <f t="shared" si="37"/>
        <v>7.8000000000000014E-3</v>
      </c>
      <c r="DR55">
        <f t="shared" si="38"/>
        <v>9.4050000000000019E-3</v>
      </c>
      <c r="DS55">
        <f t="shared" si="39"/>
        <v>4.1949999999999973E-3</v>
      </c>
      <c r="DT55">
        <f t="shared" si="40"/>
        <v>5.1799999999999971E-3</v>
      </c>
      <c r="DU55" s="2">
        <f t="shared" si="41"/>
        <v>1.0864999999999996E-2</v>
      </c>
      <c r="DV55">
        <f t="shared" si="42"/>
        <v>6.8000000000000005E-4</v>
      </c>
      <c r="DW55">
        <f t="shared" si="43"/>
        <v>2.9050000000000013E-3</v>
      </c>
      <c r="DX55">
        <f t="shared" si="74"/>
        <v>4.5250000000000012E-3</v>
      </c>
      <c r="DY55">
        <f t="shared" si="75"/>
        <v>6.5700000000000029E-3</v>
      </c>
      <c r="DZ55">
        <f t="shared" si="76"/>
        <v>-8.2000000000000128E-4</v>
      </c>
      <c r="EA55">
        <f t="shared" si="77"/>
        <v>2.1200000000000021E-3</v>
      </c>
      <c r="EB55">
        <f t="shared" si="78"/>
        <v>6.6300000000000005E-3</v>
      </c>
      <c r="EC55">
        <f t="shared" si="44"/>
        <v>6.9599999999999974E-3</v>
      </c>
      <c r="ED55">
        <f t="shared" si="45"/>
        <v>1.4824999999999998E-2</v>
      </c>
      <c r="EE55">
        <f t="shared" si="46"/>
        <v>9.6249999999999999E-3</v>
      </c>
      <c r="EF55">
        <f t="shared" si="47"/>
        <v>7.7249999999999992E-3</v>
      </c>
      <c r="EG55">
        <f t="shared" si="48"/>
        <v>2.1299999999999999E-3</v>
      </c>
      <c r="EH55">
        <f t="shared" si="49"/>
        <v>7.8300000000000002E-3</v>
      </c>
      <c r="EI55">
        <f t="shared" si="50"/>
        <v>7.8249999999999986E-3</v>
      </c>
      <c r="EJ55">
        <f t="shared" si="51"/>
        <v>8.1000000000000013E-3</v>
      </c>
      <c r="EK55">
        <f t="shared" si="52"/>
        <v>8.9350000000000002E-3</v>
      </c>
      <c r="EL55">
        <f t="shared" si="53"/>
        <v>6.4250000000000002E-3</v>
      </c>
      <c r="EM55">
        <f t="shared" si="54"/>
        <v>4.0700000000000007E-3</v>
      </c>
      <c r="EN55">
        <f t="shared" si="55"/>
        <v>6.8549999999999982E-3</v>
      </c>
      <c r="EO55">
        <f t="shared" si="56"/>
        <v>4.9700000000000022E-3</v>
      </c>
      <c r="EP55">
        <f t="shared" si="57"/>
        <v>1.1595000000000001E-2</v>
      </c>
      <c r="EQ55">
        <f t="shared" si="58"/>
        <v>5.2049999999999996E-3</v>
      </c>
      <c r="ER55">
        <f t="shared" si="59"/>
        <v>2.9499999999999978E-3</v>
      </c>
      <c r="ES55">
        <f t="shared" si="60"/>
        <v>3.5000000000000309E-4</v>
      </c>
      <c r="ET55">
        <f t="shared" si="61"/>
        <v>1.0600000000000002E-3</v>
      </c>
      <c r="EU55">
        <f t="shared" si="62"/>
        <v>6.8500000000000019E-3</v>
      </c>
      <c r="EV55">
        <f t="shared" si="63"/>
        <v>7.3499999999999989E-3</v>
      </c>
      <c r="EW55">
        <f t="shared" si="64"/>
        <v>6.9999999999999993E-3</v>
      </c>
      <c r="EX55">
        <f t="shared" si="65"/>
        <v>5.7300000000000007E-3</v>
      </c>
      <c r="EY55">
        <f t="shared" si="66"/>
        <v>8.6549999999999978E-3</v>
      </c>
      <c r="EZ55">
        <f t="shared" si="67"/>
        <v>5.5800000000000008E-3</v>
      </c>
      <c r="FA55">
        <f t="shared" si="68"/>
        <v>6.7649999999999984E-3</v>
      </c>
      <c r="FB55">
        <f t="shared" si="69"/>
        <v>3.4499999999999982E-4</v>
      </c>
      <c r="FC55">
        <f t="shared" si="70"/>
        <v>1.2700000000000003E-3</v>
      </c>
      <c r="FD55">
        <f t="shared" si="71"/>
        <v>6.9550000000000011E-3</v>
      </c>
      <c r="FE55">
        <f t="shared" si="72"/>
        <v>1.038E-2</v>
      </c>
      <c r="FF55">
        <f t="shared" si="73"/>
        <v>2.579999999999999E-3</v>
      </c>
    </row>
    <row r="56" spans="1:162" x14ac:dyDescent="0.4">
      <c r="A56">
        <v>1630.5122699999999</v>
      </c>
      <c r="B56">
        <v>2.745E-3</v>
      </c>
      <c r="C56">
        <v>1.3516665E-3</v>
      </c>
      <c r="D56">
        <v>-2.8250000000000003E-3</v>
      </c>
      <c r="E56">
        <v>-1.2766666500000001E-3</v>
      </c>
      <c r="F56">
        <v>5.0000000000000131E-6</v>
      </c>
      <c r="G56">
        <v>4.4209999999999999E-2</v>
      </c>
      <c r="H56">
        <v>3.4365E-2</v>
      </c>
      <c r="I56">
        <v>3.9010000000000003E-2</v>
      </c>
      <c r="J56">
        <v>5.4995000000000002E-2</v>
      </c>
      <c r="K56">
        <v>4.6869999999999995E-2</v>
      </c>
      <c r="L56">
        <v>3.1975000000000003E-2</v>
      </c>
      <c r="M56">
        <v>4.9170000000000005E-2</v>
      </c>
      <c r="N56">
        <v>4.9020000000000001E-2</v>
      </c>
      <c r="O56">
        <v>4.4755000000000003E-2</v>
      </c>
      <c r="P56">
        <v>3.4964999999999996E-2</v>
      </c>
      <c r="Q56">
        <v>2.9745000000000001E-2</v>
      </c>
      <c r="R56">
        <v>3.3930000000000002E-2</v>
      </c>
      <c r="S56">
        <v>3.2115000000000005E-2</v>
      </c>
      <c r="T56">
        <v>3.4119999999999998E-2</v>
      </c>
      <c r="U56">
        <v>4.1064999999999997E-2</v>
      </c>
      <c r="V56">
        <v>3.8760000000000003E-2</v>
      </c>
      <c r="W56">
        <v>5.8804999999999996E-2</v>
      </c>
      <c r="X56">
        <v>3.4955E-2</v>
      </c>
      <c r="Y56">
        <v>4.2980000000000004E-2</v>
      </c>
      <c r="Z56">
        <v>3.6084999999999999E-2</v>
      </c>
      <c r="AA56">
        <v>3.4659999999999996E-2</v>
      </c>
      <c r="AB56">
        <v>3.662E-2</v>
      </c>
      <c r="AC56">
        <v>3.8824999999999998E-2</v>
      </c>
      <c r="AD56">
        <v>3.1234999999999999E-2</v>
      </c>
      <c r="AE56">
        <v>3.8894999999999999E-2</v>
      </c>
      <c r="AF56">
        <v>3.4235000000000002E-2</v>
      </c>
      <c r="AG56">
        <v>4.0495000000000003E-2</v>
      </c>
      <c r="AH56">
        <v>4.2800000000000005E-2</v>
      </c>
      <c r="AI56">
        <v>3.8260000000000002E-2</v>
      </c>
      <c r="AJ56">
        <v>3.569E-2</v>
      </c>
      <c r="AK56">
        <v>3.5825000000000003E-2</v>
      </c>
      <c r="AL56">
        <v>3.1555E-2</v>
      </c>
      <c r="AM56">
        <v>3.5540000000000002E-2</v>
      </c>
      <c r="AN56">
        <v>2.4070000000000001E-2</v>
      </c>
      <c r="AO56">
        <v>3.1614999999999997E-2</v>
      </c>
      <c r="AP56">
        <v>3.3814999999999998E-2</v>
      </c>
      <c r="AQ56" s="2">
        <v>3.9925000000000002E-2</v>
      </c>
      <c r="AR56">
        <v>3.2849999999999997E-2</v>
      </c>
      <c r="AS56">
        <v>3.9254999999999998E-2</v>
      </c>
      <c r="AT56">
        <v>3.85E-2</v>
      </c>
      <c r="AU56">
        <v>3.0315000000000002E-2</v>
      </c>
      <c r="AV56">
        <v>2.3989999999999997E-2</v>
      </c>
      <c r="AW56">
        <v>2.4500000000000001E-2</v>
      </c>
      <c r="AX56">
        <v>3.4575000000000002E-2</v>
      </c>
      <c r="AY56">
        <v>3.4070000000000003E-2</v>
      </c>
      <c r="AZ56">
        <v>3.9434999999999998E-2</v>
      </c>
      <c r="BA56">
        <v>3.3309999999999999E-2</v>
      </c>
      <c r="BB56">
        <v>2.7570000000000001E-2</v>
      </c>
      <c r="BC56">
        <v>2.5169999999999998E-2</v>
      </c>
      <c r="BD56">
        <v>3.3104999999999996E-2</v>
      </c>
      <c r="BE56">
        <v>3.4439999999999998E-2</v>
      </c>
      <c r="BF56">
        <v>2.8305E-2</v>
      </c>
      <c r="BG56">
        <v>2.4655E-2</v>
      </c>
      <c r="BH56">
        <v>3.39E-2</v>
      </c>
      <c r="BI56">
        <v>2.6044999999999999E-2</v>
      </c>
      <c r="BJ56">
        <v>2.8859999999999997E-2</v>
      </c>
      <c r="BK56">
        <v>2.9249999999999998E-2</v>
      </c>
      <c r="BL56">
        <v>2.0865000000000002E-2</v>
      </c>
      <c r="BM56">
        <v>2.3625E-2</v>
      </c>
      <c r="BN56">
        <v>2.9074999999999997E-2</v>
      </c>
      <c r="BO56">
        <v>2.2405000000000001E-2</v>
      </c>
      <c r="BP56">
        <v>1.9060000000000001E-2</v>
      </c>
      <c r="BQ56">
        <v>2.4405E-2</v>
      </c>
      <c r="BR56">
        <v>2.8580000000000001E-2</v>
      </c>
      <c r="BS56">
        <v>2.1335E-2</v>
      </c>
      <c r="BT56">
        <v>2.6360000000000001E-2</v>
      </c>
      <c r="BU56">
        <v>2.7014999999999997E-2</v>
      </c>
      <c r="BV56">
        <v>1.7860000000000001E-2</v>
      </c>
      <c r="BW56">
        <v>2.4055E-2</v>
      </c>
      <c r="BX56">
        <v>1.9109999999999999E-2</v>
      </c>
      <c r="BY56">
        <v>2.0420000000000001E-2</v>
      </c>
      <c r="BZ56">
        <v>1.9775000000000001E-2</v>
      </c>
      <c r="CA56">
        <v>1.9694999999999997E-2</v>
      </c>
      <c r="CB56">
        <v>2.0369999999999999E-2</v>
      </c>
      <c r="CE56">
        <v>1630.5122699999999</v>
      </c>
      <c r="CF56">
        <f t="shared" si="0"/>
        <v>2.8449999999999999E-3</v>
      </c>
      <c r="CG56">
        <f t="shared" si="1"/>
        <v>-1.7883335E-3</v>
      </c>
      <c r="CH56">
        <f t="shared" si="2"/>
        <v>-5.7700000000000026E-4</v>
      </c>
      <c r="CI56">
        <f t="shared" si="3"/>
        <v>-8.1666665000000008E-4</v>
      </c>
      <c r="CJ56">
        <f t="shared" si="4"/>
        <v>3.3500000000000001E-4</v>
      </c>
      <c r="CK56">
        <f t="shared" si="5"/>
        <v>1.2054999999999996E-2</v>
      </c>
      <c r="CL56">
        <f t="shared" si="6"/>
        <v>1.2840000000000001E-2</v>
      </c>
      <c r="CM56">
        <f t="shared" si="7"/>
        <v>2.2805000000000002E-2</v>
      </c>
      <c r="CN56" s="1">
        <f t="shared" si="8"/>
        <v>1.2020000000000003E-2</v>
      </c>
      <c r="CO56">
        <f t="shared" si="9"/>
        <v>1.4129999999999997E-2</v>
      </c>
      <c r="CP56">
        <f t="shared" si="10"/>
        <v>1.4430000000000002E-2</v>
      </c>
      <c r="CQ56">
        <f t="shared" si="11"/>
        <v>2.3125000000000007E-2</v>
      </c>
      <c r="CR56">
        <f t="shared" si="12"/>
        <v>1.8710000000000001E-2</v>
      </c>
      <c r="CS56">
        <f t="shared" si="13"/>
        <v>1.5325000000000002E-2</v>
      </c>
      <c r="CT56">
        <f t="shared" si="14"/>
        <v>2.1754999999999997E-2</v>
      </c>
      <c r="CU56">
        <f t="shared" si="15"/>
        <v>1.379E-2</v>
      </c>
      <c r="CV56">
        <f t="shared" si="16"/>
        <v>1.2950000000000003E-2</v>
      </c>
      <c r="CW56">
        <f t="shared" si="17"/>
        <v>2.0960000000000006E-2</v>
      </c>
      <c r="CX56">
        <f t="shared" si="18"/>
        <v>1.7514999999999996E-2</v>
      </c>
      <c r="CY56">
        <f t="shared" si="19"/>
        <v>1.9579999999999997E-2</v>
      </c>
      <c r="CZ56">
        <f t="shared" si="20"/>
        <v>1.6345000000000002E-2</v>
      </c>
      <c r="DA56">
        <f t="shared" si="21"/>
        <v>2.2574999999999998E-2</v>
      </c>
      <c r="DB56">
        <f t="shared" si="22"/>
        <v>1.3139999999999999E-2</v>
      </c>
      <c r="DC56">
        <f t="shared" si="23"/>
        <v>2.6035000000000003E-2</v>
      </c>
      <c r="DD56">
        <f t="shared" si="24"/>
        <v>2.4315E-2</v>
      </c>
      <c r="DE56">
        <f t="shared" si="25"/>
        <v>1.5884999999999996E-2</v>
      </c>
      <c r="DF56">
        <f t="shared" si="26"/>
        <v>2.1864999999999999E-2</v>
      </c>
      <c r="DG56">
        <f t="shared" si="27"/>
        <v>1.9609999999999999E-2</v>
      </c>
      <c r="DH56">
        <f t="shared" si="28"/>
        <v>1.1299999999999998E-2</v>
      </c>
      <c r="DI56">
        <f t="shared" si="29"/>
        <v>1.3259999999999997E-2</v>
      </c>
      <c r="DJ56">
        <f t="shared" si="30"/>
        <v>1.4985000000000002E-2</v>
      </c>
      <c r="DK56">
        <f t="shared" si="31"/>
        <v>9.4950000000000034E-3</v>
      </c>
      <c r="DL56">
        <f t="shared" si="32"/>
        <v>1.7140000000000006E-2</v>
      </c>
      <c r="DM56">
        <f t="shared" si="33"/>
        <v>1.8965000000000003E-2</v>
      </c>
      <c r="DN56">
        <f t="shared" si="34"/>
        <v>1.3735000000000001E-2</v>
      </c>
      <c r="DO56">
        <f t="shared" si="35"/>
        <v>1.1965000000000003E-2</v>
      </c>
      <c r="DP56">
        <f t="shared" si="36"/>
        <v>1.1425000000000001E-2</v>
      </c>
      <c r="DQ56">
        <f t="shared" si="37"/>
        <v>1.6165000000000002E-2</v>
      </c>
      <c r="DR56">
        <f t="shared" si="38"/>
        <v>1.6370000000000003E-2</v>
      </c>
      <c r="DS56">
        <f t="shared" si="39"/>
        <v>1.1389999999999997E-2</v>
      </c>
      <c r="DT56">
        <f t="shared" si="40"/>
        <v>1.3554999999999998E-2</v>
      </c>
      <c r="DU56" s="2">
        <f t="shared" si="41"/>
        <v>2.1575E-2</v>
      </c>
      <c r="DV56">
        <f t="shared" si="42"/>
        <v>9.8749999999999984E-3</v>
      </c>
      <c r="DW56">
        <f t="shared" si="43"/>
        <v>1.3919999999999998E-2</v>
      </c>
      <c r="DX56">
        <f t="shared" si="74"/>
        <v>1.3510000000000001E-2</v>
      </c>
      <c r="DY56">
        <f t="shared" si="75"/>
        <v>1.4605000000000003E-2</v>
      </c>
      <c r="DZ56">
        <f t="shared" si="76"/>
        <v>7.0949999999999971E-3</v>
      </c>
      <c r="EA56">
        <f t="shared" si="77"/>
        <v>9.9250000000000015E-3</v>
      </c>
      <c r="EB56">
        <f t="shared" si="78"/>
        <v>1.4500000000000002E-2</v>
      </c>
      <c r="EC56">
        <f t="shared" si="44"/>
        <v>1.5200000000000002E-2</v>
      </c>
      <c r="ED56">
        <f t="shared" si="45"/>
        <v>2.2344999999999997E-2</v>
      </c>
      <c r="EE56">
        <f t="shared" si="46"/>
        <v>1.7904999999999997E-2</v>
      </c>
      <c r="EF56">
        <f t="shared" si="47"/>
        <v>1.3745E-2</v>
      </c>
      <c r="EG56">
        <f t="shared" si="48"/>
        <v>9.4249999999999994E-3</v>
      </c>
      <c r="EH56">
        <f t="shared" si="49"/>
        <v>1.4794999999999996E-2</v>
      </c>
      <c r="EI56">
        <f t="shared" si="50"/>
        <v>1.7994999999999997E-2</v>
      </c>
      <c r="EJ56">
        <f t="shared" si="51"/>
        <v>1.4035000000000001E-2</v>
      </c>
      <c r="EK56">
        <f t="shared" si="52"/>
        <v>1.5610000000000001E-2</v>
      </c>
      <c r="EL56">
        <f t="shared" si="53"/>
        <v>1.4304999999999998E-2</v>
      </c>
      <c r="EM56">
        <f t="shared" si="54"/>
        <v>1.0859999999999998E-2</v>
      </c>
      <c r="EN56">
        <f t="shared" si="55"/>
        <v>1.3909999999999997E-2</v>
      </c>
      <c r="EO56">
        <f t="shared" si="56"/>
        <v>1.2264999999999998E-2</v>
      </c>
      <c r="EP56">
        <f t="shared" si="57"/>
        <v>1.6935000000000002E-2</v>
      </c>
      <c r="EQ56">
        <f t="shared" si="58"/>
        <v>1.1505E-2</v>
      </c>
      <c r="ER56">
        <f t="shared" si="59"/>
        <v>6.8849999999999953E-3</v>
      </c>
      <c r="ES56">
        <f t="shared" si="60"/>
        <v>5.290000000000003E-3</v>
      </c>
      <c r="ET56">
        <f t="shared" si="61"/>
        <v>5.4549999999999998E-3</v>
      </c>
      <c r="EU56">
        <f t="shared" si="62"/>
        <v>1.1195E-2</v>
      </c>
      <c r="EV56">
        <f t="shared" si="63"/>
        <v>1.3385000000000001E-2</v>
      </c>
      <c r="EW56">
        <f t="shared" si="64"/>
        <v>1.0935E-2</v>
      </c>
      <c r="EX56">
        <f t="shared" si="65"/>
        <v>1.2610000000000001E-2</v>
      </c>
      <c r="EY56">
        <f t="shared" si="66"/>
        <v>1.3399999999999997E-2</v>
      </c>
      <c r="EZ56">
        <f t="shared" si="67"/>
        <v>1.1110000000000002E-2</v>
      </c>
      <c r="FA56">
        <f t="shared" si="68"/>
        <v>9.5549999999999993E-3</v>
      </c>
      <c r="FB56">
        <f t="shared" si="69"/>
        <v>6.3999999999999977E-3</v>
      </c>
      <c r="FC56">
        <f t="shared" si="70"/>
        <v>4.7449999999999992E-3</v>
      </c>
      <c r="FD56">
        <f t="shared" si="71"/>
        <v>1.1180000000000001E-2</v>
      </c>
      <c r="FE56">
        <f t="shared" si="72"/>
        <v>1.3754999999999996E-2</v>
      </c>
      <c r="FF56">
        <f t="shared" si="73"/>
        <v>7.5999999999999991E-3</v>
      </c>
    </row>
    <row r="57" spans="1:162" x14ac:dyDescent="0.4">
      <c r="A57">
        <v>1634.3879999999999</v>
      </c>
      <c r="B57">
        <v>1.97E-3</v>
      </c>
      <c r="C57">
        <v>-1.5683335000000001E-3</v>
      </c>
      <c r="D57">
        <v>-3.9399999999999999E-3</v>
      </c>
      <c r="E57">
        <v>-4.9300015E-4</v>
      </c>
      <c r="F57">
        <v>4.0349999999999995E-3</v>
      </c>
      <c r="G57">
        <v>5.7415000000000001E-2</v>
      </c>
      <c r="H57">
        <v>4.5504999999999997E-2</v>
      </c>
      <c r="I57">
        <v>5.142E-2</v>
      </c>
      <c r="J57">
        <v>6.9085000000000008E-2</v>
      </c>
      <c r="K57">
        <v>5.8944999999999997E-2</v>
      </c>
      <c r="L57">
        <v>4.1689999999999998E-2</v>
      </c>
      <c r="M57">
        <v>5.8819999999999997E-2</v>
      </c>
      <c r="N57">
        <v>5.9245000000000006E-2</v>
      </c>
      <c r="O57">
        <v>5.5065000000000003E-2</v>
      </c>
      <c r="P57">
        <v>4.0529999999999997E-2</v>
      </c>
      <c r="Q57">
        <v>3.4799999999999998E-2</v>
      </c>
      <c r="R57">
        <v>4.1814999999999998E-2</v>
      </c>
      <c r="S57">
        <v>3.8699999999999998E-2</v>
      </c>
      <c r="T57">
        <v>4.0669999999999998E-2</v>
      </c>
      <c r="U57">
        <v>4.9279999999999997E-2</v>
      </c>
      <c r="V57">
        <v>4.4795000000000001E-2</v>
      </c>
      <c r="W57">
        <v>7.1374999999999994E-2</v>
      </c>
      <c r="X57">
        <v>4.1535000000000002E-2</v>
      </c>
      <c r="Y57">
        <v>5.1155000000000006E-2</v>
      </c>
      <c r="Z57">
        <v>4.4109999999999996E-2</v>
      </c>
      <c r="AA57">
        <v>4.1404999999999997E-2</v>
      </c>
      <c r="AB57">
        <v>4.3579999999999994E-2</v>
      </c>
      <c r="AC57">
        <v>4.5740000000000003E-2</v>
      </c>
      <c r="AD57">
        <v>3.5735000000000003E-2</v>
      </c>
      <c r="AE57">
        <v>4.2660000000000003E-2</v>
      </c>
      <c r="AF57">
        <v>4.1184999999999999E-2</v>
      </c>
      <c r="AG57">
        <v>4.8534999999999995E-2</v>
      </c>
      <c r="AH57">
        <v>4.8965000000000002E-2</v>
      </c>
      <c r="AI57">
        <v>4.5319999999999999E-2</v>
      </c>
      <c r="AJ57">
        <v>4.0230000000000002E-2</v>
      </c>
      <c r="AK57">
        <v>4.3279999999999999E-2</v>
      </c>
      <c r="AL57">
        <v>3.7089999999999998E-2</v>
      </c>
      <c r="AM57">
        <v>4.2544999999999999E-2</v>
      </c>
      <c r="AN57">
        <v>2.7275000000000001E-2</v>
      </c>
      <c r="AO57">
        <v>3.6080000000000001E-2</v>
      </c>
      <c r="AP57">
        <v>3.8374999999999999E-2</v>
      </c>
      <c r="AQ57" s="2">
        <v>4.9000000000000002E-2</v>
      </c>
      <c r="AR57">
        <v>3.6835E-2</v>
      </c>
      <c r="AS57">
        <v>4.5975000000000002E-2</v>
      </c>
      <c r="AT57">
        <v>4.6304999999999999E-2</v>
      </c>
      <c r="AU57">
        <v>3.6790000000000003E-2</v>
      </c>
      <c r="AV57">
        <v>2.9784999999999999E-2</v>
      </c>
      <c r="AW57">
        <v>2.9679999999999998E-2</v>
      </c>
      <c r="AX57">
        <v>4.1294999999999998E-2</v>
      </c>
      <c r="AY57">
        <v>3.8945E-2</v>
      </c>
      <c r="AZ57">
        <v>4.4565E-2</v>
      </c>
      <c r="BA57">
        <v>4.0029999999999996E-2</v>
      </c>
      <c r="BB57">
        <v>3.1695000000000001E-2</v>
      </c>
      <c r="BC57">
        <v>2.9530000000000001E-2</v>
      </c>
      <c r="BD57">
        <v>3.7249999999999998E-2</v>
      </c>
      <c r="BE57">
        <v>3.6830000000000002E-2</v>
      </c>
      <c r="BF57">
        <v>3.4210000000000004E-2</v>
      </c>
      <c r="BG57">
        <v>2.9010000000000001E-2</v>
      </c>
      <c r="BH57">
        <v>3.9705000000000004E-2</v>
      </c>
      <c r="BI57">
        <v>2.6029999999999998E-2</v>
      </c>
      <c r="BJ57">
        <v>3.329E-2</v>
      </c>
      <c r="BK57">
        <v>3.456E-2</v>
      </c>
      <c r="BL57">
        <v>2.4774999999999998E-2</v>
      </c>
      <c r="BM57">
        <v>2.5165E-2</v>
      </c>
      <c r="BN57">
        <v>3.3274999999999999E-2</v>
      </c>
      <c r="BO57">
        <v>2.5765E-2</v>
      </c>
      <c r="BP57">
        <v>2.239E-2</v>
      </c>
      <c r="BQ57">
        <v>2.734E-2</v>
      </c>
      <c r="BR57">
        <v>3.2079999999999997E-2</v>
      </c>
      <c r="BS57">
        <v>2.5184999999999999E-2</v>
      </c>
      <c r="BT57">
        <v>3.1335000000000002E-2</v>
      </c>
      <c r="BU57">
        <v>2.9909999999999999E-2</v>
      </c>
      <c r="BV57">
        <v>2.0295000000000001E-2</v>
      </c>
      <c r="BW57">
        <v>2.4739999999999998E-2</v>
      </c>
      <c r="BX57">
        <v>2.1359999999999997E-2</v>
      </c>
      <c r="BY57">
        <v>2.1585E-2</v>
      </c>
      <c r="BZ57">
        <v>2.2350000000000002E-2</v>
      </c>
      <c r="CA57">
        <v>2.2245000000000001E-2</v>
      </c>
      <c r="CB57">
        <v>2.1909999999999999E-2</v>
      </c>
      <c r="CE57">
        <v>1634.3879999999999</v>
      </c>
      <c r="CF57">
        <f t="shared" si="0"/>
        <v>2.0699999999999998E-3</v>
      </c>
      <c r="CG57">
        <f t="shared" si="1"/>
        <v>-4.7083335E-3</v>
      </c>
      <c r="CH57">
        <f t="shared" si="2"/>
        <v>-1.6919999999999999E-3</v>
      </c>
      <c r="CI57">
        <f t="shared" si="3"/>
        <v>-3.3000149999999986E-5</v>
      </c>
      <c r="CJ57">
        <f t="shared" si="4"/>
        <v>4.3649999999999991E-3</v>
      </c>
      <c r="CK57">
        <f t="shared" si="5"/>
        <v>2.5259999999999998E-2</v>
      </c>
      <c r="CL57">
        <f t="shared" si="6"/>
        <v>2.3979999999999998E-2</v>
      </c>
      <c r="CM57">
        <f t="shared" si="7"/>
        <v>3.5214999999999996E-2</v>
      </c>
      <c r="CN57" s="1">
        <f t="shared" si="8"/>
        <v>2.6110000000000008E-2</v>
      </c>
      <c r="CO57">
        <f t="shared" si="9"/>
        <v>2.6204999999999999E-2</v>
      </c>
      <c r="CP57">
        <f t="shared" si="10"/>
        <v>2.4144999999999996E-2</v>
      </c>
      <c r="CQ57">
        <f t="shared" si="11"/>
        <v>3.2774999999999999E-2</v>
      </c>
      <c r="CR57">
        <f t="shared" si="12"/>
        <v>2.8935000000000006E-2</v>
      </c>
      <c r="CS57">
        <f t="shared" si="13"/>
        <v>2.5635000000000002E-2</v>
      </c>
      <c r="CT57">
        <f t="shared" si="14"/>
        <v>2.7319999999999997E-2</v>
      </c>
      <c r="CU57">
        <f t="shared" si="15"/>
        <v>1.8844999999999997E-2</v>
      </c>
      <c r="CV57">
        <f t="shared" si="16"/>
        <v>2.0834999999999999E-2</v>
      </c>
      <c r="CW57">
        <f t="shared" si="17"/>
        <v>2.7545E-2</v>
      </c>
      <c r="CX57">
        <f t="shared" si="18"/>
        <v>2.4064999999999996E-2</v>
      </c>
      <c r="CY57">
        <f t="shared" si="19"/>
        <v>2.7794999999999997E-2</v>
      </c>
      <c r="CZ57">
        <f t="shared" si="20"/>
        <v>2.2380000000000001E-2</v>
      </c>
      <c r="DA57">
        <f t="shared" si="21"/>
        <v>3.5144999999999996E-2</v>
      </c>
      <c r="DB57">
        <f t="shared" si="22"/>
        <v>1.9720000000000001E-2</v>
      </c>
      <c r="DC57">
        <f t="shared" si="23"/>
        <v>3.4210000000000004E-2</v>
      </c>
      <c r="DD57">
        <f t="shared" si="24"/>
        <v>3.2339999999999994E-2</v>
      </c>
      <c r="DE57">
        <f t="shared" si="25"/>
        <v>2.2629999999999997E-2</v>
      </c>
      <c r="DF57">
        <f t="shared" si="26"/>
        <v>2.8824999999999993E-2</v>
      </c>
      <c r="DG57">
        <f t="shared" si="27"/>
        <v>2.6525000000000003E-2</v>
      </c>
      <c r="DH57">
        <f t="shared" si="28"/>
        <v>1.5800000000000002E-2</v>
      </c>
      <c r="DI57">
        <f t="shared" si="29"/>
        <v>1.7025000000000002E-2</v>
      </c>
      <c r="DJ57">
        <f t="shared" si="30"/>
        <v>2.1935E-2</v>
      </c>
      <c r="DK57">
        <f t="shared" si="31"/>
        <v>1.7534999999999995E-2</v>
      </c>
      <c r="DL57">
        <f t="shared" si="32"/>
        <v>2.3305000000000003E-2</v>
      </c>
      <c r="DM57">
        <f t="shared" si="33"/>
        <v>2.6025E-2</v>
      </c>
      <c r="DN57">
        <f t="shared" si="34"/>
        <v>1.8275000000000003E-2</v>
      </c>
      <c r="DO57">
        <f t="shared" si="35"/>
        <v>1.942E-2</v>
      </c>
      <c r="DP57">
        <f t="shared" si="36"/>
        <v>1.6959999999999999E-2</v>
      </c>
      <c r="DQ57">
        <f t="shared" si="37"/>
        <v>2.317E-2</v>
      </c>
      <c r="DR57">
        <f t="shared" si="38"/>
        <v>1.9575000000000002E-2</v>
      </c>
      <c r="DS57">
        <f t="shared" si="39"/>
        <v>1.5855000000000001E-2</v>
      </c>
      <c r="DT57">
        <f t="shared" si="40"/>
        <v>1.8114999999999999E-2</v>
      </c>
      <c r="DU57" s="2">
        <f t="shared" si="41"/>
        <v>3.065E-2</v>
      </c>
      <c r="DV57">
        <f t="shared" si="42"/>
        <v>1.3860000000000001E-2</v>
      </c>
      <c r="DW57">
        <f t="shared" si="43"/>
        <v>2.0640000000000002E-2</v>
      </c>
      <c r="DX57">
        <f t="shared" si="74"/>
        <v>2.1315000000000001E-2</v>
      </c>
      <c r="DY57">
        <f t="shared" si="75"/>
        <v>2.1080000000000005E-2</v>
      </c>
      <c r="DZ57">
        <f t="shared" si="76"/>
        <v>1.2889999999999999E-2</v>
      </c>
      <c r="EA57">
        <f t="shared" si="77"/>
        <v>1.5104999999999999E-2</v>
      </c>
      <c r="EB57">
        <f t="shared" si="78"/>
        <v>2.1219999999999999E-2</v>
      </c>
      <c r="EC57">
        <f t="shared" si="44"/>
        <v>2.0074999999999999E-2</v>
      </c>
      <c r="ED57">
        <f t="shared" si="45"/>
        <v>2.7474999999999999E-2</v>
      </c>
      <c r="EE57">
        <f t="shared" si="46"/>
        <v>2.4624999999999994E-2</v>
      </c>
      <c r="EF57">
        <f t="shared" si="47"/>
        <v>1.787E-2</v>
      </c>
      <c r="EG57">
        <f t="shared" si="48"/>
        <v>1.3785000000000002E-2</v>
      </c>
      <c r="EH57">
        <f t="shared" si="49"/>
        <v>1.8939999999999999E-2</v>
      </c>
      <c r="EI57">
        <f t="shared" si="50"/>
        <v>2.0385E-2</v>
      </c>
      <c r="EJ57">
        <f t="shared" si="51"/>
        <v>1.9940000000000006E-2</v>
      </c>
      <c r="EK57">
        <f t="shared" si="52"/>
        <v>1.9965000000000004E-2</v>
      </c>
      <c r="EL57">
        <f t="shared" si="53"/>
        <v>2.0110000000000003E-2</v>
      </c>
      <c r="EM57">
        <f t="shared" si="54"/>
        <v>1.0844999999999997E-2</v>
      </c>
      <c r="EN57">
        <f t="shared" si="55"/>
        <v>1.8340000000000002E-2</v>
      </c>
      <c r="EO57">
        <f t="shared" si="56"/>
        <v>1.7575E-2</v>
      </c>
      <c r="EP57">
        <f t="shared" si="57"/>
        <v>2.0844999999999999E-2</v>
      </c>
      <c r="EQ57">
        <f t="shared" si="58"/>
        <v>1.3044999999999999E-2</v>
      </c>
      <c r="ER57">
        <f t="shared" si="59"/>
        <v>1.1084999999999998E-2</v>
      </c>
      <c r="ES57">
        <f t="shared" si="60"/>
        <v>8.6500000000000014E-3</v>
      </c>
      <c r="ET57">
        <f t="shared" si="61"/>
        <v>8.7849999999999994E-3</v>
      </c>
      <c r="EU57">
        <f t="shared" si="62"/>
        <v>1.413E-2</v>
      </c>
      <c r="EV57">
        <f t="shared" si="63"/>
        <v>1.6884999999999997E-2</v>
      </c>
      <c r="EW57">
        <f t="shared" si="64"/>
        <v>1.4785E-2</v>
      </c>
      <c r="EX57">
        <f t="shared" si="65"/>
        <v>1.7585000000000003E-2</v>
      </c>
      <c r="EY57">
        <f t="shared" si="66"/>
        <v>1.6294999999999997E-2</v>
      </c>
      <c r="EZ57">
        <f t="shared" si="67"/>
        <v>1.3545000000000001E-2</v>
      </c>
      <c r="FA57">
        <f t="shared" si="68"/>
        <v>1.0239999999999997E-2</v>
      </c>
      <c r="FB57">
        <f t="shared" si="69"/>
        <v>8.6499999999999962E-3</v>
      </c>
      <c r="FC57">
        <f t="shared" si="70"/>
        <v>5.9099999999999986E-3</v>
      </c>
      <c r="FD57">
        <f t="shared" si="71"/>
        <v>1.3755000000000002E-2</v>
      </c>
      <c r="FE57">
        <f t="shared" si="72"/>
        <v>1.6305E-2</v>
      </c>
      <c r="FF57">
        <f t="shared" si="73"/>
        <v>9.1399999999999988E-3</v>
      </c>
    </row>
    <row r="58" spans="1:162" x14ac:dyDescent="0.4">
      <c r="A58">
        <v>1638.2822100000001</v>
      </c>
      <c r="B58">
        <v>3.045E-3</v>
      </c>
      <c r="C58">
        <v>-5.9500000000000015E-4</v>
      </c>
      <c r="D58">
        <v>-3.0299999999999997E-3</v>
      </c>
      <c r="E58">
        <v>-2.5913335000000001E-3</v>
      </c>
      <c r="F58">
        <v>3.1769999999999997E-3</v>
      </c>
      <c r="G58">
        <v>6.4695000000000003E-2</v>
      </c>
      <c r="H58">
        <v>5.0169999999999999E-2</v>
      </c>
      <c r="I58">
        <v>5.7224999999999998E-2</v>
      </c>
      <c r="J58">
        <v>7.0670000000000011E-2</v>
      </c>
      <c r="K58">
        <v>6.4360000000000001E-2</v>
      </c>
      <c r="L58">
        <v>4.2895000000000003E-2</v>
      </c>
      <c r="M58">
        <v>6.0139999999999999E-2</v>
      </c>
      <c r="N58">
        <v>6.0050000000000006E-2</v>
      </c>
      <c r="O58">
        <v>5.8665000000000002E-2</v>
      </c>
      <c r="P58">
        <v>4.5204999999999995E-2</v>
      </c>
      <c r="Q58">
        <v>3.5834999999999999E-2</v>
      </c>
      <c r="R58">
        <v>4.2119999999999998E-2</v>
      </c>
      <c r="S58">
        <v>4.3800000000000006E-2</v>
      </c>
      <c r="T58">
        <v>4.3830000000000001E-2</v>
      </c>
      <c r="U58">
        <v>4.9534999999999996E-2</v>
      </c>
      <c r="V58">
        <v>4.6960000000000002E-2</v>
      </c>
      <c r="W58">
        <v>6.9830000000000003E-2</v>
      </c>
      <c r="X58">
        <v>4.385E-2</v>
      </c>
      <c r="Y58">
        <v>5.1240000000000001E-2</v>
      </c>
      <c r="Z58">
        <v>4.2509999999999999E-2</v>
      </c>
      <c r="AA58">
        <v>4.3315000000000006E-2</v>
      </c>
      <c r="AB58">
        <v>4.5539999999999997E-2</v>
      </c>
      <c r="AC58">
        <v>4.5734999999999998E-2</v>
      </c>
      <c r="AD58">
        <v>3.5555000000000003E-2</v>
      </c>
      <c r="AE58">
        <v>4.4109999999999996E-2</v>
      </c>
      <c r="AF58">
        <v>4.3135E-2</v>
      </c>
      <c r="AG58">
        <v>5.0619999999999998E-2</v>
      </c>
      <c r="AH58">
        <v>4.972E-2</v>
      </c>
      <c r="AI58">
        <v>4.8064999999999997E-2</v>
      </c>
      <c r="AJ58">
        <v>4.079E-2</v>
      </c>
      <c r="AK58">
        <v>4.2955E-2</v>
      </c>
      <c r="AL58">
        <v>3.9019999999999999E-2</v>
      </c>
      <c r="AM58">
        <v>4.2709999999999998E-2</v>
      </c>
      <c r="AN58">
        <v>2.9385000000000001E-2</v>
      </c>
      <c r="AO58">
        <v>3.5924999999999999E-2</v>
      </c>
      <c r="AP58">
        <v>3.9715E-2</v>
      </c>
      <c r="AQ58" s="2">
        <v>4.7155000000000002E-2</v>
      </c>
      <c r="AR58">
        <v>3.6055000000000004E-2</v>
      </c>
      <c r="AS58">
        <v>4.614E-2</v>
      </c>
      <c r="AT58">
        <v>4.5189999999999994E-2</v>
      </c>
      <c r="AU58">
        <v>3.4064999999999998E-2</v>
      </c>
      <c r="AV58">
        <v>2.9925E-2</v>
      </c>
      <c r="AW58">
        <v>2.9080000000000002E-2</v>
      </c>
      <c r="AX58">
        <v>3.9080000000000004E-2</v>
      </c>
      <c r="AY58">
        <v>3.7665000000000004E-2</v>
      </c>
      <c r="AZ58">
        <v>4.3345000000000002E-2</v>
      </c>
      <c r="BA58">
        <v>3.7265E-2</v>
      </c>
      <c r="BB58">
        <v>3.1785000000000001E-2</v>
      </c>
      <c r="BC58">
        <v>2.827E-2</v>
      </c>
      <c r="BD58">
        <v>3.7214999999999998E-2</v>
      </c>
      <c r="BE58">
        <v>3.3585000000000004E-2</v>
      </c>
      <c r="BF58">
        <v>3.2134999999999997E-2</v>
      </c>
      <c r="BG58">
        <v>3.1805E-2</v>
      </c>
      <c r="BH58">
        <v>3.8135000000000002E-2</v>
      </c>
      <c r="BI58">
        <v>2.8400000000000002E-2</v>
      </c>
      <c r="BJ58">
        <v>3.1125E-2</v>
      </c>
      <c r="BK58">
        <v>3.381E-2</v>
      </c>
      <c r="BL58">
        <v>2.4285000000000001E-2</v>
      </c>
      <c r="BM58">
        <v>2.5090000000000001E-2</v>
      </c>
      <c r="BN58">
        <v>3.4835000000000005E-2</v>
      </c>
      <c r="BO58">
        <v>2.7424999999999998E-2</v>
      </c>
      <c r="BP58">
        <v>2.2544999999999999E-2</v>
      </c>
      <c r="BQ58">
        <v>2.6895000000000002E-2</v>
      </c>
      <c r="BR58">
        <v>2.9100000000000001E-2</v>
      </c>
      <c r="BS58">
        <v>2.5579999999999999E-2</v>
      </c>
      <c r="BT58">
        <v>2.9330000000000002E-2</v>
      </c>
      <c r="BU58">
        <v>3.092E-2</v>
      </c>
      <c r="BV58">
        <v>1.788E-2</v>
      </c>
      <c r="BW58">
        <v>2.4154999999999999E-2</v>
      </c>
      <c r="BX58">
        <v>1.7765E-2</v>
      </c>
      <c r="BY58">
        <v>2.24E-2</v>
      </c>
      <c r="BZ58">
        <v>2.0514999999999999E-2</v>
      </c>
      <c r="CA58">
        <v>2.2595000000000001E-2</v>
      </c>
      <c r="CB58">
        <v>1.9955000000000001E-2</v>
      </c>
      <c r="CE58">
        <v>1638.2822100000001</v>
      </c>
      <c r="CF58">
        <f t="shared" si="0"/>
        <v>3.1449999999999998E-3</v>
      </c>
      <c r="CG58">
        <f t="shared" si="1"/>
        <v>-3.735E-3</v>
      </c>
      <c r="CH58">
        <f t="shared" si="2"/>
        <v>-7.8199999999999971E-4</v>
      </c>
      <c r="CI58">
        <f t="shared" si="3"/>
        <v>-2.1313335000000002E-3</v>
      </c>
      <c r="CJ58">
        <f t="shared" si="4"/>
        <v>3.5069999999999997E-3</v>
      </c>
      <c r="CK58">
        <f t="shared" si="5"/>
        <v>3.2539999999999999E-2</v>
      </c>
      <c r="CL58">
        <f t="shared" si="6"/>
        <v>2.8645E-2</v>
      </c>
      <c r="CM58">
        <f t="shared" si="7"/>
        <v>4.1020000000000001E-2</v>
      </c>
      <c r="CN58" s="1">
        <f t="shared" si="8"/>
        <v>2.7695000000000011E-2</v>
      </c>
      <c r="CO58">
        <f t="shared" si="9"/>
        <v>3.1620000000000002E-2</v>
      </c>
      <c r="CP58">
        <f t="shared" si="10"/>
        <v>2.5350000000000001E-2</v>
      </c>
      <c r="CQ58">
        <f t="shared" si="11"/>
        <v>3.4095E-2</v>
      </c>
      <c r="CR58">
        <f t="shared" si="12"/>
        <v>2.9740000000000006E-2</v>
      </c>
      <c r="CS58">
        <f t="shared" si="13"/>
        <v>2.9235000000000001E-2</v>
      </c>
      <c r="CT58">
        <f t="shared" si="14"/>
        <v>3.1994999999999996E-2</v>
      </c>
      <c r="CU58">
        <f t="shared" si="15"/>
        <v>1.9879999999999998E-2</v>
      </c>
      <c r="CV58">
        <f t="shared" si="16"/>
        <v>2.1139999999999999E-2</v>
      </c>
      <c r="CW58">
        <f t="shared" si="17"/>
        <v>3.2645000000000007E-2</v>
      </c>
      <c r="CX58">
        <f t="shared" si="18"/>
        <v>2.7224999999999999E-2</v>
      </c>
      <c r="CY58">
        <f t="shared" si="19"/>
        <v>2.8049999999999995E-2</v>
      </c>
      <c r="CZ58">
        <f t="shared" si="20"/>
        <v>2.4545000000000001E-2</v>
      </c>
      <c r="DA58">
        <f t="shared" si="21"/>
        <v>3.3600000000000005E-2</v>
      </c>
      <c r="DB58">
        <f t="shared" si="22"/>
        <v>2.2034999999999999E-2</v>
      </c>
      <c r="DC58">
        <f t="shared" si="23"/>
        <v>3.4294999999999999E-2</v>
      </c>
      <c r="DD58">
        <f t="shared" si="24"/>
        <v>3.074E-2</v>
      </c>
      <c r="DE58">
        <f t="shared" si="25"/>
        <v>2.4540000000000006E-2</v>
      </c>
      <c r="DF58">
        <f t="shared" si="26"/>
        <v>3.0784999999999996E-2</v>
      </c>
      <c r="DG58">
        <f t="shared" si="27"/>
        <v>2.6519999999999998E-2</v>
      </c>
      <c r="DH58">
        <f t="shared" si="28"/>
        <v>1.5620000000000002E-2</v>
      </c>
      <c r="DI58">
        <f t="shared" si="29"/>
        <v>1.8474999999999995E-2</v>
      </c>
      <c r="DJ58">
        <f t="shared" si="30"/>
        <v>2.3885E-2</v>
      </c>
      <c r="DK58">
        <f t="shared" si="31"/>
        <v>1.9619999999999999E-2</v>
      </c>
      <c r="DL58">
        <f t="shared" si="32"/>
        <v>2.4060000000000002E-2</v>
      </c>
      <c r="DM58">
        <f t="shared" si="33"/>
        <v>2.8769999999999997E-2</v>
      </c>
      <c r="DN58">
        <f t="shared" si="34"/>
        <v>1.8835000000000001E-2</v>
      </c>
      <c r="DO58">
        <f t="shared" si="35"/>
        <v>1.9095000000000001E-2</v>
      </c>
      <c r="DP58">
        <f t="shared" si="36"/>
        <v>1.8890000000000001E-2</v>
      </c>
      <c r="DQ58">
        <f t="shared" si="37"/>
        <v>2.3334999999999998E-2</v>
      </c>
      <c r="DR58">
        <f t="shared" si="38"/>
        <v>2.1685000000000003E-2</v>
      </c>
      <c r="DS58">
        <f t="shared" si="39"/>
        <v>1.5699999999999999E-2</v>
      </c>
      <c r="DT58">
        <f t="shared" si="40"/>
        <v>1.9455E-2</v>
      </c>
      <c r="DU58" s="2">
        <f t="shared" si="41"/>
        <v>2.8805000000000001E-2</v>
      </c>
      <c r="DV58">
        <f t="shared" si="42"/>
        <v>1.3080000000000005E-2</v>
      </c>
      <c r="DW58">
        <f t="shared" si="43"/>
        <v>2.0805000000000001E-2</v>
      </c>
      <c r="DX58">
        <f t="shared" si="74"/>
        <v>2.0199999999999996E-2</v>
      </c>
      <c r="DY58">
        <f t="shared" si="75"/>
        <v>1.8355E-2</v>
      </c>
      <c r="DZ58">
        <f t="shared" si="76"/>
        <v>1.303E-2</v>
      </c>
      <c r="EA58">
        <f t="shared" si="77"/>
        <v>1.4505000000000002E-2</v>
      </c>
      <c r="EB58">
        <f t="shared" si="78"/>
        <v>1.9005000000000005E-2</v>
      </c>
      <c r="EC58">
        <f t="shared" si="44"/>
        <v>1.8795000000000003E-2</v>
      </c>
      <c r="ED58">
        <f t="shared" si="45"/>
        <v>2.6255000000000001E-2</v>
      </c>
      <c r="EE58">
        <f t="shared" si="46"/>
        <v>2.1859999999999997E-2</v>
      </c>
      <c r="EF58">
        <f t="shared" si="47"/>
        <v>1.796E-2</v>
      </c>
      <c r="EG58">
        <f t="shared" si="48"/>
        <v>1.2525000000000001E-2</v>
      </c>
      <c r="EH58">
        <f t="shared" si="49"/>
        <v>1.8904999999999998E-2</v>
      </c>
      <c r="EI58">
        <f t="shared" si="50"/>
        <v>1.7140000000000002E-2</v>
      </c>
      <c r="EJ58">
        <f t="shared" si="51"/>
        <v>1.7864999999999999E-2</v>
      </c>
      <c r="EK58">
        <f t="shared" si="52"/>
        <v>2.2760000000000002E-2</v>
      </c>
      <c r="EL58">
        <f t="shared" si="53"/>
        <v>1.8540000000000001E-2</v>
      </c>
      <c r="EM58">
        <f t="shared" si="54"/>
        <v>1.3215000000000001E-2</v>
      </c>
      <c r="EN58">
        <f t="shared" si="55"/>
        <v>1.6175000000000002E-2</v>
      </c>
      <c r="EO58">
        <f t="shared" si="56"/>
        <v>1.6825E-2</v>
      </c>
      <c r="EP58">
        <f t="shared" si="57"/>
        <v>2.0355000000000002E-2</v>
      </c>
      <c r="EQ58">
        <f t="shared" si="58"/>
        <v>1.2970000000000001E-2</v>
      </c>
      <c r="ER58">
        <f t="shared" si="59"/>
        <v>1.2645000000000003E-2</v>
      </c>
      <c r="ES58">
        <f t="shared" si="60"/>
        <v>1.031E-2</v>
      </c>
      <c r="ET58">
        <f t="shared" si="61"/>
        <v>8.9399999999999983E-3</v>
      </c>
      <c r="EU58">
        <f t="shared" si="62"/>
        <v>1.3685000000000003E-2</v>
      </c>
      <c r="EV58">
        <f t="shared" si="63"/>
        <v>1.3905000000000001E-2</v>
      </c>
      <c r="EW58">
        <f t="shared" si="64"/>
        <v>1.5179999999999999E-2</v>
      </c>
      <c r="EX58">
        <f t="shared" si="65"/>
        <v>1.5580000000000002E-2</v>
      </c>
      <c r="EY58">
        <f t="shared" si="66"/>
        <v>1.7305000000000001E-2</v>
      </c>
      <c r="EZ58">
        <f t="shared" si="67"/>
        <v>1.1130000000000001E-2</v>
      </c>
      <c r="FA58">
        <f t="shared" si="68"/>
        <v>9.6549999999999987E-3</v>
      </c>
      <c r="FB58">
        <f t="shared" si="69"/>
        <v>5.0549999999999987E-3</v>
      </c>
      <c r="FC58">
        <f t="shared" si="70"/>
        <v>6.7249999999999983E-3</v>
      </c>
      <c r="FD58">
        <f t="shared" si="71"/>
        <v>1.1919999999999998E-2</v>
      </c>
      <c r="FE58">
        <f t="shared" si="72"/>
        <v>1.6655E-2</v>
      </c>
      <c r="FF58">
        <f t="shared" si="73"/>
        <v>7.1850000000000004E-3</v>
      </c>
    </row>
    <row r="59" spans="1:162" x14ac:dyDescent="0.4">
      <c r="A59">
        <v>1642.1950200000001</v>
      </c>
      <c r="B59">
        <v>5.5499999999999994E-3</v>
      </c>
      <c r="C59">
        <v>2.4099999999999995E-4</v>
      </c>
      <c r="D59">
        <v>-3.2849999999999997E-3</v>
      </c>
      <c r="E59">
        <v>-4.3400000000000001E-3</v>
      </c>
      <c r="F59">
        <v>1.8370000000000001E-3</v>
      </c>
      <c r="G59">
        <v>5.3279999999999994E-2</v>
      </c>
      <c r="H59">
        <v>4.4740000000000002E-2</v>
      </c>
      <c r="I59">
        <v>4.6100000000000002E-2</v>
      </c>
      <c r="J59">
        <v>6.2390000000000001E-2</v>
      </c>
      <c r="K59">
        <v>5.9889999999999999E-2</v>
      </c>
      <c r="L59">
        <v>3.8849999999999996E-2</v>
      </c>
      <c r="M59">
        <v>5.7645000000000002E-2</v>
      </c>
      <c r="N59">
        <v>5.9670000000000001E-2</v>
      </c>
      <c r="O59">
        <v>5.4809999999999998E-2</v>
      </c>
      <c r="P59">
        <v>4.9119999999999997E-2</v>
      </c>
      <c r="Q59">
        <v>3.7354999999999999E-2</v>
      </c>
      <c r="R59">
        <v>3.9974999999999997E-2</v>
      </c>
      <c r="S59">
        <v>4.446E-2</v>
      </c>
      <c r="T59">
        <v>4.3990000000000001E-2</v>
      </c>
      <c r="U59">
        <v>5.0299999999999997E-2</v>
      </c>
      <c r="V59">
        <v>4.5234999999999997E-2</v>
      </c>
      <c r="W59">
        <v>6.6994999999999999E-2</v>
      </c>
      <c r="X59">
        <v>4.3819999999999998E-2</v>
      </c>
      <c r="Y59">
        <v>4.9985000000000002E-2</v>
      </c>
      <c r="Z59">
        <v>4.3479999999999998E-2</v>
      </c>
      <c r="AA59">
        <v>4.2610000000000002E-2</v>
      </c>
      <c r="AB59">
        <v>4.573E-2</v>
      </c>
      <c r="AC59">
        <v>4.5630000000000004E-2</v>
      </c>
      <c r="AD59">
        <v>3.687E-2</v>
      </c>
      <c r="AE59">
        <v>4.7995000000000003E-2</v>
      </c>
      <c r="AF59">
        <v>4.4565E-2</v>
      </c>
      <c r="AG59">
        <v>5.1625000000000004E-2</v>
      </c>
      <c r="AH59">
        <v>4.9755000000000001E-2</v>
      </c>
      <c r="AI59">
        <v>4.7105000000000001E-2</v>
      </c>
      <c r="AJ59">
        <v>4.3314999999999999E-2</v>
      </c>
      <c r="AK59">
        <v>4.4789999999999996E-2</v>
      </c>
      <c r="AL59">
        <v>4.1385000000000005E-2</v>
      </c>
      <c r="AM59">
        <v>4.1385000000000005E-2</v>
      </c>
      <c r="AN59">
        <v>3.2035000000000001E-2</v>
      </c>
      <c r="AO59">
        <v>3.8254999999999997E-2</v>
      </c>
      <c r="AP59">
        <v>4.0025000000000005E-2</v>
      </c>
      <c r="AQ59" s="2">
        <v>4.5630000000000004E-2</v>
      </c>
      <c r="AR59">
        <v>3.8855000000000001E-2</v>
      </c>
      <c r="AS59">
        <v>4.6594999999999998E-2</v>
      </c>
      <c r="AT59">
        <v>4.3499999999999997E-2</v>
      </c>
      <c r="AU59">
        <v>3.465E-2</v>
      </c>
      <c r="AV59">
        <v>2.9374999999999998E-2</v>
      </c>
      <c r="AW59">
        <v>3.0015E-2</v>
      </c>
      <c r="AX59">
        <v>3.8114999999999996E-2</v>
      </c>
      <c r="AY59">
        <v>3.8835000000000001E-2</v>
      </c>
      <c r="AZ59">
        <v>4.3635E-2</v>
      </c>
      <c r="BA59">
        <v>3.5709999999999999E-2</v>
      </c>
      <c r="BB59">
        <v>3.2689999999999997E-2</v>
      </c>
      <c r="BC59">
        <v>2.7154999999999999E-2</v>
      </c>
      <c r="BD59">
        <v>3.8535E-2</v>
      </c>
      <c r="BE59">
        <v>3.4805000000000003E-2</v>
      </c>
      <c r="BF59">
        <v>3.1555E-2</v>
      </c>
      <c r="BG59">
        <v>3.3505E-2</v>
      </c>
      <c r="BH59">
        <v>3.7199999999999997E-2</v>
      </c>
      <c r="BI59">
        <v>3.1594999999999998E-2</v>
      </c>
      <c r="BJ59">
        <v>3.0095E-2</v>
      </c>
      <c r="BK59">
        <v>3.2114999999999998E-2</v>
      </c>
      <c r="BL59">
        <v>2.4395E-2</v>
      </c>
      <c r="BM59">
        <v>2.4684999999999999E-2</v>
      </c>
      <c r="BN59">
        <v>3.2765000000000002E-2</v>
      </c>
      <c r="BO59">
        <v>2.7795E-2</v>
      </c>
      <c r="BP59">
        <v>2.3385E-2</v>
      </c>
      <c r="BQ59">
        <v>2.5730000000000003E-2</v>
      </c>
      <c r="BR59">
        <v>2.9505E-2</v>
      </c>
      <c r="BS59">
        <v>2.5779999999999997E-2</v>
      </c>
      <c r="BT59">
        <v>3.0275E-2</v>
      </c>
      <c r="BU59">
        <v>3.0234999999999998E-2</v>
      </c>
      <c r="BV59">
        <v>1.7125000000000001E-2</v>
      </c>
      <c r="BW59">
        <v>2.4254999999999999E-2</v>
      </c>
      <c r="BX59">
        <v>1.8364999999999999E-2</v>
      </c>
      <c r="BY59">
        <v>2.1330000000000002E-2</v>
      </c>
      <c r="BZ59">
        <v>2.086E-2</v>
      </c>
      <c r="CA59">
        <v>2.3050000000000001E-2</v>
      </c>
      <c r="CB59">
        <v>1.966E-2</v>
      </c>
      <c r="CE59">
        <v>1642.1950200000001</v>
      </c>
      <c r="CF59">
        <f t="shared" si="0"/>
        <v>5.6499999999999996E-3</v>
      </c>
      <c r="CG59">
        <f t="shared" si="1"/>
        <v>-2.8990000000000001E-3</v>
      </c>
      <c r="CH59">
        <f t="shared" si="2"/>
        <v>-1.0369999999999997E-3</v>
      </c>
      <c r="CI59">
        <f t="shared" si="3"/>
        <v>-3.8800000000000002E-3</v>
      </c>
      <c r="CJ59">
        <f t="shared" si="4"/>
        <v>2.1670000000000001E-3</v>
      </c>
      <c r="CK59">
        <f t="shared" si="5"/>
        <v>2.1124999999999991E-2</v>
      </c>
      <c r="CL59">
        <f t="shared" si="6"/>
        <v>2.3215000000000003E-2</v>
      </c>
      <c r="CM59">
        <f t="shared" si="7"/>
        <v>2.9895000000000001E-2</v>
      </c>
      <c r="CN59" s="1">
        <f t="shared" si="8"/>
        <v>1.9415000000000002E-2</v>
      </c>
      <c r="CO59">
        <f t="shared" si="9"/>
        <v>2.7150000000000001E-2</v>
      </c>
      <c r="CP59">
        <f t="shared" si="10"/>
        <v>2.1304999999999994E-2</v>
      </c>
      <c r="CQ59">
        <f t="shared" si="11"/>
        <v>3.1600000000000003E-2</v>
      </c>
      <c r="CR59">
        <f t="shared" si="12"/>
        <v>2.9360000000000001E-2</v>
      </c>
      <c r="CS59">
        <f t="shared" si="13"/>
        <v>2.5379999999999996E-2</v>
      </c>
      <c r="CT59">
        <f t="shared" si="14"/>
        <v>3.5909999999999997E-2</v>
      </c>
      <c r="CU59">
        <f t="shared" si="15"/>
        <v>2.1399999999999999E-2</v>
      </c>
      <c r="CV59">
        <f t="shared" si="16"/>
        <v>1.8994999999999998E-2</v>
      </c>
      <c r="CW59">
        <f t="shared" si="17"/>
        <v>3.3305000000000001E-2</v>
      </c>
      <c r="CX59">
        <f t="shared" si="18"/>
        <v>2.7385E-2</v>
      </c>
      <c r="CY59">
        <f t="shared" si="19"/>
        <v>2.8814999999999997E-2</v>
      </c>
      <c r="CZ59">
        <f t="shared" si="20"/>
        <v>2.2819999999999997E-2</v>
      </c>
      <c r="DA59">
        <f t="shared" si="21"/>
        <v>3.0765000000000001E-2</v>
      </c>
      <c r="DB59">
        <f t="shared" si="22"/>
        <v>2.2004999999999997E-2</v>
      </c>
      <c r="DC59">
        <f t="shared" si="23"/>
        <v>3.304E-2</v>
      </c>
      <c r="DD59">
        <f t="shared" si="24"/>
        <v>3.1710000000000002E-2</v>
      </c>
      <c r="DE59">
        <f t="shared" si="25"/>
        <v>2.3835000000000002E-2</v>
      </c>
      <c r="DF59">
        <f t="shared" si="26"/>
        <v>3.0974999999999999E-2</v>
      </c>
      <c r="DG59">
        <f t="shared" si="27"/>
        <v>2.6415000000000004E-2</v>
      </c>
      <c r="DH59">
        <f t="shared" si="28"/>
        <v>1.6934999999999999E-2</v>
      </c>
      <c r="DI59">
        <f t="shared" si="29"/>
        <v>2.2360000000000001E-2</v>
      </c>
      <c r="DJ59">
        <f t="shared" si="30"/>
        <v>2.5315000000000001E-2</v>
      </c>
      <c r="DK59">
        <f t="shared" si="31"/>
        <v>2.0625000000000004E-2</v>
      </c>
      <c r="DL59">
        <f t="shared" si="32"/>
        <v>2.4095000000000002E-2</v>
      </c>
      <c r="DM59">
        <f t="shared" si="33"/>
        <v>2.7810000000000001E-2</v>
      </c>
      <c r="DN59">
        <f t="shared" si="34"/>
        <v>2.1360000000000001E-2</v>
      </c>
      <c r="DO59">
        <f t="shared" si="35"/>
        <v>2.0929999999999997E-2</v>
      </c>
      <c r="DP59">
        <f t="shared" si="36"/>
        <v>2.1255000000000007E-2</v>
      </c>
      <c r="DQ59">
        <f t="shared" si="37"/>
        <v>2.2010000000000005E-2</v>
      </c>
      <c r="DR59">
        <f t="shared" si="38"/>
        <v>2.4335000000000002E-2</v>
      </c>
      <c r="DS59">
        <f t="shared" si="39"/>
        <v>1.8029999999999997E-2</v>
      </c>
      <c r="DT59">
        <f t="shared" si="40"/>
        <v>1.9765000000000005E-2</v>
      </c>
      <c r="DU59" s="2">
        <f t="shared" si="41"/>
        <v>2.7280000000000002E-2</v>
      </c>
      <c r="DV59">
        <f t="shared" si="42"/>
        <v>1.5880000000000002E-2</v>
      </c>
      <c r="DW59">
        <f t="shared" si="43"/>
        <v>2.1259999999999998E-2</v>
      </c>
      <c r="DX59">
        <f t="shared" si="74"/>
        <v>1.8509999999999999E-2</v>
      </c>
      <c r="DY59">
        <f t="shared" si="75"/>
        <v>1.8940000000000002E-2</v>
      </c>
      <c r="DZ59">
        <f t="shared" si="76"/>
        <v>1.2479999999999998E-2</v>
      </c>
      <c r="EA59">
        <f t="shared" si="77"/>
        <v>1.5440000000000001E-2</v>
      </c>
      <c r="EB59">
        <f t="shared" si="78"/>
        <v>1.8039999999999997E-2</v>
      </c>
      <c r="EC59">
        <f t="shared" si="44"/>
        <v>1.9965E-2</v>
      </c>
      <c r="ED59">
        <f t="shared" si="45"/>
        <v>2.6544999999999999E-2</v>
      </c>
      <c r="EE59">
        <f t="shared" si="46"/>
        <v>2.0304999999999997E-2</v>
      </c>
      <c r="EF59">
        <f t="shared" si="47"/>
        <v>1.8864999999999996E-2</v>
      </c>
      <c r="EG59">
        <f t="shared" si="48"/>
        <v>1.141E-2</v>
      </c>
      <c r="EH59">
        <f t="shared" si="49"/>
        <v>2.0225E-2</v>
      </c>
      <c r="EI59">
        <f t="shared" si="50"/>
        <v>1.8360000000000001E-2</v>
      </c>
      <c r="EJ59">
        <f t="shared" si="51"/>
        <v>1.7285000000000002E-2</v>
      </c>
      <c r="EK59">
        <f t="shared" si="52"/>
        <v>2.4460000000000003E-2</v>
      </c>
      <c r="EL59">
        <f t="shared" si="53"/>
        <v>1.7604999999999996E-2</v>
      </c>
      <c r="EM59">
        <f t="shared" si="54"/>
        <v>1.6409999999999998E-2</v>
      </c>
      <c r="EN59">
        <f t="shared" si="55"/>
        <v>1.5145E-2</v>
      </c>
      <c r="EO59">
        <f t="shared" si="56"/>
        <v>1.5129999999999998E-2</v>
      </c>
      <c r="EP59">
        <f t="shared" si="57"/>
        <v>2.0465000000000001E-2</v>
      </c>
      <c r="EQ59">
        <f t="shared" si="58"/>
        <v>1.2564999999999998E-2</v>
      </c>
      <c r="ER59">
        <f t="shared" si="59"/>
        <v>1.0575000000000001E-2</v>
      </c>
      <c r="ES59">
        <f t="shared" si="60"/>
        <v>1.0680000000000002E-2</v>
      </c>
      <c r="ET59">
        <f t="shared" si="61"/>
        <v>9.7799999999999988E-3</v>
      </c>
      <c r="EU59">
        <f t="shared" si="62"/>
        <v>1.2520000000000003E-2</v>
      </c>
      <c r="EV59">
        <f t="shared" si="63"/>
        <v>1.431E-2</v>
      </c>
      <c r="EW59">
        <f t="shared" si="64"/>
        <v>1.5379999999999998E-2</v>
      </c>
      <c r="EX59">
        <f t="shared" si="65"/>
        <v>1.6524999999999998E-2</v>
      </c>
      <c r="EY59">
        <f t="shared" si="66"/>
        <v>1.6619999999999996E-2</v>
      </c>
      <c r="EZ59">
        <f t="shared" si="67"/>
        <v>1.0375000000000002E-2</v>
      </c>
      <c r="FA59">
        <f t="shared" si="68"/>
        <v>9.754999999999998E-3</v>
      </c>
      <c r="FB59">
        <f t="shared" si="69"/>
        <v>5.6549999999999986E-3</v>
      </c>
      <c r="FC59">
        <f t="shared" si="70"/>
        <v>5.6550000000000003E-3</v>
      </c>
      <c r="FD59">
        <f t="shared" si="71"/>
        <v>1.2265E-2</v>
      </c>
      <c r="FE59">
        <f t="shared" si="72"/>
        <v>1.711E-2</v>
      </c>
      <c r="FF59">
        <f t="shared" si="73"/>
        <v>6.8900000000000003E-3</v>
      </c>
    </row>
    <row r="60" spans="1:162" x14ac:dyDescent="0.4">
      <c r="A60">
        <v>1646.1265599999999</v>
      </c>
      <c r="B60">
        <v>4.4900000000000001E-3</v>
      </c>
      <c r="C60">
        <v>-3.5633349999999997E-4</v>
      </c>
      <c r="D60">
        <v>-3.79E-3</v>
      </c>
      <c r="E60">
        <v>-2.7040000000000002E-3</v>
      </c>
      <c r="F60">
        <v>2.3649999999999999E-3</v>
      </c>
      <c r="G60">
        <v>6.4079999999999998E-2</v>
      </c>
      <c r="H60">
        <v>5.6955000000000006E-2</v>
      </c>
      <c r="I60">
        <v>5.8349999999999999E-2</v>
      </c>
      <c r="J60">
        <v>7.6924999999999993E-2</v>
      </c>
      <c r="K60">
        <v>7.1179999999999993E-2</v>
      </c>
      <c r="L60">
        <v>5.3184999999999996E-2</v>
      </c>
      <c r="M60">
        <v>6.923E-2</v>
      </c>
      <c r="N60">
        <v>7.2599999999999998E-2</v>
      </c>
      <c r="O60">
        <v>6.9769999999999999E-2</v>
      </c>
      <c r="P60">
        <v>5.8429999999999996E-2</v>
      </c>
      <c r="Q60">
        <v>4.6745000000000002E-2</v>
      </c>
      <c r="R60">
        <v>5.1174999999999998E-2</v>
      </c>
      <c r="S60">
        <v>5.3655000000000001E-2</v>
      </c>
      <c r="T60">
        <v>5.3409999999999999E-2</v>
      </c>
      <c r="U60">
        <v>6.1855E-2</v>
      </c>
      <c r="V60">
        <v>5.5065000000000003E-2</v>
      </c>
      <c r="W60">
        <v>8.1265000000000004E-2</v>
      </c>
      <c r="X60">
        <v>5.4120000000000001E-2</v>
      </c>
      <c r="Y60">
        <v>6.1105E-2</v>
      </c>
      <c r="Z60">
        <v>5.4899999999999997E-2</v>
      </c>
      <c r="AA60">
        <v>5.2080000000000001E-2</v>
      </c>
      <c r="AB60">
        <v>5.3370000000000001E-2</v>
      </c>
      <c r="AC60">
        <v>5.7050000000000003E-2</v>
      </c>
      <c r="AD60">
        <v>4.4240000000000002E-2</v>
      </c>
      <c r="AE60">
        <v>5.765E-2</v>
      </c>
      <c r="AF60">
        <v>5.2110000000000004E-2</v>
      </c>
      <c r="AG60">
        <v>6.0274999999999995E-2</v>
      </c>
      <c r="AH60">
        <v>5.9659999999999998E-2</v>
      </c>
      <c r="AI60">
        <v>5.5050000000000002E-2</v>
      </c>
      <c r="AJ60">
        <v>5.1534999999999997E-2</v>
      </c>
      <c r="AK60">
        <v>5.4705000000000004E-2</v>
      </c>
      <c r="AL60">
        <v>4.9485000000000001E-2</v>
      </c>
      <c r="AM60">
        <v>4.7725000000000004E-2</v>
      </c>
      <c r="AN60">
        <v>3.8739999999999997E-2</v>
      </c>
      <c r="AO60">
        <v>4.7649999999999998E-2</v>
      </c>
      <c r="AP60">
        <v>4.7990000000000005E-2</v>
      </c>
      <c r="AQ60" s="2">
        <v>5.3260000000000002E-2</v>
      </c>
      <c r="AR60">
        <v>4.7725000000000004E-2</v>
      </c>
      <c r="AS60">
        <v>5.3269999999999998E-2</v>
      </c>
      <c r="AT60">
        <v>5.0549999999999998E-2</v>
      </c>
      <c r="AU60">
        <v>4.2940000000000006E-2</v>
      </c>
      <c r="AV60">
        <v>3.6059999999999995E-2</v>
      </c>
      <c r="AW60">
        <v>3.4955E-2</v>
      </c>
      <c r="AX60">
        <v>4.7445000000000001E-2</v>
      </c>
      <c r="AY60">
        <v>4.6710000000000002E-2</v>
      </c>
      <c r="AZ60">
        <v>5.1799999999999999E-2</v>
      </c>
      <c r="BA60">
        <v>4.2590000000000003E-2</v>
      </c>
      <c r="BB60">
        <v>3.8349999999999995E-2</v>
      </c>
      <c r="BC60">
        <v>3.2314999999999997E-2</v>
      </c>
      <c r="BD60">
        <v>4.4330000000000001E-2</v>
      </c>
      <c r="BE60">
        <v>4.1134999999999998E-2</v>
      </c>
      <c r="BF60">
        <v>3.5959999999999999E-2</v>
      </c>
      <c r="BG60">
        <v>3.7040000000000003E-2</v>
      </c>
      <c r="BH60">
        <v>4.3189999999999999E-2</v>
      </c>
      <c r="BI60">
        <v>3.4935000000000001E-2</v>
      </c>
      <c r="BJ60">
        <v>3.6850000000000001E-2</v>
      </c>
      <c r="BK60">
        <v>3.7425E-2</v>
      </c>
      <c r="BL60">
        <v>2.8115000000000001E-2</v>
      </c>
      <c r="BM60">
        <v>2.7700000000000002E-2</v>
      </c>
      <c r="BN60">
        <v>3.7225000000000001E-2</v>
      </c>
      <c r="BO60">
        <v>2.9330000000000002E-2</v>
      </c>
      <c r="BP60">
        <v>2.7110000000000002E-2</v>
      </c>
      <c r="BQ60">
        <v>3.0435E-2</v>
      </c>
      <c r="BR60">
        <v>3.5479999999999998E-2</v>
      </c>
      <c r="BS60">
        <v>2.7845000000000002E-2</v>
      </c>
      <c r="BT60">
        <v>3.3215000000000001E-2</v>
      </c>
      <c r="BU60">
        <v>3.1994999999999996E-2</v>
      </c>
      <c r="BV60">
        <v>2.2179999999999998E-2</v>
      </c>
      <c r="BW60">
        <v>2.9255E-2</v>
      </c>
      <c r="BX60">
        <v>2.3394999999999999E-2</v>
      </c>
      <c r="BY60">
        <v>2.4289999999999999E-2</v>
      </c>
      <c r="BZ60">
        <v>2.596E-2</v>
      </c>
      <c r="CA60">
        <v>2.7590000000000003E-2</v>
      </c>
      <c r="CB60">
        <v>2.486E-2</v>
      </c>
      <c r="CE60">
        <v>1646.1265599999999</v>
      </c>
      <c r="CF60">
        <f t="shared" si="0"/>
        <v>4.5900000000000003E-3</v>
      </c>
      <c r="CG60">
        <f t="shared" si="1"/>
        <v>-3.4963335000000001E-3</v>
      </c>
      <c r="CH60">
        <f t="shared" si="2"/>
        <v>-1.542E-3</v>
      </c>
      <c r="CI60">
        <f t="shared" si="3"/>
        <v>-2.2440000000000003E-3</v>
      </c>
      <c r="CJ60">
        <f t="shared" si="4"/>
        <v>2.6949999999999999E-3</v>
      </c>
      <c r="CK60">
        <f t="shared" si="5"/>
        <v>3.1924999999999995E-2</v>
      </c>
      <c r="CL60">
        <f t="shared" si="6"/>
        <v>3.5430000000000003E-2</v>
      </c>
      <c r="CM60">
        <f t="shared" si="7"/>
        <v>4.2145000000000002E-2</v>
      </c>
      <c r="CN60" s="1">
        <f t="shared" si="8"/>
        <v>3.3949999999999994E-2</v>
      </c>
      <c r="CO60">
        <f t="shared" si="9"/>
        <v>3.8439999999999995E-2</v>
      </c>
      <c r="CP60">
        <f t="shared" si="10"/>
        <v>3.5639999999999991E-2</v>
      </c>
      <c r="CQ60">
        <f t="shared" si="11"/>
        <v>4.3185000000000001E-2</v>
      </c>
      <c r="CR60">
        <f t="shared" si="12"/>
        <v>4.2289999999999994E-2</v>
      </c>
      <c r="CS60">
        <f t="shared" si="13"/>
        <v>4.0340000000000001E-2</v>
      </c>
      <c r="CT60">
        <f t="shared" si="14"/>
        <v>4.5219999999999996E-2</v>
      </c>
      <c r="CU60">
        <f t="shared" si="15"/>
        <v>3.0790000000000001E-2</v>
      </c>
      <c r="CV60">
        <f t="shared" si="16"/>
        <v>3.0195E-2</v>
      </c>
      <c r="CW60">
        <f t="shared" si="17"/>
        <v>4.2500000000000003E-2</v>
      </c>
      <c r="CX60">
        <f t="shared" si="18"/>
        <v>3.6804999999999997E-2</v>
      </c>
      <c r="CY60">
        <f t="shared" si="19"/>
        <v>4.0370000000000003E-2</v>
      </c>
      <c r="CZ60">
        <f t="shared" si="20"/>
        <v>3.2649999999999998E-2</v>
      </c>
      <c r="DA60">
        <f t="shared" si="21"/>
        <v>4.5035000000000006E-2</v>
      </c>
      <c r="DB60">
        <f t="shared" si="22"/>
        <v>3.2305E-2</v>
      </c>
      <c r="DC60">
        <f t="shared" si="23"/>
        <v>4.4159999999999998E-2</v>
      </c>
      <c r="DD60">
        <f t="shared" si="24"/>
        <v>4.3130000000000002E-2</v>
      </c>
      <c r="DE60">
        <f t="shared" si="25"/>
        <v>3.3305000000000001E-2</v>
      </c>
      <c r="DF60">
        <f t="shared" si="26"/>
        <v>3.8614999999999997E-2</v>
      </c>
      <c r="DG60">
        <f t="shared" si="27"/>
        <v>3.7835000000000008E-2</v>
      </c>
      <c r="DH60">
        <f t="shared" si="28"/>
        <v>2.4305E-2</v>
      </c>
      <c r="DI60">
        <f t="shared" si="29"/>
        <v>3.2015000000000002E-2</v>
      </c>
      <c r="DJ60">
        <f t="shared" si="30"/>
        <v>3.286E-2</v>
      </c>
      <c r="DK60">
        <f t="shared" si="31"/>
        <v>2.9274999999999995E-2</v>
      </c>
      <c r="DL60">
        <f t="shared" si="32"/>
        <v>3.4000000000000002E-2</v>
      </c>
      <c r="DM60">
        <f t="shared" si="33"/>
        <v>3.5755000000000002E-2</v>
      </c>
      <c r="DN60">
        <f t="shared" si="34"/>
        <v>2.9579999999999999E-2</v>
      </c>
      <c r="DO60">
        <f t="shared" si="35"/>
        <v>3.0845000000000004E-2</v>
      </c>
      <c r="DP60">
        <f t="shared" si="36"/>
        <v>2.9355000000000003E-2</v>
      </c>
      <c r="DQ60">
        <f t="shared" si="37"/>
        <v>2.8350000000000004E-2</v>
      </c>
      <c r="DR60">
        <f t="shared" si="38"/>
        <v>3.1039999999999998E-2</v>
      </c>
      <c r="DS60">
        <f t="shared" si="39"/>
        <v>2.7424999999999998E-2</v>
      </c>
      <c r="DT60">
        <f t="shared" si="40"/>
        <v>2.7730000000000005E-2</v>
      </c>
      <c r="DU60" s="2">
        <f t="shared" si="41"/>
        <v>3.4909999999999997E-2</v>
      </c>
      <c r="DV60">
        <f t="shared" si="42"/>
        <v>2.4750000000000005E-2</v>
      </c>
      <c r="DW60">
        <f t="shared" si="43"/>
        <v>2.7934999999999998E-2</v>
      </c>
      <c r="DX60">
        <f t="shared" si="74"/>
        <v>2.5559999999999999E-2</v>
      </c>
      <c r="DY60">
        <f t="shared" si="75"/>
        <v>2.7230000000000008E-2</v>
      </c>
      <c r="DZ60">
        <f t="shared" si="76"/>
        <v>1.9164999999999995E-2</v>
      </c>
      <c r="EA60">
        <f t="shared" si="77"/>
        <v>2.0380000000000002E-2</v>
      </c>
      <c r="EB60">
        <f t="shared" si="78"/>
        <v>2.7370000000000002E-2</v>
      </c>
      <c r="EC60">
        <f t="shared" si="44"/>
        <v>2.784E-2</v>
      </c>
      <c r="ED60">
        <f t="shared" si="45"/>
        <v>3.4709999999999998E-2</v>
      </c>
      <c r="EE60">
        <f t="shared" si="46"/>
        <v>2.7185000000000001E-2</v>
      </c>
      <c r="EF60">
        <f t="shared" si="47"/>
        <v>2.4524999999999995E-2</v>
      </c>
      <c r="EG60">
        <f t="shared" si="48"/>
        <v>1.6569999999999998E-2</v>
      </c>
      <c r="EH60">
        <f t="shared" si="49"/>
        <v>2.6020000000000001E-2</v>
      </c>
      <c r="EI60">
        <f t="shared" si="50"/>
        <v>2.4689999999999997E-2</v>
      </c>
      <c r="EJ60">
        <f t="shared" si="51"/>
        <v>2.1690000000000001E-2</v>
      </c>
      <c r="EK60">
        <f t="shared" si="52"/>
        <v>2.7995000000000006E-2</v>
      </c>
      <c r="EL60">
        <f t="shared" si="53"/>
        <v>2.3594999999999998E-2</v>
      </c>
      <c r="EM60">
        <f t="shared" si="54"/>
        <v>1.975E-2</v>
      </c>
      <c r="EN60">
        <f t="shared" si="55"/>
        <v>2.1900000000000003E-2</v>
      </c>
      <c r="EO60">
        <f t="shared" si="56"/>
        <v>2.044E-2</v>
      </c>
      <c r="EP60">
        <f t="shared" si="57"/>
        <v>2.4185000000000002E-2</v>
      </c>
      <c r="EQ60">
        <f t="shared" si="58"/>
        <v>1.5580000000000002E-2</v>
      </c>
      <c r="ER60">
        <f t="shared" si="59"/>
        <v>1.5035E-2</v>
      </c>
      <c r="ES60">
        <f t="shared" si="60"/>
        <v>1.2215000000000004E-2</v>
      </c>
      <c r="ET60">
        <f t="shared" si="61"/>
        <v>1.3505000000000001E-2</v>
      </c>
      <c r="EU60">
        <f t="shared" si="62"/>
        <v>1.7225000000000001E-2</v>
      </c>
      <c r="EV60">
        <f t="shared" si="63"/>
        <v>2.0284999999999997E-2</v>
      </c>
      <c r="EW60">
        <f t="shared" si="64"/>
        <v>1.7445000000000002E-2</v>
      </c>
      <c r="EX60">
        <f t="shared" si="65"/>
        <v>1.9465000000000003E-2</v>
      </c>
      <c r="EY60">
        <f t="shared" si="66"/>
        <v>1.8379999999999994E-2</v>
      </c>
      <c r="EZ60">
        <f t="shared" si="67"/>
        <v>1.5429999999999999E-2</v>
      </c>
      <c r="FA60">
        <f t="shared" si="68"/>
        <v>1.4754999999999999E-2</v>
      </c>
      <c r="FB60">
        <f t="shared" si="69"/>
        <v>1.0684999999999998E-2</v>
      </c>
      <c r="FC60">
        <f t="shared" si="70"/>
        <v>8.6149999999999977E-3</v>
      </c>
      <c r="FD60">
        <f t="shared" si="71"/>
        <v>1.7364999999999998E-2</v>
      </c>
      <c r="FE60">
        <f t="shared" si="72"/>
        <v>2.1650000000000003E-2</v>
      </c>
      <c r="FF60">
        <f t="shared" si="73"/>
        <v>1.209E-2</v>
      </c>
    </row>
    <row r="61" spans="1:162" x14ac:dyDescent="0.4">
      <c r="A61">
        <v>1650.0769700000001</v>
      </c>
      <c r="B61">
        <v>4.9499999999999995E-3</v>
      </c>
      <c r="C61">
        <v>-1.3123334999999999E-3</v>
      </c>
      <c r="D61">
        <v>-4.555E-3</v>
      </c>
      <c r="E61">
        <v>-1.9390000000000002E-3</v>
      </c>
      <c r="F61">
        <v>2.8600000000000001E-3</v>
      </c>
      <c r="G61">
        <v>9.1499999999999998E-2</v>
      </c>
      <c r="H61">
        <v>7.3940000000000006E-2</v>
      </c>
      <c r="I61">
        <v>8.4485000000000005E-2</v>
      </c>
      <c r="J61">
        <v>9.9830000000000002E-2</v>
      </c>
      <c r="K61">
        <v>9.0145000000000003E-2</v>
      </c>
      <c r="L61">
        <v>6.8204999999999988E-2</v>
      </c>
      <c r="M61">
        <v>8.3155000000000007E-2</v>
      </c>
      <c r="N61">
        <v>8.690500000000001E-2</v>
      </c>
      <c r="O61">
        <v>8.7580000000000005E-2</v>
      </c>
      <c r="P61">
        <v>6.1240000000000003E-2</v>
      </c>
      <c r="Q61">
        <v>5.2125000000000005E-2</v>
      </c>
      <c r="R61">
        <v>6.1134999999999995E-2</v>
      </c>
      <c r="S61">
        <v>6.0510000000000001E-2</v>
      </c>
      <c r="T61">
        <v>6.0360000000000004E-2</v>
      </c>
      <c r="U61">
        <v>7.0585000000000009E-2</v>
      </c>
      <c r="V61">
        <v>6.3030000000000003E-2</v>
      </c>
      <c r="W61">
        <v>9.7619999999999998E-2</v>
      </c>
      <c r="X61">
        <v>6.2094999999999997E-2</v>
      </c>
      <c r="Y61">
        <v>7.0980000000000001E-2</v>
      </c>
      <c r="Z61">
        <v>6.0384999999999994E-2</v>
      </c>
      <c r="AA61">
        <v>5.8209999999999998E-2</v>
      </c>
      <c r="AB61">
        <v>5.7995000000000005E-2</v>
      </c>
      <c r="AC61">
        <v>6.4755000000000007E-2</v>
      </c>
      <c r="AD61">
        <v>4.6109999999999998E-2</v>
      </c>
      <c r="AE61">
        <v>6.1399999999999996E-2</v>
      </c>
      <c r="AF61">
        <v>5.5690000000000003E-2</v>
      </c>
      <c r="AG61">
        <v>6.7324999999999996E-2</v>
      </c>
      <c r="AH61">
        <v>6.6890000000000005E-2</v>
      </c>
      <c r="AI61">
        <v>5.9990000000000002E-2</v>
      </c>
      <c r="AJ61">
        <v>5.4785E-2</v>
      </c>
      <c r="AK61">
        <v>5.8279999999999998E-2</v>
      </c>
      <c r="AL61">
        <v>4.9549999999999997E-2</v>
      </c>
      <c r="AM61">
        <v>5.2629999999999996E-2</v>
      </c>
      <c r="AN61">
        <v>3.7275000000000003E-2</v>
      </c>
      <c r="AO61">
        <v>4.9615000000000006E-2</v>
      </c>
      <c r="AP61">
        <v>5.04E-2</v>
      </c>
      <c r="AQ61" s="2">
        <v>6.0600000000000001E-2</v>
      </c>
      <c r="AR61">
        <v>4.7244999999999995E-2</v>
      </c>
      <c r="AS61">
        <v>5.851E-2</v>
      </c>
      <c r="AT61">
        <v>5.7595E-2</v>
      </c>
      <c r="AU61">
        <v>4.5765E-2</v>
      </c>
      <c r="AV61">
        <v>3.773E-2</v>
      </c>
      <c r="AW61">
        <v>3.5615000000000001E-2</v>
      </c>
      <c r="AX61">
        <v>5.6770000000000001E-2</v>
      </c>
      <c r="AY61">
        <v>4.7234999999999999E-2</v>
      </c>
      <c r="AZ61">
        <v>5.8025E-2</v>
      </c>
      <c r="BA61">
        <v>4.8415E-2</v>
      </c>
      <c r="BB61">
        <v>4.0209999999999996E-2</v>
      </c>
      <c r="BC61">
        <v>3.4615E-2</v>
      </c>
      <c r="BD61">
        <v>4.7829999999999998E-2</v>
      </c>
      <c r="BE61">
        <v>4.0954999999999998E-2</v>
      </c>
      <c r="BF61">
        <v>4.1374999999999995E-2</v>
      </c>
      <c r="BG61">
        <v>3.6569999999999998E-2</v>
      </c>
      <c r="BH61">
        <v>4.6300000000000001E-2</v>
      </c>
      <c r="BI61">
        <v>3.1635000000000003E-2</v>
      </c>
      <c r="BJ61">
        <v>3.8044999999999995E-2</v>
      </c>
      <c r="BK61">
        <v>3.8680000000000006E-2</v>
      </c>
      <c r="BL61">
        <v>2.4870000000000003E-2</v>
      </c>
      <c r="BM61">
        <v>2.9989999999999999E-2</v>
      </c>
      <c r="BN61">
        <v>3.9595000000000005E-2</v>
      </c>
      <c r="BO61">
        <v>2.4759999999999997E-2</v>
      </c>
      <c r="BP61">
        <v>2.7695000000000001E-2</v>
      </c>
      <c r="BQ61">
        <v>3.2145E-2</v>
      </c>
      <c r="BR61">
        <v>3.7430000000000005E-2</v>
      </c>
      <c r="BS61">
        <v>2.6065000000000001E-2</v>
      </c>
      <c r="BT61">
        <v>2.9944999999999999E-2</v>
      </c>
      <c r="BU61">
        <v>3.4339999999999996E-2</v>
      </c>
      <c r="BV61">
        <v>2.6134999999999999E-2</v>
      </c>
      <c r="BW61">
        <v>3.15E-2</v>
      </c>
      <c r="BX61">
        <v>2.2894999999999999E-2</v>
      </c>
      <c r="BY61">
        <v>2.5250000000000002E-2</v>
      </c>
      <c r="BZ61">
        <v>2.4719999999999999E-2</v>
      </c>
      <c r="CA61">
        <v>2.7185000000000001E-2</v>
      </c>
      <c r="CB61">
        <v>2.299E-2</v>
      </c>
      <c r="CE61">
        <v>1650.0769700000001</v>
      </c>
      <c r="CF61">
        <f t="shared" si="0"/>
        <v>5.0499999999999998E-3</v>
      </c>
      <c r="CG61">
        <f t="shared" si="1"/>
        <v>-4.4523334999999999E-3</v>
      </c>
      <c r="CH61">
        <f t="shared" si="2"/>
        <v>-2.307E-3</v>
      </c>
      <c r="CI61">
        <f t="shared" si="3"/>
        <v>-1.4790000000000003E-3</v>
      </c>
      <c r="CJ61">
        <f t="shared" si="4"/>
        <v>3.1900000000000001E-3</v>
      </c>
      <c r="CK61">
        <f t="shared" si="5"/>
        <v>5.9344999999999995E-2</v>
      </c>
      <c r="CL61">
        <f t="shared" si="6"/>
        <v>5.2415000000000003E-2</v>
      </c>
      <c r="CM61">
        <f t="shared" si="7"/>
        <v>6.8280000000000007E-2</v>
      </c>
      <c r="CN61" s="1">
        <f t="shared" si="8"/>
        <v>5.6855000000000003E-2</v>
      </c>
      <c r="CO61">
        <f t="shared" si="9"/>
        <v>5.7405000000000005E-2</v>
      </c>
      <c r="CP61">
        <f t="shared" si="10"/>
        <v>5.0659999999999983E-2</v>
      </c>
      <c r="CQ61">
        <f t="shared" si="11"/>
        <v>5.7110000000000008E-2</v>
      </c>
      <c r="CR61">
        <f t="shared" si="12"/>
        <v>5.6595000000000006E-2</v>
      </c>
      <c r="CS61">
        <f t="shared" si="13"/>
        <v>5.8150000000000007E-2</v>
      </c>
      <c r="CT61">
        <f t="shared" si="14"/>
        <v>4.8030000000000003E-2</v>
      </c>
      <c r="CU61">
        <f t="shared" si="15"/>
        <v>3.6170000000000008E-2</v>
      </c>
      <c r="CV61">
        <f t="shared" si="16"/>
        <v>4.0154999999999996E-2</v>
      </c>
      <c r="CW61">
        <f t="shared" si="17"/>
        <v>4.9355000000000003E-2</v>
      </c>
      <c r="CX61">
        <f t="shared" si="18"/>
        <v>4.3755000000000002E-2</v>
      </c>
      <c r="CY61">
        <f t="shared" si="19"/>
        <v>4.9100000000000005E-2</v>
      </c>
      <c r="CZ61">
        <f t="shared" si="20"/>
        <v>4.0614999999999998E-2</v>
      </c>
      <c r="DA61">
        <f t="shared" si="21"/>
        <v>6.139E-2</v>
      </c>
      <c r="DB61">
        <f t="shared" si="22"/>
        <v>4.0279999999999996E-2</v>
      </c>
      <c r="DC61">
        <f t="shared" si="23"/>
        <v>5.4035E-2</v>
      </c>
      <c r="DD61">
        <f t="shared" si="24"/>
        <v>4.8614999999999992E-2</v>
      </c>
      <c r="DE61">
        <f t="shared" si="25"/>
        <v>3.9434999999999998E-2</v>
      </c>
      <c r="DF61">
        <f t="shared" si="26"/>
        <v>4.3240000000000001E-2</v>
      </c>
      <c r="DG61">
        <f t="shared" si="27"/>
        <v>4.5540000000000011E-2</v>
      </c>
      <c r="DH61">
        <f t="shared" si="28"/>
        <v>2.6174999999999997E-2</v>
      </c>
      <c r="DI61">
        <f t="shared" si="29"/>
        <v>3.5764999999999991E-2</v>
      </c>
      <c r="DJ61">
        <f t="shared" si="30"/>
        <v>3.644E-2</v>
      </c>
      <c r="DK61">
        <f t="shared" si="31"/>
        <v>3.6324999999999996E-2</v>
      </c>
      <c r="DL61">
        <f t="shared" si="32"/>
        <v>4.1230000000000003E-2</v>
      </c>
      <c r="DM61">
        <f t="shared" si="33"/>
        <v>4.0695000000000002E-2</v>
      </c>
      <c r="DN61">
        <f t="shared" si="34"/>
        <v>3.2829999999999998E-2</v>
      </c>
      <c r="DO61">
        <f t="shared" si="35"/>
        <v>3.4419999999999999E-2</v>
      </c>
      <c r="DP61">
        <f t="shared" si="36"/>
        <v>2.9419999999999998E-2</v>
      </c>
      <c r="DQ61">
        <f t="shared" si="37"/>
        <v>3.3254999999999993E-2</v>
      </c>
      <c r="DR61">
        <f t="shared" si="38"/>
        <v>2.9575000000000004E-2</v>
      </c>
      <c r="DS61">
        <f t="shared" si="39"/>
        <v>2.9390000000000006E-2</v>
      </c>
      <c r="DT61">
        <f t="shared" si="40"/>
        <v>3.014E-2</v>
      </c>
      <c r="DU61" s="2">
        <f t="shared" si="41"/>
        <v>4.2249999999999996E-2</v>
      </c>
      <c r="DV61">
        <f t="shared" si="42"/>
        <v>2.4269999999999996E-2</v>
      </c>
      <c r="DW61">
        <f t="shared" si="43"/>
        <v>3.3174999999999996E-2</v>
      </c>
      <c r="DX61">
        <f t="shared" si="74"/>
        <v>3.2605000000000002E-2</v>
      </c>
      <c r="DY61">
        <f t="shared" si="75"/>
        <v>3.0055000000000002E-2</v>
      </c>
      <c r="DZ61">
        <f t="shared" si="76"/>
        <v>2.0834999999999999E-2</v>
      </c>
      <c r="EA61">
        <f t="shared" si="77"/>
        <v>2.1040000000000003E-2</v>
      </c>
      <c r="EB61">
        <f t="shared" si="78"/>
        <v>3.6695000000000005E-2</v>
      </c>
      <c r="EC61">
        <f t="shared" si="44"/>
        <v>2.8364999999999998E-2</v>
      </c>
      <c r="ED61">
        <f t="shared" si="45"/>
        <v>4.0934999999999999E-2</v>
      </c>
      <c r="EE61">
        <f t="shared" si="46"/>
        <v>3.3009999999999998E-2</v>
      </c>
      <c r="EF61">
        <f t="shared" si="47"/>
        <v>2.6384999999999995E-2</v>
      </c>
      <c r="EG61">
        <f t="shared" si="48"/>
        <v>1.8870000000000001E-2</v>
      </c>
      <c r="EH61">
        <f t="shared" si="49"/>
        <v>2.9519999999999998E-2</v>
      </c>
      <c r="EI61">
        <f t="shared" si="50"/>
        <v>2.4509999999999997E-2</v>
      </c>
      <c r="EJ61">
        <f t="shared" si="51"/>
        <v>2.7104999999999997E-2</v>
      </c>
      <c r="EK61">
        <f t="shared" si="52"/>
        <v>2.7525000000000001E-2</v>
      </c>
      <c r="EL61">
        <f t="shared" si="53"/>
        <v>2.6705E-2</v>
      </c>
      <c r="EM61">
        <f t="shared" si="54"/>
        <v>1.6450000000000003E-2</v>
      </c>
      <c r="EN61">
        <f t="shared" si="55"/>
        <v>2.3094999999999997E-2</v>
      </c>
      <c r="EO61">
        <f t="shared" si="56"/>
        <v>2.1695000000000006E-2</v>
      </c>
      <c r="EP61">
        <f t="shared" si="57"/>
        <v>2.0940000000000004E-2</v>
      </c>
      <c r="EQ61">
        <f t="shared" si="58"/>
        <v>1.7869999999999997E-2</v>
      </c>
      <c r="ER61">
        <f t="shared" si="59"/>
        <v>1.7405000000000004E-2</v>
      </c>
      <c r="ES61">
        <f t="shared" si="60"/>
        <v>7.644999999999999E-3</v>
      </c>
      <c r="ET61">
        <f t="shared" si="61"/>
        <v>1.409E-2</v>
      </c>
      <c r="EU61">
        <f t="shared" si="62"/>
        <v>1.8935E-2</v>
      </c>
      <c r="EV61">
        <f t="shared" si="63"/>
        <v>2.2235000000000005E-2</v>
      </c>
      <c r="EW61">
        <f t="shared" si="64"/>
        <v>1.5665000000000002E-2</v>
      </c>
      <c r="EX61">
        <f t="shared" si="65"/>
        <v>1.6195000000000001E-2</v>
      </c>
      <c r="EY61">
        <f t="shared" si="66"/>
        <v>2.0724999999999993E-2</v>
      </c>
      <c r="EZ61">
        <f t="shared" si="67"/>
        <v>1.9384999999999999E-2</v>
      </c>
      <c r="FA61">
        <f t="shared" si="68"/>
        <v>1.7000000000000001E-2</v>
      </c>
      <c r="FB61">
        <f t="shared" si="69"/>
        <v>1.0184999999999998E-2</v>
      </c>
      <c r="FC61">
        <f t="shared" si="70"/>
        <v>9.5750000000000002E-3</v>
      </c>
      <c r="FD61">
        <f t="shared" si="71"/>
        <v>1.6125E-2</v>
      </c>
      <c r="FE61">
        <f t="shared" si="72"/>
        <v>2.1245E-2</v>
      </c>
      <c r="FF61">
        <f t="shared" si="73"/>
        <v>1.022E-2</v>
      </c>
    </row>
    <row r="62" spans="1:162" x14ac:dyDescent="0.4">
      <c r="A62">
        <v>1654.04639</v>
      </c>
      <c r="B62">
        <v>6.9300000000000004E-3</v>
      </c>
      <c r="C62">
        <v>-3.6500000000000009E-4</v>
      </c>
      <c r="D62">
        <v>-5.9100000000000003E-3</v>
      </c>
      <c r="E62">
        <v>-2.4400000000000003E-3</v>
      </c>
      <c r="F62">
        <v>1.789E-3</v>
      </c>
      <c r="G62">
        <v>9.4164999999999999E-2</v>
      </c>
      <c r="H62">
        <v>7.3704999999999993E-2</v>
      </c>
      <c r="I62">
        <v>8.3584999999999993E-2</v>
      </c>
      <c r="J62">
        <v>9.7354999999999997E-2</v>
      </c>
      <c r="K62">
        <v>8.8735000000000008E-2</v>
      </c>
      <c r="L62">
        <v>6.2945000000000001E-2</v>
      </c>
      <c r="M62">
        <v>7.949500000000001E-2</v>
      </c>
      <c r="N62">
        <v>8.2394999999999996E-2</v>
      </c>
      <c r="O62">
        <v>8.1890000000000004E-2</v>
      </c>
      <c r="P62">
        <v>5.7584999999999997E-2</v>
      </c>
      <c r="Q62">
        <v>4.786E-2</v>
      </c>
      <c r="R62">
        <v>5.6649999999999999E-2</v>
      </c>
      <c r="S62">
        <v>5.697E-2</v>
      </c>
      <c r="T62">
        <v>5.4900000000000004E-2</v>
      </c>
      <c r="U62">
        <v>6.4269999999999994E-2</v>
      </c>
      <c r="V62">
        <v>5.7595E-2</v>
      </c>
      <c r="W62">
        <v>8.9595000000000008E-2</v>
      </c>
      <c r="X62">
        <v>5.7200000000000001E-2</v>
      </c>
      <c r="Y62">
        <v>6.4344999999999999E-2</v>
      </c>
      <c r="Z62">
        <v>5.6075E-2</v>
      </c>
      <c r="AA62">
        <v>5.2740000000000002E-2</v>
      </c>
      <c r="AB62">
        <v>5.3615000000000003E-2</v>
      </c>
      <c r="AC62">
        <v>5.8249999999999996E-2</v>
      </c>
      <c r="AD62">
        <v>4.1544999999999999E-2</v>
      </c>
      <c r="AE62">
        <v>5.6279999999999997E-2</v>
      </c>
      <c r="AF62">
        <v>5.1515000000000005E-2</v>
      </c>
      <c r="AG62">
        <v>6.1490000000000003E-2</v>
      </c>
      <c r="AH62">
        <v>6.012E-2</v>
      </c>
      <c r="AI62">
        <v>5.3750000000000006E-2</v>
      </c>
      <c r="AJ62">
        <v>4.8605000000000002E-2</v>
      </c>
      <c r="AK62">
        <v>5.2455000000000002E-2</v>
      </c>
      <c r="AL62">
        <v>4.2540000000000001E-2</v>
      </c>
      <c r="AM62">
        <v>4.8015000000000002E-2</v>
      </c>
      <c r="AN62">
        <v>3.2164999999999999E-2</v>
      </c>
      <c r="AO62">
        <v>4.1705000000000006E-2</v>
      </c>
      <c r="AP62">
        <v>4.3874999999999997E-2</v>
      </c>
      <c r="AQ62" s="2">
        <v>5.5970000000000006E-2</v>
      </c>
      <c r="AR62">
        <v>3.9580000000000004E-2</v>
      </c>
      <c r="AS62">
        <v>5.4205000000000003E-2</v>
      </c>
      <c r="AT62">
        <v>5.1680000000000004E-2</v>
      </c>
      <c r="AU62">
        <v>4.0724999999999997E-2</v>
      </c>
      <c r="AV62">
        <v>3.3030000000000004E-2</v>
      </c>
      <c r="AW62">
        <v>3.3695000000000003E-2</v>
      </c>
      <c r="AX62">
        <v>5.0894999999999996E-2</v>
      </c>
      <c r="AY62">
        <v>4.0429999999999994E-2</v>
      </c>
      <c r="AZ62">
        <v>5.108E-2</v>
      </c>
      <c r="BA62">
        <v>4.301E-2</v>
      </c>
      <c r="BB62">
        <v>3.5339999999999996E-2</v>
      </c>
      <c r="BC62">
        <v>2.9935E-2</v>
      </c>
      <c r="BD62">
        <v>4.3190000000000006E-2</v>
      </c>
      <c r="BE62">
        <v>3.5699999999999996E-2</v>
      </c>
      <c r="BF62">
        <v>3.9144999999999999E-2</v>
      </c>
      <c r="BG62">
        <v>3.0724999999999999E-2</v>
      </c>
      <c r="BH62">
        <v>4.0724999999999997E-2</v>
      </c>
      <c r="BI62">
        <v>2.6325000000000001E-2</v>
      </c>
      <c r="BJ62">
        <v>3.1254999999999998E-2</v>
      </c>
      <c r="BK62">
        <v>3.3850000000000005E-2</v>
      </c>
      <c r="BL62">
        <v>2.0584999999999999E-2</v>
      </c>
      <c r="BM62">
        <v>2.5404999999999997E-2</v>
      </c>
      <c r="BN62">
        <v>3.5650000000000001E-2</v>
      </c>
      <c r="BO62">
        <v>2.1909999999999999E-2</v>
      </c>
      <c r="BP62">
        <v>2.3355000000000001E-2</v>
      </c>
      <c r="BQ62">
        <v>2.7575000000000002E-2</v>
      </c>
      <c r="BR62">
        <v>3.227E-2</v>
      </c>
      <c r="BS62">
        <v>2.3365E-2</v>
      </c>
      <c r="BT62">
        <v>2.5944999999999999E-2</v>
      </c>
      <c r="BU62">
        <v>3.1914999999999999E-2</v>
      </c>
      <c r="BV62">
        <v>2.2754999999999997E-2</v>
      </c>
      <c r="BW62">
        <v>2.6814999999999999E-2</v>
      </c>
      <c r="BX62">
        <v>1.7590000000000001E-2</v>
      </c>
      <c r="BY62">
        <v>2.1045000000000001E-2</v>
      </c>
      <c r="BZ62">
        <v>1.8064999999999998E-2</v>
      </c>
      <c r="CA62">
        <v>2.2804999999999999E-2</v>
      </c>
      <c r="CB62">
        <v>1.7245E-2</v>
      </c>
      <c r="CE62">
        <v>1654.04639</v>
      </c>
      <c r="CF62">
        <f t="shared" si="0"/>
        <v>7.0300000000000007E-3</v>
      </c>
      <c r="CG62">
        <f t="shared" si="1"/>
        <v>-3.5050000000000003E-3</v>
      </c>
      <c r="CH62">
        <f t="shared" si="2"/>
        <v>-3.6620000000000003E-3</v>
      </c>
      <c r="CI62">
        <f t="shared" si="3"/>
        <v>-1.9800000000000004E-3</v>
      </c>
      <c r="CJ62">
        <f t="shared" si="4"/>
        <v>2.1190000000000002E-3</v>
      </c>
      <c r="CK62">
        <f t="shared" si="5"/>
        <v>6.2009999999999996E-2</v>
      </c>
      <c r="CL62">
        <f t="shared" si="6"/>
        <v>5.217999999999999E-2</v>
      </c>
      <c r="CM62">
        <f t="shared" si="7"/>
        <v>6.7379999999999995E-2</v>
      </c>
      <c r="CN62" s="1">
        <f t="shared" si="8"/>
        <v>5.4379999999999998E-2</v>
      </c>
      <c r="CO62">
        <f t="shared" si="9"/>
        <v>5.599500000000001E-2</v>
      </c>
      <c r="CP62">
        <f t="shared" si="10"/>
        <v>4.5399999999999996E-2</v>
      </c>
      <c r="CQ62">
        <f t="shared" si="11"/>
        <v>5.3450000000000011E-2</v>
      </c>
      <c r="CR62">
        <f t="shared" si="12"/>
        <v>5.2084999999999992E-2</v>
      </c>
      <c r="CS62">
        <f t="shared" si="13"/>
        <v>5.2460000000000007E-2</v>
      </c>
      <c r="CT62">
        <f t="shared" si="14"/>
        <v>4.4374999999999998E-2</v>
      </c>
      <c r="CU62">
        <f t="shared" si="15"/>
        <v>3.1905000000000003E-2</v>
      </c>
      <c r="CV62">
        <f t="shared" si="16"/>
        <v>3.567E-2</v>
      </c>
      <c r="CW62">
        <f t="shared" si="17"/>
        <v>4.5815000000000002E-2</v>
      </c>
      <c r="CX62">
        <f t="shared" si="18"/>
        <v>3.8295000000000003E-2</v>
      </c>
      <c r="CY62">
        <f t="shared" si="19"/>
        <v>4.278499999999999E-2</v>
      </c>
      <c r="CZ62">
        <f t="shared" si="20"/>
        <v>3.5180000000000003E-2</v>
      </c>
      <c r="DA62">
        <f t="shared" si="21"/>
        <v>5.336500000000001E-2</v>
      </c>
      <c r="DB62">
        <f t="shared" si="22"/>
        <v>3.5385E-2</v>
      </c>
      <c r="DC62">
        <f t="shared" si="23"/>
        <v>4.7399999999999998E-2</v>
      </c>
      <c r="DD62">
        <f t="shared" si="24"/>
        <v>4.4304999999999997E-2</v>
      </c>
      <c r="DE62">
        <f t="shared" si="25"/>
        <v>3.3965000000000002E-2</v>
      </c>
      <c r="DF62">
        <f t="shared" si="26"/>
        <v>3.8860000000000006E-2</v>
      </c>
      <c r="DG62">
        <f t="shared" si="27"/>
        <v>3.9035E-2</v>
      </c>
      <c r="DH62">
        <f t="shared" si="28"/>
        <v>2.1609999999999997E-2</v>
      </c>
      <c r="DI62">
        <f t="shared" si="29"/>
        <v>3.0644999999999995E-2</v>
      </c>
      <c r="DJ62">
        <f t="shared" si="30"/>
        <v>3.2265000000000002E-2</v>
      </c>
      <c r="DK62">
        <f t="shared" si="31"/>
        <v>3.0490000000000003E-2</v>
      </c>
      <c r="DL62">
        <f t="shared" si="32"/>
        <v>3.4460000000000005E-2</v>
      </c>
      <c r="DM62">
        <f t="shared" si="33"/>
        <v>3.4455000000000006E-2</v>
      </c>
      <c r="DN62">
        <f t="shared" si="34"/>
        <v>2.6650000000000004E-2</v>
      </c>
      <c r="DO62">
        <f t="shared" si="35"/>
        <v>2.8595000000000002E-2</v>
      </c>
      <c r="DP62">
        <f t="shared" si="36"/>
        <v>2.2410000000000003E-2</v>
      </c>
      <c r="DQ62">
        <f t="shared" si="37"/>
        <v>2.8640000000000002E-2</v>
      </c>
      <c r="DR62">
        <f t="shared" si="38"/>
        <v>2.4465000000000001E-2</v>
      </c>
      <c r="DS62">
        <f t="shared" si="39"/>
        <v>2.1480000000000006E-2</v>
      </c>
      <c r="DT62">
        <f t="shared" si="40"/>
        <v>2.3614999999999997E-2</v>
      </c>
      <c r="DU62" s="2">
        <f t="shared" si="41"/>
        <v>3.7620000000000001E-2</v>
      </c>
      <c r="DV62">
        <f t="shared" si="42"/>
        <v>1.6605000000000005E-2</v>
      </c>
      <c r="DW62">
        <f t="shared" si="43"/>
        <v>2.8870000000000003E-2</v>
      </c>
      <c r="DX62">
        <f t="shared" si="74"/>
        <v>2.6690000000000005E-2</v>
      </c>
      <c r="DY62">
        <f t="shared" si="75"/>
        <v>2.5014999999999999E-2</v>
      </c>
      <c r="DZ62">
        <f t="shared" si="76"/>
        <v>1.6135000000000004E-2</v>
      </c>
      <c r="EA62">
        <f t="shared" si="77"/>
        <v>1.9120000000000005E-2</v>
      </c>
      <c r="EB62">
        <f t="shared" si="78"/>
        <v>3.0819999999999997E-2</v>
      </c>
      <c r="EC62">
        <f t="shared" si="44"/>
        <v>2.1559999999999992E-2</v>
      </c>
      <c r="ED62">
        <f t="shared" si="45"/>
        <v>3.3989999999999999E-2</v>
      </c>
      <c r="EE62">
        <f t="shared" si="46"/>
        <v>2.7604999999999998E-2</v>
      </c>
      <c r="EF62">
        <f t="shared" si="47"/>
        <v>2.1514999999999996E-2</v>
      </c>
      <c r="EG62">
        <f t="shared" si="48"/>
        <v>1.4190000000000001E-2</v>
      </c>
      <c r="EH62">
        <f t="shared" si="49"/>
        <v>2.4880000000000006E-2</v>
      </c>
      <c r="EI62">
        <f t="shared" si="50"/>
        <v>1.9254999999999994E-2</v>
      </c>
      <c r="EJ62">
        <f t="shared" si="51"/>
        <v>2.4875000000000001E-2</v>
      </c>
      <c r="EK62">
        <f t="shared" si="52"/>
        <v>2.1679999999999998E-2</v>
      </c>
      <c r="EL62">
        <f t="shared" si="53"/>
        <v>2.1129999999999996E-2</v>
      </c>
      <c r="EM62">
        <f t="shared" si="54"/>
        <v>1.1140000000000001E-2</v>
      </c>
      <c r="EN62">
        <f t="shared" si="55"/>
        <v>1.6305E-2</v>
      </c>
      <c r="EO62">
        <f t="shared" si="56"/>
        <v>1.6865000000000005E-2</v>
      </c>
      <c r="EP62">
        <f t="shared" si="57"/>
        <v>1.6655E-2</v>
      </c>
      <c r="EQ62">
        <f t="shared" si="58"/>
        <v>1.3284999999999996E-2</v>
      </c>
      <c r="ER62">
        <f t="shared" si="59"/>
        <v>1.346E-2</v>
      </c>
      <c r="ES62">
        <f t="shared" si="60"/>
        <v>4.7950000000000007E-3</v>
      </c>
      <c r="ET62">
        <f t="shared" si="61"/>
        <v>9.75E-3</v>
      </c>
      <c r="EU62">
        <f t="shared" si="62"/>
        <v>1.4365000000000003E-2</v>
      </c>
      <c r="EV62">
        <f t="shared" si="63"/>
        <v>1.7075E-2</v>
      </c>
      <c r="EW62">
        <f t="shared" si="64"/>
        <v>1.2965000000000001E-2</v>
      </c>
      <c r="EX62">
        <f t="shared" si="65"/>
        <v>1.2194999999999999E-2</v>
      </c>
      <c r="EY62">
        <f t="shared" si="66"/>
        <v>1.8299999999999997E-2</v>
      </c>
      <c r="EZ62">
        <f t="shared" si="67"/>
        <v>1.6004999999999998E-2</v>
      </c>
      <c r="FA62">
        <f t="shared" si="68"/>
        <v>1.2314999999999998E-2</v>
      </c>
      <c r="FB62">
        <f t="shared" si="69"/>
        <v>4.8800000000000007E-3</v>
      </c>
      <c r="FC62">
        <f t="shared" si="70"/>
        <v>5.3699999999999998E-3</v>
      </c>
      <c r="FD62">
        <f t="shared" si="71"/>
        <v>9.4699999999999975E-3</v>
      </c>
      <c r="FE62">
        <f t="shared" si="72"/>
        <v>1.6864999999999998E-2</v>
      </c>
      <c r="FF62">
        <f t="shared" si="73"/>
        <v>4.4749999999999998E-3</v>
      </c>
    </row>
    <row r="63" spans="1:162" x14ac:dyDescent="0.4">
      <c r="A63">
        <v>1658.03496</v>
      </c>
      <c r="B63">
        <v>5.0000000000000001E-3</v>
      </c>
      <c r="C63">
        <v>1.7899999999999999E-3</v>
      </c>
      <c r="D63">
        <v>-2.9106664999999999E-3</v>
      </c>
      <c r="E63">
        <v>-2.1450000000000002E-3</v>
      </c>
      <c r="F63">
        <v>-1.7260000000000001E-3</v>
      </c>
      <c r="G63">
        <v>7.9164999999999999E-2</v>
      </c>
      <c r="H63">
        <v>6.4740000000000006E-2</v>
      </c>
      <c r="I63">
        <v>7.0635000000000003E-2</v>
      </c>
      <c r="J63">
        <v>8.3449999999999996E-2</v>
      </c>
      <c r="K63">
        <v>7.5635000000000008E-2</v>
      </c>
      <c r="L63">
        <v>5.5129999999999998E-2</v>
      </c>
      <c r="M63">
        <v>7.0465E-2</v>
      </c>
      <c r="N63">
        <v>7.1215000000000001E-2</v>
      </c>
      <c r="O63">
        <v>7.2844999999999993E-2</v>
      </c>
      <c r="P63">
        <v>5.5209999999999995E-2</v>
      </c>
      <c r="Q63">
        <v>4.4990000000000002E-2</v>
      </c>
      <c r="R63">
        <v>5.0470000000000001E-2</v>
      </c>
      <c r="S63">
        <v>5.3680000000000005E-2</v>
      </c>
      <c r="T63">
        <v>5.2440000000000001E-2</v>
      </c>
      <c r="U63">
        <v>5.7465000000000002E-2</v>
      </c>
      <c r="V63">
        <v>5.5309999999999998E-2</v>
      </c>
      <c r="W63">
        <v>7.4925000000000005E-2</v>
      </c>
      <c r="X63">
        <v>5.4035E-2</v>
      </c>
      <c r="Y63">
        <v>5.6230000000000002E-2</v>
      </c>
      <c r="Z63">
        <v>5.2264999999999999E-2</v>
      </c>
      <c r="AA63">
        <v>5.0280000000000005E-2</v>
      </c>
      <c r="AB63">
        <v>5.0950000000000002E-2</v>
      </c>
      <c r="AC63">
        <v>5.1815E-2</v>
      </c>
      <c r="AD63">
        <v>4.2685000000000001E-2</v>
      </c>
      <c r="AE63">
        <v>5.4774999999999997E-2</v>
      </c>
      <c r="AF63">
        <v>4.8305000000000001E-2</v>
      </c>
      <c r="AG63">
        <v>5.6120000000000003E-2</v>
      </c>
      <c r="AH63">
        <v>5.3885000000000002E-2</v>
      </c>
      <c r="AI63">
        <v>5.0875000000000004E-2</v>
      </c>
      <c r="AJ63">
        <v>4.4234999999999997E-2</v>
      </c>
      <c r="AK63">
        <v>4.9405000000000004E-2</v>
      </c>
      <c r="AL63">
        <v>4.215E-2</v>
      </c>
      <c r="AM63">
        <v>4.2800000000000005E-2</v>
      </c>
      <c r="AN63">
        <v>3.4180000000000002E-2</v>
      </c>
      <c r="AO63">
        <v>3.9970000000000006E-2</v>
      </c>
      <c r="AP63">
        <v>4.3435000000000001E-2</v>
      </c>
      <c r="AQ63" s="2">
        <v>4.7965000000000001E-2</v>
      </c>
      <c r="AR63">
        <v>3.9470000000000005E-2</v>
      </c>
      <c r="AS63">
        <v>4.827E-2</v>
      </c>
      <c r="AT63">
        <v>4.4995E-2</v>
      </c>
      <c r="AU63">
        <v>3.7720000000000004E-2</v>
      </c>
      <c r="AV63">
        <v>3.3589999999999995E-2</v>
      </c>
      <c r="AW63">
        <v>3.3189999999999997E-2</v>
      </c>
      <c r="AX63">
        <v>4.1275000000000006E-2</v>
      </c>
      <c r="AY63">
        <v>3.9699999999999999E-2</v>
      </c>
      <c r="AZ63">
        <v>4.4304999999999997E-2</v>
      </c>
      <c r="BA63">
        <v>3.832E-2</v>
      </c>
      <c r="BB63">
        <v>3.3494999999999997E-2</v>
      </c>
      <c r="BC63">
        <v>2.8104999999999998E-2</v>
      </c>
      <c r="BD63">
        <v>3.9010000000000003E-2</v>
      </c>
      <c r="BE63">
        <v>3.3725000000000005E-2</v>
      </c>
      <c r="BF63">
        <v>3.2079999999999997E-2</v>
      </c>
      <c r="BG63">
        <v>2.9815000000000001E-2</v>
      </c>
      <c r="BH63">
        <v>3.6405E-2</v>
      </c>
      <c r="BI63">
        <v>2.8784999999999998E-2</v>
      </c>
      <c r="BJ63">
        <v>3.0065000000000001E-2</v>
      </c>
      <c r="BK63">
        <v>3.2579999999999998E-2</v>
      </c>
      <c r="BL63">
        <v>2.3949999999999999E-2</v>
      </c>
      <c r="BM63">
        <v>2.4544999999999997E-2</v>
      </c>
      <c r="BN63">
        <v>3.338E-2</v>
      </c>
      <c r="BO63">
        <v>2.4259999999999997E-2</v>
      </c>
      <c r="BP63">
        <v>2.1100000000000001E-2</v>
      </c>
      <c r="BQ63">
        <v>2.6529999999999998E-2</v>
      </c>
      <c r="BR63">
        <v>2.9649999999999999E-2</v>
      </c>
      <c r="BS63">
        <v>2.291E-2</v>
      </c>
      <c r="BT63">
        <v>2.6744999999999998E-2</v>
      </c>
      <c r="BU63">
        <v>2.9644999999999998E-2</v>
      </c>
      <c r="BV63">
        <v>1.831E-2</v>
      </c>
      <c r="BW63">
        <v>2.5294999999999998E-2</v>
      </c>
      <c r="BX63">
        <v>1.6480000000000002E-2</v>
      </c>
      <c r="BY63">
        <v>2.0459999999999999E-2</v>
      </c>
      <c r="BZ63">
        <v>1.7024999999999998E-2</v>
      </c>
      <c r="CA63">
        <v>1.9074999999999998E-2</v>
      </c>
      <c r="CB63">
        <v>1.7645000000000001E-2</v>
      </c>
      <c r="CE63">
        <v>1658.03496</v>
      </c>
      <c r="CF63">
        <f t="shared" si="0"/>
        <v>5.1000000000000004E-3</v>
      </c>
      <c r="CG63">
        <f t="shared" si="1"/>
        <v>-1.3500000000000001E-3</v>
      </c>
      <c r="CH63">
        <f t="shared" si="2"/>
        <v>-6.6266649999999986E-4</v>
      </c>
      <c r="CI63">
        <f t="shared" si="3"/>
        <v>-1.6850000000000003E-3</v>
      </c>
      <c r="CJ63">
        <f t="shared" si="4"/>
        <v>-1.3960000000000001E-3</v>
      </c>
      <c r="CK63">
        <f t="shared" si="5"/>
        <v>4.7009999999999996E-2</v>
      </c>
      <c r="CL63">
        <f t="shared" si="6"/>
        <v>4.3215000000000003E-2</v>
      </c>
      <c r="CM63">
        <f t="shared" si="7"/>
        <v>5.4430000000000006E-2</v>
      </c>
      <c r="CN63" s="1">
        <f t="shared" si="8"/>
        <v>4.0474999999999997E-2</v>
      </c>
      <c r="CO63">
        <f t="shared" si="9"/>
        <v>4.289500000000001E-2</v>
      </c>
      <c r="CP63">
        <f t="shared" si="10"/>
        <v>3.7584999999999993E-2</v>
      </c>
      <c r="CQ63">
        <f t="shared" si="11"/>
        <v>4.4420000000000001E-2</v>
      </c>
      <c r="CR63">
        <f t="shared" si="12"/>
        <v>4.0904999999999997E-2</v>
      </c>
      <c r="CS63">
        <f t="shared" si="13"/>
        <v>4.3414999999999995E-2</v>
      </c>
      <c r="CT63">
        <f t="shared" si="14"/>
        <v>4.1999999999999996E-2</v>
      </c>
      <c r="CU63">
        <f t="shared" si="15"/>
        <v>2.9035000000000002E-2</v>
      </c>
      <c r="CV63">
        <f t="shared" si="16"/>
        <v>2.9490000000000002E-2</v>
      </c>
      <c r="CW63">
        <f t="shared" si="17"/>
        <v>4.2525000000000007E-2</v>
      </c>
      <c r="CX63">
        <f t="shared" si="18"/>
        <v>3.5834999999999999E-2</v>
      </c>
      <c r="CY63">
        <f t="shared" si="19"/>
        <v>3.5979999999999998E-2</v>
      </c>
      <c r="CZ63">
        <f t="shared" si="20"/>
        <v>3.2894999999999994E-2</v>
      </c>
      <c r="DA63">
        <f t="shared" si="21"/>
        <v>3.8695000000000007E-2</v>
      </c>
      <c r="DB63">
        <f t="shared" si="22"/>
        <v>3.2219999999999999E-2</v>
      </c>
      <c r="DC63">
        <f t="shared" si="23"/>
        <v>3.9285E-2</v>
      </c>
      <c r="DD63">
        <f t="shared" si="24"/>
        <v>4.0495000000000003E-2</v>
      </c>
      <c r="DE63">
        <f t="shared" si="25"/>
        <v>3.1505000000000005E-2</v>
      </c>
      <c r="DF63">
        <f t="shared" si="26"/>
        <v>3.6195000000000005E-2</v>
      </c>
      <c r="DG63">
        <f t="shared" si="27"/>
        <v>3.2600000000000004E-2</v>
      </c>
      <c r="DH63">
        <f t="shared" si="28"/>
        <v>2.2749999999999999E-2</v>
      </c>
      <c r="DI63">
        <f t="shared" si="29"/>
        <v>2.9139999999999996E-2</v>
      </c>
      <c r="DJ63">
        <f t="shared" si="30"/>
        <v>2.9055000000000001E-2</v>
      </c>
      <c r="DK63">
        <f t="shared" si="31"/>
        <v>2.5120000000000003E-2</v>
      </c>
      <c r="DL63">
        <f t="shared" si="32"/>
        <v>2.8225000000000004E-2</v>
      </c>
      <c r="DM63">
        <f t="shared" si="33"/>
        <v>3.1580000000000004E-2</v>
      </c>
      <c r="DN63">
        <f t="shared" si="34"/>
        <v>2.2279999999999998E-2</v>
      </c>
      <c r="DO63">
        <f t="shared" si="35"/>
        <v>2.5545000000000005E-2</v>
      </c>
      <c r="DP63">
        <f t="shared" si="36"/>
        <v>2.2020000000000001E-2</v>
      </c>
      <c r="DQ63">
        <f t="shared" si="37"/>
        <v>2.3425000000000005E-2</v>
      </c>
      <c r="DR63">
        <f t="shared" si="38"/>
        <v>2.6480000000000004E-2</v>
      </c>
      <c r="DS63">
        <f t="shared" si="39"/>
        <v>1.9745000000000006E-2</v>
      </c>
      <c r="DT63">
        <f t="shared" si="40"/>
        <v>2.3175000000000001E-2</v>
      </c>
      <c r="DU63" s="2">
        <f t="shared" si="41"/>
        <v>2.9614999999999999E-2</v>
      </c>
      <c r="DV63">
        <f t="shared" si="42"/>
        <v>1.6495000000000006E-2</v>
      </c>
      <c r="DW63">
        <f t="shared" si="43"/>
        <v>2.2935000000000001E-2</v>
      </c>
      <c r="DX63">
        <f t="shared" si="74"/>
        <v>2.0005000000000002E-2</v>
      </c>
      <c r="DY63">
        <f t="shared" si="75"/>
        <v>2.2010000000000005E-2</v>
      </c>
      <c r="DZ63">
        <f t="shared" si="76"/>
        <v>1.6694999999999995E-2</v>
      </c>
      <c r="EA63">
        <f t="shared" si="77"/>
        <v>1.8615E-2</v>
      </c>
      <c r="EB63">
        <f t="shared" si="78"/>
        <v>2.1200000000000007E-2</v>
      </c>
      <c r="EC63">
        <f t="shared" si="44"/>
        <v>2.0829999999999998E-2</v>
      </c>
      <c r="ED63">
        <f t="shared" si="45"/>
        <v>2.7214999999999996E-2</v>
      </c>
      <c r="EE63">
        <f t="shared" si="46"/>
        <v>2.2914999999999998E-2</v>
      </c>
      <c r="EF63">
        <f t="shared" si="47"/>
        <v>1.9669999999999997E-2</v>
      </c>
      <c r="EG63">
        <f t="shared" si="48"/>
        <v>1.2359999999999999E-2</v>
      </c>
      <c r="EH63">
        <f t="shared" si="49"/>
        <v>2.0700000000000003E-2</v>
      </c>
      <c r="EI63">
        <f t="shared" si="50"/>
        <v>1.7280000000000004E-2</v>
      </c>
      <c r="EJ63">
        <f t="shared" si="51"/>
        <v>1.7809999999999999E-2</v>
      </c>
      <c r="EK63">
        <f t="shared" si="52"/>
        <v>2.0770000000000004E-2</v>
      </c>
      <c r="EL63">
        <f t="shared" si="53"/>
        <v>1.6809999999999999E-2</v>
      </c>
      <c r="EM63">
        <f t="shared" si="54"/>
        <v>1.3599999999999998E-2</v>
      </c>
      <c r="EN63">
        <f t="shared" si="55"/>
        <v>1.5115000000000002E-2</v>
      </c>
      <c r="EO63">
        <f t="shared" si="56"/>
        <v>1.5594999999999998E-2</v>
      </c>
      <c r="EP63">
        <f t="shared" si="57"/>
        <v>2.002E-2</v>
      </c>
      <c r="EQ63">
        <f t="shared" si="58"/>
        <v>1.2424999999999997E-2</v>
      </c>
      <c r="ER63">
        <f t="shared" si="59"/>
        <v>1.1189999999999999E-2</v>
      </c>
      <c r="ES63">
        <f t="shared" si="60"/>
        <v>7.1449999999999986E-3</v>
      </c>
      <c r="ET63">
        <f t="shared" si="61"/>
        <v>7.4949999999999999E-3</v>
      </c>
      <c r="EU63">
        <f t="shared" si="62"/>
        <v>1.3319999999999999E-2</v>
      </c>
      <c r="EV63">
        <f t="shared" si="63"/>
        <v>1.4454999999999999E-2</v>
      </c>
      <c r="EW63">
        <f t="shared" si="64"/>
        <v>1.251E-2</v>
      </c>
      <c r="EX63">
        <f t="shared" si="65"/>
        <v>1.2994999999999998E-2</v>
      </c>
      <c r="EY63">
        <f t="shared" si="66"/>
        <v>1.6029999999999996E-2</v>
      </c>
      <c r="EZ63">
        <f t="shared" si="67"/>
        <v>1.1560000000000001E-2</v>
      </c>
      <c r="FA63">
        <f t="shared" si="68"/>
        <v>1.0794999999999997E-2</v>
      </c>
      <c r="FB63">
        <f t="shared" si="69"/>
        <v>3.7700000000000008E-3</v>
      </c>
      <c r="FC63">
        <f t="shared" si="70"/>
        <v>4.7849999999999976E-3</v>
      </c>
      <c r="FD63">
        <f t="shared" si="71"/>
        <v>8.4299999999999983E-3</v>
      </c>
      <c r="FE63">
        <f t="shared" si="72"/>
        <v>1.3134999999999997E-2</v>
      </c>
      <c r="FF63">
        <f t="shared" si="73"/>
        <v>4.8750000000000009E-3</v>
      </c>
    </row>
    <row r="64" spans="1:162" x14ac:dyDescent="0.4">
      <c r="A64">
        <v>1662.0427999999999</v>
      </c>
      <c r="B64">
        <v>3.6899999999999997E-3</v>
      </c>
      <c r="C64">
        <v>2.5000000000000066E-5</v>
      </c>
      <c r="D64">
        <v>-1.4906665E-3</v>
      </c>
      <c r="E64">
        <v>-1.5773334999999999E-3</v>
      </c>
      <c r="F64">
        <v>-6.4500000000000007E-4</v>
      </c>
      <c r="G64">
        <v>7.8570000000000001E-2</v>
      </c>
      <c r="H64">
        <v>6.6045000000000006E-2</v>
      </c>
      <c r="I64">
        <v>7.0665000000000006E-2</v>
      </c>
      <c r="J64">
        <v>8.4504999999999997E-2</v>
      </c>
      <c r="K64">
        <v>7.6590000000000005E-2</v>
      </c>
      <c r="L64">
        <v>5.8455E-2</v>
      </c>
      <c r="M64">
        <v>7.2864999999999999E-2</v>
      </c>
      <c r="N64">
        <v>7.2660000000000002E-2</v>
      </c>
      <c r="O64">
        <v>7.4039999999999995E-2</v>
      </c>
      <c r="P64">
        <v>5.8929999999999996E-2</v>
      </c>
      <c r="Q64">
        <v>4.7614999999999998E-2</v>
      </c>
      <c r="R64">
        <v>5.3860000000000005E-2</v>
      </c>
      <c r="S64">
        <v>5.7575000000000001E-2</v>
      </c>
      <c r="T64">
        <v>5.5930000000000001E-2</v>
      </c>
      <c r="U64">
        <v>5.9935000000000002E-2</v>
      </c>
      <c r="V64">
        <v>5.9230000000000005E-2</v>
      </c>
      <c r="W64">
        <v>7.7715000000000006E-2</v>
      </c>
      <c r="X64">
        <v>5.6974999999999998E-2</v>
      </c>
      <c r="Y64">
        <v>5.9450000000000003E-2</v>
      </c>
      <c r="Z64">
        <v>5.4614999999999997E-2</v>
      </c>
      <c r="AA64">
        <v>5.45E-2</v>
      </c>
      <c r="AB64">
        <v>5.3089999999999998E-2</v>
      </c>
      <c r="AC64">
        <v>5.3320000000000006E-2</v>
      </c>
      <c r="AD64">
        <v>4.6495000000000002E-2</v>
      </c>
      <c r="AE64">
        <v>5.7349999999999998E-2</v>
      </c>
      <c r="AF64">
        <v>5.0710000000000005E-2</v>
      </c>
      <c r="AG64">
        <v>5.919E-2</v>
      </c>
      <c r="AH64">
        <v>5.8039999999999994E-2</v>
      </c>
      <c r="AI64">
        <v>5.4105E-2</v>
      </c>
      <c r="AJ64">
        <v>4.727E-2</v>
      </c>
      <c r="AK64">
        <v>5.1869999999999999E-2</v>
      </c>
      <c r="AL64">
        <v>4.5824999999999998E-2</v>
      </c>
      <c r="AM64">
        <v>4.5365000000000003E-2</v>
      </c>
      <c r="AN64">
        <v>3.8429999999999999E-2</v>
      </c>
      <c r="AO64">
        <v>4.3514999999999998E-2</v>
      </c>
      <c r="AP64">
        <v>4.761E-2</v>
      </c>
      <c r="AQ64" s="2">
        <v>4.9479999999999996E-2</v>
      </c>
      <c r="AR64">
        <v>4.3874999999999997E-2</v>
      </c>
      <c r="AS64">
        <v>4.9049999999999996E-2</v>
      </c>
      <c r="AT64">
        <v>4.5645000000000005E-2</v>
      </c>
      <c r="AU64">
        <v>4.0024999999999998E-2</v>
      </c>
      <c r="AV64">
        <v>3.6849999999999994E-2</v>
      </c>
      <c r="AW64">
        <v>3.4384999999999999E-2</v>
      </c>
      <c r="AX64">
        <v>4.2330000000000007E-2</v>
      </c>
      <c r="AY64">
        <v>4.3075000000000002E-2</v>
      </c>
      <c r="AZ64">
        <v>4.6005000000000004E-2</v>
      </c>
      <c r="BA64">
        <v>3.9379999999999998E-2</v>
      </c>
      <c r="BB64">
        <v>3.6525000000000002E-2</v>
      </c>
      <c r="BC64">
        <v>3.0844999999999997E-2</v>
      </c>
      <c r="BD64">
        <v>4.0755E-2</v>
      </c>
      <c r="BE64">
        <v>3.5100000000000006E-2</v>
      </c>
      <c r="BF64">
        <v>3.2849999999999997E-2</v>
      </c>
      <c r="BG64">
        <v>3.2055E-2</v>
      </c>
      <c r="BH64">
        <v>3.6930000000000004E-2</v>
      </c>
      <c r="BI64">
        <v>3.2640000000000002E-2</v>
      </c>
      <c r="BJ64">
        <v>3.2454999999999998E-2</v>
      </c>
      <c r="BK64">
        <v>3.3840000000000002E-2</v>
      </c>
      <c r="BL64">
        <v>2.615E-2</v>
      </c>
      <c r="BM64">
        <v>2.7540000000000002E-2</v>
      </c>
      <c r="BN64">
        <v>3.3854999999999996E-2</v>
      </c>
      <c r="BO64">
        <v>2.6749999999999999E-2</v>
      </c>
      <c r="BP64">
        <v>2.2920000000000003E-2</v>
      </c>
      <c r="BQ64">
        <v>2.7275000000000001E-2</v>
      </c>
      <c r="BR64">
        <v>3.0234999999999998E-2</v>
      </c>
      <c r="BS64">
        <v>2.547E-2</v>
      </c>
      <c r="BT64">
        <v>2.861E-2</v>
      </c>
      <c r="BU64">
        <v>3.0175E-2</v>
      </c>
      <c r="BV64">
        <v>1.8149999999999999E-2</v>
      </c>
      <c r="BW64">
        <v>2.4915E-2</v>
      </c>
      <c r="BX64">
        <v>1.9075000000000002E-2</v>
      </c>
      <c r="BY64">
        <v>2.1125000000000001E-2</v>
      </c>
      <c r="BZ64">
        <v>1.9369999999999998E-2</v>
      </c>
      <c r="CA64">
        <v>1.866E-2</v>
      </c>
      <c r="CB64">
        <v>1.8419999999999999E-2</v>
      </c>
      <c r="CE64">
        <v>1662.0427999999999</v>
      </c>
      <c r="CF64">
        <f t="shared" si="0"/>
        <v>3.7899999999999995E-3</v>
      </c>
      <c r="CG64">
        <f t="shared" si="1"/>
        <v>-3.1149999999999997E-3</v>
      </c>
      <c r="CH64">
        <f t="shared" si="2"/>
        <v>7.5733349999999996E-4</v>
      </c>
      <c r="CI64">
        <f t="shared" si="3"/>
        <v>-1.1173335E-3</v>
      </c>
      <c r="CJ64">
        <f t="shared" si="4"/>
        <v>-3.1500000000000007E-4</v>
      </c>
      <c r="CK64">
        <f t="shared" si="5"/>
        <v>4.6414999999999998E-2</v>
      </c>
      <c r="CL64">
        <f t="shared" si="6"/>
        <v>4.4520000000000004E-2</v>
      </c>
      <c r="CM64">
        <f t="shared" si="7"/>
        <v>5.4460000000000008E-2</v>
      </c>
      <c r="CN64" s="1">
        <f t="shared" si="8"/>
        <v>4.1529999999999997E-2</v>
      </c>
      <c r="CO64">
        <f t="shared" si="9"/>
        <v>4.3850000000000007E-2</v>
      </c>
      <c r="CP64">
        <f t="shared" si="10"/>
        <v>4.0910000000000002E-2</v>
      </c>
      <c r="CQ64">
        <f t="shared" si="11"/>
        <v>4.6820000000000001E-2</v>
      </c>
      <c r="CR64">
        <f t="shared" si="12"/>
        <v>4.2349999999999999E-2</v>
      </c>
      <c r="CS64">
        <f t="shared" si="13"/>
        <v>4.4609999999999997E-2</v>
      </c>
      <c r="CT64">
        <f t="shared" si="14"/>
        <v>4.5719999999999997E-2</v>
      </c>
      <c r="CU64">
        <f t="shared" si="15"/>
        <v>3.1659999999999994E-2</v>
      </c>
      <c r="CV64">
        <f t="shared" si="16"/>
        <v>3.2880000000000006E-2</v>
      </c>
      <c r="CW64">
        <f t="shared" si="17"/>
        <v>4.6420000000000003E-2</v>
      </c>
      <c r="CX64">
        <f t="shared" si="18"/>
        <v>3.9324999999999999E-2</v>
      </c>
      <c r="CY64">
        <f t="shared" si="19"/>
        <v>3.8449999999999998E-2</v>
      </c>
      <c r="CZ64">
        <f t="shared" si="20"/>
        <v>3.6815000000000001E-2</v>
      </c>
      <c r="DA64">
        <f t="shared" si="21"/>
        <v>4.1485000000000008E-2</v>
      </c>
      <c r="DB64">
        <f t="shared" si="22"/>
        <v>3.5159999999999997E-2</v>
      </c>
      <c r="DC64">
        <f t="shared" si="23"/>
        <v>4.2505000000000001E-2</v>
      </c>
      <c r="DD64">
        <f t="shared" si="24"/>
        <v>4.2844999999999994E-2</v>
      </c>
      <c r="DE64">
        <f t="shared" si="25"/>
        <v>3.5725E-2</v>
      </c>
      <c r="DF64">
        <f t="shared" si="26"/>
        <v>3.8334999999999994E-2</v>
      </c>
      <c r="DG64">
        <f t="shared" si="27"/>
        <v>3.410500000000001E-2</v>
      </c>
      <c r="DH64">
        <f t="shared" si="28"/>
        <v>2.656E-2</v>
      </c>
      <c r="DI64">
        <f t="shared" si="29"/>
        <v>3.1714999999999993E-2</v>
      </c>
      <c r="DJ64">
        <f t="shared" si="30"/>
        <v>3.1460000000000002E-2</v>
      </c>
      <c r="DK64">
        <f t="shared" si="31"/>
        <v>2.819E-2</v>
      </c>
      <c r="DL64">
        <f t="shared" si="32"/>
        <v>3.2379999999999992E-2</v>
      </c>
      <c r="DM64">
        <f t="shared" si="33"/>
        <v>3.4810000000000001E-2</v>
      </c>
      <c r="DN64">
        <f t="shared" si="34"/>
        <v>2.5315000000000001E-2</v>
      </c>
      <c r="DO64">
        <f t="shared" si="35"/>
        <v>2.801E-2</v>
      </c>
      <c r="DP64">
        <f t="shared" si="36"/>
        <v>2.5694999999999999E-2</v>
      </c>
      <c r="DQ64">
        <f t="shared" si="37"/>
        <v>2.5990000000000003E-2</v>
      </c>
      <c r="DR64">
        <f t="shared" si="38"/>
        <v>3.073E-2</v>
      </c>
      <c r="DS64">
        <f t="shared" si="39"/>
        <v>2.3289999999999998E-2</v>
      </c>
      <c r="DT64">
        <f t="shared" si="40"/>
        <v>2.7349999999999999E-2</v>
      </c>
      <c r="DU64" s="2">
        <f t="shared" si="41"/>
        <v>3.1129999999999994E-2</v>
      </c>
      <c r="DV64">
        <f t="shared" si="42"/>
        <v>2.0899999999999998E-2</v>
      </c>
      <c r="DW64">
        <f t="shared" si="43"/>
        <v>2.3714999999999996E-2</v>
      </c>
      <c r="DX64">
        <f t="shared" si="74"/>
        <v>2.0655000000000007E-2</v>
      </c>
      <c r="DY64">
        <f t="shared" si="75"/>
        <v>2.4315E-2</v>
      </c>
      <c r="DZ64">
        <f t="shared" si="76"/>
        <v>1.9954999999999994E-2</v>
      </c>
      <c r="EA64">
        <f t="shared" si="77"/>
        <v>1.9810000000000001E-2</v>
      </c>
      <c r="EB64">
        <f t="shared" si="78"/>
        <v>2.2255000000000007E-2</v>
      </c>
      <c r="EC64">
        <f t="shared" si="44"/>
        <v>2.4205000000000001E-2</v>
      </c>
      <c r="ED64">
        <f t="shared" si="45"/>
        <v>2.8915000000000003E-2</v>
      </c>
      <c r="EE64">
        <f t="shared" si="46"/>
        <v>2.3974999999999996E-2</v>
      </c>
      <c r="EF64">
        <f t="shared" si="47"/>
        <v>2.2700000000000001E-2</v>
      </c>
      <c r="EG64">
        <f t="shared" si="48"/>
        <v>1.5099999999999999E-2</v>
      </c>
      <c r="EH64">
        <f t="shared" si="49"/>
        <v>2.2445E-2</v>
      </c>
      <c r="EI64">
        <f t="shared" si="50"/>
        <v>1.8655000000000005E-2</v>
      </c>
      <c r="EJ64">
        <f t="shared" si="51"/>
        <v>1.8579999999999999E-2</v>
      </c>
      <c r="EK64">
        <f t="shared" si="52"/>
        <v>2.3010000000000003E-2</v>
      </c>
      <c r="EL64">
        <f t="shared" si="53"/>
        <v>1.7335000000000003E-2</v>
      </c>
      <c r="EM64">
        <f t="shared" si="54"/>
        <v>1.7455000000000002E-2</v>
      </c>
      <c r="EN64">
        <f t="shared" si="55"/>
        <v>1.7505E-2</v>
      </c>
      <c r="EO64">
        <f t="shared" si="56"/>
        <v>1.6855000000000002E-2</v>
      </c>
      <c r="EP64">
        <f t="shared" si="57"/>
        <v>2.222E-2</v>
      </c>
      <c r="EQ64">
        <f t="shared" si="58"/>
        <v>1.5420000000000001E-2</v>
      </c>
      <c r="ER64">
        <f t="shared" si="59"/>
        <v>1.1664999999999995E-2</v>
      </c>
      <c r="ES64">
        <f t="shared" si="60"/>
        <v>9.6350000000000012E-3</v>
      </c>
      <c r="ET64">
        <f t="shared" si="61"/>
        <v>9.3150000000000021E-3</v>
      </c>
      <c r="EU64">
        <f t="shared" si="62"/>
        <v>1.4065000000000001E-2</v>
      </c>
      <c r="EV64">
        <f t="shared" si="63"/>
        <v>1.5039999999999998E-2</v>
      </c>
      <c r="EW64">
        <f t="shared" si="64"/>
        <v>1.507E-2</v>
      </c>
      <c r="EX64">
        <f t="shared" si="65"/>
        <v>1.486E-2</v>
      </c>
      <c r="EY64">
        <f t="shared" si="66"/>
        <v>1.6559999999999998E-2</v>
      </c>
      <c r="EZ64">
        <f t="shared" si="67"/>
        <v>1.14E-2</v>
      </c>
      <c r="FA64">
        <f t="shared" si="68"/>
        <v>1.0414999999999999E-2</v>
      </c>
      <c r="FB64">
        <f t="shared" si="69"/>
        <v>6.3650000000000009E-3</v>
      </c>
      <c r="FC64">
        <f t="shared" si="70"/>
        <v>5.45E-3</v>
      </c>
      <c r="FD64">
        <f t="shared" si="71"/>
        <v>1.0774999999999998E-2</v>
      </c>
      <c r="FE64">
        <f t="shared" si="72"/>
        <v>1.2719999999999999E-2</v>
      </c>
      <c r="FF64">
        <f t="shared" si="73"/>
        <v>5.6499999999999988E-3</v>
      </c>
    </row>
    <row r="65" spans="1:162" x14ac:dyDescent="0.4">
      <c r="A65">
        <v>1666.07007</v>
      </c>
      <c r="B65">
        <v>3.8300000000000001E-3</v>
      </c>
      <c r="C65">
        <v>-2.055E-3</v>
      </c>
      <c r="D65">
        <v>-3.1900000000000001E-3</v>
      </c>
      <c r="E65">
        <v>-1.4673334999999999E-3</v>
      </c>
      <c r="F65">
        <v>2.885E-3</v>
      </c>
      <c r="G65">
        <v>9.3185000000000004E-2</v>
      </c>
      <c r="H65">
        <v>7.5685000000000002E-2</v>
      </c>
      <c r="I65">
        <v>8.5324999999999998E-2</v>
      </c>
      <c r="J65">
        <v>9.6879999999999994E-2</v>
      </c>
      <c r="K65">
        <v>9.0560000000000002E-2</v>
      </c>
      <c r="L65">
        <v>7.0644999999999999E-2</v>
      </c>
      <c r="M65">
        <v>8.7355000000000002E-2</v>
      </c>
      <c r="N65">
        <v>8.7230000000000002E-2</v>
      </c>
      <c r="O65">
        <v>8.6279999999999996E-2</v>
      </c>
      <c r="P65">
        <v>6.9129999999999997E-2</v>
      </c>
      <c r="Q65">
        <v>5.3894999999999998E-2</v>
      </c>
      <c r="R65">
        <v>6.5549999999999997E-2</v>
      </c>
      <c r="S65">
        <v>6.7305000000000004E-2</v>
      </c>
      <c r="T65">
        <v>6.6375000000000003E-2</v>
      </c>
      <c r="U65">
        <v>6.7815E-2</v>
      </c>
      <c r="V65">
        <v>6.9989999999999997E-2</v>
      </c>
      <c r="W65">
        <v>9.1425000000000006E-2</v>
      </c>
      <c r="X65">
        <v>6.5369999999999998E-2</v>
      </c>
      <c r="Y65">
        <v>7.0445000000000008E-2</v>
      </c>
      <c r="Z65">
        <v>6.2994999999999995E-2</v>
      </c>
      <c r="AA65">
        <v>6.479E-2</v>
      </c>
      <c r="AB65">
        <v>6.1374999999999999E-2</v>
      </c>
      <c r="AC65">
        <v>6.1634999999999995E-2</v>
      </c>
      <c r="AD65">
        <v>5.4960000000000002E-2</v>
      </c>
      <c r="AE65">
        <v>5.9715000000000004E-2</v>
      </c>
      <c r="AF65">
        <v>5.8084999999999998E-2</v>
      </c>
      <c r="AG65">
        <v>7.0465E-2</v>
      </c>
      <c r="AH65">
        <v>6.9294999999999995E-2</v>
      </c>
      <c r="AI65">
        <v>6.3625000000000001E-2</v>
      </c>
      <c r="AJ65">
        <v>5.3315000000000001E-2</v>
      </c>
      <c r="AK65">
        <v>6.0810000000000003E-2</v>
      </c>
      <c r="AL65">
        <v>5.4445E-2</v>
      </c>
      <c r="AM65">
        <v>5.5289999999999999E-2</v>
      </c>
      <c r="AN65">
        <v>4.3664999999999995E-2</v>
      </c>
      <c r="AO65">
        <v>4.9409999999999996E-2</v>
      </c>
      <c r="AP65">
        <v>5.4849999999999996E-2</v>
      </c>
      <c r="AQ65" s="2">
        <v>5.9619999999999999E-2</v>
      </c>
      <c r="AR65">
        <v>5.1005000000000002E-2</v>
      </c>
      <c r="AS65">
        <v>5.9959999999999999E-2</v>
      </c>
      <c r="AT65">
        <v>5.228E-2</v>
      </c>
      <c r="AU65">
        <v>4.5255000000000004E-2</v>
      </c>
      <c r="AV65">
        <v>4.3964999999999997E-2</v>
      </c>
      <c r="AW65">
        <v>3.7190000000000001E-2</v>
      </c>
      <c r="AX65">
        <v>4.7965000000000001E-2</v>
      </c>
      <c r="AY65">
        <v>4.8835000000000003E-2</v>
      </c>
      <c r="AZ65">
        <v>5.3845000000000004E-2</v>
      </c>
      <c r="BA65">
        <v>4.4104999999999998E-2</v>
      </c>
      <c r="BB65">
        <v>4.1500000000000002E-2</v>
      </c>
      <c r="BC65">
        <v>3.5540000000000002E-2</v>
      </c>
      <c r="BD65">
        <v>4.7575000000000006E-2</v>
      </c>
      <c r="BE65">
        <v>4.2275E-2</v>
      </c>
      <c r="BF65">
        <v>3.6034999999999998E-2</v>
      </c>
      <c r="BG65">
        <v>3.6915000000000003E-2</v>
      </c>
      <c r="BH65">
        <v>4.4995E-2</v>
      </c>
      <c r="BI65">
        <v>3.8004999999999997E-2</v>
      </c>
      <c r="BJ65">
        <v>3.8059999999999997E-2</v>
      </c>
      <c r="BK65">
        <v>3.9965000000000001E-2</v>
      </c>
      <c r="BL65">
        <v>2.7459999999999998E-2</v>
      </c>
      <c r="BM65">
        <v>3.2680000000000001E-2</v>
      </c>
      <c r="BN65">
        <v>4.0370000000000003E-2</v>
      </c>
      <c r="BO65">
        <v>3.2809999999999999E-2</v>
      </c>
      <c r="BP65">
        <v>2.5100000000000001E-2</v>
      </c>
      <c r="BQ65">
        <v>3.0405000000000001E-2</v>
      </c>
      <c r="BR65">
        <v>3.3059999999999999E-2</v>
      </c>
      <c r="BS65">
        <v>2.8554999999999997E-2</v>
      </c>
      <c r="BT65">
        <v>3.2594999999999999E-2</v>
      </c>
      <c r="BU65">
        <v>3.5275000000000001E-2</v>
      </c>
      <c r="BV65">
        <v>1.8610000000000002E-2</v>
      </c>
      <c r="BW65">
        <v>2.5104999999999999E-2</v>
      </c>
      <c r="BX65">
        <v>2.5099999999999997E-2</v>
      </c>
      <c r="BY65">
        <v>2.699E-2</v>
      </c>
      <c r="BZ65">
        <v>1.9325000000000002E-2</v>
      </c>
      <c r="CA65">
        <v>1.9825000000000002E-2</v>
      </c>
      <c r="CB65">
        <v>2.2929999999999999E-2</v>
      </c>
      <c r="CE65">
        <v>1666.07007</v>
      </c>
      <c r="CF65">
        <f t="shared" si="0"/>
        <v>3.9300000000000003E-3</v>
      </c>
      <c r="CG65">
        <f t="shared" si="1"/>
        <v>-5.195E-3</v>
      </c>
      <c r="CH65">
        <f t="shared" si="2"/>
        <v>-9.4200000000000013E-4</v>
      </c>
      <c r="CI65">
        <f t="shared" si="3"/>
        <v>-1.0073334999999997E-3</v>
      </c>
      <c r="CJ65">
        <f t="shared" si="4"/>
        <v>3.215E-3</v>
      </c>
      <c r="CK65">
        <f t="shared" si="5"/>
        <v>6.1030000000000001E-2</v>
      </c>
      <c r="CL65">
        <f t="shared" si="6"/>
        <v>5.416E-2</v>
      </c>
      <c r="CM65">
        <f t="shared" si="7"/>
        <v>6.9120000000000001E-2</v>
      </c>
      <c r="CN65" s="1">
        <f t="shared" si="8"/>
        <v>5.3904999999999995E-2</v>
      </c>
      <c r="CO65">
        <f t="shared" si="9"/>
        <v>5.7820000000000003E-2</v>
      </c>
      <c r="CP65">
        <f t="shared" si="10"/>
        <v>5.3099999999999994E-2</v>
      </c>
      <c r="CQ65">
        <f t="shared" si="11"/>
        <v>6.1310000000000003E-2</v>
      </c>
      <c r="CR65">
        <f t="shared" si="12"/>
        <v>5.6919999999999998E-2</v>
      </c>
      <c r="CS65">
        <f t="shared" si="13"/>
        <v>5.6849999999999998E-2</v>
      </c>
      <c r="CT65">
        <f t="shared" si="14"/>
        <v>5.5919999999999997E-2</v>
      </c>
      <c r="CU65">
        <f t="shared" si="15"/>
        <v>3.7940000000000002E-2</v>
      </c>
      <c r="CV65">
        <f t="shared" si="16"/>
        <v>4.4569999999999999E-2</v>
      </c>
      <c r="CW65">
        <f t="shared" si="17"/>
        <v>5.6150000000000005E-2</v>
      </c>
      <c r="CX65">
        <f t="shared" si="18"/>
        <v>4.9770000000000002E-2</v>
      </c>
      <c r="CY65">
        <f t="shared" si="19"/>
        <v>4.6329999999999996E-2</v>
      </c>
      <c r="CZ65">
        <f t="shared" si="20"/>
        <v>4.7574999999999992E-2</v>
      </c>
      <c r="DA65">
        <f t="shared" si="21"/>
        <v>5.5195000000000008E-2</v>
      </c>
      <c r="DB65">
        <f t="shared" si="22"/>
        <v>4.3554999999999996E-2</v>
      </c>
      <c r="DC65">
        <f t="shared" si="23"/>
        <v>5.3500000000000006E-2</v>
      </c>
      <c r="DD65">
        <f t="shared" si="24"/>
        <v>5.1224999999999993E-2</v>
      </c>
      <c r="DE65">
        <f t="shared" si="25"/>
        <v>4.6015E-2</v>
      </c>
      <c r="DF65">
        <f t="shared" si="26"/>
        <v>4.6619999999999995E-2</v>
      </c>
      <c r="DG65">
        <f t="shared" si="27"/>
        <v>4.2419999999999999E-2</v>
      </c>
      <c r="DH65">
        <f t="shared" si="28"/>
        <v>3.5025000000000001E-2</v>
      </c>
      <c r="DI65">
        <f t="shared" si="29"/>
        <v>3.4079999999999999E-2</v>
      </c>
      <c r="DJ65">
        <f t="shared" si="30"/>
        <v>3.8834999999999995E-2</v>
      </c>
      <c r="DK65">
        <f t="shared" si="31"/>
        <v>3.9465E-2</v>
      </c>
      <c r="DL65">
        <f t="shared" si="32"/>
        <v>4.3634999999999993E-2</v>
      </c>
      <c r="DM65">
        <f t="shared" si="33"/>
        <v>4.4330000000000001E-2</v>
      </c>
      <c r="DN65">
        <f t="shared" si="34"/>
        <v>3.1359999999999999E-2</v>
      </c>
      <c r="DO65">
        <f t="shared" si="35"/>
        <v>3.6950000000000004E-2</v>
      </c>
      <c r="DP65">
        <f t="shared" si="36"/>
        <v>3.4314999999999998E-2</v>
      </c>
      <c r="DQ65">
        <f t="shared" si="37"/>
        <v>3.5915000000000002E-2</v>
      </c>
      <c r="DR65">
        <f t="shared" si="38"/>
        <v>3.5964999999999997E-2</v>
      </c>
      <c r="DS65">
        <f t="shared" si="39"/>
        <v>2.9184999999999996E-2</v>
      </c>
      <c r="DT65">
        <f t="shared" si="40"/>
        <v>3.4589999999999996E-2</v>
      </c>
      <c r="DU65" s="2">
        <f t="shared" si="41"/>
        <v>4.1270000000000001E-2</v>
      </c>
      <c r="DV65">
        <f t="shared" si="42"/>
        <v>2.8030000000000003E-2</v>
      </c>
      <c r="DW65">
        <f t="shared" si="43"/>
        <v>3.4625000000000003E-2</v>
      </c>
      <c r="DX65">
        <f t="shared" si="74"/>
        <v>2.7290000000000002E-2</v>
      </c>
      <c r="DY65">
        <f t="shared" si="75"/>
        <v>2.9545000000000005E-2</v>
      </c>
      <c r="DZ65">
        <f t="shared" si="76"/>
        <v>2.7069999999999997E-2</v>
      </c>
      <c r="EA65">
        <f t="shared" si="77"/>
        <v>2.2615000000000003E-2</v>
      </c>
      <c r="EB65">
        <f t="shared" si="78"/>
        <v>2.7890000000000002E-2</v>
      </c>
      <c r="EC65">
        <f t="shared" si="44"/>
        <v>2.9965000000000002E-2</v>
      </c>
      <c r="ED65">
        <f t="shared" si="45"/>
        <v>3.6755000000000003E-2</v>
      </c>
      <c r="EE65">
        <f t="shared" si="46"/>
        <v>2.8699999999999996E-2</v>
      </c>
      <c r="EF65">
        <f t="shared" si="47"/>
        <v>2.7675000000000002E-2</v>
      </c>
      <c r="EG65">
        <f t="shared" si="48"/>
        <v>1.9795000000000004E-2</v>
      </c>
      <c r="EH65">
        <f t="shared" si="49"/>
        <v>2.9265000000000006E-2</v>
      </c>
      <c r="EI65">
        <f t="shared" si="50"/>
        <v>2.5829999999999999E-2</v>
      </c>
      <c r="EJ65">
        <f t="shared" si="51"/>
        <v>2.1765E-2</v>
      </c>
      <c r="EK65">
        <f t="shared" si="52"/>
        <v>2.7870000000000006E-2</v>
      </c>
      <c r="EL65">
        <f t="shared" si="53"/>
        <v>2.5399999999999999E-2</v>
      </c>
      <c r="EM65">
        <f t="shared" si="54"/>
        <v>2.2819999999999997E-2</v>
      </c>
      <c r="EN65">
        <f t="shared" si="55"/>
        <v>2.3109999999999999E-2</v>
      </c>
      <c r="EO65">
        <f t="shared" si="56"/>
        <v>2.298E-2</v>
      </c>
      <c r="EP65">
        <f t="shared" si="57"/>
        <v>2.3529999999999999E-2</v>
      </c>
      <c r="EQ65">
        <f t="shared" si="58"/>
        <v>2.0560000000000002E-2</v>
      </c>
      <c r="ER65">
        <f t="shared" si="59"/>
        <v>1.8180000000000002E-2</v>
      </c>
      <c r="ES65">
        <f t="shared" si="60"/>
        <v>1.5695000000000001E-2</v>
      </c>
      <c r="ET65">
        <f t="shared" si="61"/>
        <v>1.1495E-2</v>
      </c>
      <c r="EU65">
        <f t="shared" si="62"/>
        <v>1.7195000000000002E-2</v>
      </c>
      <c r="EV65">
        <f t="shared" si="63"/>
        <v>1.7864999999999999E-2</v>
      </c>
      <c r="EW65">
        <f t="shared" si="64"/>
        <v>1.8154999999999998E-2</v>
      </c>
      <c r="EX65">
        <f t="shared" si="65"/>
        <v>1.8845000000000001E-2</v>
      </c>
      <c r="EY65">
        <f t="shared" si="66"/>
        <v>2.1659999999999999E-2</v>
      </c>
      <c r="EZ65">
        <f t="shared" si="67"/>
        <v>1.1860000000000002E-2</v>
      </c>
      <c r="FA65">
        <f t="shared" si="68"/>
        <v>1.0604999999999998E-2</v>
      </c>
      <c r="FB65">
        <f t="shared" si="69"/>
        <v>1.2389999999999997E-2</v>
      </c>
      <c r="FC65">
        <f t="shared" si="70"/>
        <v>1.1314999999999999E-2</v>
      </c>
      <c r="FD65">
        <f t="shared" si="71"/>
        <v>1.0730000000000002E-2</v>
      </c>
      <c r="FE65">
        <f t="shared" si="72"/>
        <v>1.3885000000000002E-2</v>
      </c>
      <c r="FF65">
        <f t="shared" si="73"/>
        <v>1.0159999999999999E-2</v>
      </c>
    </row>
    <row r="66" spans="1:162" x14ac:dyDescent="0.4">
      <c r="A66">
        <v>1670.1169</v>
      </c>
      <c r="B66">
        <v>4.7699999999999999E-3</v>
      </c>
      <c r="C66">
        <v>4.95E-4</v>
      </c>
      <c r="D66">
        <v>-5.9350000000000002E-3</v>
      </c>
      <c r="E66">
        <v>-3.3400000000000001E-3</v>
      </c>
      <c r="F66">
        <v>4.0149999999999995E-3</v>
      </c>
      <c r="G66">
        <v>0.10081000000000001</v>
      </c>
      <c r="H66">
        <v>7.4635000000000007E-2</v>
      </c>
      <c r="I66">
        <v>9.3629999999999991E-2</v>
      </c>
      <c r="J66">
        <v>0.10511999999999999</v>
      </c>
      <c r="K66">
        <v>0.100525</v>
      </c>
      <c r="L66">
        <v>7.8585000000000002E-2</v>
      </c>
      <c r="M66">
        <v>9.4710000000000003E-2</v>
      </c>
      <c r="N66">
        <v>9.8115000000000008E-2</v>
      </c>
      <c r="O66">
        <v>9.6030000000000004E-2</v>
      </c>
      <c r="P66">
        <v>7.4899999999999994E-2</v>
      </c>
      <c r="Q66">
        <v>5.3919999999999996E-2</v>
      </c>
      <c r="R66">
        <v>7.1675000000000003E-2</v>
      </c>
      <c r="S66">
        <v>6.8199999999999997E-2</v>
      </c>
      <c r="T66">
        <v>7.3610000000000009E-2</v>
      </c>
      <c r="U66">
        <v>7.3690000000000005E-2</v>
      </c>
      <c r="V66">
        <v>7.7504999999999991E-2</v>
      </c>
      <c r="W66">
        <v>9.9915000000000004E-2</v>
      </c>
      <c r="X66">
        <v>6.6714999999999997E-2</v>
      </c>
      <c r="Y66">
        <v>7.7525000000000011E-2</v>
      </c>
      <c r="Z66">
        <v>6.4125000000000001E-2</v>
      </c>
      <c r="AA66">
        <v>6.7975000000000008E-2</v>
      </c>
      <c r="AB66">
        <v>6.2850000000000003E-2</v>
      </c>
      <c r="AC66">
        <v>6.3890000000000002E-2</v>
      </c>
      <c r="AD66">
        <v>6.0385000000000001E-2</v>
      </c>
      <c r="AE66">
        <v>5.6989999999999999E-2</v>
      </c>
      <c r="AF66">
        <v>5.9569999999999998E-2</v>
      </c>
      <c r="AG66">
        <v>7.6484999999999997E-2</v>
      </c>
      <c r="AH66">
        <v>7.553E-2</v>
      </c>
      <c r="AI66">
        <v>7.034E-2</v>
      </c>
      <c r="AJ66">
        <v>5.6864999999999999E-2</v>
      </c>
      <c r="AK66">
        <v>6.7790000000000003E-2</v>
      </c>
      <c r="AL66">
        <v>5.9670000000000001E-2</v>
      </c>
      <c r="AM66">
        <v>5.9209999999999999E-2</v>
      </c>
      <c r="AN66">
        <v>4.2345000000000001E-2</v>
      </c>
      <c r="AO66">
        <v>5.6349999999999997E-2</v>
      </c>
      <c r="AP66">
        <v>5.7105000000000003E-2</v>
      </c>
      <c r="AQ66" s="2">
        <v>6.6860000000000003E-2</v>
      </c>
      <c r="AR66">
        <v>5.2740000000000002E-2</v>
      </c>
      <c r="AS66">
        <v>6.9000000000000006E-2</v>
      </c>
      <c r="AT66">
        <v>6.0100000000000001E-2</v>
      </c>
      <c r="AU66">
        <v>4.6795000000000003E-2</v>
      </c>
      <c r="AV66">
        <v>4.8349999999999997E-2</v>
      </c>
      <c r="AW66">
        <v>3.5564999999999999E-2</v>
      </c>
      <c r="AX66">
        <v>5.0879999999999995E-2</v>
      </c>
      <c r="AY66">
        <v>5.2699999999999997E-2</v>
      </c>
      <c r="AZ66">
        <v>6.1534999999999999E-2</v>
      </c>
      <c r="BA66">
        <v>4.9739999999999999E-2</v>
      </c>
      <c r="BB66">
        <v>4.2125000000000003E-2</v>
      </c>
      <c r="BC66">
        <v>3.9014999999999994E-2</v>
      </c>
      <c r="BD66">
        <v>5.4030000000000002E-2</v>
      </c>
      <c r="BE66">
        <v>4.4804999999999998E-2</v>
      </c>
      <c r="BF66">
        <v>3.5644999999999996E-2</v>
      </c>
      <c r="BG66">
        <v>4.0834999999999996E-2</v>
      </c>
      <c r="BH66">
        <v>5.0709999999999998E-2</v>
      </c>
      <c r="BI66">
        <v>4.1520000000000001E-2</v>
      </c>
      <c r="BJ66">
        <v>4.0029999999999996E-2</v>
      </c>
      <c r="BK66">
        <v>4.3164999999999995E-2</v>
      </c>
      <c r="BL66">
        <v>2.7299999999999998E-2</v>
      </c>
      <c r="BM66">
        <v>3.6419999999999994E-2</v>
      </c>
      <c r="BN66">
        <v>4.3935000000000002E-2</v>
      </c>
      <c r="BO66">
        <v>3.5070000000000004E-2</v>
      </c>
      <c r="BP66">
        <v>2.0535000000000001E-2</v>
      </c>
      <c r="BQ66">
        <v>3.2555000000000001E-2</v>
      </c>
      <c r="BR66">
        <v>3.6839999999999998E-2</v>
      </c>
      <c r="BS66">
        <v>2.716E-2</v>
      </c>
      <c r="BT66">
        <v>3.5824999999999996E-2</v>
      </c>
      <c r="BU66">
        <v>3.6804999999999997E-2</v>
      </c>
      <c r="BV66">
        <v>1.609E-2</v>
      </c>
      <c r="BW66">
        <v>2.6244999999999997E-2</v>
      </c>
      <c r="BX66">
        <v>2.7154999999999999E-2</v>
      </c>
      <c r="BY66">
        <v>2.9840000000000002E-2</v>
      </c>
      <c r="BZ66">
        <v>1.8305000000000002E-2</v>
      </c>
      <c r="CA66">
        <v>1.5529999999999999E-2</v>
      </c>
      <c r="CB66">
        <v>2.4160000000000001E-2</v>
      </c>
      <c r="CE66">
        <v>1670.1169</v>
      </c>
      <c r="CF66">
        <f t="shared" si="0"/>
        <v>4.8700000000000002E-3</v>
      </c>
      <c r="CG66">
        <f t="shared" si="1"/>
        <v>-2.6449999999999998E-3</v>
      </c>
      <c r="CH66">
        <f t="shared" si="2"/>
        <v>-3.6870000000000002E-3</v>
      </c>
      <c r="CI66">
        <f t="shared" si="3"/>
        <v>-2.8800000000000002E-3</v>
      </c>
      <c r="CJ66">
        <f t="shared" si="4"/>
        <v>4.3449999999999999E-3</v>
      </c>
      <c r="CK66">
        <f t="shared" si="5"/>
        <v>6.8655000000000008E-2</v>
      </c>
      <c r="CL66">
        <f t="shared" si="6"/>
        <v>5.3110000000000004E-2</v>
      </c>
      <c r="CM66">
        <f t="shared" si="7"/>
        <v>7.7424999999999994E-2</v>
      </c>
      <c r="CN66" s="1">
        <f t="shared" si="8"/>
        <v>6.2144999999999992E-2</v>
      </c>
      <c r="CO66">
        <f t="shared" si="9"/>
        <v>6.7785000000000012E-2</v>
      </c>
      <c r="CP66">
        <f t="shared" si="10"/>
        <v>6.1039999999999997E-2</v>
      </c>
      <c r="CQ66">
        <f t="shared" si="11"/>
        <v>6.8665000000000004E-2</v>
      </c>
      <c r="CR66">
        <f t="shared" si="12"/>
        <v>6.7805000000000004E-2</v>
      </c>
      <c r="CS66">
        <f t="shared" si="13"/>
        <v>6.6600000000000006E-2</v>
      </c>
      <c r="CT66">
        <f t="shared" si="14"/>
        <v>6.1689999999999995E-2</v>
      </c>
      <c r="CU66">
        <f t="shared" si="15"/>
        <v>3.7964999999999999E-2</v>
      </c>
      <c r="CV66">
        <f t="shared" si="16"/>
        <v>5.0695000000000004E-2</v>
      </c>
      <c r="CW66">
        <f t="shared" si="17"/>
        <v>5.7044999999999998E-2</v>
      </c>
      <c r="CX66">
        <f t="shared" si="18"/>
        <v>5.7005000000000007E-2</v>
      </c>
      <c r="CY66">
        <f t="shared" si="19"/>
        <v>5.2205000000000001E-2</v>
      </c>
      <c r="CZ66">
        <f t="shared" si="20"/>
        <v>5.5089999999999986E-2</v>
      </c>
      <c r="DA66">
        <f t="shared" si="21"/>
        <v>6.3685000000000005E-2</v>
      </c>
      <c r="DB66">
        <f t="shared" si="22"/>
        <v>4.4899999999999995E-2</v>
      </c>
      <c r="DC66">
        <f t="shared" si="23"/>
        <v>6.0580000000000009E-2</v>
      </c>
      <c r="DD66">
        <f t="shared" si="24"/>
        <v>5.2354999999999999E-2</v>
      </c>
      <c r="DE66">
        <f t="shared" si="25"/>
        <v>4.9200000000000008E-2</v>
      </c>
      <c r="DF66">
        <f t="shared" si="26"/>
        <v>4.8094999999999999E-2</v>
      </c>
      <c r="DG66">
        <f t="shared" si="27"/>
        <v>4.4675000000000006E-2</v>
      </c>
      <c r="DH66">
        <f t="shared" si="28"/>
        <v>4.045E-2</v>
      </c>
      <c r="DI66">
        <f t="shared" si="29"/>
        <v>3.1354999999999994E-2</v>
      </c>
      <c r="DJ66">
        <f t="shared" si="30"/>
        <v>4.0319999999999995E-2</v>
      </c>
      <c r="DK66">
        <f t="shared" si="31"/>
        <v>4.5484999999999998E-2</v>
      </c>
      <c r="DL66">
        <f t="shared" si="32"/>
        <v>4.9869999999999998E-2</v>
      </c>
      <c r="DM66">
        <f t="shared" si="33"/>
        <v>5.1045E-2</v>
      </c>
      <c r="DN66">
        <f t="shared" si="34"/>
        <v>3.4909999999999997E-2</v>
      </c>
      <c r="DO66">
        <f t="shared" si="35"/>
        <v>4.3930000000000004E-2</v>
      </c>
      <c r="DP66">
        <f t="shared" si="36"/>
        <v>3.9540000000000006E-2</v>
      </c>
      <c r="DQ66">
        <f t="shared" si="37"/>
        <v>3.9834999999999995E-2</v>
      </c>
      <c r="DR66">
        <f t="shared" si="38"/>
        <v>3.4645000000000002E-2</v>
      </c>
      <c r="DS66">
        <f t="shared" si="39"/>
        <v>3.6124999999999997E-2</v>
      </c>
      <c r="DT66">
        <f t="shared" si="40"/>
        <v>3.6845000000000003E-2</v>
      </c>
      <c r="DU66" s="2">
        <f t="shared" si="41"/>
        <v>4.8509999999999998E-2</v>
      </c>
      <c r="DV66">
        <f t="shared" si="42"/>
        <v>2.9765000000000003E-2</v>
      </c>
      <c r="DW66">
        <f t="shared" si="43"/>
        <v>4.3665000000000009E-2</v>
      </c>
      <c r="DX66">
        <f t="shared" si="74"/>
        <v>3.5110000000000002E-2</v>
      </c>
      <c r="DY66">
        <f t="shared" si="75"/>
        <v>3.1085000000000005E-2</v>
      </c>
      <c r="DZ66">
        <f t="shared" si="76"/>
        <v>3.1454999999999997E-2</v>
      </c>
      <c r="EA66">
        <f t="shared" si="77"/>
        <v>2.0990000000000002E-2</v>
      </c>
      <c r="EB66">
        <f t="shared" si="78"/>
        <v>3.0804999999999996E-2</v>
      </c>
      <c r="EC66">
        <f t="shared" si="44"/>
        <v>3.3829999999999999E-2</v>
      </c>
      <c r="ED66">
        <f t="shared" si="45"/>
        <v>4.4444999999999998E-2</v>
      </c>
      <c r="EE66">
        <f t="shared" si="46"/>
        <v>3.4334999999999997E-2</v>
      </c>
      <c r="EF66">
        <f t="shared" si="47"/>
        <v>2.8300000000000002E-2</v>
      </c>
      <c r="EG66">
        <f t="shared" si="48"/>
        <v>2.3269999999999996E-2</v>
      </c>
      <c r="EH66">
        <f t="shared" si="49"/>
        <v>3.5720000000000002E-2</v>
      </c>
      <c r="EI66">
        <f t="shared" si="50"/>
        <v>2.8359999999999996E-2</v>
      </c>
      <c r="EJ66">
        <f t="shared" si="51"/>
        <v>2.1374999999999998E-2</v>
      </c>
      <c r="EK66">
        <f t="shared" si="52"/>
        <v>3.1789999999999999E-2</v>
      </c>
      <c r="EL66">
        <f t="shared" si="53"/>
        <v>3.1114999999999997E-2</v>
      </c>
      <c r="EM66">
        <f t="shared" si="54"/>
        <v>2.6335000000000001E-2</v>
      </c>
      <c r="EN66">
        <f t="shared" si="55"/>
        <v>2.5079999999999998E-2</v>
      </c>
      <c r="EO66">
        <f t="shared" si="56"/>
        <v>2.6179999999999995E-2</v>
      </c>
      <c r="EP66">
        <f t="shared" si="57"/>
        <v>2.3369999999999998E-2</v>
      </c>
      <c r="EQ66">
        <f t="shared" si="58"/>
        <v>2.4299999999999995E-2</v>
      </c>
      <c r="ER66">
        <f t="shared" si="59"/>
        <v>2.1745E-2</v>
      </c>
      <c r="ES66">
        <f t="shared" si="60"/>
        <v>1.7955000000000006E-2</v>
      </c>
      <c r="ET66">
        <f t="shared" si="61"/>
        <v>6.9300000000000004E-3</v>
      </c>
      <c r="EU66">
        <f t="shared" si="62"/>
        <v>1.9345000000000001E-2</v>
      </c>
      <c r="EV66">
        <f t="shared" si="63"/>
        <v>2.1644999999999998E-2</v>
      </c>
      <c r="EW66">
        <f t="shared" si="64"/>
        <v>1.6760000000000001E-2</v>
      </c>
      <c r="EX66">
        <f t="shared" si="65"/>
        <v>2.2074999999999997E-2</v>
      </c>
      <c r="EY66">
        <f t="shared" si="66"/>
        <v>2.3189999999999995E-2</v>
      </c>
      <c r="EZ66">
        <f t="shared" si="67"/>
        <v>9.3400000000000011E-3</v>
      </c>
      <c r="FA66">
        <f t="shared" si="68"/>
        <v>1.1744999999999997E-2</v>
      </c>
      <c r="FB66">
        <f t="shared" si="69"/>
        <v>1.4444999999999998E-2</v>
      </c>
      <c r="FC66">
        <f t="shared" si="70"/>
        <v>1.4165000000000001E-2</v>
      </c>
      <c r="FD66">
        <f t="shared" si="71"/>
        <v>9.7100000000000016E-3</v>
      </c>
      <c r="FE66">
        <f t="shared" si="72"/>
        <v>9.5899999999999978E-3</v>
      </c>
      <c r="FF66">
        <f t="shared" si="73"/>
        <v>1.1390000000000001E-2</v>
      </c>
    </row>
    <row r="67" spans="1:162" x14ac:dyDescent="0.4">
      <c r="A67">
        <v>1674.18344</v>
      </c>
      <c r="B67">
        <v>5.8900000000000003E-3</v>
      </c>
      <c r="C67">
        <v>3.7999999999999991E-4</v>
      </c>
      <c r="D67">
        <v>-6.7000000000000002E-3</v>
      </c>
      <c r="E67">
        <v>-1.7799999999999999E-3</v>
      </c>
      <c r="F67">
        <v>2.2066665000000001E-3</v>
      </c>
      <c r="G67">
        <v>0.10120999999999999</v>
      </c>
      <c r="H67">
        <v>7.8215000000000007E-2</v>
      </c>
      <c r="I67">
        <v>9.4725000000000004E-2</v>
      </c>
      <c r="J67">
        <v>0.10679</v>
      </c>
      <c r="K67">
        <v>0.10264</v>
      </c>
      <c r="L67">
        <v>7.9024999999999998E-2</v>
      </c>
      <c r="M67">
        <v>9.4500000000000001E-2</v>
      </c>
      <c r="N67">
        <v>9.708E-2</v>
      </c>
      <c r="O67">
        <v>9.8494999999999999E-2</v>
      </c>
      <c r="P67">
        <v>8.0070000000000002E-2</v>
      </c>
      <c r="Q67">
        <v>5.9075000000000003E-2</v>
      </c>
      <c r="R67">
        <v>7.1764999999999995E-2</v>
      </c>
      <c r="S67">
        <v>7.1470000000000006E-2</v>
      </c>
      <c r="T67">
        <v>7.689E-2</v>
      </c>
      <c r="U67">
        <v>7.5424999999999992E-2</v>
      </c>
      <c r="V67">
        <v>7.9930000000000001E-2</v>
      </c>
      <c r="W67">
        <v>9.7064999999999999E-2</v>
      </c>
      <c r="X67">
        <v>6.9949999999999998E-2</v>
      </c>
      <c r="Y67">
        <v>7.8064999999999996E-2</v>
      </c>
      <c r="Z67">
        <v>6.7989999999999995E-2</v>
      </c>
      <c r="AA67">
        <v>6.8959999999999994E-2</v>
      </c>
      <c r="AB67">
        <v>6.5590000000000009E-2</v>
      </c>
      <c r="AC67">
        <v>6.6119999999999998E-2</v>
      </c>
      <c r="AD67">
        <v>6.1670000000000003E-2</v>
      </c>
      <c r="AE67">
        <v>6.3329999999999997E-2</v>
      </c>
      <c r="AF67">
        <v>6.2284999999999993E-2</v>
      </c>
      <c r="AG67">
        <v>7.5850000000000001E-2</v>
      </c>
      <c r="AH67">
        <v>7.4529999999999999E-2</v>
      </c>
      <c r="AI67">
        <v>7.1544999999999997E-2</v>
      </c>
      <c r="AJ67">
        <v>6.0755000000000003E-2</v>
      </c>
      <c r="AK67">
        <v>6.8340000000000012E-2</v>
      </c>
      <c r="AL67">
        <v>6.0399999999999995E-2</v>
      </c>
      <c r="AM67">
        <v>5.969E-2</v>
      </c>
      <c r="AN67">
        <v>4.8765000000000003E-2</v>
      </c>
      <c r="AO67">
        <v>5.7634999999999999E-2</v>
      </c>
      <c r="AP67">
        <v>5.5625000000000001E-2</v>
      </c>
      <c r="AQ67" s="2">
        <v>6.5290000000000001E-2</v>
      </c>
      <c r="AR67">
        <v>5.3624999999999999E-2</v>
      </c>
      <c r="AS67">
        <v>6.6560000000000008E-2</v>
      </c>
      <c r="AT67">
        <v>5.9135E-2</v>
      </c>
      <c r="AU67">
        <v>4.7729999999999995E-2</v>
      </c>
      <c r="AV67">
        <v>5.0409999999999996E-2</v>
      </c>
      <c r="AW67">
        <v>3.7964999999999999E-2</v>
      </c>
      <c r="AX67">
        <v>5.0705E-2</v>
      </c>
      <c r="AY67">
        <v>5.5825E-2</v>
      </c>
      <c r="AZ67">
        <v>5.978E-2</v>
      </c>
      <c r="BA67">
        <v>5.1015000000000005E-2</v>
      </c>
      <c r="BB67">
        <v>4.5960000000000001E-2</v>
      </c>
      <c r="BC67">
        <v>4.0154999999999996E-2</v>
      </c>
      <c r="BD67">
        <v>5.0310000000000001E-2</v>
      </c>
      <c r="BE67">
        <v>4.4424999999999999E-2</v>
      </c>
      <c r="BF67">
        <v>3.8199999999999998E-2</v>
      </c>
      <c r="BG67">
        <v>4.1779999999999998E-2</v>
      </c>
      <c r="BH67">
        <v>4.8144999999999993E-2</v>
      </c>
      <c r="BI67">
        <v>4.2819999999999997E-2</v>
      </c>
      <c r="BJ67">
        <v>3.7964999999999999E-2</v>
      </c>
      <c r="BK67">
        <v>4.2455E-2</v>
      </c>
      <c r="BL67">
        <v>3.0214999999999999E-2</v>
      </c>
      <c r="BM67">
        <v>3.7184999999999996E-2</v>
      </c>
      <c r="BN67">
        <v>4.1815000000000005E-2</v>
      </c>
      <c r="BO67">
        <v>3.4655000000000005E-2</v>
      </c>
      <c r="BP67">
        <v>1.9060000000000001E-2</v>
      </c>
      <c r="BQ67">
        <v>3.4415000000000001E-2</v>
      </c>
      <c r="BR67">
        <v>3.7235000000000004E-2</v>
      </c>
      <c r="BS67">
        <v>2.9180000000000001E-2</v>
      </c>
      <c r="BT67">
        <v>3.5869999999999999E-2</v>
      </c>
      <c r="BU67">
        <v>3.7569999999999999E-2</v>
      </c>
      <c r="BV67">
        <v>1.9805E-2</v>
      </c>
      <c r="BW67">
        <v>2.7424999999999998E-2</v>
      </c>
      <c r="BX67">
        <v>2.4605000000000002E-2</v>
      </c>
      <c r="BY67">
        <v>2.8055E-2</v>
      </c>
      <c r="BZ67">
        <v>2.0754999999999999E-2</v>
      </c>
      <c r="CA67">
        <v>1.787E-2</v>
      </c>
      <c r="CB67">
        <v>2.3365E-2</v>
      </c>
      <c r="CE67">
        <v>1674.18344</v>
      </c>
      <c r="CF67">
        <f t="shared" ref="CF67:CF96" si="79">B67--0.0001</f>
        <v>5.9900000000000005E-3</v>
      </c>
      <c r="CG67">
        <f t="shared" ref="CG67:CG96" si="80">C67-0.00314</f>
        <v>-2.7600000000000003E-3</v>
      </c>
      <c r="CH67">
        <f t="shared" ref="CH67:CH96" si="81">D67--0.002248</f>
        <v>-4.4520000000000002E-3</v>
      </c>
      <c r="CI67">
        <f t="shared" ref="CI67:CI96" si="82">E67--0.00046</f>
        <v>-1.32E-3</v>
      </c>
      <c r="CJ67">
        <f t="shared" ref="CJ67:CJ96" si="83">F67--0.00033</f>
        <v>2.5366665000000001E-3</v>
      </c>
      <c r="CK67">
        <f t="shared" ref="CK67:CK96" si="84">G67-0.032155</f>
        <v>6.9054999999999991E-2</v>
      </c>
      <c r="CL67">
        <f t="shared" ref="CL67:CL96" si="85">H67-0.021525</f>
        <v>5.6690000000000004E-2</v>
      </c>
      <c r="CM67">
        <f t="shared" ref="CM67:CM96" si="86">I67-0.016205</f>
        <v>7.8520000000000006E-2</v>
      </c>
      <c r="CN67" s="1">
        <f t="shared" ref="CN67:CN96" si="87">J67-0.042975</f>
        <v>6.3814999999999997E-2</v>
      </c>
      <c r="CO67">
        <f t="shared" ref="CO67:CO96" si="88">K67-0.03274</f>
        <v>6.989999999999999E-2</v>
      </c>
      <c r="CP67">
        <f t="shared" ref="CP67:CP96" si="89">L67-0.017545</f>
        <v>6.1479999999999993E-2</v>
      </c>
      <c r="CQ67">
        <f t="shared" ref="CQ67:CQ96" si="90">M67-0.026045</f>
        <v>6.8455000000000002E-2</v>
      </c>
      <c r="CR67">
        <f t="shared" ref="CR67:CR96" si="91">N67-0.03031</f>
        <v>6.6769999999999996E-2</v>
      </c>
      <c r="CS67">
        <f t="shared" ref="CS67:CS96" si="92">O67-0.02943</f>
        <v>6.9065000000000001E-2</v>
      </c>
      <c r="CT67">
        <f t="shared" ref="CT67:CT96" si="93">P67-0.01321</f>
        <v>6.6860000000000003E-2</v>
      </c>
      <c r="CU67">
        <f t="shared" ref="CU67:CU96" si="94">Q67-0.015955</f>
        <v>4.3120000000000006E-2</v>
      </c>
      <c r="CV67">
        <f t="shared" ref="CV67:CV96" si="95">R67-0.02098</f>
        <v>5.0784999999999997E-2</v>
      </c>
      <c r="CW67">
        <f t="shared" ref="CW67:CW96" si="96">S67-0.011155</f>
        <v>6.0315000000000007E-2</v>
      </c>
      <c r="CX67">
        <f t="shared" ref="CX67:CX96" si="97">T67-0.016605</f>
        <v>6.0284999999999998E-2</v>
      </c>
      <c r="CY67">
        <f t="shared" ref="CY67:CY96" si="98">U67-0.021485</f>
        <v>5.3939999999999988E-2</v>
      </c>
      <c r="CZ67">
        <f t="shared" ref="CZ67:CZ96" si="99">V67-0.022415</f>
        <v>5.7514999999999997E-2</v>
      </c>
      <c r="DA67">
        <f t="shared" ref="DA67:DA96" si="100">W67-0.03623</f>
        <v>6.0835E-2</v>
      </c>
      <c r="DB67">
        <f t="shared" ref="DB67:DB96" si="101">X67-0.021815</f>
        <v>4.8134999999999997E-2</v>
      </c>
      <c r="DC67">
        <f t="shared" ref="DC67:DC96" si="102">Y67-0.016945</f>
        <v>6.1119999999999994E-2</v>
      </c>
      <c r="DD67">
        <f t="shared" ref="DD67:DD96" si="103">Z67-0.01177</f>
        <v>5.6219999999999992E-2</v>
      </c>
      <c r="DE67">
        <f t="shared" ref="DE67:DE96" si="104">AA67-0.018775</f>
        <v>5.0184999999999994E-2</v>
      </c>
      <c r="DF67">
        <f t="shared" ref="DF67:DF96" si="105">AB67-0.014755</f>
        <v>5.0835000000000005E-2</v>
      </c>
      <c r="DG67">
        <f t="shared" ref="DG67:DG96" si="106">AC67-0.019215</f>
        <v>4.6905000000000002E-2</v>
      </c>
      <c r="DH67">
        <f t="shared" ref="DH67:DH96" si="107">AD67-0.019935</f>
        <v>4.1735000000000001E-2</v>
      </c>
      <c r="DI67">
        <f t="shared" ref="DI67:DI96" si="108">AE67-0.025635</f>
        <v>3.7694999999999992E-2</v>
      </c>
      <c r="DJ67">
        <f t="shared" ref="DJ67:DJ96" si="109">AF67-0.01925</f>
        <v>4.303499999999999E-2</v>
      </c>
      <c r="DK67">
        <f t="shared" ref="DK67:DK96" si="110">AG67-0.031</f>
        <v>4.4850000000000001E-2</v>
      </c>
      <c r="DL67">
        <f t="shared" ref="DL67:DL96" si="111">AH67-0.02566</f>
        <v>4.8869999999999997E-2</v>
      </c>
      <c r="DM67">
        <f t="shared" ref="DM67:DM96" si="112">AI67-0.019295</f>
        <v>5.2249999999999998E-2</v>
      </c>
      <c r="DN67">
        <f t="shared" ref="DN67:DN96" si="113">AJ67-0.021955</f>
        <v>3.8800000000000001E-2</v>
      </c>
      <c r="DO67">
        <f t="shared" ref="DO67:DO96" si="114">AK67-0.02386</f>
        <v>4.4480000000000013E-2</v>
      </c>
      <c r="DP67">
        <f t="shared" ref="DP67:DP96" si="115">AL67-0.02013</f>
        <v>4.027E-2</v>
      </c>
      <c r="DQ67">
        <f t="shared" ref="DQ67:DQ96" si="116">AM67-0.019375</f>
        <v>4.0315000000000004E-2</v>
      </c>
      <c r="DR67">
        <f t="shared" ref="DR67:DR96" si="117">AN67-0.0077</f>
        <v>4.1065000000000004E-2</v>
      </c>
      <c r="DS67">
        <f t="shared" ref="DS67:DS96" si="118">AO67-0.020225</f>
        <v>3.7409999999999999E-2</v>
      </c>
      <c r="DT67">
        <f t="shared" ref="DT67:DT96" si="119">AP67-0.02026</f>
        <v>3.5365000000000001E-2</v>
      </c>
      <c r="DU67" s="2">
        <f t="shared" ref="DU67:DU96" si="120">AQ67-0.01835</f>
        <v>4.6939999999999996E-2</v>
      </c>
      <c r="DV67">
        <f t="shared" ref="DV67:DV96" si="121">AR67-0.022975</f>
        <v>3.065E-2</v>
      </c>
      <c r="DW67">
        <f t="shared" ref="DW67:DW96" si="122">AS67-0.025335</f>
        <v>4.1225000000000012E-2</v>
      </c>
      <c r="DX67">
        <f t="shared" si="74"/>
        <v>3.4145000000000002E-2</v>
      </c>
      <c r="DY67">
        <f t="shared" si="75"/>
        <v>3.2019999999999993E-2</v>
      </c>
      <c r="DZ67">
        <f t="shared" si="76"/>
        <v>3.3514999999999996E-2</v>
      </c>
      <c r="EA67">
        <f t="shared" si="77"/>
        <v>2.3390000000000001E-2</v>
      </c>
      <c r="EB67">
        <f t="shared" si="78"/>
        <v>3.0630000000000001E-2</v>
      </c>
      <c r="EC67">
        <f t="shared" ref="EC67:EC96" si="123">AY67-0.01887</f>
        <v>3.6955000000000002E-2</v>
      </c>
      <c r="ED67">
        <f t="shared" ref="ED67:ED96" si="124">AZ67-0.01709</f>
        <v>4.2689999999999999E-2</v>
      </c>
      <c r="EE67">
        <f t="shared" ref="EE67:EE96" si="125">BA67-0.015405</f>
        <v>3.5610000000000003E-2</v>
      </c>
      <c r="EF67">
        <f t="shared" ref="EF67:EF96" si="126">BB67-0.013825</f>
        <v>3.2134999999999997E-2</v>
      </c>
      <c r="EG67">
        <f t="shared" ref="EG67:EG96" si="127">BC67-0.015745</f>
        <v>2.4409999999999998E-2</v>
      </c>
      <c r="EH67">
        <f t="shared" ref="EH67:EH96" si="128">BD67-0.01831</f>
        <v>3.2000000000000001E-2</v>
      </c>
      <c r="EI67">
        <f t="shared" ref="EI67:EI96" si="129">BE67-0.016445</f>
        <v>2.7979999999999998E-2</v>
      </c>
      <c r="EJ67">
        <f t="shared" ref="EJ67:EJ96" si="130">BF67-0.01427</f>
        <v>2.393E-2</v>
      </c>
      <c r="EK67">
        <f t="shared" ref="EK67:EK96" si="131">BG67-0.009045</f>
        <v>3.2735E-2</v>
      </c>
      <c r="EL67">
        <f t="shared" ref="EL67:EL96" si="132">BH67-0.019595</f>
        <v>2.8549999999999992E-2</v>
      </c>
      <c r="EM67">
        <f t="shared" ref="EM67:EM96" si="133">BI67-0.015185</f>
        <v>2.7634999999999996E-2</v>
      </c>
      <c r="EN67">
        <f t="shared" ref="EN67:EN96" si="134">BJ67-0.01495</f>
        <v>2.3015000000000001E-2</v>
      </c>
      <c r="EO67">
        <f t="shared" ref="EO67:EO96" si="135">BK67-0.016985</f>
        <v>2.547E-2</v>
      </c>
      <c r="EP67">
        <f t="shared" ref="EP67:EP96" si="136">BL67-0.00393</f>
        <v>2.6284999999999999E-2</v>
      </c>
      <c r="EQ67">
        <f t="shared" ref="EQ67:EQ96" si="137">BM67-0.01212</f>
        <v>2.5064999999999997E-2</v>
      </c>
      <c r="ER67">
        <f t="shared" ref="ER67:ER96" si="138">BN67-0.02219</f>
        <v>1.9625000000000004E-2</v>
      </c>
      <c r="ES67">
        <f t="shared" ref="ES67:ES96" si="139">BO67-0.017115</f>
        <v>1.7540000000000007E-2</v>
      </c>
      <c r="ET67">
        <f t="shared" ref="ET67:ET96" si="140">BP67-0.013605</f>
        <v>5.4549999999999998E-3</v>
      </c>
      <c r="EU67">
        <f t="shared" ref="EU67:EU96" si="141">BQ67-0.01321</f>
        <v>2.1205000000000002E-2</v>
      </c>
      <c r="EV67">
        <f t="shared" ref="EV67:EV96" si="142">BR67-0.015195</f>
        <v>2.2040000000000004E-2</v>
      </c>
      <c r="EW67">
        <f t="shared" ref="EW67:EW96" si="143">BS67-0.0104</f>
        <v>1.8780000000000002E-2</v>
      </c>
      <c r="EX67">
        <f t="shared" ref="EX67:EX96" si="144">BT67-0.01375</f>
        <v>2.2120000000000001E-2</v>
      </c>
      <c r="EY67">
        <f t="shared" ref="EY67:EY96" si="145">BU67-0.013615</f>
        <v>2.3954999999999997E-2</v>
      </c>
      <c r="EZ67">
        <f t="shared" ref="EZ67:EZ96" si="146">BV67-0.00675</f>
        <v>1.3055000000000001E-2</v>
      </c>
      <c r="FA67">
        <f t="shared" ref="FA67:FA96" si="147">BW67-0.0145</f>
        <v>1.2924999999999997E-2</v>
      </c>
      <c r="FB67">
        <f t="shared" ref="FB67:FB96" si="148">BX67-0.01271</f>
        <v>1.1895000000000001E-2</v>
      </c>
      <c r="FC67">
        <f t="shared" ref="FC67:FC96" si="149">BY67-0.015675</f>
        <v>1.2379999999999999E-2</v>
      </c>
      <c r="FD67">
        <f t="shared" ref="FD67:FD96" si="150">BZ67-0.008595</f>
        <v>1.2159999999999999E-2</v>
      </c>
      <c r="FE67">
        <f t="shared" ref="FE67:FE96" si="151">CA67-0.00594</f>
        <v>1.193E-2</v>
      </c>
      <c r="FF67">
        <f t="shared" ref="FF67:FF96" si="152">CB67-0.01277</f>
        <v>1.0595E-2</v>
      </c>
    </row>
    <row r="68" spans="1:162" x14ac:dyDescent="0.4">
      <c r="A68">
        <v>1678.26983</v>
      </c>
      <c r="B68">
        <v>6.3499999999999997E-3</v>
      </c>
      <c r="C68">
        <v>-1.0373335E-3</v>
      </c>
      <c r="D68">
        <v>-2.065E-3</v>
      </c>
      <c r="E68">
        <v>-1.2899999999999999E-3</v>
      </c>
      <c r="F68">
        <v>-1.9583334999999998E-3</v>
      </c>
      <c r="G68">
        <v>0.102005</v>
      </c>
      <c r="H68">
        <v>8.5790000000000005E-2</v>
      </c>
      <c r="I68">
        <v>9.9220000000000003E-2</v>
      </c>
      <c r="J68">
        <v>0.10588500000000001</v>
      </c>
      <c r="K68">
        <v>0.10341</v>
      </c>
      <c r="L68">
        <v>8.1064999999999998E-2</v>
      </c>
      <c r="M68">
        <v>9.5469999999999999E-2</v>
      </c>
      <c r="N68">
        <v>9.6754999999999994E-2</v>
      </c>
      <c r="O68">
        <v>0.10444000000000001</v>
      </c>
      <c r="P68">
        <v>8.3600000000000008E-2</v>
      </c>
      <c r="Q68">
        <v>6.6540000000000002E-2</v>
      </c>
      <c r="R68">
        <v>7.4369999999999992E-2</v>
      </c>
      <c r="S68">
        <v>7.9055E-2</v>
      </c>
      <c r="T68">
        <v>8.1185000000000007E-2</v>
      </c>
      <c r="U68">
        <v>7.8990000000000005E-2</v>
      </c>
      <c r="V68">
        <v>8.3960000000000007E-2</v>
      </c>
      <c r="W68">
        <v>9.801E-2</v>
      </c>
      <c r="X68">
        <v>7.5924999999999992E-2</v>
      </c>
      <c r="Y68">
        <v>8.2254999999999995E-2</v>
      </c>
      <c r="Z68">
        <v>7.6844999999999997E-2</v>
      </c>
      <c r="AA68">
        <v>7.4720000000000009E-2</v>
      </c>
      <c r="AB68">
        <v>7.3580000000000007E-2</v>
      </c>
      <c r="AC68">
        <v>6.9560000000000011E-2</v>
      </c>
      <c r="AD68">
        <v>6.3805000000000001E-2</v>
      </c>
      <c r="AE68">
        <v>7.5039999999999996E-2</v>
      </c>
      <c r="AF68">
        <v>6.8739999999999996E-2</v>
      </c>
      <c r="AG68">
        <v>7.9155000000000003E-2</v>
      </c>
      <c r="AH68">
        <v>7.6394999999999991E-2</v>
      </c>
      <c r="AI68">
        <v>7.51E-2</v>
      </c>
      <c r="AJ68">
        <v>6.3340000000000007E-2</v>
      </c>
      <c r="AK68">
        <v>6.9560000000000011E-2</v>
      </c>
      <c r="AL68">
        <v>6.4769999999999994E-2</v>
      </c>
      <c r="AM68">
        <v>6.5365000000000006E-2</v>
      </c>
      <c r="AN68">
        <v>5.6704999999999998E-2</v>
      </c>
      <c r="AO68">
        <v>5.8160000000000003E-2</v>
      </c>
      <c r="AP68">
        <v>6.0905000000000001E-2</v>
      </c>
      <c r="AQ68" s="2">
        <v>6.9044999999999995E-2</v>
      </c>
      <c r="AR68">
        <v>5.7704999999999999E-2</v>
      </c>
      <c r="AS68">
        <v>6.5970000000000001E-2</v>
      </c>
      <c r="AT68">
        <v>5.8999999999999997E-2</v>
      </c>
      <c r="AU68">
        <v>5.3474999999999995E-2</v>
      </c>
      <c r="AV68">
        <v>5.1995E-2</v>
      </c>
      <c r="AW68">
        <v>4.5935000000000004E-2</v>
      </c>
      <c r="AX68">
        <v>5.5870000000000003E-2</v>
      </c>
      <c r="AY68">
        <v>5.8940000000000006E-2</v>
      </c>
      <c r="AZ68">
        <v>6.1085E-2</v>
      </c>
      <c r="BA68">
        <v>5.3675E-2</v>
      </c>
      <c r="BB68">
        <v>5.0974999999999999E-2</v>
      </c>
      <c r="BC68">
        <v>4.0870000000000004E-2</v>
      </c>
      <c r="BD68">
        <v>5.1324999999999996E-2</v>
      </c>
      <c r="BE68">
        <v>4.8479999999999995E-2</v>
      </c>
      <c r="BF68">
        <v>4.2834999999999998E-2</v>
      </c>
      <c r="BG68">
        <v>4.2959999999999998E-2</v>
      </c>
      <c r="BH68">
        <v>5.2114999999999995E-2</v>
      </c>
      <c r="BI68">
        <v>4.4840000000000005E-2</v>
      </c>
      <c r="BJ68">
        <v>4.3310000000000001E-2</v>
      </c>
      <c r="BK68">
        <v>4.3535000000000004E-2</v>
      </c>
      <c r="BL68">
        <v>3.5005000000000001E-2</v>
      </c>
      <c r="BM68">
        <v>3.8294999999999996E-2</v>
      </c>
      <c r="BN68">
        <v>4.2575000000000002E-2</v>
      </c>
      <c r="BO68">
        <v>3.9430000000000007E-2</v>
      </c>
      <c r="BP68">
        <v>2.7584999999999998E-2</v>
      </c>
      <c r="BQ68">
        <v>3.8010000000000002E-2</v>
      </c>
      <c r="BR68">
        <v>3.7364999999999995E-2</v>
      </c>
      <c r="BS68">
        <v>3.3634999999999998E-2</v>
      </c>
      <c r="BT68">
        <v>3.5549999999999998E-2</v>
      </c>
      <c r="BU68">
        <v>4.2169999999999999E-2</v>
      </c>
      <c r="BV68">
        <v>2.6244999999999997E-2</v>
      </c>
      <c r="BW68">
        <v>3.1795000000000004E-2</v>
      </c>
      <c r="BX68">
        <v>2.6095E-2</v>
      </c>
      <c r="BY68">
        <v>3.0720000000000001E-2</v>
      </c>
      <c r="BZ68">
        <v>2.3574999999999999E-2</v>
      </c>
      <c r="CA68">
        <v>2.4575E-2</v>
      </c>
      <c r="CB68">
        <v>2.5729999999999999E-2</v>
      </c>
      <c r="CE68">
        <v>1678.26983</v>
      </c>
      <c r="CF68">
        <f t="shared" si="79"/>
        <v>6.45E-3</v>
      </c>
      <c r="CG68">
        <f t="shared" si="80"/>
        <v>-4.1773334999999998E-3</v>
      </c>
      <c r="CH68">
        <f t="shared" si="81"/>
        <v>1.83E-4</v>
      </c>
      <c r="CI68">
        <f t="shared" si="82"/>
        <v>-8.299999999999999E-4</v>
      </c>
      <c r="CJ68">
        <f t="shared" si="83"/>
        <v>-1.6283334999999998E-3</v>
      </c>
      <c r="CK68">
        <f t="shared" si="84"/>
        <v>6.9849999999999995E-2</v>
      </c>
      <c r="CL68">
        <f t="shared" si="85"/>
        <v>6.4265000000000003E-2</v>
      </c>
      <c r="CM68">
        <f t="shared" si="86"/>
        <v>8.3015000000000005E-2</v>
      </c>
      <c r="CN68" s="1">
        <f t="shared" si="87"/>
        <v>6.2910000000000008E-2</v>
      </c>
      <c r="CO68">
        <f t="shared" si="88"/>
        <v>7.0670000000000011E-2</v>
      </c>
      <c r="CP68">
        <f t="shared" si="89"/>
        <v>6.3519999999999993E-2</v>
      </c>
      <c r="CQ68">
        <f t="shared" si="90"/>
        <v>6.9425000000000001E-2</v>
      </c>
      <c r="CR68">
        <f t="shared" si="91"/>
        <v>6.644499999999999E-2</v>
      </c>
      <c r="CS68">
        <f t="shared" si="92"/>
        <v>7.5010000000000007E-2</v>
      </c>
      <c r="CT68">
        <f t="shared" si="93"/>
        <v>7.0390000000000008E-2</v>
      </c>
      <c r="CU68">
        <f t="shared" si="94"/>
        <v>5.0585000000000005E-2</v>
      </c>
      <c r="CV68">
        <f t="shared" si="95"/>
        <v>5.3389999999999993E-2</v>
      </c>
      <c r="CW68">
        <f t="shared" si="96"/>
        <v>6.7900000000000002E-2</v>
      </c>
      <c r="CX68">
        <f t="shared" si="97"/>
        <v>6.4579999999999999E-2</v>
      </c>
      <c r="CY68">
        <f t="shared" si="98"/>
        <v>5.7505000000000001E-2</v>
      </c>
      <c r="CZ68">
        <f t="shared" si="99"/>
        <v>6.1545000000000002E-2</v>
      </c>
      <c r="DA68">
        <f t="shared" si="100"/>
        <v>6.1780000000000002E-2</v>
      </c>
      <c r="DB68">
        <f t="shared" si="101"/>
        <v>5.4109999999999991E-2</v>
      </c>
      <c r="DC68">
        <f t="shared" si="102"/>
        <v>6.5309999999999993E-2</v>
      </c>
      <c r="DD68">
        <f t="shared" si="103"/>
        <v>6.5074999999999994E-2</v>
      </c>
      <c r="DE68">
        <f t="shared" si="104"/>
        <v>5.5945000000000009E-2</v>
      </c>
      <c r="DF68">
        <f t="shared" si="105"/>
        <v>5.8825000000000002E-2</v>
      </c>
      <c r="DG68">
        <f t="shared" si="106"/>
        <v>5.0345000000000015E-2</v>
      </c>
      <c r="DH68">
        <f t="shared" si="107"/>
        <v>4.3869999999999999E-2</v>
      </c>
      <c r="DI68">
        <f t="shared" si="108"/>
        <v>4.9404999999999991E-2</v>
      </c>
      <c r="DJ68">
        <f t="shared" si="109"/>
        <v>4.9489999999999992E-2</v>
      </c>
      <c r="DK68">
        <f t="shared" si="110"/>
        <v>4.8155000000000003E-2</v>
      </c>
      <c r="DL68">
        <f t="shared" si="111"/>
        <v>5.0734999999999988E-2</v>
      </c>
      <c r="DM68">
        <f t="shared" si="112"/>
        <v>5.5805E-2</v>
      </c>
      <c r="DN68">
        <f t="shared" si="113"/>
        <v>4.1385000000000005E-2</v>
      </c>
      <c r="DO68">
        <f t="shared" si="114"/>
        <v>4.5700000000000011E-2</v>
      </c>
      <c r="DP68">
        <f t="shared" si="115"/>
        <v>4.4639999999999999E-2</v>
      </c>
      <c r="DQ68">
        <f t="shared" si="116"/>
        <v>4.5990000000000003E-2</v>
      </c>
      <c r="DR68">
        <f t="shared" si="117"/>
        <v>4.9005E-2</v>
      </c>
      <c r="DS68">
        <f t="shared" si="118"/>
        <v>3.7935000000000003E-2</v>
      </c>
      <c r="DT68">
        <f t="shared" si="119"/>
        <v>4.0645000000000001E-2</v>
      </c>
      <c r="DU68" s="2">
        <f t="shared" si="120"/>
        <v>5.069499999999999E-2</v>
      </c>
      <c r="DV68">
        <f t="shared" si="121"/>
        <v>3.4729999999999997E-2</v>
      </c>
      <c r="DW68">
        <f t="shared" si="122"/>
        <v>4.0635000000000004E-2</v>
      </c>
      <c r="DX68">
        <f t="shared" ref="DX68:DX96" si="153">AT68-0.02499</f>
        <v>3.4009999999999999E-2</v>
      </c>
      <c r="DY68">
        <f t="shared" ref="DY68:DY96" si="154">AU68-0.01571</f>
        <v>3.7764999999999993E-2</v>
      </c>
      <c r="DZ68">
        <f t="shared" ref="DZ68:DZ96" si="155">AV68-0.016895</f>
        <v>3.5099999999999999E-2</v>
      </c>
      <c r="EA68">
        <f t="shared" ref="EA68:EA96" si="156">AW68-0.014575</f>
        <v>3.1360000000000006E-2</v>
      </c>
      <c r="EB68">
        <f t="shared" ref="EB68:EB96" si="157">AX68-0.020075</f>
        <v>3.5795000000000007E-2</v>
      </c>
      <c r="EC68">
        <f t="shared" si="123"/>
        <v>4.0070000000000008E-2</v>
      </c>
      <c r="ED68">
        <f t="shared" si="124"/>
        <v>4.3994999999999999E-2</v>
      </c>
      <c r="EE68">
        <f t="shared" si="125"/>
        <v>3.8269999999999998E-2</v>
      </c>
      <c r="EF68">
        <f t="shared" si="126"/>
        <v>3.7150000000000002E-2</v>
      </c>
      <c r="EG68">
        <f t="shared" si="127"/>
        <v>2.5125000000000005E-2</v>
      </c>
      <c r="EH68">
        <f t="shared" si="128"/>
        <v>3.3014999999999996E-2</v>
      </c>
      <c r="EI68">
        <f t="shared" si="129"/>
        <v>3.2034999999999994E-2</v>
      </c>
      <c r="EJ68">
        <f t="shared" si="130"/>
        <v>2.8565E-2</v>
      </c>
      <c r="EK68">
        <f t="shared" si="131"/>
        <v>3.3915000000000001E-2</v>
      </c>
      <c r="EL68">
        <f t="shared" si="132"/>
        <v>3.2519999999999993E-2</v>
      </c>
      <c r="EM68">
        <f t="shared" si="133"/>
        <v>2.9655000000000004E-2</v>
      </c>
      <c r="EN68">
        <f t="shared" si="134"/>
        <v>2.8360000000000003E-2</v>
      </c>
      <c r="EO68">
        <f t="shared" si="135"/>
        <v>2.6550000000000004E-2</v>
      </c>
      <c r="EP68">
        <f t="shared" si="136"/>
        <v>3.1075000000000002E-2</v>
      </c>
      <c r="EQ68">
        <f t="shared" si="137"/>
        <v>2.6174999999999997E-2</v>
      </c>
      <c r="ER68">
        <f t="shared" si="138"/>
        <v>2.0385E-2</v>
      </c>
      <c r="ES68">
        <f t="shared" si="139"/>
        <v>2.2315000000000008E-2</v>
      </c>
      <c r="ET68">
        <f t="shared" si="140"/>
        <v>1.3979999999999998E-2</v>
      </c>
      <c r="EU68">
        <f t="shared" si="141"/>
        <v>2.4800000000000003E-2</v>
      </c>
      <c r="EV68">
        <f t="shared" si="142"/>
        <v>2.2169999999999995E-2</v>
      </c>
      <c r="EW68">
        <f t="shared" si="143"/>
        <v>2.3234999999999999E-2</v>
      </c>
      <c r="EX68">
        <f t="shared" si="144"/>
        <v>2.18E-2</v>
      </c>
      <c r="EY68">
        <f t="shared" si="145"/>
        <v>2.8554999999999997E-2</v>
      </c>
      <c r="EZ68">
        <f t="shared" si="146"/>
        <v>1.9494999999999998E-2</v>
      </c>
      <c r="FA68">
        <f t="shared" si="147"/>
        <v>1.7295000000000005E-2</v>
      </c>
      <c r="FB68">
        <f t="shared" si="148"/>
        <v>1.3384999999999999E-2</v>
      </c>
      <c r="FC68">
        <f t="shared" si="149"/>
        <v>1.5044999999999999E-2</v>
      </c>
      <c r="FD68">
        <f t="shared" si="150"/>
        <v>1.4979999999999999E-2</v>
      </c>
      <c r="FE68">
        <f t="shared" si="151"/>
        <v>1.8634999999999999E-2</v>
      </c>
      <c r="FF68">
        <f t="shared" si="152"/>
        <v>1.2959999999999999E-2</v>
      </c>
    </row>
    <row r="69" spans="1:162" x14ac:dyDescent="0.4">
      <c r="A69">
        <v>1682.3762200000001</v>
      </c>
      <c r="B69">
        <v>6.0400000000000002E-3</v>
      </c>
      <c r="C69">
        <v>-1.7733350000000001E-4</v>
      </c>
      <c r="D69">
        <v>-2.6800000000000001E-3</v>
      </c>
      <c r="E69">
        <v>-2.2956664999999998E-3</v>
      </c>
      <c r="F69">
        <v>-8.8499999999999972E-4</v>
      </c>
      <c r="G69">
        <v>0.10985</v>
      </c>
      <c r="H69">
        <v>8.9884999999999993E-2</v>
      </c>
      <c r="I69">
        <v>0.10502500000000001</v>
      </c>
      <c r="J69">
        <v>0.113525</v>
      </c>
      <c r="K69">
        <v>0.111515</v>
      </c>
      <c r="L69">
        <v>8.9029999999999998E-2</v>
      </c>
      <c r="M69">
        <v>0.101965</v>
      </c>
      <c r="N69">
        <v>0.10105</v>
      </c>
      <c r="O69">
        <v>0.11293</v>
      </c>
      <c r="P69">
        <v>8.6395E-2</v>
      </c>
      <c r="Q69">
        <v>6.903999999999999E-2</v>
      </c>
      <c r="R69">
        <v>7.8985E-2</v>
      </c>
      <c r="S69">
        <v>8.3174999999999999E-2</v>
      </c>
      <c r="T69">
        <v>8.4194999999999992E-2</v>
      </c>
      <c r="U69">
        <v>8.393500000000001E-2</v>
      </c>
      <c r="V69">
        <v>8.7485000000000007E-2</v>
      </c>
      <c r="W69">
        <v>0.10455</v>
      </c>
      <c r="X69">
        <v>7.9844999999999999E-2</v>
      </c>
      <c r="Y69">
        <v>8.9105000000000004E-2</v>
      </c>
      <c r="Z69">
        <v>8.2169999999999993E-2</v>
      </c>
      <c r="AA69">
        <v>7.9119999999999996E-2</v>
      </c>
      <c r="AB69">
        <v>7.5284999999999991E-2</v>
      </c>
      <c r="AC69">
        <v>7.3670000000000013E-2</v>
      </c>
      <c r="AD69">
        <v>6.5925000000000011E-2</v>
      </c>
      <c r="AE69">
        <v>7.6350000000000001E-2</v>
      </c>
      <c r="AF69">
        <v>7.0105000000000001E-2</v>
      </c>
      <c r="AG69">
        <v>8.3460000000000006E-2</v>
      </c>
      <c r="AH69">
        <v>8.3545000000000008E-2</v>
      </c>
      <c r="AI69">
        <v>7.9280000000000003E-2</v>
      </c>
      <c r="AJ69">
        <v>6.4000000000000001E-2</v>
      </c>
      <c r="AK69">
        <v>7.4080000000000007E-2</v>
      </c>
      <c r="AL69">
        <v>6.7294999999999994E-2</v>
      </c>
      <c r="AM69">
        <v>6.6540000000000002E-2</v>
      </c>
      <c r="AN69">
        <v>5.7849999999999999E-2</v>
      </c>
      <c r="AO69">
        <v>6.1839999999999999E-2</v>
      </c>
      <c r="AP69">
        <v>6.5365000000000006E-2</v>
      </c>
      <c r="AQ69" s="2">
        <v>7.1504999999999999E-2</v>
      </c>
      <c r="AR69">
        <v>5.9670000000000001E-2</v>
      </c>
      <c r="AS69">
        <v>6.8374999999999991E-2</v>
      </c>
      <c r="AT69">
        <v>6.6250000000000003E-2</v>
      </c>
      <c r="AU69">
        <v>5.5035000000000001E-2</v>
      </c>
      <c r="AV69">
        <v>5.2604999999999999E-2</v>
      </c>
      <c r="AW69">
        <v>4.947E-2</v>
      </c>
      <c r="AX69">
        <v>5.8799999999999998E-2</v>
      </c>
      <c r="AY69">
        <v>5.7724999999999999E-2</v>
      </c>
      <c r="AZ69">
        <v>6.6335000000000005E-2</v>
      </c>
      <c r="BA69">
        <v>5.6485E-2</v>
      </c>
      <c r="BB69">
        <v>5.1555000000000004E-2</v>
      </c>
      <c r="BC69">
        <v>4.165E-2</v>
      </c>
      <c r="BD69">
        <v>5.8564999999999999E-2</v>
      </c>
      <c r="BE69">
        <v>4.9839999999999995E-2</v>
      </c>
      <c r="BF69">
        <v>4.6240000000000003E-2</v>
      </c>
      <c r="BG69">
        <v>4.5225000000000001E-2</v>
      </c>
      <c r="BH69">
        <v>5.5565000000000003E-2</v>
      </c>
      <c r="BI69">
        <v>4.5874999999999999E-2</v>
      </c>
      <c r="BJ69">
        <v>4.6195E-2</v>
      </c>
      <c r="BK69">
        <v>4.8320000000000002E-2</v>
      </c>
      <c r="BL69">
        <v>3.6434999999999995E-2</v>
      </c>
      <c r="BM69">
        <v>3.8875E-2</v>
      </c>
      <c r="BN69">
        <v>4.2319999999999997E-2</v>
      </c>
      <c r="BO69">
        <v>4.3495000000000006E-2</v>
      </c>
      <c r="BP69">
        <v>2.903E-2</v>
      </c>
      <c r="BQ69">
        <v>3.8845000000000005E-2</v>
      </c>
      <c r="BR69">
        <v>4.0129999999999999E-2</v>
      </c>
      <c r="BS69">
        <v>3.6970000000000003E-2</v>
      </c>
      <c r="BT69">
        <v>3.5964999999999997E-2</v>
      </c>
      <c r="BU69">
        <v>4.267E-2</v>
      </c>
      <c r="BV69">
        <v>2.52E-2</v>
      </c>
      <c r="BW69">
        <v>3.3600000000000005E-2</v>
      </c>
      <c r="BX69">
        <v>2.9159999999999998E-2</v>
      </c>
      <c r="BY69">
        <v>3.1760000000000004E-2</v>
      </c>
      <c r="BZ69">
        <v>2.0900000000000002E-2</v>
      </c>
      <c r="CA69">
        <v>2.4570000000000002E-2</v>
      </c>
      <c r="CB69">
        <v>2.5059999999999999E-2</v>
      </c>
      <c r="CE69">
        <v>1682.3762200000001</v>
      </c>
      <c r="CF69">
        <f t="shared" si="79"/>
        <v>6.1400000000000005E-3</v>
      </c>
      <c r="CG69">
        <f t="shared" si="80"/>
        <v>-3.3173335000000002E-3</v>
      </c>
      <c r="CH69">
        <f t="shared" si="81"/>
        <v>-4.3200000000000009E-4</v>
      </c>
      <c r="CI69">
        <f t="shared" si="82"/>
        <v>-1.8356664999999999E-3</v>
      </c>
      <c r="CJ69">
        <f t="shared" si="83"/>
        <v>-5.5499999999999972E-4</v>
      </c>
      <c r="CK69">
        <f t="shared" si="84"/>
        <v>7.7695E-2</v>
      </c>
      <c r="CL69">
        <f t="shared" si="85"/>
        <v>6.835999999999999E-2</v>
      </c>
      <c r="CM69">
        <f t="shared" si="86"/>
        <v>8.882000000000001E-2</v>
      </c>
      <c r="CN69" s="1">
        <f t="shared" si="87"/>
        <v>7.0550000000000002E-2</v>
      </c>
      <c r="CO69">
        <f t="shared" si="88"/>
        <v>7.8775000000000012E-2</v>
      </c>
      <c r="CP69">
        <f t="shared" si="89"/>
        <v>7.1484999999999993E-2</v>
      </c>
      <c r="CQ69">
        <f t="shared" si="90"/>
        <v>7.5920000000000001E-2</v>
      </c>
      <c r="CR69">
        <f t="shared" si="91"/>
        <v>7.0739999999999997E-2</v>
      </c>
      <c r="CS69">
        <f t="shared" si="92"/>
        <v>8.3500000000000005E-2</v>
      </c>
      <c r="CT69">
        <f t="shared" si="93"/>
        <v>7.3185E-2</v>
      </c>
      <c r="CU69">
        <f t="shared" si="94"/>
        <v>5.3084999999999993E-2</v>
      </c>
      <c r="CV69">
        <f t="shared" si="95"/>
        <v>5.8005000000000001E-2</v>
      </c>
      <c r="CW69">
        <f t="shared" si="96"/>
        <v>7.2020000000000001E-2</v>
      </c>
      <c r="CX69">
        <f t="shared" si="97"/>
        <v>6.7589999999999983E-2</v>
      </c>
      <c r="CY69">
        <f t="shared" si="98"/>
        <v>6.2450000000000006E-2</v>
      </c>
      <c r="CZ69">
        <f t="shared" si="99"/>
        <v>6.5070000000000003E-2</v>
      </c>
      <c r="DA69">
        <f t="shared" si="100"/>
        <v>6.8320000000000006E-2</v>
      </c>
      <c r="DB69">
        <f t="shared" si="101"/>
        <v>5.8029999999999998E-2</v>
      </c>
      <c r="DC69">
        <f t="shared" si="102"/>
        <v>7.2160000000000002E-2</v>
      </c>
      <c r="DD69">
        <f t="shared" si="103"/>
        <v>7.039999999999999E-2</v>
      </c>
      <c r="DE69">
        <f t="shared" si="104"/>
        <v>6.0344999999999996E-2</v>
      </c>
      <c r="DF69">
        <f t="shared" si="105"/>
        <v>6.0529999999999987E-2</v>
      </c>
      <c r="DG69">
        <f t="shared" si="106"/>
        <v>5.4455000000000017E-2</v>
      </c>
      <c r="DH69">
        <f t="shared" si="107"/>
        <v>4.599000000000001E-2</v>
      </c>
      <c r="DI69">
        <f t="shared" si="108"/>
        <v>5.0714999999999996E-2</v>
      </c>
      <c r="DJ69">
        <f t="shared" si="109"/>
        <v>5.0854999999999997E-2</v>
      </c>
      <c r="DK69">
        <f t="shared" si="110"/>
        <v>5.2460000000000007E-2</v>
      </c>
      <c r="DL69">
        <f t="shared" si="111"/>
        <v>5.7885000000000006E-2</v>
      </c>
      <c r="DM69">
        <f t="shared" si="112"/>
        <v>5.9985000000000004E-2</v>
      </c>
      <c r="DN69">
        <f t="shared" si="113"/>
        <v>4.2044999999999999E-2</v>
      </c>
      <c r="DO69">
        <f t="shared" si="114"/>
        <v>5.0220000000000008E-2</v>
      </c>
      <c r="DP69">
        <f t="shared" si="115"/>
        <v>4.7164999999999999E-2</v>
      </c>
      <c r="DQ69">
        <f t="shared" si="116"/>
        <v>4.7164999999999999E-2</v>
      </c>
      <c r="DR69">
        <f t="shared" si="117"/>
        <v>5.015E-2</v>
      </c>
      <c r="DS69">
        <f t="shared" si="118"/>
        <v>4.1614999999999999E-2</v>
      </c>
      <c r="DT69">
        <f t="shared" si="119"/>
        <v>4.5105000000000006E-2</v>
      </c>
      <c r="DU69" s="2">
        <f t="shared" si="120"/>
        <v>5.3154999999999994E-2</v>
      </c>
      <c r="DV69">
        <f t="shared" si="121"/>
        <v>3.6695000000000005E-2</v>
      </c>
      <c r="DW69">
        <f t="shared" si="122"/>
        <v>4.3039999999999995E-2</v>
      </c>
      <c r="DX69">
        <f t="shared" si="153"/>
        <v>4.1260000000000005E-2</v>
      </c>
      <c r="DY69">
        <f t="shared" si="154"/>
        <v>3.9324999999999999E-2</v>
      </c>
      <c r="DZ69">
        <f t="shared" si="155"/>
        <v>3.5709999999999999E-2</v>
      </c>
      <c r="EA69">
        <f t="shared" si="156"/>
        <v>3.4895000000000002E-2</v>
      </c>
      <c r="EB69">
        <f t="shared" si="157"/>
        <v>3.8724999999999996E-2</v>
      </c>
      <c r="EC69">
        <f t="shared" si="123"/>
        <v>3.8855000000000001E-2</v>
      </c>
      <c r="ED69">
        <f t="shared" si="124"/>
        <v>4.9245000000000004E-2</v>
      </c>
      <c r="EE69">
        <f t="shared" si="125"/>
        <v>4.1079999999999998E-2</v>
      </c>
      <c r="EF69">
        <f t="shared" si="126"/>
        <v>3.773E-2</v>
      </c>
      <c r="EG69">
        <f t="shared" si="127"/>
        <v>2.5905000000000001E-2</v>
      </c>
      <c r="EH69">
        <f t="shared" si="128"/>
        <v>4.0254999999999999E-2</v>
      </c>
      <c r="EI69">
        <f t="shared" si="129"/>
        <v>3.3394999999999994E-2</v>
      </c>
      <c r="EJ69">
        <f t="shared" si="130"/>
        <v>3.1970000000000005E-2</v>
      </c>
      <c r="EK69">
        <f t="shared" si="131"/>
        <v>3.6180000000000004E-2</v>
      </c>
      <c r="EL69">
        <f t="shared" si="132"/>
        <v>3.5970000000000002E-2</v>
      </c>
      <c r="EM69">
        <f t="shared" si="133"/>
        <v>3.0689999999999999E-2</v>
      </c>
      <c r="EN69">
        <f t="shared" si="134"/>
        <v>3.1245000000000002E-2</v>
      </c>
      <c r="EO69">
        <f t="shared" si="135"/>
        <v>3.1335000000000002E-2</v>
      </c>
      <c r="EP69">
        <f t="shared" si="136"/>
        <v>3.2504999999999992E-2</v>
      </c>
      <c r="EQ69">
        <f t="shared" si="137"/>
        <v>2.6755000000000001E-2</v>
      </c>
      <c r="ER69">
        <f t="shared" si="138"/>
        <v>2.0129999999999995E-2</v>
      </c>
      <c r="ES69">
        <f t="shared" si="139"/>
        <v>2.6380000000000008E-2</v>
      </c>
      <c r="ET69">
        <f t="shared" si="140"/>
        <v>1.5424999999999999E-2</v>
      </c>
      <c r="EU69">
        <f t="shared" si="141"/>
        <v>2.5635000000000005E-2</v>
      </c>
      <c r="EV69">
        <f t="shared" si="142"/>
        <v>2.4934999999999999E-2</v>
      </c>
      <c r="EW69">
        <f t="shared" si="143"/>
        <v>2.6570000000000003E-2</v>
      </c>
      <c r="EX69">
        <f t="shared" si="144"/>
        <v>2.2214999999999999E-2</v>
      </c>
      <c r="EY69">
        <f t="shared" si="145"/>
        <v>2.9054999999999997E-2</v>
      </c>
      <c r="EZ69">
        <f t="shared" si="146"/>
        <v>1.8450000000000001E-2</v>
      </c>
      <c r="FA69">
        <f t="shared" si="147"/>
        <v>1.9100000000000006E-2</v>
      </c>
      <c r="FB69">
        <f t="shared" si="148"/>
        <v>1.6449999999999999E-2</v>
      </c>
      <c r="FC69">
        <f t="shared" si="149"/>
        <v>1.6085000000000002E-2</v>
      </c>
      <c r="FD69">
        <f t="shared" si="150"/>
        <v>1.2305000000000002E-2</v>
      </c>
      <c r="FE69">
        <f t="shared" si="151"/>
        <v>1.8630000000000001E-2</v>
      </c>
      <c r="FF69">
        <f t="shared" si="152"/>
        <v>1.2289999999999999E-2</v>
      </c>
    </row>
    <row r="70" spans="1:162" x14ac:dyDescent="0.4">
      <c r="A70">
        <v>1686.5027500000001</v>
      </c>
      <c r="B70">
        <v>5.1450000000000003E-3</v>
      </c>
      <c r="C70">
        <v>-5.0966650000000004E-4</v>
      </c>
      <c r="D70">
        <v>-4.3350000000000003E-3</v>
      </c>
      <c r="E70">
        <v>-2.3206665E-3</v>
      </c>
      <c r="F70">
        <v>2.0249999999999999E-3</v>
      </c>
      <c r="G70">
        <v>0.11504499999999999</v>
      </c>
      <c r="H70">
        <v>9.2620000000000008E-2</v>
      </c>
      <c r="I70">
        <v>0.105125</v>
      </c>
      <c r="J70">
        <v>0.118835</v>
      </c>
      <c r="K70">
        <v>0.11529500000000001</v>
      </c>
      <c r="L70">
        <v>8.9594999999999994E-2</v>
      </c>
      <c r="M70">
        <v>0.10481</v>
      </c>
      <c r="N70">
        <v>0.103445</v>
      </c>
      <c r="O70">
        <v>0.113395</v>
      </c>
      <c r="P70">
        <v>8.7355000000000002E-2</v>
      </c>
      <c r="Q70">
        <v>7.1674999999999989E-2</v>
      </c>
      <c r="R70">
        <v>7.7715000000000006E-2</v>
      </c>
      <c r="S70">
        <v>8.6224999999999996E-2</v>
      </c>
      <c r="T70">
        <v>8.3534999999999998E-2</v>
      </c>
      <c r="U70">
        <v>8.3925E-2</v>
      </c>
      <c r="V70">
        <v>8.9735000000000009E-2</v>
      </c>
      <c r="W70">
        <v>0.1071</v>
      </c>
      <c r="X70">
        <v>8.2529999999999992E-2</v>
      </c>
      <c r="Y70">
        <v>8.8450000000000001E-2</v>
      </c>
      <c r="Z70">
        <v>8.1079999999999999E-2</v>
      </c>
      <c r="AA70">
        <v>7.9674999999999996E-2</v>
      </c>
      <c r="AB70">
        <v>7.8344999999999998E-2</v>
      </c>
      <c r="AC70">
        <v>7.6550000000000007E-2</v>
      </c>
      <c r="AD70">
        <v>6.6269999999999996E-2</v>
      </c>
      <c r="AE70">
        <v>7.6649999999999996E-2</v>
      </c>
      <c r="AF70">
        <v>7.0955000000000004E-2</v>
      </c>
      <c r="AG70">
        <v>8.4274999999999989E-2</v>
      </c>
      <c r="AH70">
        <v>8.4304999999999991E-2</v>
      </c>
      <c r="AI70">
        <v>7.844000000000001E-2</v>
      </c>
      <c r="AJ70">
        <v>6.5024999999999999E-2</v>
      </c>
      <c r="AK70">
        <v>7.1424999999999988E-2</v>
      </c>
      <c r="AL70">
        <v>6.695000000000001E-2</v>
      </c>
      <c r="AM70">
        <v>6.3125000000000001E-2</v>
      </c>
      <c r="AN70">
        <v>5.7799999999999997E-2</v>
      </c>
      <c r="AO70">
        <v>5.8569999999999997E-2</v>
      </c>
      <c r="AP70">
        <v>6.4094999999999999E-2</v>
      </c>
      <c r="AQ70" s="2">
        <v>6.93E-2</v>
      </c>
      <c r="AR70">
        <v>6.037E-2</v>
      </c>
      <c r="AS70">
        <v>6.7165000000000002E-2</v>
      </c>
      <c r="AT70">
        <v>6.4629999999999993E-2</v>
      </c>
      <c r="AU70">
        <v>5.4760000000000003E-2</v>
      </c>
      <c r="AV70">
        <v>5.2055000000000004E-2</v>
      </c>
      <c r="AW70">
        <v>4.8250000000000001E-2</v>
      </c>
      <c r="AX70">
        <v>5.7624999999999996E-2</v>
      </c>
      <c r="AY70">
        <v>5.5709999999999996E-2</v>
      </c>
      <c r="AZ70">
        <v>6.2189999999999995E-2</v>
      </c>
      <c r="BA70">
        <v>5.4530000000000002E-2</v>
      </c>
      <c r="BB70">
        <v>5.1824999999999996E-2</v>
      </c>
      <c r="BC70">
        <v>4.1255E-2</v>
      </c>
      <c r="BD70">
        <v>5.6950000000000001E-2</v>
      </c>
      <c r="BE70">
        <v>4.6884999999999996E-2</v>
      </c>
      <c r="BF70">
        <v>4.5635000000000002E-2</v>
      </c>
      <c r="BG70">
        <v>4.6234999999999998E-2</v>
      </c>
      <c r="BH70">
        <v>5.2400000000000002E-2</v>
      </c>
      <c r="BI70">
        <v>4.4215000000000004E-2</v>
      </c>
      <c r="BJ70">
        <v>4.2865E-2</v>
      </c>
      <c r="BK70">
        <v>4.6380000000000005E-2</v>
      </c>
      <c r="BL70">
        <v>3.4654999999999998E-2</v>
      </c>
      <c r="BM70">
        <v>3.7905000000000001E-2</v>
      </c>
      <c r="BN70">
        <v>3.9300000000000002E-2</v>
      </c>
      <c r="BO70">
        <v>3.8195E-2</v>
      </c>
      <c r="BP70">
        <v>2.7314999999999999E-2</v>
      </c>
      <c r="BQ70">
        <v>3.8914999999999998E-2</v>
      </c>
      <c r="BR70">
        <v>4.0645000000000001E-2</v>
      </c>
      <c r="BS70">
        <v>3.5570000000000004E-2</v>
      </c>
      <c r="BT70">
        <v>3.5700000000000003E-2</v>
      </c>
      <c r="BU70">
        <v>4.1255E-2</v>
      </c>
      <c r="BV70">
        <v>2.1624999999999998E-2</v>
      </c>
      <c r="BW70">
        <v>3.0180000000000002E-2</v>
      </c>
      <c r="BX70">
        <v>2.7104999999999997E-2</v>
      </c>
      <c r="BY70">
        <v>3.0945E-2</v>
      </c>
      <c r="BZ70">
        <v>1.9009999999999999E-2</v>
      </c>
      <c r="CA70">
        <v>2.3539999999999998E-2</v>
      </c>
      <c r="CB70">
        <v>2.4419999999999997E-2</v>
      </c>
      <c r="CE70">
        <v>1686.5027500000001</v>
      </c>
      <c r="CF70">
        <f t="shared" si="79"/>
        <v>5.2450000000000005E-3</v>
      </c>
      <c r="CG70">
        <f t="shared" si="80"/>
        <v>-3.6496664999999999E-3</v>
      </c>
      <c r="CH70">
        <f t="shared" si="81"/>
        <v>-2.0870000000000003E-3</v>
      </c>
      <c r="CI70">
        <f t="shared" si="82"/>
        <v>-1.8606665000000001E-3</v>
      </c>
      <c r="CJ70">
        <f t="shared" si="83"/>
        <v>2.3549999999999999E-3</v>
      </c>
      <c r="CK70">
        <f t="shared" si="84"/>
        <v>8.2889999999999991E-2</v>
      </c>
      <c r="CL70">
        <f t="shared" si="85"/>
        <v>7.1095000000000005E-2</v>
      </c>
      <c r="CM70">
        <f t="shared" si="86"/>
        <v>8.8919999999999999E-2</v>
      </c>
      <c r="CN70" s="1">
        <f t="shared" si="87"/>
        <v>7.5859999999999997E-2</v>
      </c>
      <c r="CO70">
        <f t="shared" si="88"/>
        <v>8.2555000000000017E-2</v>
      </c>
      <c r="CP70">
        <f t="shared" si="89"/>
        <v>7.2049999999999989E-2</v>
      </c>
      <c r="CQ70">
        <f t="shared" si="90"/>
        <v>7.8765000000000002E-2</v>
      </c>
      <c r="CR70">
        <f t="shared" si="91"/>
        <v>7.3134999999999992E-2</v>
      </c>
      <c r="CS70">
        <f t="shared" si="92"/>
        <v>8.3964999999999998E-2</v>
      </c>
      <c r="CT70">
        <f t="shared" si="93"/>
        <v>7.4145000000000003E-2</v>
      </c>
      <c r="CU70">
        <f t="shared" si="94"/>
        <v>5.5719999999999992E-2</v>
      </c>
      <c r="CV70">
        <f t="shared" si="95"/>
        <v>5.6735000000000008E-2</v>
      </c>
      <c r="CW70">
        <f t="shared" si="96"/>
        <v>7.5069999999999998E-2</v>
      </c>
      <c r="CX70">
        <f t="shared" si="97"/>
        <v>6.692999999999999E-2</v>
      </c>
      <c r="CY70">
        <f t="shared" si="98"/>
        <v>6.2439999999999996E-2</v>
      </c>
      <c r="CZ70">
        <f t="shared" si="99"/>
        <v>6.7320000000000005E-2</v>
      </c>
      <c r="DA70">
        <f t="shared" si="100"/>
        <v>7.0870000000000002E-2</v>
      </c>
      <c r="DB70">
        <f t="shared" si="101"/>
        <v>6.0714999999999991E-2</v>
      </c>
      <c r="DC70">
        <f t="shared" si="102"/>
        <v>7.1504999999999999E-2</v>
      </c>
      <c r="DD70">
        <f t="shared" si="103"/>
        <v>6.9309999999999997E-2</v>
      </c>
      <c r="DE70">
        <f t="shared" si="104"/>
        <v>6.0899999999999996E-2</v>
      </c>
      <c r="DF70">
        <f t="shared" si="105"/>
        <v>6.3589999999999994E-2</v>
      </c>
      <c r="DG70">
        <f t="shared" si="106"/>
        <v>5.7335000000000011E-2</v>
      </c>
      <c r="DH70">
        <f t="shared" si="107"/>
        <v>4.6334999999999994E-2</v>
      </c>
      <c r="DI70">
        <f t="shared" si="108"/>
        <v>5.1014999999999991E-2</v>
      </c>
      <c r="DJ70">
        <f t="shared" si="109"/>
        <v>5.1705000000000001E-2</v>
      </c>
      <c r="DK70">
        <f t="shared" si="110"/>
        <v>5.3274999999999989E-2</v>
      </c>
      <c r="DL70">
        <f t="shared" si="111"/>
        <v>5.8644999999999989E-2</v>
      </c>
      <c r="DM70">
        <f t="shared" si="112"/>
        <v>5.914500000000001E-2</v>
      </c>
      <c r="DN70">
        <f t="shared" si="113"/>
        <v>4.3069999999999997E-2</v>
      </c>
      <c r="DO70">
        <f t="shared" si="114"/>
        <v>4.7564999999999989E-2</v>
      </c>
      <c r="DP70">
        <f t="shared" si="115"/>
        <v>4.6820000000000014E-2</v>
      </c>
      <c r="DQ70">
        <f t="shared" si="116"/>
        <v>4.3749999999999997E-2</v>
      </c>
      <c r="DR70">
        <f t="shared" si="117"/>
        <v>5.0099999999999999E-2</v>
      </c>
      <c r="DS70">
        <f t="shared" si="118"/>
        <v>3.8344999999999997E-2</v>
      </c>
      <c r="DT70">
        <f t="shared" si="119"/>
        <v>4.3834999999999999E-2</v>
      </c>
      <c r="DU70" s="2">
        <f t="shared" si="120"/>
        <v>5.0949999999999995E-2</v>
      </c>
      <c r="DV70">
        <f t="shared" si="121"/>
        <v>3.7394999999999998E-2</v>
      </c>
      <c r="DW70">
        <f t="shared" si="122"/>
        <v>4.1830000000000006E-2</v>
      </c>
      <c r="DX70">
        <f t="shared" si="153"/>
        <v>3.9639999999999995E-2</v>
      </c>
      <c r="DY70">
        <f t="shared" si="154"/>
        <v>3.9050000000000001E-2</v>
      </c>
      <c r="DZ70">
        <f t="shared" si="155"/>
        <v>3.5160000000000004E-2</v>
      </c>
      <c r="EA70">
        <f t="shared" si="156"/>
        <v>3.3675000000000004E-2</v>
      </c>
      <c r="EB70">
        <f t="shared" si="157"/>
        <v>3.755E-2</v>
      </c>
      <c r="EC70">
        <f t="shared" si="123"/>
        <v>3.6839999999999998E-2</v>
      </c>
      <c r="ED70">
        <f t="shared" si="124"/>
        <v>4.5099999999999994E-2</v>
      </c>
      <c r="EE70">
        <f t="shared" si="125"/>
        <v>3.9125E-2</v>
      </c>
      <c r="EF70">
        <f t="shared" si="126"/>
        <v>3.7999999999999992E-2</v>
      </c>
      <c r="EG70">
        <f t="shared" si="127"/>
        <v>2.5510000000000001E-2</v>
      </c>
      <c r="EH70">
        <f t="shared" si="128"/>
        <v>3.8640000000000001E-2</v>
      </c>
      <c r="EI70">
        <f t="shared" si="129"/>
        <v>3.0439999999999995E-2</v>
      </c>
      <c r="EJ70">
        <f t="shared" si="130"/>
        <v>3.1365000000000004E-2</v>
      </c>
      <c r="EK70">
        <f t="shared" si="131"/>
        <v>3.7190000000000001E-2</v>
      </c>
      <c r="EL70">
        <f t="shared" si="132"/>
        <v>3.2805000000000001E-2</v>
      </c>
      <c r="EM70">
        <f t="shared" si="133"/>
        <v>2.9030000000000004E-2</v>
      </c>
      <c r="EN70">
        <f t="shared" si="134"/>
        <v>2.7915000000000002E-2</v>
      </c>
      <c r="EO70">
        <f t="shared" si="135"/>
        <v>2.9395000000000004E-2</v>
      </c>
      <c r="EP70">
        <f t="shared" si="136"/>
        <v>3.0724999999999999E-2</v>
      </c>
      <c r="EQ70">
        <f t="shared" si="137"/>
        <v>2.5785000000000002E-2</v>
      </c>
      <c r="ER70">
        <f t="shared" si="138"/>
        <v>1.711E-2</v>
      </c>
      <c r="ES70">
        <f t="shared" si="139"/>
        <v>2.1080000000000002E-2</v>
      </c>
      <c r="ET70">
        <f t="shared" si="140"/>
        <v>1.3709999999999998E-2</v>
      </c>
      <c r="EU70">
        <f t="shared" si="141"/>
        <v>2.5704999999999999E-2</v>
      </c>
      <c r="EV70">
        <f t="shared" si="142"/>
        <v>2.545E-2</v>
      </c>
      <c r="EW70">
        <f t="shared" si="143"/>
        <v>2.5170000000000005E-2</v>
      </c>
      <c r="EX70">
        <f t="shared" si="144"/>
        <v>2.1950000000000004E-2</v>
      </c>
      <c r="EY70">
        <f t="shared" si="145"/>
        <v>2.7639999999999998E-2</v>
      </c>
      <c r="EZ70">
        <f t="shared" si="146"/>
        <v>1.4874999999999999E-2</v>
      </c>
      <c r="FA70">
        <f t="shared" si="147"/>
        <v>1.5679999999999999E-2</v>
      </c>
      <c r="FB70">
        <f t="shared" si="148"/>
        <v>1.4394999999999996E-2</v>
      </c>
      <c r="FC70">
        <f t="shared" si="149"/>
        <v>1.5269999999999999E-2</v>
      </c>
      <c r="FD70">
        <f t="shared" si="150"/>
        <v>1.0414999999999999E-2</v>
      </c>
      <c r="FE70">
        <f t="shared" si="151"/>
        <v>1.7599999999999998E-2</v>
      </c>
      <c r="FF70">
        <f t="shared" si="152"/>
        <v>1.1649999999999997E-2</v>
      </c>
    </row>
    <row r="71" spans="1:162" x14ac:dyDescent="0.4">
      <c r="A71">
        <v>1690.64958</v>
      </c>
      <c r="B71">
        <v>4.4399999999999995E-3</v>
      </c>
      <c r="C71">
        <v>-7.396665E-4</v>
      </c>
      <c r="D71">
        <v>-1.9550000000000001E-3</v>
      </c>
      <c r="E71">
        <v>-1.335E-3</v>
      </c>
      <c r="F71">
        <v>-4.0999999999999999E-4</v>
      </c>
      <c r="G71">
        <v>0.10369</v>
      </c>
      <c r="H71">
        <v>8.6900000000000005E-2</v>
      </c>
      <c r="I71">
        <v>9.4904999999999989E-2</v>
      </c>
      <c r="J71">
        <v>0.109315</v>
      </c>
      <c r="K71">
        <v>0.10290000000000001</v>
      </c>
      <c r="L71">
        <v>8.3144999999999997E-2</v>
      </c>
      <c r="M71">
        <v>9.7900000000000001E-2</v>
      </c>
      <c r="N71">
        <v>9.919E-2</v>
      </c>
      <c r="O71">
        <v>0.10520499999999999</v>
      </c>
      <c r="P71">
        <v>8.4589999999999999E-2</v>
      </c>
      <c r="Q71">
        <v>7.0424999999999988E-2</v>
      </c>
      <c r="R71">
        <v>7.5924999999999992E-2</v>
      </c>
      <c r="S71">
        <v>8.3555000000000004E-2</v>
      </c>
      <c r="T71">
        <v>7.8979999999999995E-2</v>
      </c>
      <c r="U71">
        <v>7.8199999999999992E-2</v>
      </c>
      <c r="V71">
        <v>8.7694999999999995E-2</v>
      </c>
      <c r="W71">
        <v>0.101935</v>
      </c>
      <c r="X71">
        <v>8.0530000000000004E-2</v>
      </c>
      <c r="Y71">
        <v>8.4059999999999996E-2</v>
      </c>
      <c r="Z71">
        <v>7.5005000000000002E-2</v>
      </c>
      <c r="AA71">
        <v>7.6365000000000002E-2</v>
      </c>
      <c r="AB71">
        <v>8.0949999999999994E-2</v>
      </c>
      <c r="AC71">
        <v>7.4124999999999996E-2</v>
      </c>
      <c r="AD71">
        <v>6.6470000000000001E-2</v>
      </c>
      <c r="AE71">
        <v>7.5605000000000006E-2</v>
      </c>
      <c r="AF71">
        <v>7.1575E-2</v>
      </c>
      <c r="AG71">
        <v>7.9759999999999998E-2</v>
      </c>
      <c r="AH71">
        <v>8.0325000000000008E-2</v>
      </c>
      <c r="AI71">
        <v>7.6979999999999993E-2</v>
      </c>
      <c r="AJ71">
        <v>6.5255000000000007E-2</v>
      </c>
      <c r="AK71">
        <v>6.7140000000000005E-2</v>
      </c>
      <c r="AL71">
        <v>6.7835000000000006E-2</v>
      </c>
      <c r="AM71">
        <v>6.2975000000000003E-2</v>
      </c>
      <c r="AN71">
        <v>5.7539999999999994E-2</v>
      </c>
      <c r="AO71">
        <v>5.7095E-2</v>
      </c>
      <c r="AP71">
        <v>6.4619999999999997E-2</v>
      </c>
      <c r="AQ71" s="2">
        <v>6.8349999999999994E-2</v>
      </c>
      <c r="AR71">
        <v>6.0205000000000002E-2</v>
      </c>
      <c r="AS71">
        <v>6.769E-2</v>
      </c>
      <c r="AT71">
        <v>6.1949999999999998E-2</v>
      </c>
      <c r="AU71">
        <v>5.7974999999999999E-2</v>
      </c>
      <c r="AV71">
        <v>5.3809999999999997E-2</v>
      </c>
      <c r="AW71">
        <v>4.7614999999999998E-2</v>
      </c>
      <c r="AX71">
        <v>5.6639999999999996E-2</v>
      </c>
      <c r="AY71">
        <v>5.8194999999999997E-2</v>
      </c>
      <c r="AZ71">
        <v>5.7700000000000001E-2</v>
      </c>
      <c r="BA71">
        <v>5.0700000000000002E-2</v>
      </c>
      <c r="BB71">
        <v>5.2845000000000003E-2</v>
      </c>
      <c r="BC71">
        <v>4.1669999999999999E-2</v>
      </c>
      <c r="BD71">
        <v>5.2644999999999997E-2</v>
      </c>
      <c r="BE71">
        <v>4.9960000000000004E-2</v>
      </c>
      <c r="BF71">
        <v>4.2560000000000001E-2</v>
      </c>
      <c r="BG71">
        <v>4.648E-2</v>
      </c>
      <c r="BH71">
        <v>5.1915000000000003E-2</v>
      </c>
      <c r="BI71">
        <v>4.5495000000000001E-2</v>
      </c>
      <c r="BJ71">
        <v>4.4355000000000006E-2</v>
      </c>
      <c r="BK71">
        <v>4.2950000000000002E-2</v>
      </c>
      <c r="BL71">
        <v>3.5990000000000001E-2</v>
      </c>
      <c r="BM71">
        <v>3.7860000000000005E-2</v>
      </c>
      <c r="BN71">
        <v>4.1035000000000002E-2</v>
      </c>
      <c r="BO71">
        <v>3.8109999999999998E-2</v>
      </c>
      <c r="BP71">
        <v>2.9454999999999999E-2</v>
      </c>
      <c r="BQ71">
        <v>3.7409999999999999E-2</v>
      </c>
      <c r="BR71">
        <v>3.8025000000000003E-2</v>
      </c>
      <c r="BS71">
        <v>3.092E-2</v>
      </c>
      <c r="BT71">
        <v>3.7839999999999999E-2</v>
      </c>
      <c r="BU71">
        <v>4.0145E-2</v>
      </c>
      <c r="BV71">
        <v>2.1694999999999999E-2</v>
      </c>
      <c r="BW71">
        <v>2.9990000000000003E-2</v>
      </c>
      <c r="BX71">
        <v>2.7279999999999999E-2</v>
      </c>
      <c r="BY71">
        <v>3.3345E-2</v>
      </c>
      <c r="BZ71">
        <v>1.9459999999999998E-2</v>
      </c>
      <c r="CA71">
        <v>2.2295000000000002E-2</v>
      </c>
      <c r="CB71">
        <v>2.6249999999999999E-2</v>
      </c>
      <c r="CE71">
        <v>1690.64958</v>
      </c>
      <c r="CF71">
        <f t="shared" si="79"/>
        <v>4.5399999999999998E-3</v>
      </c>
      <c r="CG71">
        <f t="shared" si="80"/>
        <v>-3.8796665000000001E-3</v>
      </c>
      <c r="CH71">
        <f t="shared" si="81"/>
        <v>2.9299999999999986E-4</v>
      </c>
      <c r="CI71">
        <f t="shared" si="82"/>
        <v>-8.7500000000000002E-4</v>
      </c>
      <c r="CJ71">
        <f t="shared" si="83"/>
        <v>-7.9999999999999993E-5</v>
      </c>
      <c r="CK71">
        <f t="shared" si="84"/>
        <v>7.1535000000000001E-2</v>
      </c>
      <c r="CL71">
        <f t="shared" si="85"/>
        <v>6.5375000000000003E-2</v>
      </c>
      <c r="CM71">
        <f t="shared" si="86"/>
        <v>7.8699999999999992E-2</v>
      </c>
      <c r="CN71" s="1">
        <f t="shared" si="87"/>
        <v>6.6339999999999996E-2</v>
      </c>
      <c r="CO71">
        <f t="shared" si="88"/>
        <v>7.016E-2</v>
      </c>
      <c r="CP71">
        <f t="shared" si="89"/>
        <v>6.5599999999999992E-2</v>
      </c>
      <c r="CQ71">
        <f t="shared" si="90"/>
        <v>7.1855000000000002E-2</v>
      </c>
      <c r="CR71">
        <f t="shared" si="91"/>
        <v>6.8879999999999997E-2</v>
      </c>
      <c r="CS71">
        <f t="shared" si="92"/>
        <v>7.5774999999999995E-2</v>
      </c>
      <c r="CT71">
        <f t="shared" si="93"/>
        <v>7.1379999999999999E-2</v>
      </c>
      <c r="CU71">
        <f t="shared" si="94"/>
        <v>5.4469999999999991E-2</v>
      </c>
      <c r="CV71">
        <f t="shared" si="95"/>
        <v>5.4944999999999994E-2</v>
      </c>
      <c r="CW71">
        <f t="shared" si="96"/>
        <v>7.2400000000000006E-2</v>
      </c>
      <c r="CX71">
        <f t="shared" si="97"/>
        <v>6.2374999999999993E-2</v>
      </c>
      <c r="CY71">
        <f t="shared" si="98"/>
        <v>5.6714999999999988E-2</v>
      </c>
      <c r="CZ71">
        <f t="shared" si="99"/>
        <v>6.5279999999999991E-2</v>
      </c>
      <c r="DA71">
        <f t="shared" si="100"/>
        <v>6.5705E-2</v>
      </c>
      <c r="DB71">
        <f t="shared" si="101"/>
        <v>5.8715000000000003E-2</v>
      </c>
      <c r="DC71">
        <f t="shared" si="102"/>
        <v>6.7114999999999994E-2</v>
      </c>
      <c r="DD71">
        <f t="shared" si="103"/>
        <v>6.3235E-2</v>
      </c>
      <c r="DE71">
        <f t="shared" si="104"/>
        <v>5.7590000000000002E-2</v>
      </c>
      <c r="DF71">
        <f t="shared" si="105"/>
        <v>6.619499999999999E-2</v>
      </c>
      <c r="DG71">
        <f t="shared" si="106"/>
        <v>5.491E-2</v>
      </c>
      <c r="DH71">
        <f t="shared" si="107"/>
        <v>4.6535E-2</v>
      </c>
      <c r="DI71">
        <f t="shared" si="108"/>
        <v>4.9970000000000001E-2</v>
      </c>
      <c r="DJ71">
        <f t="shared" si="109"/>
        <v>5.2324999999999997E-2</v>
      </c>
      <c r="DK71">
        <f t="shared" si="110"/>
        <v>4.8759999999999998E-2</v>
      </c>
      <c r="DL71">
        <f t="shared" si="111"/>
        <v>5.4665000000000005E-2</v>
      </c>
      <c r="DM71">
        <f t="shared" si="112"/>
        <v>5.7684999999999993E-2</v>
      </c>
      <c r="DN71">
        <f t="shared" si="113"/>
        <v>4.3300000000000005E-2</v>
      </c>
      <c r="DO71">
        <f t="shared" si="114"/>
        <v>4.3280000000000006E-2</v>
      </c>
      <c r="DP71">
        <f t="shared" si="115"/>
        <v>4.7705000000000011E-2</v>
      </c>
      <c r="DQ71">
        <f t="shared" si="116"/>
        <v>4.36E-2</v>
      </c>
      <c r="DR71">
        <f t="shared" si="117"/>
        <v>4.9839999999999995E-2</v>
      </c>
      <c r="DS71">
        <f t="shared" si="118"/>
        <v>3.687E-2</v>
      </c>
      <c r="DT71">
        <f t="shared" si="119"/>
        <v>4.4359999999999997E-2</v>
      </c>
      <c r="DU71" s="2">
        <f t="shared" si="120"/>
        <v>4.9999999999999989E-2</v>
      </c>
      <c r="DV71">
        <f t="shared" si="121"/>
        <v>3.7229999999999999E-2</v>
      </c>
      <c r="DW71">
        <f t="shared" si="122"/>
        <v>4.2355000000000004E-2</v>
      </c>
      <c r="DX71">
        <f t="shared" si="153"/>
        <v>3.696E-2</v>
      </c>
      <c r="DY71">
        <f t="shared" si="154"/>
        <v>4.2264999999999997E-2</v>
      </c>
      <c r="DZ71">
        <f t="shared" si="155"/>
        <v>3.6914999999999996E-2</v>
      </c>
      <c r="EA71">
        <f t="shared" si="156"/>
        <v>3.304E-2</v>
      </c>
      <c r="EB71">
        <f t="shared" si="157"/>
        <v>3.6565E-2</v>
      </c>
      <c r="EC71">
        <f t="shared" si="123"/>
        <v>3.9324999999999999E-2</v>
      </c>
      <c r="ED71">
        <f t="shared" si="124"/>
        <v>4.061E-2</v>
      </c>
      <c r="EE71">
        <f t="shared" si="125"/>
        <v>3.5295E-2</v>
      </c>
      <c r="EF71">
        <f t="shared" si="126"/>
        <v>3.9019999999999999E-2</v>
      </c>
      <c r="EG71">
        <f t="shared" si="127"/>
        <v>2.5925E-2</v>
      </c>
      <c r="EH71">
        <f t="shared" si="128"/>
        <v>3.4334999999999997E-2</v>
      </c>
      <c r="EI71">
        <f t="shared" si="129"/>
        <v>3.3515000000000003E-2</v>
      </c>
      <c r="EJ71">
        <f t="shared" si="130"/>
        <v>2.8290000000000003E-2</v>
      </c>
      <c r="EK71">
        <f t="shared" si="131"/>
        <v>3.7435000000000003E-2</v>
      </c>
      <c r="EL71">
        <f t="shared" si="132"/>
        <v>3.2320000000000002E-2</v>
      </c>
      <c r="EM71">
        <f t="shared" si="133"/>
        <v>3.031E-2</v>
      </c>
      <c r="EN71">
        <f t="shared" si="134"/>
        <v>2.9405000000000008E-2</v>
      </c>
      <c r="EO71">
        <f t="shared" si="135"/>
        <v>2.5965000000000002E-2</v>
      </c>
      <c r="EP71">
        <f t="shared" si="136"/>
        <v>3.2059999999999998E-2</v>
      </c>
      <c r="EQ71">
        <f t="shared" si="137"/>
        <v>2.5740000000000006E-2</v>
      </c>
      <c r="ER71">
        <f t="shared" si="138"/>
        <v>1.8845000000000001E-2</v>
      </c>
      <c r="ES71">
        <f t="shared" si="139"/>
        <v>2.0995E-2</v>
      </c>
      <c r="ET71">
        <f t="shared" si="140"/>
        <v>1.5849999999999996E-2</v>
      </c>
      <c r="EU71">
        <f t="shared" si="141"/>
        <v>2.4199999999999999E-2</v>
      </c>
      <c r="EV71">
        <f t="shared" si="142"/>
        <v>2.2830000000000003E-2</v>
      </c>
      <c r="EW71">
        <f t="shared" si="143"/>
        <v>2.052E-2</v>
      </c>
      <c r="EX71">
        <f t="shared" si="144"/>
        <v>2.409E-2</v>
      </c>
      <c r="EY71">
        <f t="shared" si="145"/>
        <v>2.6529999999999998E-2</v>
      </c>
      <c r="EZ71">
        <f t="shared" si="146"/>
        <v>1.4945E-2</v>
      </c>
      <c r="FA71">
        <f t="shared" si="147"/>
        <v>1.5490000000000002E-2</v>
      </c>
      <c r="FB71">
        <f t="shared" si="148"/>
        <v>1.4569999999999998E-2</v>
      </c>
      <c r="FC71">
        <f t="shared" si="149"/>
        <v>1.7669999999999998E-2</v>
      </c>
      <c r="FD71">
        <f t="shared" si="150"/>
        <v>1.0864999999999998E-2</v>
      </c>
      <c r="FE71">
        <f t="shared" si="151"/>
        <v>1.6355000000000001E-2</v>
      </c>
      <c r="FF71">
        <f t="shared" si="152"/>
        <v>1.3479999999999999E-2</v>
      </c>
    </row>
    <row r="72" spans="1:162" x14ac:dyDescent="0.4">
      <c r="A72">
        <v>1694.8168499999999</v>
      </c>
      <c r="B72">
        <v>5.7549999999999997E-3</v>
      </c>
      <c r="C72">
        <v>-1.9950000000000002E-3</v>
      </c>
      <c r="D72">
        <v>-6.5749999999999992E-3</v>
      </c>
      <c r="E72">
        <v>-1.8349999999999998E-3</v>
      </c>
      <c r="F72">
        <v>4.6449999999999998E-3</v>
      </c>
      <c r="G72">
        <v>0.10767499999999999</v>
      </c>
      <c r="H72">
        <v>8.7485000000000007E-2</v>
      </c>
      <c r="I72">
        <v>9.6679999999999988E-2</v>
      </c>
      <c r="J72">
        <v>0.10725999999999999</v>
      </c>
      <c r="K72">
        <v>0.10636000000000001</v>
      </c>
      <c r="L72">
        <v>8.6004999999999998E-2</v>
      </c>
      <c r="M72">
        <v>0.10049</v>
      </c>
      <c r="N72">
        <v>9.8280000000000006E-2</v>
      </c>
      <c r="O72">
        <v>0.10452</v>
      </c>
      <c r="P72">
        <v>8.3295000000000008E-2</v>
      </c>
      <c r="Q72">
        <v>6.5184999999999993E-2</v>
      </c>
      <c r="R72">
        <v>7.8585000000000002E-2</v>
      </c>
      <c r="S72">
        <v>7.9004999999999992E-2</v>
      </c>
      <c r="T72">
        <v>8.1305000000000002E-2</v>
      </c>
      <c r="U72">
        <v>7.8864999999999991E-2</v>
      </c>
      <c r="V72">
        <v>8.7430000000000008E-2</v>
      </c>
      <c r="W72">
        <v>0.10341500000000001</v>
      </c>
      <c r="X72">
        <v>7.85E-2</v>
      </c>
      <c r="Y72">
        <v>8.6084999999999995E-2</v>
      </c>
      <c r="Z72">
        <v>7.51E-2</v>
      </c>
      <c r="AA72">
        <v>7.733000000000001E-2</v>
      </c>
      <c r="AB72">
        <v>7.6204999999999995E-2</v>
      </c>
      <c r="AC72">
        <v>7.8789999999999999E-2</v>
      </c>
      <c r="AD72">
        <v>6.7650000000000002E-2</v>
      </c>
      <c r="AE72">
        <v>7.5584999999999999E-2</v>
      </c>
      <c r="AF72">
        <v>7.1195000000000008E-2</v>
      </c>
      <c r="AG72">
        <v>8.1644999999999995E-2</v>
      </c>
      <c r="AH72">
        <v>7.9729999999999995E-2</v>
      </c>
      <c r="AI72">
        <v>7.7899999999999997E-2</v>
      </c>
      <c r="AJ72">
        <v>6.5000000000000002E-2</v>
      </c>
      <c r="AK72">
        <v>7.6454999999999995E-2</v>
      </c>
      <c r="AL72">
        <v>6.5624999999999989E-2</v>
      </c>
      <c r="AM72">
        <v>7.0129999999999998E-2</v>
      </c>
      <c r="AN72">
        <v>5.5885000000000004E-2</v>
      </c>
      <c r="AO72">
        <v>6.3375000000000001E-2</v>
      </c>
      <c r="AP72">
        <v>6.4229999999999995E-2</v>
      </c>
      <c r="AQ72" s="2">
        <v>7.3140000000000011E-2</v>
      </c>
      <c r="AR72">
        <v>6.2655000000000002E-2</v>
      </c>
      <c r="AS72">
        <v>7.1169999999999997E-2</v>
      </c>
      <c r="AT72">
        <v>6.9264999999999993E-2</v>
      </c>
      <c r="AU72">
        <v>5.6489999999999999E-2</v>
      </c>
      <c r="AV72">
        <v>5.3999999999999999E-2</v>
      </c>
      <c r="AW72">
        <v>4.8219999999999999E-2</v>
      </c>
      <c r="AX72">
        <v>5.6465000000000001E-2</v>
      </c>
      <c r="AY72">
        <v>6.3615000000000005E-2</v>
      </c>
      <c r="AZ72">
        <v>6.3820000000000002E-2</v>
      </c>
      <c r="BA72">
        <v>5.5175000000000002E-2</v>
      </c>
      <c r="BB72">
        <v>5.3135000000000002E-2</v>
      </c>
      <c r="BC72">
        <v>4.4975000000000001E-2</v>
      </c>
      <c r="BD72">
        <v>5.6649999999999999E-2</v>
      </c>
      <c r="BE72">
        <v>5.3655000000000001E-2</v>
      </c>
      <c r="BF72">
        <v>4.53E-2</v>
      </c>
      <c r="BG72">
        <v>4.4209999999999999E-2</v>
      </c>
      <c r="BH72">
        <v>5.4394999999999999E-2</v>
      </c>
      <c r="BI72">
        <v>4.7954999999999998E-2</v>
      </c>
      <c r="BJ72">
        <v>4.5164999999999997E-2</v>
      </c>
      <c r="BK72">
        <v>5.0384999999999999E-2</v>
      </c>
      <c r="BL72">
        <v>3.5960000000000006E-2</v>
      </c>
      <c r="BM72">
        <v>4.0915E-2</v>
      </c>
      <c r="BN72">
        <v>4.5714999999999999E-2</v>
      </c>
      <c r="BO72">
        <v>4.2215000000000003E-2</v>
      </c>
      <c r="BP72">
        <v>2.7304999999999999E-2</v>
      </c>
      <c r="BQ72">
        <v>4.0305000000000001E-2</v>
      </c>
      <c r="BR72">
        <v>3.7605E-2</v>
      </c>
      <c r="BS72">
        <v>3.1224999999999999E-2</v>
      </c>
      <c r="BT72">
        <v>4.3535000000000004E-2</v>
      </c>
      <c r="BU72">
        <v>4.1544999999999999E-2</v>
      </c>
      <c r="BV72">
        <v>2.1484999999999997E-2</v>
      </c>
      <c r="BW72">
        <v>3.406E-2</v>
      </c>
      <c r="BX72">
        <v>2.912E-2</v>
      </c>
      <c r="BY72">
        <v>3.1890000000000002E-2</v>
      </c>
      <c r="BZ72">
        <v>1.8895000000000002E-2</v>
      </c>
      <c r="CA72">
        <v>2.3530000000000002E-2</v>
      </c>
      <c r="CB72">
        <v>2.4475E-2</v>
      </c>
      <c r="CE72">
        <v>1694.8168499999999</v>
      </c>
      <c r="CF72">
        <f t="shared" si="79"/>
        <v>5.855E-3</v>
      </c>
      <c r="CG72">
        <f t="shared" si="80"/>
        <v>-5.1350000000000007E-3</v>
      </c>
      <c r="CH72">
        <f t="shared" si="81"/>
        <v>-4.3269999999999992E-3</v>
      </c>
      <c r="CI72">
        <f t="shared" si="82"/>
        <v>-1.3749999999999999E-3</v>
      </c>
      <c r="CJ72">
        <f t="shared" si="83"/>
        <v>4.9750000000000003E-3</v>
      </c>
      <c r="CK72">
        <f t="shared" si="84"/>
        <v>7.551999999999999E-2</v>
      </c>
      <c r="CL72">
        <f t="shared" si="85"/>
        <v>6.5960000000000005E-2</v>
      </c>
      <c r="CM72">
        <f t="shared" si="86"/>
        <v>8.0474999999999991E-2</v>
      </c>
      <c r="CN72" s="1">
        <f t="shared" si="87"/>
        <v>6.4284999999999995E-2</v>
      </c>
      <c r="CO72">
        <f t="shared" si="88"/>
        <v>7.3620000000000019E-2</v>
      </c>
      <c r="CP72">
        <f t="shared" si="89"/>
        <v>6.8459999999999993E-2</v>
      </c>
      <c r="CQ72">
        <f t="shared" si="90"/>
        <v>7.4444999999999997E-2</v>
      </c>
      <c r="CR72">
        <f t="shared" si="91"/>
        <v>6.7970000000000003E-2</v>
      </c>
      <c r="CS72">
        <f t="shared" si="92"/>
        <v>7.5090000000000004E-2</v>
      </c>
      <c r="CT72">
        <f t="shared" si="93"/>
        <v>7.0085000000000008E-2</v>
      </c>
      <c r="CU72">
        <f t="shared" si="94"/>
        <v>4.9229999999999996E-2</v>
      </c>
      <c r="CV72">
        <f t="shared" si="95"/>
        <v>5.7605000000000003E-2</v>
      </c>
      <c r="CW72">
        <f t="shared" si="96"/>
        <v>6.7849999999999994E-2</v>
      </c>
      <c r="CX72">
        <f t="shared" si="97"/>
        <v>6.4700000000000008E-2</v>
      </c>
      <c r="CY72">
        <f t="shared" si="98"/>
        <v>5.7379999999999987E-2</v>
      </c>
      <c r="CZ72">
        <f t="shared" si="99"/>
        <v>6.5015000000000003E-2</v>
      </c>
      <c r="DA72">
        <f t="shared" si="100"/>
        <v>6.7185000000000009E-2</v>
      </c>
      <c r="DB72">
        <f t="shared" si="101"/>
        <v>5.6684999999999999E-2</v>
      </c>
      <c r="DC72">
        <f t="shared" si="102"/>
        <v>6.9139999999999993E-2</v>
      </c>
      <c r="DD72">
        <f t="shared" si="103"/>
        <v>6.3329999999999997E-2</v>
      </c>
      <c r="DE72">
        <f t="shared" si="104"/>
        <v>5.855500000000001E-2</v>
      </c>
      <c r="DF72">
        <f t="shared" si="105"/>
        <v>6.1449999999999991E-2</v>
      </c>
      <c r="DG72">
        <f t="shared" si="106"/>
        <v>5.9575000000000003E-2</v>
      </c>
      <c r="DH72">
        <f t="shared" si="107"/>
        <v>4.7715E-2</v>
      </c>
      <c r="DI72">
        <f t="shared" si="108"/>
        <v>4.9949999999999994E-2</v>
      </c>
      <c r="DJ72">
        <f t="shared" si="109"/>
        <v>5.1945000000000005E-2</v>
      </c>
      <c r="DK72">
        <f t="shared" si="110"/>
        <v>5.0644999999999996E-2</v>
      </c>
      <c r="DL72">
        <f t="shared" si="111"/>
        <v>5.4069999999999993E-2</v>
      </c>
      <c r="DM72">
        <f t="shared" si="112"/>
        <v>5.8604999999999997E-2</v>
      </c>
      <c r="DN72">
        <f t="shared" si="113"/>
        <v>4.3045E-2</v>
      </c>
      <c r="DO72">
        <f t="shared" si="114"/>
        <v>5.2594999999999996E-2</v>
      </c>
      <c r="DP72">
        <f t="shared" si="115"/>
        <v>4.5494999999999994E-2</v>
      </c>
      <c r="DQ72">
        <f t="shared" si="116"/>
        <v>5.0754999999999995E-2</v>
      </c>
      <c r="DR72">
        <f t="shared" si="117"/>
        <v>4.8185000000000006E-2</v>
      </c>
      <c r="DS72">
        <f t="shared" si="118"/>
        <v>4.3150000000000001E-2</v>
      </c>
      <c r="DT72">
        <f t="shared" si="119"/>
        <v>4.3969999999999995E-2</v>
      </c>
      <c r="DU72" s="2">
        <f t="shared" si="120"/>
        <v>5.4790000000000005E-2</v>
      </c>
      <c r="DV72">
        <f t="shared" si="121"/>
        <v>3.9680000000000007E-2</v>
      </c>
      <c r="DW72">
        <f t="shared" si="122"/>
        <v>4.5835000000000001E-2</v>
      </c>
      <c r="DX72">
        <f t="shared" si="153"/>
        <v>4.4274999999999995E-2</v>
      </c>
      <c r="DY72">
        <f t="shared" si="154"/>
        <v>4.0779999999999997E-2</v>
      </c>
      <c r="DZ72">
        <f t="shared" si="155"/>
        <v>3.7104999999999999E-2</v>
      </c>
      <c r="EA72">
        <f t="shared" si="156"/>
        <v>3.3645000000000001E-2</v>
      </c>
      <c r="EB72">
        <f t="shared" si="157"/>
        <v>3.6390000000000006E-2</v>
      </c>
      <c r="EC72">
        <f t="shared" si="123"/>
        <v>4.4745000000000007E-2</v>
      </c>
      <c r="ED72">
        <f t="shared" si="124"/>
        <v>4.6730000000000001E-2</v>
      </c>
      <c r="EE72">
        <f t="shared" si="125"/>
        <v>3.977E-2</v>
      </c>
      <c r="EF72">
        <f t="shared" si="126"/>
        <v>3.9309999999999998E-2</v>
      </c>
      <c r="EG72">
        <f t="shared" si="127"/>
        <v>2.9230000000000003E-2</v>
      </c>
      <c r="EH72">
        <f t="shared" si="128"/>
        <v>3.8339999999999999E-2</v>
      </c>
      <c r="EI72">
        <f t="shared" si="129"/>
        <v>3.721E-2</v>
      </c>
      <c r="EJ72">
        <f t="shared" si="130"/>
        <v>3.1030000000000002E-2</v>
      </c>
      <c r="EK72">
        <f t="shared" si="131"/>
        <v>3.5165000000000002E-2</v>
      </c>
      <c r="EL72">
        <f t="shared" si="132"/>
        <v>3.4799999999999998E-2</v>
      </c>
      <c r="EM72">
        <f t="shared" si="133"/>
        <v>3.2769999999999994E-2</v>
      </c>
      <c r="EN72">
        <f t="shared" si="134"/>
        <v>3.0214999999999999E-2</v>
      </c>
      <c r="EO72">
        <f t="shared" si="135"/>
        <v>3.3399999999999999E-2</v>
      </c>
      <c r="EP72">
        <f t="shared" si="136"/>
        <v>3.2030000000000003E-2</v>
      </c>
      <c r="EQ72">
        <f t="shared" si="137"/>
        <v>2.8795000000000001E-2</v>
      </c>
      <c r="ER72">
        <f t="shared" si="138"/>
        <v>2.3524999999999997E-2</v>
      </c>
      <c r="ES72">
        <f t="shared" si="139"/>
        <v>2.5100000000000004E-2</v>
      </c>
      <c r="ET72">
        <f t="shared" si="140"/>
        <v>1.3699999999999999E-2</v>
      </c>
      <c r="EU72">
        <f t="shared" si="141"/>
        <v>2.7095000000000001E-2</v>
      </c>
      <c r="EV72">
        <f t="shared" si="142"/>
        <v>2.2409999999999999E-2</v>
      </c>
      <c r="EW72">
        <f t="shared" si="143"/>
        <v>2.0825E-2</v>
      </c>
      <c r="EX72">
        <f t="shared" si="144"/>
        <v>2.9785000000000006E-2</v>
      </c>
      <c r="EY72">
        <f t="shared" si="145"/>
        <v>2.7929999999999996E-2</v>
      </c>
      <c r="EZ72">
        <f t="shared" si="146"/>
        <v>1.4734999999999998E-2</v>
      </c>
      <c r="FA72">
        <f t="shared" si="147"/>
        <v>1.9560000000000001E-2</v>
      </c>
      <c r="FB72">
        <f t="shared" si="148"/>
        <v>1.6410000000000001E-2</v>
      </c>
      <c r="FC72">
        <f t="shared" si="149"/>
        <v>1.6215E-2</v>
      </c>
      <c r="FD72">
        <f t="shared" si="150"/>
        <v>1.0300000000000002E-2</v>
      </c>
      <c r="FE72">
        <f t="shared" si="151"/>
        <v>1.7590000000000001E-2</v>
      </c>
      <c r="FF72">
        <f t="shared" si="152"/>
        <v>1.1705E-2</v>
      </c>
    </row>
    <row r="73" spans="1:162" x14ac:dyDescent="0.4">
      <c r="A73">
        <v>1699.0047099999999</v>
      </c>
      <c r="B73">
        <v>6.4549999999999998E-3</v>
      </c>
      <c r="C73">
        <v>-2.3550000000000003E-3</v>
      </c>
      <c r="D73">
        <v>-4.5049999999999995E-3</v>
      </c>
      <c r="E73">
        <v>-4.3E-3</v>
      </c>
      <c r="F73">
        <v>4.6949999999999995E-3</v>
      </c>
      <c r="G73">
        <v>0.11481</v>
      </c>
      <c r="H73">
        <v>8.7379999999999999E-2</v>
      </c>
      <c r="I73">
        <v>9.9569999999999992E-2</v>
      </c>
      <c r="J73">
        <v>0.10422999999999999</v>
      </c>
      <c r="K73">
        <v>0.10989</v>
      </c>
      <c r="L73">
        <v>8.3100000000000007E-2</v>
      </c>
      <c r="M73">
        <v>9.5094999999999999E-2</v>
      </c>
      <c r="N73">
        <v>9.6134999999999998E-2</v>
      </c>
      <c r="O73">
        <v>9.8459999999999992E-2</v>
      </c>
      <c r="P73">
        <v>7.622000000000001E-2</v>
      </c>
      <c r="Q73">
        <v>5.7564999999999998E-2</v>
      </c>
      <c r="R73">
        <v>7.1970000000000006E-2</v>
      </c>
      <c r="S73">
        <v>7.3589999999999989E-2</v>
      </c>
      <c r="T73">
        <v>7.7210000000000001E-2</v>
      </c>
      <c r="U73">
        <v>7.811499999999999E-2</v>
      </c>
      <c r="V73">
        <v>7.7965000000000007E-2</v>
      </c>
      <c r="W73">
        <v>9.8074999999999996E-2</v>
      </c>
      <c r="X73">
        <v>7.2284999999999988E-2</v>
      </c>
      <c r="Y73">
        <v>8.0894999999999995E-2</v>
      </c>
      <c r="Z73">
        <v>6.9099999999999995E-2</v>
      </c>
      <c r="AA73">
        <v>7.2775000000000006E-2</v>
      </c>
      <c r="AB73">
        <v>6.9495000000000001E-2</v>
      </c>
      <c r="AC73">
        <v>7.5334999999999999E-2</v>
      </c>
      <c r="AD73">
        <v>6.0995000000000001E-2</v>
      </c>
      <c r="AE73">
        <v>7.0860000000000006E-2</v>
      </c>
      <c r="AF73">
        <v>6.7629999999999996E-2</v>
      </c>
      <c r="AG73">
        <v>7.6405000000000001E-2</v>
      </c>
      <c r="AH73">
        <v>7.2944999999999996E-2</v>
      </c>
      <c r="AI73">
        <v>7.1149999999999991E-2</v>
      </c>
      <c r="AJ73">
        <v>6.1699999999999998E-2</v>
      </c>
      <c r="AK73">
        <v>7.4734999999999996E-2</v>
      </c>
      <c r="AL73">
        <v>5.7779999999999998E-2</v>
      </c>
      <c r="AM73">
        <v>6.7710000000000006E-2</v>
      </c>
      <c r="AN73">
        <v>4.7445000000000001E-2</v>
      </c>
      <c r="AO73">
        <v>5.985E-2</v>
      </c>
      <c r="AP73">
        <v>5.8480000000000004E-2</v>
      </c>
      <c r="AQ73" s="2">
        <v>6.9739999999999996E-2</v>
      </c>
      <c r="AR73">
        <v>5.6219999999999999E-2</v>
      </c>
      <c r="AS73">
        <v>6.4329999999999998E-2</v>
      </c>
      <c r="AT73">
        <v>6.5175000000000011E-2</v>
      </c>
      <c r="AU73">
        <v>5.0500000000000003E-2</v>
      </c>
      <c r="AV73">
        <v>4.5450000000000004E-2</v>
      </c>
      <c r="AW73">
        <v>4.1135000000000005E-2</v>
      </c>
      <c r="AX73">
        <v>5.4470000000000005E-2</v>
      </c>
      <c r="AY73">
        <v>5.6345000000000006E-2</v>
      </c>
      <c r="AZ73">
        <v>6.1340000000000006E-2</v>
      </c>
      <c r="BA73">
        <v>5.4290000000000005E-2</v>
      </c>
      <c r="BB73">
        <v>4.5090000000000005E-2</v>
      </c>
      <c r="BC73">
        <v>4.0404999999999996E-2</v>
      </c>
      <c r="BD73">
        <v>5.3695E-2</v>
      </c>
      <c r="BE73">
        <v>4.752E-2</v>
      </c>
      <c r="BF73">
        <v>4.5620000000000001E-2</v>
      </c>
      <c r="BG73">
        <v>3.9800000000000002E-2</v>
      </c>
      <c r="BH73">
        <v>5.3750000000000006E-2</v>
      </c>
      <c r="BI73">
        <v>4.3450000000000003E-2</v>
      </c>
      <c r="BJ73">
        <v>4.0379999999999999E-2</v>
      </c>
      <c r="BK73">
        <v>4.6115000000000003E-2</v>
      </c>
      <c r="BL73">
        <v>2.8424999999999999E-2</v>
      </c>
      <c r="BM73">
        <v>3.8804999999999999E-2</v>
      </c>
      <c r="BN73">
        <v>4.2915000000000002E-2</v>
      </c>
      <c r="BO73">
        <v>3.5139999999999998E-2</v>
      </c>
      <c r="BP73">
        <v>2.5389999999999999E-2</v>
      </c>
      <c r="BQ73">
        <v>3.9789999999999999E-2</v>
      </c>
      <c r="BR73">
        <v>3.5424999999999998E-2</v>
      </c>
      <c r="BS73">
        <v>3.1445000000000001E-2</v>
      </c>
      <c r="BT73">
        <v>3.9324999999999999E-2</v>
      </c>
      <c r="BU73">
        <v>3.6519999999999997E-2</v>
      </c>
      <c r="BV73">
        <v>2.0959999999999999E-2</v>
      </c>
      <c r="BW73">
        <v>3.4445000000000003E-2</v>
      </c>
      <c r="BX73">
        <v>2.5225000000000001E-2</v>
      </c>
      <c r="BY73">
        <v>2.6509999999999999E-2</v>
      </c>
      <c r="BZ73">
        <v>1.9535E-2</v>
      </c>
      <c r="CA73">
        <v>2.3990000000000001E-2</v>
      </c>
      <c r="CB73">
        <v>2.4080000000000001E-2</v>
      </c>
      <c r="CE73">
        <v>1699.0047099999999</v>
      </c>
      <c r="CF73">
        <f t="shared" si="79"/>
        <v>6.5550000000000001E-3</v>
      </c>
      <c r="CG73">
        <f t="shared" si="80"/>
        <v>-5.4949999999999999E-3</v>
      </c>
      <c r="CH73">
        <f t="shared" si="81"/>
        <v>-2.2569999999999995E-3</v>
      </c>
      <c r="CI73">
        <f t="shared" si="82"/>
        <v>-3.8400000000000001E-3</v>
      </c>
      <c r="CJ73">
        <f t="shared" si="83"/>
        <v>5.025E-3</v>
      </c>
      <c r="CK73">
        <f t="shared" si="84"/>
        <v>8.2654999999999992E-2</v>
      </c>
      <c r="CL73">
        <f t="shared" si="85"/>
        <v>6.5854999999999997E-2</v>
      </c>
      <c r="CM73">
        <f t="shared" si="86"/>
        <v>8.3364999999999995E-2</v>
      </c>
      <c r="CN73" s="1">
        <f t="shared" si="87"/>
        <v>6.125499999999999E-2</v>
      </c>
      <c r="CO73">
        <f t="shared" si="88"/>
        <v>7.7149999999999996E-2</v>
      </c>
      <c r="CP73">
        <f t="shared" si="89"/>
        <v>6.5555000000000002E-2</v>
      </c>
      <c r="CQ73">
        <f t="shared" si="90"/>
        <v>6.905E-2</v>
      </c>
      <c r="CR73">
        <f t="shared" si="91"/>
        <v>6.5824999999999995E-2</v>
      </c>
      <c r="CS73">
        <f t="shared" si="92"/>
        <v>6.9029999999999994E-2</v>
      </c>
      <c r="CT73">
        <f t="shared" si="93"/>
        <v>6.301000000000001E-2</v>
      </c>
      <c r="CU73">
        <f t="shared" si="94"/>
        <v>4.1609999999999994E-2</v>
      </c>
      <c r="CV73">
        <f t="shared" si="95"/>
        <v>5.0990000000000008E-2</v>
      </c>
      <c r="CW73">
        <f t="shared" si="96"/>
        <v>6.2434999999999991E-2</v>
      </c>
      <c r="CX73">
        <f t="shared" si="97"/>
        <v>6.0604999999999999E-2</v>
      </c>
      <c r="CY73">
        <f t="shared" si="98"/>
        <v>5.6629999999999986E-2</v>
      </c>
      <c r="CZ73">
        <f t="shared" si="99"/>
        <v>5.5550000000000002E-2</v>
      </c>
      <c r="DA73">
        <f t="shared" si="100"/>
        <v>6.1844999999999997E-2</v>
      </c>
      <c r="DB73">
        <f t="shared" si="101"/>
        <v>5.0469999999999987E-2</v>
      </c>
      <c r="DC73">
        <f t="shared" si="102"/>
        <v>6.3949999999999993E-2</v>
      </c>
      <c r="DD73">
        <f t="shared" si="103"/>
        <v>5.7329999999999992E-2</v>
      </c>
      <c r="DE73">
        <f t="shared" si="104"/>
        <v>5.4000000000000006E-2</v>
      </c>
      <c r="DF73">
        <f t="shared" si="105"/>
        <v>5.4739999999999997E-2</v>
      </c>
      <c r="DG73">
        <f t="shared" si="106"/>
        <v>5.6120000000000003E-2</v>
      </c>
      <c r="DH73">
        <f t="shared" si="107"/>
        <v>4.1059999999999999E-2</v>
      </c>
      <c r="DI73">
        <f t="shared" si="108"/>
        <v>4.5225000000000001E-2</v>
      </c>
      <c r="DJ73">
        <f t="shared" si="109"/>
        <v>4.8379999999999992E-2</v>
      </c>
      <c r="DK73">
        <f t="shared" si="110"/>
        <v>4.5405000000000001E-2</v>
      </c>
      <c r="DL73">
        <f t="shared" si="111"/>
        <v>4.7284999999999994E-2</v>
      </c>
      <c r="DM73">
        <f t="shared" si="112"/>
        <v>5.1854999999999991E-2</v>
      </c>
      <c r="DN73">
        <f t="shared" si="113"/>
        <v>3.9745000000000003E-2</v>
      </c>
      <c r="DO73">
        <f t="shared" si="114"/>
        <v>5.0874999999999997E-2</v>
      </c>
      <c r="DP73">
        <f t="shared" si="115"/>
        <v>3.7650000000000003E-2</v>
      </c>
      <c r="DQ73">
        <f t="shared" si="116"/>
        <v>4.8335000000000003E-2</v>
      </c>
      <c r="DR73">
        <f t="shared" si="117"/>
        <v>3.9745000000000003E-2</v>
      </c>
      <c r="DS73">
        <f t="shared" si="118"/>
        <v>3.9625E-2</v>
      </c>
      <c r="DT73">
        <f t="shared" si="119"/>
        <v>3.8220000000000004E-2</v>
      </c>
      <c r="DU73" s="2">
        <f t="shared" si="120"/>
        <v>5.1389999999999991E-2</v>
      </c>
      <c r="DV73">
        <f t="shared" si="121"/>
        <v>3.3244999999999997E-2</v>
      </c>
      <c r="DW73">
        <f t="shared" si="122"/>
        <v>3.8995000000000002E-2</v>
      </c>
      <c r="DX73">
        <f t="shared" si="153"/>
        <v>4.0185000000000012E-2</v>
      </c>
      <c r="DY73">
        <f t="shared" si="154"/>
        <v>3.4790000000000001E-2</v>
      </c>
      <c r="DZ73">
        <f t="shared" si="155"/>
        <v>2.8555000000000004E-2</v>
      </c>
      <c r="EA73">
        <f t="shared" si="156"/>
        <v>2.6560000000000007E-2</v>
      </c>
      <c r="EB73">
        <f t="shared" si="157"/>
        <v>3.4395000000000009E-2</v>
      </c>
      <c r="EC73">
        <f t="shared" si="123"/>
        <v>3.7475000000000008E-2</v>
      </c>
      <c r="ED73">
        <f t="shared" si="124"/>
        <v>4.4250000000000005E-2</v>
      </c>
      <c r="EE73">
        <f t="shared" si="125"/>
        <v>3.8885000000000003E-2</v>
      </c>
      <c r="EF73">
        <f t="shared" si="126"/>
        <v>3.1265000000000001E-2</v>
      </c>
      <c r="EG73">
        <f t="shared" si="127"/>
        <v>2.4659999999999998E-2</v>
      </c>
      <c r="EH73">
        <f t="shared" si="128"/>
        <v>3.5385E-2</v>
      </c>
      <c r="EI73">
        <f t="shared" si="129"/>
        <v>3.1074999999999998E-2</v>
      </c>
      <c r="EJ73">
        <f t="shared" si="130"/>
        <v>3.1350000000000003E-2</v>
      </c>
      <c r="EK73">
        <f t="shared" si="131"/>
        <v>3.0755000000000005E-2</v>
      </c>
      <c r="EL73">
        <f t="shared" si="132"/>
        <v>3.4155000000000005E-2</v>
      </c>
      <c r="EM73">
        <f t="shared" si="133"/>
        <v>2.8265000000000002E-2</v>
      </c>
      <c r="EN73">
        <f t="shared" si="134"/>
        <v>2.5430000000000001E-2</v>
      </c>
      <c r="EO73">
        <f t="shared" si="135"/>
        <v>2.9130000000000003E-2</v>
      </c>
      <c r="EP73">
        <f t="shared" si="136"/>
        <v>2.4494999999999999E-2</v>
      </c>
      <c r="EQ73">
        <f t="shared" si="137"/>
        <v>2.6685E-2</v>
      </c>
      <c r="ER73">
        <f t="shared" si="138"/>
        <v>2.0725E-2</v>
      </c>
      <c r="ES73">
        <f t="shared" si="139"/>
        <v>1.8024999999999999E-2</v>
      </c>
      <c r="ET73">
        <f t="shared" si="140"/>
        <v>1.1784999999999999E-2</v>
      </c>
      <c r="EU73">
        <f t="shared" si="141"/>
        <v>2.6579999999999999E-2</v>
      </c>
      <c r="EV73">
        <f t="shared" si="142"/>
        <v>2.0229999999999998E-2</v>
      </c>
      <c r="EW73">
        <f t="shared" si="143"/>
        <v>2.1045000000000001E-2</v>
      </c>
      <c r="EX73">
        <f t="shared" si="144"/>
        <v>2.5575000000000001E-2</v>
      </c>
      <c r="EY73">
        <f t="shared" si="145"/>
        <v>2.2904999999999995E-2</v>
      </c>
      <c r="EZ73">
        <f t="shared" si="146"/>
        <v>1.421E-2</v>
      </c>
      <c r="FA73">
        <f t="shared" si="147"/>
        <v>1.9945000000000004E-2</v>
      </c>
      <c r="FB73">
        <f t="shared" si="148"/>
        <v>1.2515E-2</v>
      </c>
      <c r="FC73">
        <f t="shared" si="149"/>
        <v>1.0834999999999997E-2</v>
      </c>
      <c r="FD73">
        <f t="shared" si="150"/>
        <v>1.094E-2</v>
      </c>
      <c r="FE73">
        <f t="shared" si="151"/>
        <v>1.805E-2</v>
      </c>
      <c r="FF73">
        <f t="shared" si="152"/>
        <v>1.1310000000000001E-2</v>
      </c>
    </row>
    <row r="74" spans="1:162" x14ac:dyDescent="0.4">
      <c r="A74">
        <v>1703.2133200000001</v>
      </c>
      <c r="B74">
        <v>5.555E-3</v>
      </c>
      <c r="C74">
        <v>-8.3833350000000009E-4</v>
      </c>
      <c r="D74">
        <v>-1.5000000000000039E-5</v>
      </c>
      <c r="E74">
        <v>-1.9033335000000003E-3</v>
      </c>
      <c r="F74">
        <v>-2.81E-3</v>
      </c>
      <c r="G74">
        <v>9.6610000000000001E-2</v>
      </c>
      <c r="H74">
        <v>6.8974999999999995E-2</v>
      </c>
      <c r="I74">
        <v>7.924500000000001E-2</v>
      </c>
      <c r="J74">
        <v>8.5705000000000003E-2</v>
      </c>
      <c r="K74">
        <v>8.6474999999999996E-2</v>
      </c>
      <c r="L74">
        <v>6.442500000000001E-2</v>
      </c>
      <c r="M74">
        <v>7.324E-2</v>
      </c>
      <c r="N74">
        <v>7.7965000000000007E-2</v>
      </c>
      <c r="O74">
        <v>7.5465000000000004E-2</v>
      </c>
      <c r="P74">
        <v>6.0940000000000001E-2</v>
      </c>
      <c r="Q74">
        <v>4.8320000000000002E-2</v>
      </c>
      <c r="R74">
        <v>5.3099999999999994E-2</v>
      </c>
      <c r="S74">
        <v>5.6294999999999998E-2</v>
      </c>
      <c r="T74">
        <v>5.849E-2</v>
      </c>
      <c r="U74">
        <v>5.9435000000000002E-2</v>
      </c>
      <c r="V74">
        <v>5.8779999999999999E-2</v>
      </c>
      <c r="W74">
        <v>7.5215000000000004E-2</v>
      </c>
      <c r="X74">
        <v>5.5164999999999999E-2</v>
      </c>
      <c r="Y74">
        <v>6.3235E-2</v>
      </c>
      <c r="Z74">
        <v>4.9724999999999998E-2</v>
      </c>
      <c r="AA74">
        <v>5.5129999999999998E-2</v>
      </c>
      <c r="AB74">
        <v>5.262E-2</v>
      </c>
      <c r="AC74">
        <v>5.5359999999999999E-2</v>
      </c>
      <c r="AD74">
        <v>4.6649999999999997E-2</v>
      </c>
      <c r="AE74">
        <v>5.4349999999999996E-2</v>
      </c>
      <c r="AF74">
        <v>5.0064999999999998E-2</v>
      </c>
      <c r="AG74">
        <v>5.8874999999999997E-2</v>
      </c>
      <c r="AH74">
        <v>5.5929999999999994E-2</v>
      </c>
      <c r="AI74">
        <v>5.4739999999999997E-2</v>
      </c>
      <c r="AJ74">
        <v>4.5374999999999999E-2</v>
      </c>
      <c r="AK74">
        <v>5.3995000000000001E-2</v>
      </c>
      <c r="AL74">
        <v>4.4609999999999997E-2</v>
      </c>
      <c r="AM74">
        <v>4.8759999999999998E-2</v>
      </c>
      <c r="AN74">
        <v>3.4525E-2</v>
      </c>
      <c r="AO74">
        <v>4.2790000000000002E-2</v>
      </c>
      <c r="AP74">
        <v>4.5575000000000004E-2</v>
      </c>
      <c r="AQ74" s="2">
        <v>4.9869999999999998E-2</v>
      </c>
      <c r="AR74">
        <v>4.1820000000000003E-2</v>
      </c>
      <c r="AS74">
        <v>4.7555E-2</v>
      </c>
      <c r="AT74">
        <v>4.9325000000000001E-2</v>
      </c>
      <c r="AU74">
        <v>3.7555000000000005E-2</v>
      </c>
      <c r="AV74">
        <v>3.4630000000000001E-2</v>
      </c>
      <c r="AW74">
        <v>2.9590000000000002E-2</v>
      </c>
      <c r="AX74">
        <v>3.9474999999999996E-2</v>
      </c>
      <c r="AY74">
        <v>3.9745000000000003E-2</v>
      </c>
      <c r="AZ74">
        <v>4.3645000000000003E-2</v>
      </c>
      <c r="BA74">
        <v>4.027E-2</v>
      </c>
      <c r="BB74">
        <v>3.1329999999999997E-2</v>
      </c>
      <c r="BC74">
        <v>2.8025000000000001E-2</v>
      </c>
      <c r="BD74">
        <v>4.0190000000000003E-2</v>
      </c>
      <c r="BE74">
        <v>3.5644999999999996E-2</v>
      </c>
      <c r="BF74">
        <v>3.603E-2</v>
      </c>
      <c r="BG74">
        <v>2.9490000000000002E-2</v>
      </c>
      <c r="BH74">
        <v>4.061E-2</v>
      </c>
      <c r="BI74">
        <v>3.1945000000000001E-2</v>
      </c>
      <c r="BJ74">
        <v>3.1574999999999999E-2</v>
      </c>
      <c r="BK74">
        <v>3.2919999999999998E-2</v>
      </c>
      <c r="BL74">
        <v>2.0539999999999999E-2</v>
      </c>
      <c r="BM74">
        <v>2.7810000000000001E-2</v>
      </c>
      <c r="BN74">
        <v>3.2575E-2</v>
      </c>
      <c r="BO74">
        <v>2.4469999999999999E-2</v>
      </c>
      <c r="BP74">
        <v>1.8955E-2</v>
      </c>
      <c r="BQ74">
        <v>2.7929999999999996E-2</v>
      </c>
      <c r="BR74">
        <v>2.7189999999999999E-2</v>
      </c>
      <c r="BS74">
        <v>2.2759999999999999E-2</v>
      </c>
      <c r="BT74">
        <v>2.7324999999999999E-2</v>
      </c>
      <c r="BU74">
        <v>2.6579999999999999E-2</v>
      </c>
      <c r="BV74">
        <v>1.3905000000000001E-2</v>
      </c>
      <c r="BW74">
        <v>2.4825E-2</v>
      </c>
      <c r="BX74">
        <v>1.678E-2</v>
      </c>
      <c r="BY74">
        <v>2.0275000000000001E-2</v>
      </c>
      <c r="BZ74">
        <v>1.5169999999999999E-2</v>
      </c>
      <c r="CA74">
        <v>1.4160000000000001E-2</v>
      </c>
      <c r="CB74">
        <v>1.7340000000000001E-2</v>
      </c>
      <c r="CE74">
        <v>1703.2133200000001</v>
      </c>
      <c r="CF74">
        <f t="shared" si="79"/>
        <v>5.6550000000000003E-3</v>
      </c>
      <c r="CG74">
        <f t="shared" si="80"/>
        <v>-3.9783335000000003E-3</v>
      </c>
      <c r="CH74">
        <f t="shared" si="81"/>
        <v>2.2329999999999997E-3</v>
      </c>
      <c r="CI74">
        <f t="shared" si="82"/>
        <v>-1.4433335000000004E-3</v>
      </c>
      <c r="CJ74">
        <f t="shared" si="83"/>
        <v>-2.48E-3</v>
      </c>
      <c r="CK74">
        <f t="shared" si="84"/>
        <v>6.4454999999999998E-2</v>
      </c>
      <c r="CL74">
        <f t="shared" si="85"/>
        <v>4.7449999999999992E-2</v>
      </c>
      <c r="CM74">
        <f t="shared" si="86"/>
        <v>6.3040000000000013E-2</v>
      </c>
      <c r="CN74" s="1">
        <f t="shared" si="87"/>
        <v>4.2730000000000004E-2</v>
      </c>
      <c r="CO74">
        <f t="shared" si="88"/>
        <v>5.3734999999999998E-2</v>
      </c>
      <c r="CP74">
        <f t="shared" si="89"/>
        <v>4.6880000000000005E-2</v>
      </c>
      <c r="CQ74">
        <f t="shared" si="90"/>
        <v>4.7195000000000001E-2</v>
      </c>
      <c r="CR74">
        <f t="shared" si="91"/>
        <v>4.7655000000000003E-2</v>
      </c>
      <c r="CS74">
        <f t="shared" si="92"/>
        <v>4.6035000000000006E-2</v>
      </c>
      <c r="CT74">
        <f t="shared" si="93"/>
        <v>4.7730000000000002E-2</v>
      </c>
      <c r="CU74">
        <f t="shared" si="94"/>
        <v>3.2365000000000005E-2</v>
      </c>
      <c r="CV74">
        <f t="shared" si="95"/>
        <v>3.2119999999999996E-2</v>
      </c>
      <c r="CW74">
        <f t="shared" si="96"/>
        <v>4.514E-2</v>
      </c>
      <c r="CX74">
        <f t="shared" si="97"/>
        <v>4.1884999999999999E-2</v>
      </c>
      <c r="CY74">
        <f t="shared" si="98"/>
        <v>3.7949999999999998E-2</v>
      </c>
      <c r="CZ74">
        <f t="shared" si="99"/>
        <v>3.6364999999999995E-2</v>
      </c>
      <c r="DA74">
        <f t="shared" si="100"/>
        <v>3.8985000000000006E-2</v>
      </c>
      <c r="DB74">
        <f t="shared" si="101"/>
        <v>3.3349999999999998E-2</v>
      </c>
      <c r="DC74">
        <f t="shared" si="102"/>
        <v>4.6289999999999998E-2</v>
      </c>
      <c r="DD74">
        <f t="shared" si="103"/>
        <v>3.7955000000000003E-2</v>
      </c>
      <c r="DE74">
        <f t="shared" si="104"/>
        <v>3.6354999999999998E-2</v>
      </c>
      <c r="DF74">
        <f t="shared" si="105"/>
        <v>3.7864999999999996E-2</v>
      </c>
      <c r="DG74">
        <f t="shared" si="106"/>
        <v>3.6144999999999997E-2</v>
      </c>
      <c r="DH74">
        <f t="shared" si="107"/>
        <v>2.6714999999999996E-2</v>
      </c>
      <c r="DI74">
        <f t="shared" si="108"/>
        <v>2.8714999999999994E-2</v>
      </c>
      <c r="DJ74">
        <f t="shared" si="109"/>
        <v>3.0814999999999999E-2</v>
      </c>
      <c r="DK74">
        <f t="shared" si="110"/>
        <v>2.7874999999999997E-2</v>
      </c>
      <c r="DL74">
        <f t="shared" si="111"/>
        <v>3.0269999999999995E-2</v>
      </c>
      <c r="DM74">
        <f t="shared" si="112"/>
        <v>3.5444999999999997E-2</v>
      </c>
      <c r="DN74">
        <f t="shared" si="113"/>
        <v>2.342E-2</v>
      </c>
      <c r="DO74">
        <f t="shared" si="114"/>
        <v>3.0135000000000002E-2</v>
      </c>
      <c r="DP74">
        <f t="shared" si="115"/>
        <v>2.4479999999999998E-2</v>
      </c>
      <c r="DQ74">
        <f t="shared" si="116"/>
        <v>2.9384999999999998E-2</v>
      </c>
      <c r="DR74">
        <f t="shared" si="117"/>
        <v>2.6825000000000002E-2</v>
      </c>
      <c r="DS74">
        <f t="shared" si="118"/>
        <v>2.2565000000000002E-2</v>
      </c>
      <c r="DT74">
        <f t="shared" si="119"/>
        <v>2.5315000000000004E-2</v>
      </c>
      <c r="DU74" s="2">
        <f t="shared" si="120"/>
        <v>3.1519999999999992E-2</v>
      </c>
      <c r="DV74">
        <f t="shared" si="121"/>
        <v>1.8845000000000004E-2</v>
      </c>
      <c r="DW74">
        <f t="shared" si="122"/>
        <v>2.222E-2</v>
      </c>
      <c r="DX74">
        <f t="shared" si="153"/>
        <v>2.4335000000000002E-2</v>
      </c>
      <c r="DY74">
        <f t="shared" si="154"/>
        <v>2.1845000000000007E-2</v>
      </c>
      <c r="DZ74">
        <f t="shared" si="155"/>
        <v>1.7735000000000001E-2</v>
      </c>
      <c r="EA74">
        <f t="shared" si="156"/>
        <v>1.5015000000000002E-2</v>
      </c>
      <c r="EB74">
        <f t="shared" si="157"/>
        <v>1.9399999999999997E-2</v>
      </c>
      <c r="EC74">
        <f t="shared" si="123"/>
        <v>2.0875000000000001E-2</v>
      </c>
      <c r="ED74">
        <f t="shared" si="124"/>
        <v>2.6555000000000002E-2</v>
      </c>
      <c r="EE74">
        <f t="shared" si="125"/>
        <v>2.4864999999999998E-2</v>
      </c>
      <c r="EF74">
        <f t="shared" si="126"/>
        <v>1.7504999999999996E-2</v>
      </c>
      <c r="EG74">
        <f t="shared" si="127"/>
        <v>1.2280000000000003E-2</v>
      </c>
      <c r="EH74">
        <f t="shared" si="128"/>
        <v>2.1880000000000004E-2</v>
      </c>
      <c r="EI74">
        <f t="shared" si="129"/>
        <v>1.9199999999999995E-2</v>
      </c>
      <c r="EJ74">
        <f t="shared" si="130"/>
        <v>2.1760000000000002E-2</v>
      </c>
      <c r="EK74">
        <f t="shared" si="131"/>
        <v>2.0445000000000005E-2</v>
      </c>
      <c r="EL74">
        <f t="shared" si="132"/>
        <v>2.1014999999999999E-2</v>
      </c>
      <c r="EM74">
        <f t="shared" si="133"/>
        <v>1.6760000000000001E-2</v>
      </c>
      <c r="EN74">
        <f t="shared" si="134"/>
        <v>1.6625000000000001E-2</v>
      </c>
      <c r="EO74">
        <f t="shared" si="135"/>
        <v>1.5934999999999998E-2</v>
      </c>
      <c r="EP74">
        <f t="shared" si="136"/>
        <v>1.661E-2</v>
      </c>
      <c r="EQ74">
        <f t="shared" si="137"/>
        <v>1.5690000000000003E-2</v>
      </c>
      <c r="ER74">
        <f t="shared" si="138"/>
        <v>1.0384999999999998E-2</v>
      </c>
      <c r="ES74">
        <f t="shared" si="139"/>
        <v>7.3550000000000004E-3</v>
      </c>
      <c r="ET74">
        <f t="shared" si="140"/>
        <v>5.3499999999999989E-3</v>
      </c>
      <c r="EU74">
        <f t="shared" si="141"/>
        <v>1.4719999999999997E-2</v>
      </c>
      <c r="EV74">
        <f t="shared" si="142"/>
        <v>1.1994999999999999E-2</v>
      </c>
      <c r="EW74">
        <f t="shared" si="143"/>
        <v>1.2359999999999999E-2</v>
      </c>
      <c r="EX74">
        <f t="shared" si="144"/>
        <v>1.3574999999999999E-2</v>
      </c>
      <c r="EY74">
        <f t="shared" si="145"/>
        <v>1.2964999999999999E-2</v>
      </c>
      <c r="EZ74">
        <f t="shared" si="146"/>
        <v>7.1550000000000008E-3</v>
      </c>
      <c r="FA74">
        <f t="shared" si="147"/>
        <v>1.0324999999999999E-2</v>
      </c>
      <c r="FB74">
        <f t="shared" si="148"/>
        <v>4.069999999999999E-3</v>
      </c>
      <c r="FC74">
        <f t="shared" si="149"/>
        <v>4.5999999999999999E-3</v>
      </c>
      <c r="FD74">
        <f t="shared" si="150"/>
        <v>6.5749999999999992E-3</v>
      </c>
      <c r="FE74">
        <f t="shared" si="151"/>
        <v>8.2200000000000016E-3</v>
      </c>
      <c r="FF74">
        <f t="shared" si="152"/>
        <v>4.5700000000000011E-3</v>
      </c>
    </row>
    <row r="75" spans="1:162" x14ac:dyDescent="0.4">
      <c r="A75">
        <v>1707.44283</v>
      </c>
      <c r="B75">
        <v>3.4749999999999998E-3</v>
      </c>
      <c r="C75">
        <v>-2.1683334999999999E-3</v>
      </c>
      <c r="D75">
        <v>-9.9300000000000018E-4</v>
      </c>
      <c r="E75">
        <v>9.766664999999999E-4</v>
      </c>
      <c r="F75">
        <v>-1.2900000000000001E-3</v>
      </c>
      <c r="G75">
        <v>6.4149999999999999E-2</v>
      </c>
      <c r="H75">
        <v>4.4385000000000001E-2</v>
      </c>
      <c r="I75">
        <v>5.1835000000000006E-2</v>
      </c>
      <c r="J75">
        <v>6.0234999999999997E-2</v>
      </c>
      <c r="K75">
        <v>5.8990000000000001E-2</v>
      </c>
      <c r="L75">
        <v>4.4795000000000001E-2</v>
      </c>
      <c r="M75">
        <v>5.1049999999999998E-2</v>
      </c>
      <c r="N75">
        <v>5.6624999999999995E-2</v>
      </c>
      <c r="O75">
        <v>5.2879999999999996E-2</v>
      </c>
      <c r="P75">
        <v>4.4925E-2</v>
      </c>
      <c r="Q75">
        <v>3.3710000000000004E-2</v>
      </c>
      <c r="R75">
        <v>3.7225000000000001E-2</v>
      </c>
      <c r="S75">
        <v>3.7934999999999997E-2</v>
      </c>
      <c r="T75">
        <v>4.2880000000000001E-2</v>
      </c>
      <c r="U75">
        <v>4.2520000000000002E-2</v>
      </c>
      <c r="V75">
        <v>4.5124999999999998E-2</v>
      </c>
      <c r="W75">
        <v>5.7370000000000004E-2</v>
      </c>
      <c r="X75">
        <v>3.8449999999999998E-2</v>
      </c>
      <c r="Y75">
        <v>4.428E-2</v>
      </c>
      <c r="Z75">
        <v>3.3595E-2</v>
      </c>
      <c r="AA75">
        <v>3.9550000000000002E-2</v>
      </c>
      <c r="AB75">
        <v>3.4369999999999998E-2</v>
      </c>
      <c r="AC75">
        <v>3.8135000000000002E-2</v>
      </c>
      <c r="AD75">
        <v>3.5070000000000004E-2</v>
      </c>
      <c r="AE75">
        <v>3.7295000000000002E-2</v>
      </c>
      <c r="AF75">
        <v>3.1365000000000004E-2</v>
      </c>
      <c r="AG75">
        <v>4.2194999999999996E-2</v>
      </c>
      <c r="AH75">
        <v>3.7684999999999996E-2</v>
      </c>
      <c r="AI75">
        <v>3.9844999999999998E-2</v>
      </c>
      <c r="AJ75">
        <v>3.1175000000000001E-2</v>
      </c>
      <c r="AK75">
        <v>3.9955000000000004E-2</v>
      </c>
      <c r="AL75">
        <v>3.1449999999999999E-2</v>
      </c>
      <c r="AM75">
        <v>3.3915000000000001E-2</v>
      </c>
      <c r="AN75">
        <v>2.2589999999999999E-2</v>
      </c>
      <c r="AO75">
        <v>2.8345000000000002E-2</v>
      </c>
      <c r="AP75">
        <v>3.1469999999999998E-2</v>
      </c>
      <c r="AQ75" s="2">
        <v>3.4290000000000001E-2</v>
      </c>
      <c r="AR75">
        <v>3.39E-2</v>
      </c>
      <c r="AS75">
        <v>3.5254999999999995E-2</v>
      </c>
      <c r="AT75">
        <v>3.6565E-2</v>
      </c>
      <c r="AU75">
        <v>2.5870000000000001E-2</v>
      </c>
      <c r="AV75">
        <v>2.4709999999999999E-2</v>
      </c>
      <c r="AW75">
        <v>2.1565000000000001E-2</v>
      </c>
      <c r="AX75">
        <v>2.6119999999999997E-2</v>
      </c>
      <c r="AY75">
        <v>2.9104999999999999E-2</v>
      </c>
      <c r="AZ75">
        <v>2.9645000000000001E-2</v>
      </c>
      <c r="BA75">
        <v>2.9080000000000002E-2</v>
      </c>
      <c r="BB75">
        <v>2.3775000000000001E-2</v>
      </c>
      <c r="BC75">
        <v>2.009E-2</v>
      </c>
      <c r="BD75">
        <v>3.0644999999999999E-2</v>
      </c>
      <c r="BE75">
        <v>2.8305E-2</v>
      </c>
      <c r="BF75">
        <v>2.3699999999999999E-2</v>
      </c>
      <c r="BG75">
        <v>2.0789999999999999E-2</v>
      </c>
      <c r="BH75">
        <v>2.8735E-2</v>
      </c>
      <c r="BI75">
        <v>2.2449999999999998E-2</v>
      </c>
      <c r="BJ75">
        <v>2.3365E-2</v>
      </c>
      <c r="BK75">
        <v>2.6515E-2</v>
      </c>
      <c r="BL75">
        <v>1.661E-2</v>
      </c>
      <c r="BM75">
        <v>2.0324999999999999E-2</v>
      </c>
      <c r="BN75">
        <v>2.3939999999999999E-2</v>
      </c>
      <c r="BO75">
        <v>1.6504999999999999E-2</v>
      </c>
      <c r="BP75">
        <v>1.065E-2</v>
      </c>
      <c r="BQ75">
        <v>1.7419999999999998E-2</v>
      </c>
      <c r="BR75">
        <v>1.8145000000000001E-2</v>
      </c>
      <c r="BS75">
        <v>1.388E-2</v>
      </c>
      <c r="BT75">
        <v>1.9275E-2</v>
      </c>
      <c r="BU75">
        <v>1.9545E-2</v>
      </c>
      <c r="BV75">
        <v>6.8900000000000003E-3</v>
      </c>
      <c r="BW75">
        <v>1.457E-2</v>
      </c>
      <c r="BX75">
        <v>9.3950000000000006E-3</v>
      </c>
      <c r="BY75">
        <v>1.6739999999999998E-2</v>
      </c>
      <c r="BZ75">
        <v>7.9500000000000005E-3</v>
      </c>
      <c r="CA75">
        <v>8.6199999999999992E-3</v>
      </c>
      <c r="CB75">
        <v>9.8650000000000005E-3</v>
      </c>
      <c r="CE75">
        <v>1707.44283</v>
      </c>
      <c r="CF75">
        <f t="shared" si="79"/>
        <v>3.5749999999999996E-3</v>
      </c>
      <c r="CG75">
        <f t="shared" si="80"/>
        <v>-5.3083334999999999E-3</v>
      </c>
      <c r="CH75">
        <f t="shared" si="81"/>
        <v>1.2549999999999998E-3</v>
      </c>
      <c r="CI75">
        <f t="shared" si="82"/>
        <v>1.4366664999999998E-3</v>
      </c>
      <c r="CJ75">
        <f t="shared" si="83"/>
        <v>-9.6000000000000013E-4</v>
      </c>
      <c r="CK75">
        <f t="shared" si="84"/>
        <v>3.1994999999999996E-2</v>
      </c>
      <c r="CL75">
        <f t="shared" si="85"/>
        <v>2.2860000000000002E-2</v>
      </c>
      <c r="CM75">
        <f t="shared" si="86"/>
        <v>3.5630000000000009E-2</v>
      </c>
      <c r="CN75" s="1">
        <f t="shared" si="87"/>
        <v>1.7259999999999998E-2</v>
      </c>
      <c r="CO75">
        <f t="shared" si="88"/>
        <v>2.6250000000000002E-2</v>
      </c>
      <c r="CP75">
        <f t="shared" si="89"/>
        <v>2.725E-2</v>
      </c>
      <c r="CQ75">
        <f t="shared" si="90"/>
        <v>2.5004999999999999E-2</v>
      </c>
      <c r="CR75">
        <f t="shared" si="91"/>
        <v>2.6314999999999995E-2</v>
      </c>
      <c r="CS75">
        <f t="shared" si="92"/>
        <v>2.3449999999999995E-2</v>
      </c>
      <c r="CT75">
        <f t="shared" si="93"/>
        <v>3.1715E-2</v>
      </c>
      <c r="CU75">
        <f t="shared" si="94"/>
        <v>1.7755000000000003E-2</v>
      </c>
      <c r="CV75">
        <f t="shared" si="95"/>
        <v>1.6245000000000002E-2</v>
      </c>
      <c r="CW75">
        <f t="shared" si="96"/>
        <v>2.6779999999999998E-2</v>
      </c>
      <c r="CX75">
        <f t="shared" si="97"/>
        <v>2.6275E-2</v>
      </c>
      <c r="CY75">
        <f t="shared" si="98"/>
        <v>2.1035000000000002E-2</v>
      </c>
      <c r="CZ75">
        <f t="shared" si="99"/>
        <v>2.2709999999999998E-2</v>
      </c>
      <c r="DA75">
        <f t="shared" si="100"/>
        <v>2.1140000000000006E-2</v>
      </c>
      <c r="DB75">
        <f t="shared" si="101"/>
        <v>1.6634999999999997E-2</v>
      </c>
      <c r="DC75">
        <f t="shared" si="102"/>
        <v>2.7334999999999998E-2</v>
      </c>
      <c r="DD75">
        <f t="shared" si="103"/>
        <v>2.1825000000000001E-2</v>
      </c>
      <c r="DE75">
        <f t="shared" si="104"/>
        <v>2.0775000000000002E-2</v>
      </c>
      <c r="DF75">
        <f t="shared" si="105"/>
        <v>1.9614999999999997E-2</v>
      </c>
      <c r="DG75">
        <f t="shared" si="106"/>
        <v>1.8920000000000003E-2</v>
      </c>
      <c r="DH75">
        <f t="shared" si="107"/>
        <v>1.5135000000000003E-2</v>
      </c>
      <c r="DI75">
        <f t="shared" si="108"/>
        <v>1.166E-2</v>
      </c>
      <c r="DJ75">
        <f t="shared" si="109"/>
        <v>1.2115000000000004E-2</v>
      </c>
      <c r="DK75">
        <f t="shared" si="110"/>
        <v>1.1194999999999997E-2</v>
      </c>
      <c r="DL75">
        <f t="shared" si="111"/>
        <v>1.2024999999999997E-2</v>
      </c>
      <c r="DM75">
        <f t="shared" si="112"/>
        <v>2.0549999999999999E-2</v>
      </c>
      <c r="DN75">
        <f t="shared" si="113"/>
        <v>9.2200000000000025E-3</v>
      </c>
      <c r="DO75">
        <f t="shared" si="114"/>
        <v>1.6095000000000005E-2</v>
      </c>
      <c r="DP75">
        <f t="shared" si="115"/>
        <v>1.132E-2</v>
      </c>
      <c r="DQ75">
        <f t="shared" si="116"/>
        <v>1.4540000000000001E-2</v>
      </c>
      <c r="DR75">
        <f t="shared" si="117"/>
        <v>1.4889999999999999E-2</v>
      </c>
      <c r="DS75">
        <f t="shared" si="118"/>
        <v>8.1200000000000022E-3</v>
      </c>
      <c r="DT75">
        <f t="shared" si="119"/>
        <v>1.1209999999999998E-2</v>
      </c>
      <c r="DU75" s="2">
        <f t="shared" si="120"/>
        <v>1.5939999999999999E-2</v>
      </c>
      <c r="DV75">
        <f t="shared" si="121"/>
        <v>1.0925000000000001E-2</v>
      </c>
      <c r="DW75">
        <f t="shared" si="122"/>
        <v>9.9199999999999948E-3</v>
      </c>
      <c r="DX75">
        <f t="shared" si="153"/>
        <v>1.1575000000000002E-2</v>
      </c>
      <c r="DY75">
        <f t="shared" si="154"/>
        <v>1.0160000000000002E-2</v>
      </c>
      <c r="DZ75">
        <f t="shared" si="155"/>
        <v>7.814999999999999E-3</v>
      </c>
      <c r="EA75">
        <f t="shared" si="156"/>
        <v>6.9900000000000014E-3</v>
      </c>
      <c r="EB75">
        <f t="shared" si="157"/>
        <v>6.0449999999999983E-3</v>
      </c>
      <c r="EC75">
        <f t="shared" si="123"/>
        <v>1.0234999999999998E-2</v>
      </c>
      <c r="ED75">
        <f t="shared" si="124"/>
        <v>1.2555E-2</v>
      </c>
      <c r="EE75">
        <f t="shared" si="125"/>
        <v>1.3675000000000001E-2</v>
      </c>
      <c r="EF75">
        <f t="shared" si="126"/>
        <v>9.9500000000000005E-3</v>
      </c>
      <c r="EG75">
        <f t="shared" si="127"/>
        <v>4.3450000000000016E-3</v>
      </c>
      <c r="EH75">
        <f t="shared" si="128"/>
        <v>1.2334999999999999E-2</v>
      </c>
      <c r="EI75">
        <f t="shared" si="129"/>
        <v>1.1859999999999999E-2</v>
      </c>
      <c r="EJ75">
        <f t="shared" si="130"/>
        <v>9.4299999999999991E-3</v>
      </c>
      <c r="EK75">
        <f t="shared" si="131"/>
        <v>1.1745E-2</v>
      </c>
      <c r="EL75">
        <f t="shared" si="132"/>
        <v>9.1399999999999988E-3</v>
      </c>
      <c r="EM75">
        <f t="shared" si="133"/>
        <v>7.2649999999999972E-3</v>
      </c>
      <c r="EN75">
        <f t="shared" si="134"/>
        <v>8.4150000000000006E-3</v>
      </c>
      <c r="EO75">
        <f t="shared" si="135"/>
        <v>9.5300000000000003E-3</v>
      </c>
      <c r="EP75">
        <f t="shared" si="136"/>
        <v>1.268E-2</v>
      </c>
      <c r="EQ75">
        <f t="shared" si="137"/>
        <v>8.2049999999999988E-3</v>
      </c>
      <c r="ER75">
        <f t="shared" si="138"/>
        <v>1.7499999999999981E-3</v>
      </c>
      <c r="ES75">
        <f t="shared" si="139"/>
        <v>-6.0999999999999943E-4</v>
      </c>
      <c r="ET75">
        <f t="shared" si="140"/>
        <v>-2.955000000000001E-3</v>
      </c>
      <c r="EU75">
        <f t="shared" si="141"/>
        <v>4.2099999999999985E-3</v>
      </c>
      <c r="EV75">
        <f t="shared" si="142"/>
        <v>2.9500000000000012E-3</v>
      </c>
      <c r="EW75">
        <f t="shared" si="143"/>
        <v>3.4800000000000005E-3</v>
      </c>
      <c r="EX75">
        <f t="shared" si="144"/>
        <v>5.5250000000000004E-3</v>
      </c>
      <c r="EY75">
        <f t="shared" si="145"/>
        <v>5.9299999999999995E-3</v>
      </c>
      <c r="EZ75">
        <f t="shared" si="146"/>
        <v>1.4000000000000037E-4</v>
      </c>
      <c r="FA75">
        <f t="shared" si="147"/>
        <v>6.9999999999998883E-5</v>
      </c>
      <c r="FB75">
        <f t="shared" si="148"/>
        <v>-3.3150000000000002E-3</v>
      </c>
      <c r="FC75">
        <f t="shared" si="149"/>
        <v>1.0649999999999965E-3</v>
      </c>
      <c r="FD75">
        <f t="shared" si="150"/>
        <v>-6.4499999999999974E-4</v>
      </c>
      <c r="FE75">
        <f t="shared" si="151"/>
        <v>2.6799999999999992E-3</v>
      </c>
      <c r="FF75">
        <f t="shared" si="152"/>
        <v>-2.9049999999999996E-3</v>
      </c>
    </row>
    <row r="76" spans="1:162" x14ac:dyDescent="0.4">
      <c r="A76">
        <v>1711.6934000000001</v>
      </c>
      <c r="B76">
        <v>4.0850000000000001E-3</v>
      </c>
      <c r="C76">
        <v>-4.3200000000000001E-3</v>
      </c>
      <c r="D76">
        <v>-3.323E-3</v>
      </c>
      <c r="E76">
        <v>7.1199999999999996E-4</v>
      </c>
      <c r="F76">
        <v>2.8449999999999999E-3</v>
      </c>
      <c r="G76">
        <v>3.065E-2</v>
      </c>
      <c r="H76">
        <v>1.6777E-2</v>
      </c>
      <c r="I76">
        <v>2.5165E-2</v>
      </c>
      <c r="J76">
        <v>3.0374999999999999E-2</v>
      </c>
      <c r="K76">
        <v>3.3409999999999995E-2</v>
      </c>
      <c r="L76">
        <v>2.213E-2</v>
      </c>
      <c r="M76">
        <v>2.2904999999999998E-2</v>
      </c>
      <c r="N76">
        <v>3.005E-2</v>
      </c>
      <c r="O76">
        <v>2.478E-2</v>
      </c>
      <c r="P76">
        <v>1.8807000000000001E-2</v>
      </c>
      <c r="Q76">
        <v>8.5700000000000012E-3</v>
      </c>
      <c r="R76">
        <v>1.4750000000000001E-2</v>
      </c>
      <c r="S76">
        <v>1.2160000000000001E-2</v>
      </c>
      <c r="T76">
        <v>1.8595E-2</v>
      </c>
      <c r="U76">
        <v>2.4629999999999999E-2</v>
      </c>
      <c r="V76">
        <v>2.0829999999999998E-2</v>
      </c>
      <c r="W76">
        <v>3.3020000000000001E-2</v>
      </c>
      <c r="X76">
        <v>1.6976999999999999E-2</v>
      </c>
      <c r="Y76">
        <v>2.2435E-2</v>
      </c>
      <c r="Z76">
        <v>1.0995E-2</v>
      </c>
      <c r="AA76">
        <v>1.865E-2</v>
      </c>
      <c r="AB76">
        <v>1.371E-2</v>
      </c>
      <c r="AC76">
        <v>1.805E-2</v>
      </c>
      <c r="AD76">
        <v>1.712E-2</v>
      </c>
      <c r="AE76">
        <v>1.72E-2</v>
      </c>
      <c r="AF76">
        <v>1.4095E-2</v>
      </c>
      <c r="AG76">
        <v>2.2865E-2</v>
      </c>
      <c r="AH76">
        <v>1.375E-2</v>
      </c>
      <c r="AI76">
        <v>1.8284999999999999E-2</v>
      </c>
      <c r="AJ76">
        <v>1.933E-2</v>
      </c>
      <c r="AK76">
        <v>2.6780000000000002E-2</v>
      </c>
      <c r="AL76">
        <v>1.307E-2</v>
      </c>
      <c r="AM76">
        <v>1.627E-2</v>
      </c>
      <c r="AN76">
        <v>4.9100000000000003E-3</v>
      </c>
      <c r="AO76">
        <v>1.3865000000000001E-2</v>
      </c>
      <c r="AP76">
        <v>1.3226999999999999E-2</v>
      </c>
      <c r="AQ76" s="2">
        <v>1.8015E-2</v>
      </c>
      <c r="AR76">
        <v>1.5678666500000001E-2</v>
      </c>
      <c r="AS76">
        <v>1.6240000000000001E-2</v>
      </c>
      <c r="AT76">
        <v>2.283E-2</v>
      </c>
      <c r="AU76">
        <v>8.9250000000000006E-3</v>
      </c>
      <c r="AV76">
        <v>5.94E-3</v>
      </c>
      <c r="AW76">
        <v>5.6400000000000009E-3</v>
      </c>
      <c r="AX76">
        <v>1.4284999999999999E-2</v>
      </c>
      <c r="AY76">
        <v>1.3795E-2</v>
      </c>
      <c r="AZ76">
        <v>1.7465000000000001E-2</v>
      </c>
      <c r="BA76">
        <v>1.4865E-2</v>
      </c>
      <c r="BB76">
        <v>1.1155333500000001E-2</v>
      </c>
      <c r="BC76">
        <v>1.0755000000000001E-2</v>
      </c>
      <c r="BD76">
        <v>1.5990000000000001E-2</v>
      </c>
      <c r="BE76">
        <v>1.4007E-2</v>
      </c>
      <c r="BF76">
        <v>1.2109999999999999E-2</v>
      </c>
      <c r="BG76">
        <v>8.8950000000000001E-3</v>
      </c>
      <c r="BH76">
        <v>1.5480000000000001E-2</v>
      </c>
      <c r="BI76">
        <v>1.3065E-2</v>
      </c>
      <c r="BJ76">
        <v>1.2245000000000001E-2</v>
      </c>
      <c r="BK76">
        <v>1.6830000000000001E-2</v>
      </c>
      <c r="BL76">
        <v>4.5999999999999999E-3</v>
      </c>
      <c r="BM76">
        <v>1.065E-2</v>
      </c>
      <c r="BN76">
        <v>1.5890000000000001E-2</v>
      </c>
      <c r="BO76">
        <v>8.6250000000000007E-3</v>
      </c>
      <c r="BP76">
        <v>3.5700000000000003E-3</v>
      </c>
      <c r="BQ76">
        <v>1.017E-2</v>
      </c>
      <c r="BR76">
        <v>1.1769999999999999E-2</v>
      </c>
      <c r="BS76">
        <v>5.1250000000000002E-3</v>
      </c>
      <c r="BT76">
        <v>1.1394999999999999E-2</v>
      </c>
      <c r="BU76">
        <v>1.0444999999999999E-2</v>
      </c>
      <c r="BV76">
        <v>1.6099999999999999E-3</v>
      </c>
      <c r="BW76">
        <v>6.3899999999999998E-3</v>
      </c>
      <c r="BX76">
        <v>3.8020000000000003E-3</v>
      </c>
      <c r="BY76">
        <v>9.5200000000000007E-3</v>
      </c>
      <c r="BZ76">
        <v>1.8786665000000001E-3</v>
      </c>
      <c r="CA76">
        <v>4.0499999999999998E-3</v>
      </c>
      <c r="CB76">
        <v>6.535E-3</v>
      </c>
      <c r="CE76">
        <v>1711.6934000000001</v>
      </c>
      <c r="CF76">
        <f t="shared" si="79"/>
        <v>4.1850000000000004E-3</v>
      </c>
      <c r="CG76">
        <f t="shared" si="80"/>
        <v>-7.4599999999999996E-3</v>
      </c>
      <c r="CH76">
        <f t="shared" si="81"/>
        <v>-1.075E-3</v>
      </c>
      <c r="CI76">
        <f t="shared" si="82"/>
        <v>1.1719999999999999E-3</v>
      </c>
      <c r="CJ76">
        <f t="shared" si="83"/>
        <v>3.1749999999999999E-3</v>
      </c>
      <c r="CK76">
        <f t="shared" si="84"/>
        <v>-1.5050000000000029E-3</v>
      </c>
      <c r="CL76">
        <f t="shared" si="85"/>
        <v>-4.7479999999999987E-3</v>
      </c>
      <c r="CM76">
        <f t="shared" si="86"/>
        <v>8.9599999999999992E-3</v>
      </c>
      <c r="CN76" s="1">
        <f t="shared" si="87"/>
        <v>-1.26E-2</v>
      </c>
      <c r="CO76">
        <f t="shared" si="88"/>
        <v>6.6999999999999699E-4</v>
      </c>
      <c r="CP76">
        <f t="shared" si="89"/>
        <v>4.5849999999999988E-3</v>
      </c>
      <c r="CQ76">
        <f t="shared" si="90"/>
        <v>-3.1400000000000004E-3</v>
      </c>
      <c r="CR76">
        <f t="shared" si="91"/>
        <v>-2.5999999999999981E-4</v>
      </c>
      <c r="CS76">
        <f t="shared" si="92"/>
        <v>-4.6500000000000014E-3</v>
      </c>
      <c r="CT76">
        <f t="shared" si="93"/>
        <v>5.5970000000000013E-3</v>
      </c>
      <c r="CU76">
        <f t="shared" si="94"/>
        <v>-7.3849999999999992E-3</v>
      </c>
      <c r="CV76">
        <f t="shared" si="95"/>
        <v>-6.2299999999999977E-3</v>
      </c>
      <c r="CW76">
        <f t="shared" si="96"/>
        <v>1.0050000000000007E-3</v>
      </c>
      <c r="CX76">
        <f t="shared" si="97"/>
        <v>1.9899999999999987E-3</v>
      </c>
      <c r="CY76">
        <f t="shared" si="98"/>
        <v>3.1449999999999985E-3</v>
      </c>
      <c r="CZ76">
        <f t="shared" si="99"/>
        <v>-1.5850000000000031E-3</v>
      </c>
      <c r="DA76">
        <f t="shared" si="100"/>
        <v>-3.2099999999999976E-3</v>
      </c>
      <c r="DB76">
        <f t="shared" si="101"/>
        <v>-4.838000000000002E-3</v>
      </c>
      <c r="DC76">
        <f t="shared" si="102"/>
        <v>5.4899999999999984E-3</v>
      </c>
      <c r="DD76">
        <f t="shared" si="103"/>
        <v>-7.7499999999999965E-4</v>
      </c>
      <c r="DE76">
        <f t="shared" si="104"/>
        <v>-1.2500000000000011E-4</v>
      </c>
      <c r="DF76">
        <f t="shared" si="105"/>
        <v>-1.0450000000000008E-3</v>
      </c>
      <c r="DG76">
        <f t="shared" si="106"/>
        <v>-1.1649999999999994E-3</v>
      </c>
      <c r="DH76">
        <f t="shared" si="107"/>
        <v>-2.8150000000000015E-3</v>
      </c>
      <c r="DI76">
        <f t="shared" si="108"/>
        <v>-8.4350000000000015E-3</v>
      </c>
      <c r="DJ76">
        <f t="shared" si="109"/>
        <v>-5.1549999999999999E-3</v>
      </c>
      <c r="DK76">
        <f t="shared" si="110"/>
        <v>-8.1349999999999999E-3</v>
      </c>
      <c r="DL76">
        <f t="shared" si="111"/>
        <v>-1.1909999999999999E-2</v>
      </c>
      <c r="DM76">
        <f t="shared" si="112"/>
        <v>-1.0100000000000005E-3</v>
      </c>
      <c r="DN76">
        <f t="shared" si="113"/>
        <v>-2.6249999999999989E-3</v>
      </c>
      <c r="DO76">
        <f t="shared" si="114"/>
        <v>2.9200000000000025E-3</v>
      </c>
      <c r="DP76">
        <f t="shared" si="115"/>
        <v>-7.0599999999999986E-3</v>
      </c>
      <c r="DQ76">
        <f t="shared" si="116"/>
        <v>-3.1050000000000001E-3</v>
      </c>
      <c r="DR76">
        <f t="shared" si="117"/>
        <v>-2.7899999999999999E-3</v>
      </c>
      <c r="DS76">
        <f t="shared" si="118"/>
        <v>-6.3599999999999993E-3</v>
      </c>
      <c r="DT76">
        <f t="shared" si="119"/>
        <v>-7.0330000000000011E-3</v>
      </c>
      <c r="DU76" s="2">
        <f t="shared" si="120"/>
        <v>-3.3500000000000196E-4</v>
      </c>
      <c r="DV76">
        <f t="shared" si="121"/>
        <v>-7.2963334999999983E-3</v>
      </c>
      <c r="DW76">
        <f t="shared" si="122"/>
        <v>-9.0949999999999989E-3</v>
      </c>
      <c r="DX76">
        <f t="shared" si="153"/>
        <v>-2.1599999999999987E-3</v>
      </c>
      <c r="DY76">
        <f t="shared" si="154"/>
        <v>-6.7849999999999976E-3</v>
      </c>
      <c r="DZ76">
        <f t="shared" si="155"/>
        <v>-1.0954999999999999E-2</v>
      </c>
      <c r="EA76">
        <f t="shared" si="156"/>
        <v>-8.9349999999999985E-3</v>
      </c>
      <c r="EB76">
        <f t="shared" si="157"/>
        <v>-5.79E-3</v>
      </c>
      <c r="EC76">
        <f t="shared" si="123"/>
        <v>-5.0750000000000014E-3</v>
      </c>
      <c r="ED76">
        <f t="shared" si="124"/>
        <v>3.7500000000000033E-4</v>
      </c>
      <c r="EE76">
        <f t="shared" si="125"/>
        <v>-5.4000000000000055E-4</v>
      </c>
      <c r="EF76">
        <f t="shared" si="126"/>
        <v>-2.6696664999999991E-3</v>
      </c>
      <c r="EG76">
        <f t="shared" si="127"/>
        <v>-4.9899999999999979E-3</v>
      </c>
      <c r="EH76">
        <f t="shared" si="128"/>
        <v>-2.3199999999999991E-3</v>
      </c>
      <c r="EI76">
        <f t="shared" si="129"/>
        <v>-2.4380000000000009E-3</v>
      </c>
      <c r="EJ76">
        <f t="shared" si="130"/>
        <v>-2.1600000000000005E-3</v>
      </c>
      <c r="EK76">
        <f t="shared" si="131"/>
        <v>-1.4999999999999909E-4</v>
      </c>
      <c r="EL76">
        <f t="shared" si="132"/>
        <v>-4.1150000000000006E-3</v>
      </c>
      <c r="EM76">
        <f t="shared" si="133"/>
        <v>-2.1200000000000004E-3</v>
      </c>
      <c r="EN76">
        <f t="shared" si="134"/>
        <v>-2.7049999999999991E-3</v>
      </c>
      <c r="EO76">
        <f t="shared" si="135"/>
        <v>-1.5499999999999889E-4</v>
      </c>
      <c r="EP76">
        <f t="shared" si="136"/>
        <v>6.6999999999999959E-4</v>
      </c>
      <c r="EQ76">
        <f t="shared" si="137"/>
        <v>-1.4700000000000008E-3</v>
      </c>
      <c r="ER76">
        <f t="shared" si="138"/>
        <v>-6.3E-3</v>
      </c>
      <c r="ES76">
        <f t="shared" si="139"/>
        <v>-8.4899999999999975E-3</v>
      </c>
      <c r="ET76">
        <f t="shared" si="140"/>
        <v>-1.0035000000000001E-2</v>
      </c>
      <c r="EU76">
        <f t="shared" si="141"/>
        <v>-3.0399999999999993E-3</v>
      </c>
      <c r="EV76">
        <f t="shared" si="142"/>
        <v>-3.425000000000001E-3</v>
      </c>
      <c r="EW76">
        <f t="shared" si="143"/>
        <v>-5.2749999999999993E-3</v>
      </c>
      <c r="EX76">
        <f t="shared" si="144"/>
        <v>-2.3550000000000012E-3</v>
      </c>
      <c r="EY76">
        <f t="shared" si="145"/>
        <v>-3.1700000000000009E-3</v>
      </c>
      <c r="EZ76">
        <f t="shared" si="146"/>
        <v>-5.1400000000000005E-3</v>
      </c>
      <c r="FA76">
        <f t="shared" si="147"/>
        <v>-8.1100000000000009E-3</v>
      </c>
      <c r="FB76">
        <f t="shared" si="148"/>
        <v>-8.908000000000001E-3</v>
      </c>
      <c r="FC76">
        <f t="shared" si="149"/>
        <v>-6.1550000000000007E-3</v>
      </c>
      <c r="FD76">
        <f t="shared" si="150"/>
        <v>-6.7163335000000003E-3</v>
      </c>
      <c r="FE76">
        <f t="shared" si="151"/>
        <v>-1.8900000000000002E-3</v>
      </c>
      <c r="FF76">
        <f t="shared" si="152"/>
        <v>-6.2350000000000001E-3</v>
      </c>
    </row>
    <row r="77" spans="1:162" x14ac:dyDescent="0.4">
      <c r="A77">
        <v>1715.9651899999999</v>
      </c>
      <c r="B77">
        <v>5.3749999999999996E-3</v>
      </c>
      <c r="C77">
        <v>-3.1800000000000001E-3</v>
      </c>
      <c r="D77">
        <v>-6.0650000000000001E-3</v>
      </c>
      <c r="E77">
        <v>8.8199999999999997E-4</v>
      </c>
      <c r="F77">
        <v>2.9849999999999998E-3</v>
      </c>
      <c r="G77">
        <v>1.0920000000000001E-2</v>
      </c>
      <c r="H77">
        <v>-3.0730000000000002E-3</v>
      </c>
      <c r="I77">
        <v>2.0149999999999999E-3</v>
      </c>
      <c r="J77">
        <v>7.8200000000000006E-3</v>
      </c>
      <c r="K77">
        <v>1.018E-2</v>
      </c>
      <c r="L77">
        <v>1.1000000000000029E-4</v>
      </c>
      <c r="M77">
        <v>-8.1499999999999975E-4</v>
      </c>
      <c r="N77">
        <v>3.4200000000000003E-3</v>
      </c>
      <c r="O77">
        <v>-3.9199999999999999E-3</v>
      </c>
      <c r="P77">
        <v>-6.4580000000000002E-3</v>
      </c>
      <c r="Q77">
        <v>-8.6449999999999999E-3</v>
      </c>
      <c r="R77">
        <v>-8.3000000000000001E-3</v>
      </c>
      <c r="S77">
        <v>-1.324E-2</v>
      </c>
      <c r="T77">
        <v>-5.1599999999999997E-3</v>
      </c>
      <c r="U77">
        <v>3.8E-3</v>
      </c>
      <c r="V77">
        <v>-3.8000000000000004E-3</v>
      </c>
      <c r="W77">
        <v>8.685E-3</v>
      </c>
      <c r="X77">
        <v>-5.6379999999999998E-3</v>
      </c>
      <c r="Y77">
        <v>1.3700000000000006E-3</v>
      </c>
      <c r="Z77">
        <v>-1.2115000000000001E-2</v>
      </c>
      <c r="AA77">
        <v>-1.8050000000000002E-3</v>
      </c>
      <c r="AB77">
        <v>-7.3750000000000005E-3</v>
      </c>
      <c r="AC77">
        <v>-2.6649999999999998E-3</v>
      </c>
      <c r="AD77">
        <v>-1.5650000000000002E-3</v>
      </c>
      <c r="AE77">
        <v>-7.0000000000000184E-5</v>
      </c>
      <c r="AF77">
        <v>-4.1900000000000001E-3</v>
      </c>
      <c r="AG77">
        <v>6.6319999999999999E-3</v>
      </c>
      <c r="AH77">
        <v>-3.6999999999999997E-3</v>
      </c>
      <c r="AI77">
        <v>-2.3E-3</v>
      </c>
      <c r="AJ77">
        <v>1.5900000000000003E-3</v>
      </c>
      <c r="AK77">
        <v>1.0895E-2</v>
      </c>
      <c r="AL77">
        <v>-4.4349999999999997E-3</v>
      </c>
      <c r="AM77">
        <v>1.5036665E-3</v>
      </c>
      <c r="AN77">
        <v>-1.1990000000000001E-2</v>
      </c>
      <c r="AO77">
        <v>1.5936665000000003E-3</v>
      </c>
      <c r="AP77">
        <v>-3.0430000000000001E-3</v>
      </c>
      <c r="AQ77" s="2">
        <v>3.4000000000000002E-4</v>
      </c>
      <c r="AR77">
        <v>-1.3513335000000001E-3</v>
      </c>
      <c r="AS77">
        <v>-9.3000000000000005E-4</v>
      </c>
      <c r="AT77">
        <v>9.1450000000000004E-3</v>
      </c>
      <c r="AU77">
        <v>-8.2150000000000001E-3</v>
      </c>
      <c r="AV77">
        <v>-7.6949999999999996E-3</v>
      </c>
      <c r="AW77">
        <v>-7.8250000000000004E-3</v>
      </c>
      <c r="AX77">
        <v>-7.2999999999999996E-4</v>
      </c>
      <c r="AY77">
        <v>-1.3000000000000002E-3</v>
      </c>
      <c r="AZ77">
        <v>4.13E-3</v>
      </c>
      <c r="BA77">
        <v>7.7000000000000007E-4</v>
      </c>
      <c r="BB77">
        <v>-2.0396665E-3</v>
      </c>
      <c r="BC77">
        <v>1.3600000000000001E-3</v>
      </c>
      <c r="BD77">
        <v>3.7499999999999999E-3</v>
      </c>
      <c r="BE77">
        <v>1.207E-3</v>
      </c>
      <c r="BF77">
        <v>3.1819999999999999E-3</v>
      </c>
      <c r="BG77">
        <v>-4.7600000000000003E-3</v>
      </c>
      <c r="BH77">
        <v>2.1499999999999991E-4</v>
      </c>
      <c r="BI77">
        <v>3.277E-3</v>
      </c>
      <c r="BJ77">
        <v>1.085E-3</v>
      </c>
      <c r="BK77">
        <v>7.2849999999999998E-3</v>
      </c>
      <c r="BL77">
        <v>-6.4700000000000001E-3</v>
      </c>
      <c r="BM77">
        <v>2.5399999999999997E-3</v>
      </c>
      <c r="BN77">
        <v>7.4149999999999997E-3</v>
      </c>
      <c r="BO77">
        <v>1.6149999999999999E-3</v>
      </c>
      <c r="BP77">
        <v>-2.7850000000000001E-3</v>
      </c>
      <c r="BQ77">
        <v>4.8649999999999995E-3</v>
      </c>
      <c r="BR77">
        <v>6.6350000000000003E-3</v>
      </c>
      <c r="BS77">
        <v>-7.2300000000000001E-4</v>
      </c>
      <c r="BT77">
        <v>4.0850000000000001E-3</v>
      </c>
      <c r="BU77">
        <v>2.0920000000000001E-3</v>
      </c>
      <c r="BV77">
        <v>-5.64E-3</v>
      </c>
      <c r="BW77">
        <v>8.9700000000000001E-4</v>
      </c>
      <c r="BX77">
        <v>3.4733349999999997E-4</v>
      </c>
      <c r="BY77">
        <v>1.6099999999999999E-3</v>
      </c>
      <c r="BZ77">
        <v>-1.0963334999999999E-3</v>
      </c>
      <c r="CA77">
        <v>-2.4349999999999997E-3</v>
      </c>
      <c r="CB77">
        <v>2.245E-3</v>
      </c>
      <c r="CE77">
        <v>1715.9651899999999</v>
      </c>
      <c r="CF77">
        <f t="shared" si="79"/>
        <v>5.4749999999999998E-3</v>
      </c>
      <c r="CG77">
        <f t="shared" si="80"/>
        <v>-6.3200000000000001E-3</v>
      </c>
      <c r="CH77">
        <f t="shared" si="81"/>
        <v>-3.8170000000000001E-3</v>
      </c>
      <c r="CI77">
        <f t="shared" si="82"/>
        <v>1.3419999999999999E-3</v>
      </c>
      <c r="CJ77">
        <f t="shared" si="83"/>
        <v>3.3149999999999998E-3</v>
      </c>
      <c r="CK77">
        <f t="shared" si="84"/>
        <v>-2.1235000000000004E-2</v>
      </c>
      <c r="CL77">
        <f t="shared" si="85"/>
        <v>-2.4597999999999998E-2</v>
      </c>
      <c r="CM77">
        <f t="shared" si="86"/>
        <v>-1.4190000000000001E-2</v>
      </c>
      <c r="CN77" s="1">
        <f t="shared" si="87"/>
        <v>-3.5154999999999999E-2</v>
      </c>
      <c r="CO77">
        <f t="shared" si="88"/>
        <v>-2.2559999999999997E-2</v>
      </c>
      <c r="CP77">
        <f t="shared" si="89"/>
        <v>-1.7435000000000003E-2</v>
      </c>
      <c r="CQ77">
        <f t="shared" si="90"/>
        <v>-2.6859999999999998E-2</v>
      </c>
      <c r="CR77">
        <f t="shared" si="91"/>
        <v>-2.6890000000000001E-2</v>
      </c>
      <c r="CS77">
        <f t="shared" si="92"/>
        <v>-3.3350000000000005E-2</v>
      </c>
      <c r="CT77">
        <f t="shared" si="93"/>
        <v>-1.9667999999999998E-2</v>
      </c>
      <c r="CU77">
        <f t="shared" si="94"/>
        <v>-2.46E-2</v>
      </c>
      <c r="CV77">
        <f t="shared" si="95"/>
        <v>-2.928E-2</v>
      </c>
      <c r="CW77">
        <f t="shared" si="96"/>
        <v>-2.4395E-2</v>
      </c>
      <c r="CX77">
        <f t="shared" si="97"/>
        <v>-2.1765E-2</v>
      </c>
      <c r="CY77">
        <f t="shared" si="98"/>
        <v>-1.7684999999999999E-2</v>
      </c>
      <c r="CZ77">
        <f t="shared" si="99"/>
        <v>-2.6215000000000002E-2</v>
      </c>
      <c r="DA77">
        <f t="shared" si="100"/>
        <v>-2.7545E-2</v>
      </c>
      <c r="DB77">
        <f t="shared" si="101"/>
        <v>-2.7453000000000002E-2</v>
      </c>
      <c r="DC77">
        <f t="shared" si="102"/>
        <v>-1.5575000000000002E-2</v>
      </c>
      <c r="DD77">
        <f t="shared" si="103"/>
        <v>-2.3885E-2</v>
      </c>
      <c r="DE77">
        <f t="shared" si="104"/>
        <v>-2.0580000000000001E-2</v>
      </c>
      <c r="DF77">
        <f t="shared" si="105"/>
        <v>-2.213E-2</v>
      </c>
      <c r="DG77">
        <f t="shared" si="106"/>
        <v>-2.188E-2</v>
      </c>
      <c r="DH77">
        <f t="shared" si="107"/>
        <v>-2.1500000000000002E-2</v>
      </c>
      <c r="DI77">
        <f t="shared" si="108"/>
        <v>-2.5705000000000002E-2</v>
      </c>
      <c r="DJ77">
        <f t="shared" si="109"/>
        <v>-2.3439999999999999E-2</v>
      </c>
      <c r="DK77">
        <f t="shared" si="110"/>
        <v>-2.4368000000000001E-2</v>
      </c>
      <c r="DL77">
        <f t="shared" si="111"/>
        <v>-2.9359999999999997E-2</v>
      </c>
      <c r="DM77">
        <f t="shared" si="112"/>
        <v>-2.1595E-2</v>
      </c>
      <c r="DN77">
        <f t="shared" si="113"/>
        <v>-2.0364999999999998E-2</v>
      </c>
      <c r="DO77">
        <f t="shared" si="114"/>
        <v>-1.2964999999999999E-2</v>
      </c>
      <c r="DP77">
        <f t="shared" si="115"/>
        <v>-2.4564999999999997E-2</v>
      </c>
      <c r="DQ77">
        <f t="shared" si="116"/>
        <v>-1.7871333499999999E-2</v>
      </c>
      <c r="DR77">
        <f t="shared" si="117"/>
        <v>-1.9689999999999999E-2</v>
      </c>
      <c r="DS77">
        <f t="shared" si="118"/>
        <v>-1.86313335E-2</v>
      </c>
      <c r="DT77">
        <f t="shared" si="119"/>
        <v>-2.3303000000000001E-2</v>
      </c>
      <c r="DU77" s="2">
        <f t="shared" si="120"/>
        <v>-1.8010000000000002E-2</v>
      </c>
      <c r="DV77">
        <f t="shared" si="121"/>
        <v>-2.4326333499999998E-2</v>
      </c>
      <c r="DW77">
        <f t="shared" si="122"/>
        <v>-2.6265E-2</v>
      </c>
      <c r="DX77">
        <f t="shared" si="153"/>
        <v>-1.5844999999999998E-2</v>
      </c>
      <c r="DY77">
        <f t="shared" si="154"/>
        <v>-2.3924999999999998E-2</v>
      </c>
      <c r="DZ77">
        <f t="shared" si="155"/>
        <v>-2.4590000000000001E-2</v>
      </c>
      <c r="EA77">
        <f t="shared" si="156"/>
        <v>-2.24E-2</v>
      </c>
      <c r="EB77">
        <f t="shared" si="157"/>
        <v>-2.0805000000000001E-2</v>
      </c>
      <c r="EC77">
        <f t="shared" si="123"/>
        <v>-2.017E-2</v>
      </c>
      <c r="ED77">
        <f t="shared" si="124"/>
        <v>-1.2960000000000001E-2</v>
      </c>
      <c r="EE77">
        <f t="shared" si="125"/>
        <v>-1.4635E-2</v>
      </c>
      <c r="EF77">
        <f t="shared" si="126"/>
        <v>-1.5864666499999999E-2</v>
      </c>
      <c r="EG77">
        <f t="shared" si="127"/>
        <v>-1.4384999999999998E-2</v>
      </c>
      <c r="EH77">
        <f t="shared" si="128"/>
        <v>-1.456E-2</v>
      </c>
      <c r="EI77">
        <f t="shared" si="129"/>
        <v>-1.5238000000000002E-2</v>
      </c>
      <c r="EJ77">
        <f t="shared" si="130"/>
        <v>-1.1088000000000001E-2</v>
      </c>
      <c r="EK77">
        <f t="shared" si="131"/>
        <v>-1.3805E-2</v>
      </c>
      <c r="EL77">
        <f t="shared" si="132"/>
        <v>-1.9380000000000001E-2</v>
      </c>
      <c r="EM77">
        <f t="shared" si="133"/>
        <v>-1.1908E-2</v>
      </c>
      <c r="EN77">
        <f t="shared" si="134"/>
        <v>-1.3864999999999999E-2</v>
      </c>
      <c r="EO77">
        <f t="shared" si="135"/>
        <v>-9.7000000000000003E-3</v>
      </c>
      <c r="EP77">
        <f t="shared" si="136"/>
        <v>-1.04E-2</v>
      </c>
      <c r="EQ77">
        <f t="shared" si="137"/>
        <v>-9.5800000000000017E-3</v>
      </c>
      <c r="ER77">
        <f t="shared" si="138"/>
        <v>-1.4775000000000002E-2</v>
      </c>
      <c r="ES77">
        <f t="shared" si="139"/>
        <v>-1.5499999999999998E-2</v>
      </c>
      <c r="ET77">
        <f t="shared" si="140"/>
        <v>-1.6390000000000002E-2</v>
      </c>
      <c r="EU77">
        <f t="shared" si="141"/>
        <v>-8.345E-3</v>
      </c>
      <c r="EV77">
        <f t="shared" si="142"/>
        <v>-8.5599999999999999E-3</v>
      </c>
      <c r="EW77">
        <f t="shared" si="143"/>
        <v>-1.1122999999999999E-2</v>
      </c>
      <c r="EX77">
        <f t="shared" si="144"/>
        <v>-9.665E-3</v>
      </c>
      <c r="EY77">
        <f t="shared" si="145"/>
        <v>-1.1523E-2</v>
      </c>
      <c r="EZ77">
        <f t="shared" si="146"/>
        <v>-1.239E-2</v>
      </c>
      <c r="FA77">
        <f t="shared" si="147"/>
        <v>-1.3603000000000001E-2</v>
      </c>
      <c r="FB77">
        <f t="shared" si="148"/>
        <v>-1.2362666500000001E-2</v>
      </c>
      <c r="FC77">
        <f t="shared" si="149"/>
        <v>-1.4065000000000001E-2</v>
      </c>
      <c r="FD77">
        <f t="shared" si="150"/>
        <v>-9.6913334999999996E-3</v>
      </c>
      <c r="FE77">
        <f t="shared" si="151"/>
        <v>-8.3750000000000005E-3</v>
      </c>
      <c r="FF77">
        <f t="shared" si="152"/>
        <v>-1.0525E-2</v>
      </c>
    </row>
    <row r="78" spans="1:162" x14ac:dyDescent="0.4">
      <c r="A78">
        <v>1720.2583500000001</v>
      </c>
      <c r="B78">
        <v>4.8599999999999997E-3</v>
      </c>
      <c r="C78">
        <v>-2.4600000000000004E-3</v>
      </c>
      <c r="D78">
        <v>-2.5293335000000001E-3</v>
      </c>
      <c r="E78">
        <v>-1.0000000000000005E-4</v>
      </c>
      <c r="F78">
        <v>2.2500000000000005E-4</v>
      </c>
      <c r="G78">
        <v>-1.0879999999999999E-2</v>
      </c>
      <c r="H78">
        <v>-1.6E-2</v>
      </c>
      <c r="I78">
        <v>-1.8169999999999999E-2</v>
      </c>
      <c r="J78">
        <v>-8.1750000000000017E-3</v>
      </c>
      <c r="K78">
        <v>-1.0125E-2</v>
      </c>
      <c r="L78">
        <v>-1.8079999999999999E-2</v>
      </c>
      <c r="M78">
        <v>-1.4849999999999999E-2</v>
      </c>
      <c r="N78">
        <v>-1.1699999999999999E-2</v>
      </c>
      <c r="O78">
        <v>-1.9779999999999999E-2</v>
      </c>
      <c r="P78">
        <v>-1.7825000000000001E-2</v>
      </c>
      <c r="Q78">
        <v>-1.788E-2</v>
      </c>
      <c r="R78">
        <v>-1.9040000000000001E-2</v>
      </c>
      <c r="S78">
        <v>-2.5744999999999997E-2</v>
      </c>
      <c r="T78">
        <v>-1.5939999999999999E-2</v>
      </c>
      <c r="U78">
        <v>-1.027E-2</v>
      </c>
      <c r="V78">
        <v>-1.5650000000000001E-2</v>
      </c>
      <c r="W78">
        <v>-5.2449999999999997E-3</v>
      </c>
      <c r="X78">
        <v>-1.9139999999999997E-2</v>
      </c>
      <c r="Y78">
        <v>-1.2845000000000001E-2</v>
      </c>
      <c r="Z78">
        <v>-2.4164999999999999E-2</v>
      </c>
      <c r="AA78">
        <v>-1.227E-2</v>
      </c>
      <c r="AB78">
        <v>-1.5415E-2</v>
      </c>
      <c r="AC78">
        <v>-1.332E-2</v>
      </c>
      <c r="AD78">
        <v>-9.3050000000000008E-3</v>
      </c>
      <c r="AE78">
        <v>-9.7050000000000001E-3</v>
      </c>
      <c r="AF78">
        <v>-1.4665000000000001E-2</v>
      </c>
      <c r="AG78">
        <v>-7.4130000000000003E-3</v>
      </c>
      <c r="AH78">
        <v>-1.3315E-2</v>
      </c>
      <c r="AI78">
        <v>-1.2985E-2</v>
      </c>
      <c r="AJ78">
        <v>-1.0079999999999999E-2</v>
      </c>
      <c r="AK78">
        <v>-2.0999999999999999E-3</v>
      </c>
      <c r="AL78">
        <v>-1.2535000000000001E-2</v>
      </c>
      <c r="AM78">
        <v>-4.4113334999999997E-3</v>
      </c>
      <c r="AN78">
        <v>-2.0810000000000002E-2</v>
      </c>
      <c r="AO78">
        <v>-5.1113334999999998E-3</v>
      </c>
      <c r="AP78">
        <v>-9.8550000000000009E-3</v>
      </c>
      <c r="AQ78" s="2">
        <v>-8.8850000000000005E-3</v>
      </c>
      <c r="AR78">
        <v>-6.045E-3</v>
      </c>
      <c r="AS78">
        <v>-6.0699999999999999E-3</v>
      </c>
      <c r="AT78">
        <v>-4.9999999999999979E-4</v>
      </c>
      <c r="AU78">
        <v>-1.504E-2</v>
      </c>
      <c r="AV78">
        <v>-1.0884999999999999E-2</v>
      </c>
      <c r="AW78">
        <v>-1.174E-2</v>
      </c>
      <c r="AX78">
        <v>-9.4450000000000003E-3</v>
      </c>
      <c r="AY78">
        <v>-5.6550000000000003E-3</v>
      </c>
      <c r="AZ78">
        <v>-5.4250000000000001E-3</v>
      </c>
      <c r="BA78">
        <v>-5.1149999999999998E-3</v>
      </c>
      <c r="BB78">
        <v>-7.2750000000000002E-3</v>
      </c>
      <c r="BC78">
        <v>-4.9550000000000002E-3</v>
      </c>
      <c r="BD78">
        <v>-2.2199999999999998E-3</v>
      </c>
      <c r="BE78">
        <v>-1.48E-3</v>
      </c>
      <c r="BF78">
        <v>-3.7280000000000004E-3</v>
      </c>
      <c r="BG78">
        <v>-9.7199999999999995E-3</v>
      </c>
      <c r="BH78">
        <v>-4.1600000000000005E-3</v>
      </c>
      <c r="BI78">
        <v>-2.418E-3</v>
      </c>
      <c r="BJ78">
        <v>-3.98E-3</v>
      </c>
      <c r="BK78">
        <v>5.1999999999999985E-4</v>
      </c>
      <c r="BL78">
        <v>-8.9350000000000002E-3</v>
      </c>
      <c r="BM78">
        <v>-9.5000000000000032E-5</v>
      </c>
      <c r="BN78">
        <v>8.5500000000000029E-4</v>
      </c>
      <c r="BO78">
        <v>-3.9750000000000002E-3</v>
      </c>
      <c r="BP78">
        <v>-7.1549999999999999E-3</v>
      </c>
      <c r="BQ78">
        <v>-3.0050000000000003E-3</v>
      </c>
      <c r="BR78">
        <v>5.9999999999999941E-5</v>
      </c>
      <c r="BS78">
        <v>-4.0829999999999998E-3</v>
      </c>
      <c r="BT78">
        <v>-9.9999999999999178E-6</v>
      </c>
      <c r="BU78">
        <v>-5.3899999999999998E-4</v>
      </c>
      <c r="BV78">
        <v>-1.0540000000000001E-2</v>
      </c>
      <c r="BW78">
        <v>-1.498E-3</v>
      </c>
      <c r="BX78">
        <v>-2.1396664999999999E-3</v>
      </c>
      <c r="BY78">
        <v>-2.3999999999999998E-4</v>
      </c>
      <c r="BZ78">
        <v>-3.3150000000000002E-3</v>
      </c>
      <c r="CA78">
        <v>-5.9100000000000003E-3</v>
      </c>
      <c r="CB78">
        <v>3.3500000000000001E-4</v>
      </c>
      <c r="CE78">
        <v>1720.2583500000001</v>
      </c>
      <c r="CF78">
        <f t="shared" si="79"/>
        <v>4.96E-3</v>
      </c>
      <c r="CG78">
        <f t="shared" si="80"/>
        <v>-5.6000000000000008E-3</v>
      </c>
      <c r="CH78">
        <f t="shared" si="81"/>
        <v>-2.813335000000001E-4</v>
      </c>
      <c r="CI78">
        <f t="shared" si="82"/>
        <v>3.5999999999999997E-4</v>
      </c>
      <c r="CJ78">
        <f t="shared" si="83"/>
        <v>5.5500000000000005E-4</v>
      </c>
      <c r="CK78">
        <f t="shared" si="84"/>
        <v>-4.3035000000000004E-2</v>
      </c>
      <c r="CL78">
        <f t="shared" si="85"/>
        <v>-3.7525000000000003E-2</v>
      </c>
      <c r="CM78">
        <f t="shared" si="86"/>
        <v>-3.4375000000000003E-2</v>
      </c>
      <c r="CN78" s="1">
        <f t="shared" si="87"/>
        <v>-5.1150000000000001E-2</v>
      </c>
      <c r="CO78">
        <f t="shared" si="88"/>
        <v>-4.2865E-2</v>
      </c>
      <c r="CP78">
        <f t="shared" si="89"/>
        <v>-3.5625000000000004E-2</v>
      </c>
      <c r="CQ78">
        <f t="shared" si="90"/>
        <v>-4.0895000000000001E-2</v>
      </c>
      <c r="CR78">
        <f t="shared" si="91"/>
        <v>-4.2009999999999999E-2</v>
      </c>
      <c r="CS78">
        <f t="shared" si="92"/>
        <v>-4.9210000000000004E-2</v>
      </c>
      <c r="CT78">
        <f t="shared" si="93"/>
        <v>-3.1035E-2</v>
      </c>
      <c r="CU78">
        <f t="shared" si="94"/>
        <v>-3.3835000000000004E-2</v>
      </c>
      <c r="CV78">
        <f t="shared" si="95"/>
        <v>-4.002E-2</v>
      </c>
      <c r="CW78">
        <f t="shared" si="96"/>
        <v>-3.6899999999999995E-2</v>
      </c>
      <c r="CX78">
        <f t="shared" si="97"/>
        <v>-3.2545000000000004E-2</v>
      </c>
      <c r="CY78">
        <f t="shared" si="98"/>
        <v>-3.1754999999999999E-2</v>
      </c>
      <c r="CZ78">
        <f t="shared" si="99"/>
        <v>-3.8065000000000002E-2</v>
      </c>
      <c r="DA78">
        <f t="shared" si="100"/>
        <v>-4.1474999999999998E-2</v>
      </c>
      <c r="DB78">
        <f t="shared" si="101"/>
        <v>-4.0954999999999998E-2</v>
      </c>
      <c r="DC78">
        <f t="shared" si="102"/>
        <v>-2.9790000000000004E-2</v>
      </c>
      <c r="DD78">
        <f t="shared" si="103"/>
        <v>-3.5934999999999995E-2</v>
      </c>
      <c r="DE78">
        <f t="shared" si="104"/>
        <v>-3.1045E-2</v>
      </c>
      <c r="DF78">
        <f t="shared" si="105"/>
        <v>-3.0170000000000002E-2</v>
      </c>
      <c r="DG78">
        <f t="shared" si="106"/>
        <v>-3.2535000000000001E-2</v>
      </c>
      <c r="DH78">
        <f t="shared" si="107"/>
        <v>-2.9240000000000002E-2</v>
      </c>
      <c r="DI78">
        <f t="shared" si="108"/>
        <v>-3.5340000000000003E-2</v>
      </c>
      <c r="DJ78">
        <f t="shared" si="109"/>
        <v>-3.3915000000000001E-2</v>
      </c>
      <c r="DK78">
        <f t="shared" si="110"/>
        <v>-3.8413000000000003E-2</v>
      </c>
      <c r="DL78">
        <f t="shared" si="111"/>
        <v>-3.8974999999999996E-2</v>
      </c>
      <c r="DM78">
        <f t="shared" si="112"/>
        <v>-3.2280000000000003E-2</v>
      </c>
      <c r="DN78">
        <f t="shared" si="113"/>
        <v>-3.2034999999999994E-2</v>
      </c>
      <c r="DO78">
        <f t="shared" si="114"/>
        <v>-2.596E-2</v>
      </c>
      <c r="DP78">
        <f t="shared" si="115"/>
        <v>-3.2665E-2</v>
      </c>
      <c r="DQ78">
        <f t="shared" si="116"/>
        <v>-2.37863335E-2</v>
      </c>
      <c r="DR78">
        <f t="shared" si="117"/>
        <v>-2.8510000000000001E-2</v>
      </c>
      <c r="DS78">
        <f t="shared" si="118"/>
        <v>-2.5336333499999999E-2</v>
      </c>
      <c r="DT78">
        <f t="shared" si="119"/>
        <v>-3.0115000000000003E-2</v>
      </c>
      <c r="DU78" s="2">
        <f t="shared" si="120"/>
        <v>-2.7235000000000002E-2</v>
      </c>
      <c r="DV78">
        <f t="shared" si="121"/>
        <v>-2.9019999999999997E-2</v>
      </c>
      <c r="DW78">
        <f t="shared" si="122"/>
        <v>-3.1405000000000002E-2</v>
      </c>
      <c r="DX78">
        <f t="shared" si="153"/>
        <v>-2.5489999999999999E-2</v>
      </c>
      <c r="DY78">
        <f t="shared" si="154"/>
        <v>-3.075E-2</v>
      </c>
      <c r="DZ78">
        <f t="shared" si="155"/>
        <v>-2.7779999999999999E-2</v>
      </c>
      <c r="EA78">
        <f t="shared" si="156"/>
        <v>-2.6314999999999998E-2</v>
      </c>
      <c r="EB78">
        <f t="shared" si="157"/>
        <v>-2.9519999999999998E-2</v>
      </c>
      <c r="EC78">
        <f t="shared" si="123"/>
        <v>-2.4525000000000002E-2</v>
      </c>
      <c r="ED78">
        <f t="shared" si="124"/>
        <v>-2.2515E-2</v>
      </c>
      <c r="EE78">
        <f t="shared" si="125"/>
        <v>-2.052E-2</v>
      </c>
      <c r="EF78">
        <f t="shared" si="126"/>
        <v>-2.1100000000000001E-2</v>
      </c>
      <c r="EG78">
        <f t="shared" si="127"/>
        <v>-2.07E-2</v>
      </c>
      <c r="EH78">
        <f t="shared" si="128"/>
        <v>-2.053E-2</v>
      </c>
      <c r="EI78">
        <f t="shared" si="129"/>
        <v>-1.7925E-2</v>
      </c>
      <c r="EJ78">
        <f t="shared" si="130"/>
        <v>-1.7998E-2</v>
      </c>
      <c r="EK78">
        <f t="shared" si="131"/>
        <v>-1.8764999999999997E-2</v>
      </c>
      <c r="EL78">
        <f t="shared" si="132"/>
        <v>-2.3755000000000002E-2</v>
      </c>
      <c r="EM78">
        <f t="shared" si="133"/>
        <v>-1.7603000000000001E-2</v>
      </c>
      <c r="EN78">
        <f t="shared" si="134"/>
        <v>-1.8929999999999999E-2</v>
      </c>
      <c r="EO78">
        <f t="shared" si="135"/>
        <v>-1.6465E-2</v>
      </c>
      <c r="EP78">
        <f t="shared" si="136"/>
        <v>-1.2865000000000001E-2</v>
      </c>
      <c r="EQ78">
        <f t="shared" si="137"/>
        <v>-1.2215E-2</v>
      </c>
      <c r="ER78">
        <f t="shared" si="138"/>
        <v>-2.1335E-2</v>
      </c>
      <c r="ES78">
        <f t="shared" si="139"/>
        <v>-2.1089999999999998E-2</v>
      </c>
      <c r="ET78">
        <f t="shared" si="140"/>
        <v>-2.0760000000000001E-2</v>
      </c>
      <c r="EU78">
        <f t="shared" si="141"/>
        <v>-1.6215E-2</v>
      </c>
      <c r="EV78">
        <f t="shared" si="142"/>
        <v>-1.5135000000000001E-2</v>
      </c>
      <c r="EW78">
        <f t="shared" si="143"/>
        <v>-1.4482999999999999E-2</v>
      </c>
      <c r="EX78">
        <f t="shared" si="144"/>
        <v>-1.376E-2</v>
      </c>
      <c r="EY78">
        <f t="shared" si="145"/>
        <v>-1.4154E-2</v>
      </c>
      <c r="EZ78">
        <f t="shared" si="146"/>
        <v>-1.729E-2</v>
      </c>
      <c r="FA78">
        <f t="shared" si="147"/>
        <v>-1.5998000000000002E-2</v>
      </c>
      <c r="FB78">
        <f t="shared" si="148"/>
        <v>-1.4849666500000001E-2</v>
      </c>
      <c r="FC78">
        <f t="shared" si="149"/>
        <v>-1.5915000000000002E-2</v>
      </c>
      <c r="FD78">
        <f t="shared" si="150"/>
        <v>-1.191E-2</v>
      </c>
      <c r="FE78">
        <f t="shared" si="151"/>
        <v>-1.1849999999999999E-2</v>
      </c>
      <c r="FF78">
        <f t="shared" si="152"/>
        <v>-1.2435E-2</v>
      </c>
    </row>
    <row r="79" spans="1:162" x14ac:dyDescent="0.4">
      <c r="A79">
        <v>1724.57305</v>
      </c>
      <c r="B79">
        <v>4.96E-3</v>
      </c>
      <c r="C79">
        <v>-9.5000000000000032E-5</v>
      </c>
      <c r="D79">
        <v>-1.8043334999999999E-3</v>
      </c>
      <c r="E79">
        <v>-1.0543335000000001E-3</v>
      </c>
      <c r="F79">
        <v>-2.0149999999999999E-3</v>
      </c>
      <c r="G79">
        <v>-3.0179999999999998E-2</v>
      </c>
      <c r="H79">
        <v>-2.6285000000000003E-2</v>
      </c>
      <c r="I79">
        <v>-2.9989999999999999E-2</v>
      </c>
      <c r="J79">
        <v>-1.7829999999999999E-2</v>
      </c>
      <c r="K79">
        <v>-2.0005000000000002E-2</v>
      </c>
      <c r="L79">
        <v>-2.7130000000000001E-2</v>
      </c>
      <c r="M79">
        <v>-1.8159999999999999E-2</v>
      </c>
      <c r="N79">
        <v>-1.7684999999999999E-2</v>
      </c>
      <c r="O79">
        <v>-2.3809999999999998E-2</v>
      </c>
      <c r="P79">
        <v>-2.1684999999999999E-2</v>
      </c>
      <c r="Q79">
        <v>-1.9545E-2</v>
      </c>
      <c r="R79">
        <v>-2.0209999999999999E-2</v>
      </c>
      <c r="S79">
        <v>-2.9499999999999998E-2</v>
      </c>
      <c r="T79">
        <v>-1.899E-2</v>
      </c>
      <c r="U79">
        <v>-1.3034999999999998E-2</v>
      </c>
      <c r="V79">
        <v>-1.8735000000000002E-2</v>
      </c>
      <c r="W79">
        <v>-1.234E-2</v>
      </c>
      <c r="X79">
        <v>-2.2804999999999999E-2</v>
      </c>
      <c r="Y79">
        <v>-1.6885000000000001E-2</v>
      </c>
      <c r="Z79">
        <v>-2.4535000000000001E-2</v>
      </c>
      <c r="AA79">
        <v>-1.4075000000000001E-2</v>
      </c>
      <c r="AB79">
        <v>-1.9259999999999999E-2</v>
      </c>
      <c r="AC79">
        <v>-1.4385E-2</v>
      </c>
      <c r="AD79">
        <v>-1.1505000000000001E-2</v>
      </c>
      <c r="AE79">
        <v>-1.0359999999999999E-2</v>
      </c>
      <c r="AF79">
        <v>-1.4580000000000001E-2</v>
      </c>
      <c r="AG79">
        <v>-9.0349999999999996E-3</v>
      </c>
      <c r="AH79">
        <v>-1.7815000000000001E-2</v>
      </c>
      <c r="AI79">
        <v>-1.5005000000000001E-2</v>
      </c>
      <c r="AJ79">
        <v>-9.11E-3</v>
      </c>
      <c r="AK79">
        <v>-6.77E-3</v>
      </c>
      <c r="AL79">
        <v>-1.1795E-2</v>
      </c>
      <c r="AM79">
        <v>-4.6593334999999996E-3</v>
      </c>
      <c r="AN79">
        <v>-2.0150000000000001E-2</v>
      </c>
      <c r="AO79">
        <v>-6.7250000000000001E-3</v>
      </c>
      <c r="AP79">
        <v>-9.7300000000000008E-3</v>
      </c>
      <c r="AQ79" s="2">
        <v>-1.0925000000000001E-2</v>
      </c>
      <c r="AR79">
        <v>-4.7710000000000001E-3</v>
      </c>
      <c r="AS79">
        <v>-6.3749999999999996E-3</v>
      </c>
      <c r="AT79">
        <v>3.4000000000000002E-4</v>
      </c>
      <c r="AU79">
        <v>-1.627E-2</v>
      </c>
      <c r="AV79">
        <v>-1.2225E-2</v>
      </c>
      <c r="AW79">
        <v>-1.26E-2</v>
      </c>
      <c r="AX79">
        <v>-7.8799999999999999E-3</v>
      </c>
      <c r="AY79">
        <v>-5.0950000000000006E-3</v>
      </c>
      <c r="AZ79">
        <v>-2.7400000000000002E-3</v>
      </c>
      <c r="BA79">
        <v>-6.1050000000000002E-3</v>
      </c>
      <c r="BB79">
        <v>-4.8999999999999998E-3</v>
      </c>
      <c r="BC79">
        <v>-3.0799999999999998E-3</v>
      </c>
      <c r="BD79">
        <v>-3.3376664999999997E-3</v>
      </c>
      <c r="BE79">
        <v>-3.0899999999999999E-3</v>
      </c>
      <c r="BF79">
        <v>-4.5050000000000003E-3</v>
      </c>
      <c r="BG79">
        <v>-5.8910000000000004E-3</v>
      </c>
      <c r="BH79">
        <v>-3.4650000000000002E-3</v>
      </c>
      <c r="BI79">
        <v>-1.5000000000000039E-5</v>
      </c>
      <c r="BJ79">
        <v>-2.1250000000000002E-3</v>
      </c>
      <c r="BK79">
        <v>1.7150000000000002E-3</v>
      </c>
      <c r="BL79">
        <v>-8.2500000000000004E-3</v>
      </c>
      <c r="BM79">
        <v>1.3749999999999999E-3</v>
      </c>
      <c r="BN79">
        <v>1.5449999999999999E-3</v>
      </c>
      <c r="BO79">
        <v>-4.8149999999999998E-3</v>
      </c>
      <c r="BP79">
        <v>-4.6376665000000001E-3</v>
      </c>
      <c r="BQ79">
        <v>-3.2850000000000006E-3</v>
      </c>
      <c r="BR79">
        <v>7.3000000000000018E-4</v>
      </c>
      <c r="BS79">
        <v>-5.0600000000000003E-3</v>
      </c>
      <c r="BT79">
        <v>1.0950000000000001E-3</v>
      </c>
      <c r="BU79">
        <v>2.5389999999999996E-3</v>
      </c>
      <c r="BV79">
        <v>-1.1134999999999999E-2</v>
      </c>
      <c r="BW79">
        <v>5.6500000000000018E-4</v>
      </c>
      <c r="BX79">
        <v>-3.215E-3</v>
      </c>
      <c r="BY79">
        <v>2.1700000000000001E-3</v>
      </c>
      <c r="BZ79">
        <v>-3.6000000000000008E-4</v>
      </c>
      <c r="CA79">
        <v>-6.1450000000000003E-3</v>
      </c>
      <c r="CB79">
        <v>9.850000000000002E-4</v>
      </c>
      <c r="CE79">
        <v>1724.57305</v>
      </c>
      <c r="CF79">
        <f t="shared" si="79"/>
        <v>5.0600000000000003E-3</v>
      </c>
      <c r="CG79">
        <f t="shared" si="80"/>
        <v>-3.235E-3</v>
      </c>
      <c r="CH79">
        <f t="shared" si="81"/>
        <v>4.4366650000000007E-4</v>
      </c>
      <c r="CI79">
        <f t="shared" si="82"/>
        <v>-5.9433350000000012E-4</v>
      </c>
      <c r="CJ79">
        <f t="shared" si="83"/>
        <v>-1.6849999999999999E-3</v>
      </c>
      <c r="CK79">
        <f t="shared" si="84"/>
        <v>-6.2335000000000002E-2</v>
      </c>
      <c r="CL79">
        <f t="shared" si="85"/>
        <v>-4.7810000000000005E-2</v>
      </c>
      <c r="CM79">
        <f t="shared" si="86"/>
        <v>-4.6195E-2</v>
      </c>
      <c r="CN79" s="1">
        <f t="shared" si="87"/>
        <v>-6.0804999999999998E-2</v>
      </c>
      <c r="CO79">
        <f t="shared" si="88"/>
        <v>-5.2745E-2</v>
      </c>
      <c r="CP79">
        <f t="shared" si="89"/>
        <v>-4.4675000000000006E-2</v>
      </c>
      <c r="CQ79">
        <f t="shared" si="90"/>
        <v>-4.4204999999999994E-2</v>
      </c>
      <c r="CR79">
        <f t="shared" si="91"/>
        <v>-4.7994999999999996E-2</v>
      </c>
      <c r="CS79">
        <f t="shared" si="92"/>
        <v>-5.3239999999999996E-2</v>
      </c>
      <c r="CT79">
        <f t="shared" si="93"/>
        <v>-3.4894999999999995E-2</v>
      </c>
      <c r="CU79">
        <f t="shared" si="94"/>
        <v>-3.5500000000000004E-2</v>
      </c>
      <c r="CV79">
        <f t="shared" si="95"/>
        <v>-4.1189999999999997E-2</v>
      </c>
      <c r="CW79">
        <f t="shared" si="96"/>
        <v>-4.0654999999999997E-2</v>
      </c>
      <c r="CX79">
        <f t="shared" si="97"/>
        <v>-3.5595000000000002E-2</v>
      </c>
      <c r="CY79">
        <f t="shared" si="98"/>
        <v>-3.4519999999999995E-2</v>
      </c>
      <c r="CZ79">
        <f t="shared" si="99"/>
        <v>-4.1150000000000006E-2</v>
      </c>
      <c r="DA79">
        <f t="shared" si="100"/>
        <v>-4.8570000000000002E-2</v>
      </c>
      <c r="DB79">
        <f t="shared" si="101"/>
        <v>-4.462E-2</v>
      </c>
      <c r="DC79">
        <f t="shared" si="102"/>
        <v>-3.3829999999999999E-2</v>
      </c>
      <c r="DD79">
        <f t="shared" si="103"/>
        <v>-3.6305000000000004E-2</v>
      </c>
      <c r="DE79">
        <f t="shared" si="104"/>
        <v>-3.2850000000000004E-2</v>
      </c>
      <c r="DF79">
        <f t="shared" si="105"/>
        <v>-3.4015000000000004E-2</v>
      </c>
      <c r="DG79">
        <f t="shared" si="106"/>
        <v>-3.3599999999999998E-2</v>
      </c>
      <c r="DH79">
        <f t="shared" si="107"/>
        <v>-3.1440000000000003E-2</v>
      </c>
      <c r="DI79">
        <f t="shared" si="108"/>
        <v>-3.5994999999999999E-2</v>
      </c>
      <c r="DJ79">
        <f t="shared" si="109"/>
        <v>-3.3829999999999999E-2</v>
      </c>
      <c r="DK79">
        <f t="shared" si="110"/>
        <v>-4.0035000000000001E-2</v>
      </c>
      <c r="DL79">
        <f t="shared" si="111"/>
        <v>-4.3475E-2</v>
      </c>
      <c r="DM79">
        <f t="shared" si="112"/>
        <v>-3.4299999999999997E-2</v>
      </c>
      <c r="DN79">
        <f t="shared" si="113"/>
        <v>-3.1064999999999999E-2</v>
      </c>
      <c r="DO79">
        <f t="shared" si="114"/>
        <v>-3.0629999999999998E-2</v>
      </c>
      <c r="DP79">
        <f t="shared" si="115"/>
        <v>-3.1924999999999995E-2</v>
      </c>
      <c r="DQ79">
        <f t="shared" si="116"/>
        <v>-2.4034333499999998E-2</v>
      </c>
      <c r="DR79">
        <f t="shared" si="117"/>
        <v>-2.785E-2</v>
      </c>
      <c r="DS79">
        <f t="shared" si="118"/>
        <v>-2.6950000000000002E-2</v>
      </c>
      <c r="DT79">
        <f t="shared" si="119"/>
        <v>-2.9990000000000003E-2</v>
      </c>
      <c r="DU79" s="2">
        <f t="shared" si="120"/>
        <v>-2.9275000000000002E-2</v>
      </c>
      <c r="DV79">
        <f t="shared" si="121"/>
        <v>-2.7746E-2</v>
      </c>
      <c r="DW79">
        <f t="shared" si="122"/>
        <v>-3.1710000000000002E-2</v>
      </c>
      <c r="DX79">
        <f t="shared" si="153"/>
        <v>-2.4649999999999998E-2</v>
      </c>
      <c r="DY79">
        <f t="shared" si="154"/>
        <v>-3.1979999999999995E-2</v>
      </c>
      <c r="DZ79">
        <f t="shared" si="155"/>
        <v>-2.912E-2</v>
      </c>
      <c r="EA79">
        <f t="shared" si="156"/>
        <v>-2.7174999999999998E-2</v>
      </c>
      <c r="EB79">
        <f t="shared" si="157"/>
        <v>-2.7955000000000001E-2</v>
      </c>
      <c r="EC79">
        <f t="shared" si="123"/>
        <v>-2.3965E-2</v>
      </c>
      <c r="ED79">
        <f t="shared" si="124"/>
        <v>-1.983E-2</v>
      </c>
      <c r="EE79">
        <f t="shared" si="125"/>
        <v>-2.1510000000000001E-2</v>
      </c>
      <c r="EF79">
        <f t="shared" si="126"/>
        <v>-1.8724999999999999E-2</v>
      </c>
      <c r="EG79">
        <f t="shared" si="127"/>
        <v>-1.8824999999999998E-2</v>
      </c>
      <c r="EH79">
        <f t="shared" si="128"/>
        <v>-2.1647666499999999E-2</v>
      </c>
      <c r="EI79">
        <f t="shared" si="129"/>
        <v>-1.9535E-2</v>
      </c>
      <c r="EJ79">
        <f t="shared" si="130"/>
        <v>-1.8775E-2</v>
      </c>
      <c r="EK79">
        <f t="shared" si="131"/>
        <v>-1.4936E-2</v>
      </c>
      <c r="EL79">
        <f t="shared" si="132"/>
        <v>-2.3060000000000001E-2</v>
      </c>
      <c r="EM79">
        <f t="shared" si="133"/>
        <v>-1.52E-2</v>
      </c>
      <c r="EN79">
        <f t="shared" si="134"/>
        <v>-1.7075E-2</v>
      </c>
      <c r="EO79">
        <f t="shared" si="135"/>
        <v>-1.5270000000000001E-2</v>
      </c>
      <c r="EP79">
        <f t="shared" si="136"/>
        <v>-1.218E-2</v>
      </c>
      <c r="EQ79">
        <f t="shared" si="137"/>
        <v>-1.0745000000000001E-2</v>
      </c>
      <c r="ER79">
        <f t="shared" si="138"/>
        <v>-2.0645E-2</v>
      </c>
      <c r="ES79">
        <f t="shared" si="139"/>
        <v>-2.1929999999999998E-2</v>
      </c>
      <c r="ET79">
        <f t="shared" si="140"/>
        <v>-1.8242666500000001E-2</v>
      </c>
      <c r="EU79">
        <f t="shared" si="141"/>
        <v>-1.6494999999999999E-2</v>
      </c>
      <c r="EV79">
        <f t="shared" si="142"/>
        <v>-1.4465E-2</v>
      </c>
      <c r="EW79">
        <f t="shared" si="143"/>
        <v>-1.546E-2</v>
      </c>
      <c r="EX79">
        <f t="shared" si="144"/>
        <v>-1.2655E-2</v>
      </c>
      <c r="EY79">
        <f t="shared" si="145"/>
        <v>-1.1076000000000001E-2</v>
      </c>
      <c r="EZ79">
        <f t="shared" si="146"/>
        <v>-1.7884999999999998E-2</v>
      </c>
      <c r="FA79">
        <f t="shared" si="147"/>
        <v>-1.3935000000000001E-2</v>
      </c>
      <c r="FB79">
        <f t="shared" si="148"/>
        <v>-1.5925000000000002E-2</v>
      </c>
      <c r="FC79">
        <f t="shared" si="149"/>
        <v>-1.3505000000000001E-2</v>
      </c>
      <c r="FD79">
        <f t="shared" si="150"/>
        <v>-8.9550000000000012E-3</v>
      </c>
      <c r="FE79">
        <f t="shared" si="151"/>
        <v>-1.2085E-2</v>
      </c>
      <c r="FF79">
        <f t="shared" si="152"/>
        <v>-1.1785E-2</v>
      </c>
    </row>
    <row r="80" spans="1:162" x14ac:dyDescent="0.4">
      <c r="A80">
        <v>1728.9094399999999</v>
      </c>
      <c r="B80">
        <v>3.8149999999999998E-3</v>
      </c>
      <c r="C80">
        <v>2.1700000000000001E-3</v>
      </c>
      <c r="D80">
        <v>-2.565E-3</v>
      </c>
      <c r="E80">
        <v>2.4233300000000001E-4</v>
      </c>
      <c r="F80">
        <v>-3.6700000000000001E-3</v>
      </c>
      <c r="G80">
        <v>-3.1869999999999996E-2</v>
      </c>
      <c r="H80">
        <v>-3.2419999999999997E-2</v>
      </c>
      <c r="I80">
        <v>-3.0344999999999997E-2</v>
      </c>
      <c r="J80">
        <v>-1.7985000000000001E-2</v>
      </c>
      <c r="K80">
        <v>-2.0119999999999999E-2</v>
      </c>
      <c r="L80">
        <v>-3.2265000000000002E-2</v>
      </c>
      <c r="M80">
        <v>-2.2554999999999999E-2</v>
      </c>
      <c r="N80">
        <v>-1.7925E-2</v>
      </c>
      <c r="O80">
        <v>-2.6935000000000001E-2</v>
      </c>
      <c r="P80">
        <v>-3.3270000000000001E-2</v>
      </c>
      <c r="Q80">
        <v>-2.4345000000000002E-2</v>
      </c>
      <c r="R80">
        <v>-2.213E-2</v>
      </c>
      <c r="S80">
        <v>-3.7004999999999996E-2</v>
      </c>
      <c r="T80">
        <v>-2.3144999999999999E-2</v>
      </c>
      <c r="U80">
        <v>-1.4710000000000001E-2</v>
      </c>
      <c r="V80">
        <v>-2.3314999999999999E-2</v>
      </c>
      <c r="W80">
        <v>-1.7265000000000003E-2</v>
      </c>
      <c r="X80">
        <v>-2.4129999999999999E-2</v>
      </c>
      <c r="Y80">
        <v>-2.3480000000000001E-2</v>
      </c>
      <c r="Z80">
        <v>-3.1355000000000001E-2</v>
      </c>
      <c r="AA80">
        <v>-2.206E-2</v>
      </c>
      <c r="AB80">
        <v>-2.4910000000000002E-2</v>
      </c>
      <c r="AC80">
        <v>-1.5570000000000001E-2</v>
      </c>
      <c r="AD80">
        <v>-1.41E-2</v>
      </c>
      <c r="AE80">
        <v>-9.4300000000000009E-3</v>
      </c>
      <c r="AF80">
        <v>-1.6254999999999999E-2</v>
      </c>
      <c r="AG80">
        <v>-8.7499999999999991E-3</v>
      </c>
      <c r="AH80">
        <v>-2.0375000000000001E-2</v>
      </c>
      <c r="AI80">
        <v>-1.4175E-2</v>
      </c>
      <c r="AJ80">
        <v>-1.0695E-2</v>
      </c>
      <c r="AK80">
        <v>-9.4400000000000005E-3</v>
      </c>
      <c r="AL80">
        <v>-1.6414999999999999E-2</v>
      </c>
      <c r="AM80">
        <v>-8.1393335000000001E-3</v>
      </c>
      <c r="AN80">
        <v>-2.5659999999999999E-2</v>
      </c>
      <c r="AO80">
        <v>-9.3150000000000004E-3</v>
      </c>
      <c r="AP80">
        <v>-1.0215E-2</v>
      </c>
      <c r="AQ80" s="2">
        <v>-1.2709999999999999E-2</v>
      </c>
      <c r="AR80">
        <v>-1.0041E-2</v>
      </c>
      <c r="AS80">
        <v>-9.9950000000000004E-3</v>
      </c>
      <c r="AT80">
        <v>2.2699999999999999E-3</v>
      </c>
      <c r="AU80">
        <v>-1.9115E-2</v>
      </c>
      <c r="AV80">
        <v>-1.6965000000000001E-2</v>
      </c>
      <c r="AW80">
        <v>-1.9040000000000001E-2</v>
      </c>
      <c r="AX80">
        <v>-9.5300000000000003E-3</v>
      </c>
      <c r="AY80">
        <v>-8.7999999999999988E-3</v>
      </c>
      <c r="AZ80">
        <v>-7.2950000000000003E-3</v>
      </c>
      <c r="BA80">
        <v>-6.7650000000000002E-3</v>
      </c>
      <c r="BB80">
        <v>-8.7749999999999998E-3</v>
      </c>
      <c r="BC80">
        <v>-5.1299999999999991E-3</v>
      </c>
      <c r="BD80">
        <v>-5.6926664999999996E-3</v>
      </c>
      <c r="BE80">
        <v>-5.7950000000000007E-3</v>
      </c>
      <c r="BF80">
        <v>-1.1335E-2</v>
      </c>
      <c r="BG80">
        <v>-9.9410000000000002E-3</v>
      </c>
      <c r="BH80">
        <v>-1.2750000000000001E-3</v>
      </c>
      <c r="BI80">
        <v>8.7500000000000013E-4</v>
      </c>
      <c r="BJ80">
        <v>-2.7200000000000002E-3</v>
      </c>
      <c r="BK80">
        <v>4.9350000000000002E-3</v>
      </c>
      <c r="BL80">
        <v>-1.3155E-2</v>
      </c>
      <c r="BM80">
        <v>-2.9950000000000003E-3</v>
      </c>
      <c r="BN80">
        <v>2.3499999999999997E-4</v>
      </c>
      <c r="BO80">
        <v>-8.0850000000000002E-3</v>
      </c>
      <c r="BP80">
        <v>-6.2676665000000005E-3</v>
      </c>
      <c r="BQ80">
        <v>-1.6899999999999999E-3</v>
      </c>
      <c r="BR80">
        <v>-8.5999999999999965E-4</v>
      </c>
      <c r="BS80">
        <v>-8.1700000000000002E-3</v>
      </c>
      <c r="BT80">
        <v>7.9499999999999992E-4</v>
      </c>
      <c r="BU80">
        <v>7.9999999999999993E-4</v>
      </c>
      <c r="BV80">
        <v>-1.2655E-2</v>
      </c>
      <c r="BW80">
        <v>-2.2449999999999996E-3</v>
      </c>
      <c r="BX80">
        <v>-5.0899999999999999E-3</v>
      </c>
      <c r="BY80">
        <v>1.2749999999999997E-3</v>
      </c>
      <c r="BZ80">
        <v>-1.0499999999999997E-3</v>
      </c>
      <c r="CA80">
        <v>-1.0065000000000001E-2</v>
      </c>
      <c r="CB80">
        <v>1.7500000000000003E-4</v>
      </c>
      <c r="CE80">
        <v>1728.9094399999999</v>
      </c>
      <c r="CF80">
        <f t="shared" si="79"/>
        <v>3.9150000000000001E-3</v>
      </c>
      <c r="CG80">
        <f t="shared" si="80"/>
        <v>-9.6999999999999994E-4</v>
      </c>
      <c r="CH80">
        <f t="shared" si="81"/>
        <v>-3.1700000000000001E-4</v>
      </c>
      <c r="CI80">
        <f t="shared" si="82"/>
        <v>7.0233300000000008E-4</v>
      </c>
      <c r="CJ80">
        <f t="shared" si="83"/>
        <v>-3.3400000000000001E-3</v>
      </c>
      <c r="CK80">
        <f t="shared" si="84"/>
        <v>-6.4024999999999999E-2</v>
      </c>
      <c r="CL80">
        <f t="shared" si="85"/>
        <v>-5.3944999999999993E-2</v>
      </c>
      <c r="CM80">
        <f t="shared" si="86"/>
        <v>-4.6549999999999994E-2</v>
      </c>
      <c r="CN80" s="1">
        <f t="shared" si="87"/>
        <v>-6.096E-2</v>
      </c>
      <c r="CO80">
        <f t="shared" si="88"/>
        <v>-5.2859999999999997E-2</v>
      </c>
      <c r="CP80">
        <f t="shared" si="89"/>
        <v>-4.9810000000000007E-2</v>
      </c>
      <c r="CQ80">
        <f t="shared" si="90"/>
        <v>-4.8599999999999997E-2</v>
      </c>
      <c r="CR80">
        <f t="shared" si="91"/>
        <v>-4.8235E-2</v>
      </c>
      <c r="CS80">
        <f t="shared" si="92"/>
        <v>-5.6364999999999998E-2</v>
      </c>
      <c r="CT80">
        <f t="shared" si="93"/>
        <v>-4.648E-2</v>
      </c>
      <c r="CU80">
        <f t="shared" si="94"/>
        <v>-4.0300000000000002E-2</v>
      </c>
      <c r="CV80">
        <f t="shared" si="95"/>
        <v>-4.3109999999999996E-2</v>
      </c>
      <c r="CW80">
        <f t="shared" si="96"/>
        <v>-4.8159999999999994E-2</v>
      </c>
      <c r="CX80">
        <f t="shared" si="97"/>
        <v>-3.9750000000000001E-2</v>
      </c>
      <c r="CY80">
        <f t="shared" si="98"/>
        <v>-3.6195000000000005E-2</v>
      </c>
      <c r="CZ80">
        <f t="shared" si="99"/>
        <v>-4.573E-2</v>
      </c>
      <c r="DA80">
        <f t="shared" si="100"/>
        <v>-5.3495000000000001E-2</v>
      </c>
      <c r="DB80">
        <f t="shared" si="101"/>
        <v>-4.5945E-2</v>
      </c>
      <c r="DC80">
        <f t="shared" si="102"/>
        <v>-4.0425000000000003E-2</v>
      </c>
      <c r="DD80">
        <f t="shared" si="103"/>
        <v>-4.3124999999999997E-2</v>
      </c>
      <c r="DE80">
        <f t="shared" si="104"/>
        <v>-4.0834999999999996E-2</v>
      </c>
      <c r="DF80">
        <f t="shared" si="105"/>
        <v>-3.9665000000000006E-2</v>
      </c>
      <c r="DG80">
        <f t="shared" si="106"/>
        <v>-3.4784999999999996E-2</v>
      </c>
      <c r="DH80">
        <f t="shared" si="107"/>
        <v>-3.4035000000000003E-2</v>
      </c>
      <c r="DI80">
        <f t="shared" si="108"/>
        <v>-3.5064999999999999E-2</v>
      </c>
      <c r="DJ80">
        <f t="shared" si="109"/>
        <v>-3.5504999999999995E-2</v>
      </c>
      <c r="DK80">
        <f t="shared" si="110"/>
        <v>-3.9750000000000001E-2</v>
      </c>
      <c r="DL80">
        <f t="shared" si="111"/>
        <v>-4.6035E-2</v>
      </c>
      <c r="DM80">
        <f t="shared" si="112"/>
        <v>-3.347E-2</v>
      </c>
      <c r="DN80">
        <f t="shared" si="113"/>
        <v>-3.2649999999999998E-2</v>
      </c>
      <c r="DO80">
        <f t="shared" si="114"/>
        <v>-3.3299999999999996E-2</v>
      </c>
      <c r="DP80">
        <f t="shared" si="115"/>
        <v>-3.6544999999999994E-2</v>
      </c>
      <c r="DQ80">
        <f t="shared" si="116"/>
        <v>-2.7514333500000002E-2</v>
      </c>
      <c r="DR80">
        <f t="shared" si="117"/>
        <v>-3.3360000000000001E-2</v>
      </c>
      <c r="DS80">
        <f t="shared" si="118"/>
        <v>-2.954E-2</v>
      </c>
      <c r="DT80">
        <f t="shared" si="119"/>
        <v>-3.0475000000000002E-2</v>
      </c>
      <c r="DU80" s="2">
        <f t="shared" si="120"/>
        <v>-3.1060000000000001E-2</v>
      </c>
      <c r="DV80">
        <f t="shared" si="121"/>
        <v>-3.3015999999999997E-2</v>
      </c>
      <c r="DW80">
        <f t="shared" si="122"/>
        <v>-3.533E-2</v>
      </c>
      <c r="DX80">
        <f t="shared" si="153"/>
        <v>-2.2719999999999997E-2</v>
      </c>
      <c r="DY80">
        <f t="shared" si="154"/>
        <v>-3.4824999999999995E-2</v>
      </c>
      <c r="DZ80">
        <f t="shared" si="155"/>
        <v>-3.3860000000000001E-2</v>
      </c>
      <c r="EA80">
        <f t="shared" si="156"/>
        <v>-3.3614999999999999E-2</v>
      </c>
      <c r="EB80">
        <f t="shared" si="157"/>
        <v>-2.9604999999999999E-2</v>
      </c>
      <c r="EC80">
        <f t="shared" si="123"/>
        <v>-2.767E-2</v>
      </c>
      <c r="ED80">
        <f t="shared" si="124"/>
        <v>-2.4385E-2</v>
      </c>
      <c r="EE80">
        <f t="shared" si="125"/>
        <v>-2.2170000000000002E-2</v>
      </c>
      <c r="EF80">
        <f t="shared" si="126"/>
        <v>-2.2600000000000002E-2</v>
      </c>
      <c r="EG80">
        <f t="shared" si="127"/>
        <v>-2.0874999999999998E-2</v>
      </c>
      <c r="EH80">
        <f t="shared" si="128"/>
        <v>-2.4002666499999999E-2</v>
      </c>
      <c r="EI80">
        <f t="shared" si="129"/>
        <v>-2.2240000000000003E-2</v>
      </c>
      <c r="EJ80">
        <f t="shared" si="130"/>
        <v>-2.5604999999999999E-2</v>
      </c>
      <c r="EK80">
        <f t="shared" si="131"/>
        <v>-1.8985999999999999E-2</v>
      </c>
      <c r="EL80">
        <f t="shared" si="132"/>
        <v>-2.087E-2</v>
      </c>
      <c r="EM80">
        <f t="shared" si="133"/>
        <v>-1.431E-2</v>
      </c>
      <c r="EN80">
        <f t="shared" si="134"/>
        <v>-1.7669999999999998E-2</v>
      </c>
      <c r="EO80">
        <f t="shared" si="135"/>
        <v>-1.205E-2</v>
      </c>
      <c r="EP80">
        <f t="shared" si="136"/>
        <v>-1.7084999999999999E-2</v>
      </c>
      <c r="EQ80">
        <f t="shared" si="137"/>
        <v>-1.5115E-2</v>
      </c>
      <c r="ER80">
        <f t="shared" si="138"/>
        <v>-2.1955000000000002E-2</v>
      </c>
      <c r="ES80">
        <f t="shared" si="139"/>
        <v>-2.52E-2</v>
      </c>
      <c r="ET80">
        <f t="shared" si="140"/>
        <v>-1.98726665E-2</v>
      </c>
      <c r="EU80">
        <f t="shared" si="141"/>
        <v>-1.49E-2</v>
      </c>
      <c r="EV80">
        <f t="shared" si="142"/>
        <v>-1.6055E-2</v>
      </c>
      <c r="EW80">
        <f t="shared" si="143"/>
        <v>-1.857E-2</v>
      </c>
      <c r="EX80">
        <f t="shared" si="144"/>
        <v>-1.2955E-2</v>
      </c>
      <c r="EY80">
        <f t="shared" si="145"/>
        <v>-1.2815E-2</v>
      </c>
      <c r="EZ80">
        <f t="shared" si="146"/>
        <v>-1.9404999999999999E-2</v>
      </c>
      <c r="FA80">
        <f t="shared" si="147"/>
        <v>-1.6744999999999999E-2</v>
      </c>
      <c r="FB80">
        <f t="shared" si="148"/>
        <v>-1.78E-2</v>
      </c>
      <c r="FC80">
        <f t="shared" si="149"/>
        <v>-1.4400000000000001E-2</v>
      </c>
      <c r="FD80">
        <f t="shared" si="150"/>
        <v>-9.6450000000000008E-3</v>
      </c>
      <c r="FE80">
        <f t="shared" si="151"/>
        <v>-1.6005000000000002E-2</v>
      </c>
      <c r="FF80">
        <f t="shared" si="152"/>
        <v>-1.2595E-2</v>
      </c>
    </row>
    <row r="81" spans="1:162" x14ac:dyDescent="0.4">
      <c r="A81">
        <v>1733.2677000000001</v>
      </c>
      <c r="B81">
        <v>2.6700000000000001E-3</v>
      </c>
      <c r="C81">
        <v>8.1900000000000007E-4</v>
      </c>
      <c r="D81">
        <v>-1.0293335000000001E-3</v>
      </c>
      <c r="E81">
        <v>-1.4833335E-3</v>
      </c>
      <c r="F81">
        <v>-9.850000000000002E-4</v>
      </c>
      <c r="G81">
        <v>-1.3665E-2</v>
      </c>
      <c r="H81">
        <v>-1.7595E-2</v>
      </c>
      <c r="I81">
        <v>-1.8335000000000001E-2</v>
      </c>
      <c r="J81">
        <v>-5.9699999999999996E-3</v>
      </c>
      <c r="K81">
        <v>-1.1855000000000001E-2</v>
      </c>
      <c r="L81">
        <v>-2.6120000000000001E-2</v>
      </c>
      <c r="M81">
        <v>-1.916E-2</v>
      </c>
      <c r="N81">
        <v>-7.1800000000000006E-3</v>
      </c>
      <c r="O81">
        <v>-1.8345E-2</v>
      </c>
      <c r="P81">
        <v>-2.7865000000000001E-2</v>
      </c>
      <c r="Q81">
        <v>-2.0925000000000003E-2</v>
      </c>
      <c r="R81">
        <v>-1.8185E-2</v>
      </c>
      <c r="S81">
        <v>-2.9850000000000002E-2</v>
      </c>
      <c r="T81">
        <v>-1.7665E-2</v>
      </c>
      <c r="U81">
        <v>-1.00026665E-2</v>
      </c>
      <c r="V81">
        <v>-1.7325E-2</v>
      </c>
      <c r="W81">
        <v>-1.1130000000000001E-2</v>
      </c>
      <c r="X81">
        <v>-1.5740000000000001E-2</v>
      </c>
      <c r="Y81">
        <v>-2.0104999999999998E-2</v>
      </c>
      <c r="Z81">
        <v>-2.76E-2</v>
      </c>
      <c r="AA81">
        <v>-2.0249999999999997E-2</v>
      </c>
      <c r="AB81">
        <v>-1.8204999999999999E-2</v>
      </c>
      <c r="AC81">
        <v>-9.4250000000000011E-3</v>
      </c>
      <c r="AD81">
        <v>-1.1335E-2</v>
      </c>
      <c r="AE81">
        <v>-6.0010000000000003E-3</v>
      </c>
      <c r="AF81">
        <v>-1.1860000000000001E-2</v>
      </c>
      <c r="AG81">
        <v>-7.0199999999999993E-3</v>
      </c>
      <c r="AH81">
        <v>-1.431E-2</v>
      </c>
      <c r="AI81">
        <v>-7.7749999999999998E-3</v>
      </c>
      <c r="AJ81">
        <v>-7.5449999999999996E-3</v>
      </c>
      <c r="AK81">
        <v>-6.8000000000000005E-3</v>
      </c>
      <c r="AL81">
        <v>-1.22976665E-2</v>
      </c>
      <c r="AM81">
        <v>-7.0699999999999999E-3</v>
      </c>
      <c r="AN81">
        <v>-2.1925E-2</v>
      </c>
      <c r="AO81">
        <v>-7.4443334999999998E-3</v>
      </c>
      <c r="AP81">
        <v>-6.215E-3</v>
      </c>
      <c r="AQ81" s="2">
        <v>-8.9700000000000005E-3</v>
      </c>
      <c r="AR81">
        <v>-6.2100000000000002E-3</v>
      </c>
      <c r="AS81">
        <v>-3.8250000000000003E-3</v>
      </c>
      <c r="AT81">
        <v>2.2299999999999998E-3</v>
      </c>
      <c r="AU81">
        <v>-1.5869999999999999E-2</v>
      </c>
      <c r="AV81">
        <v>-1.3295000000000001E-2</v>
      </c>
      <c r="AW81">
        <v>-1.4790000000000001E-2</v>
      </c>
      <c r="AX81">
        <v>-9.1449999999999986E-3</v>
      </c>
      <c r="AY81">
        <v>-7.0609999999999996E-3</v>
      </c>
      <c r="AZ81">
        <v>-8.3750000000000005E-3</v>
      </c>
      <c r="BA81">
        <v>-4.7549999999999997E-3</v>
      </c>
      <c r="BB81">
        <v>-9.7176664999999995E-3</v>
      </c>
      <c r="BC81">
        <v>-4.0349999999999995E-3</v>
      </c>
      <c r="BD81">
        <v>-4.4199999999999995E-3</v>
      </c>
      <c r="BE81">
        <v>-2.3800000000000006E-3</v>
      </c>
      <c r="BF81">
        <v>-8.0149999999999996E-3</v>
      </c>
      <c r="BG81">
        <v>-1.01793335E-2</v>
      </c>
      <c r="BH81">
        <v>1.3500000000000003E-4</v>
      </c>
      <c r="BI81">
        <v>2.2100000000000002E-3</v>
      </c>
      <c r="BJ81">
        <v>-4.0576665000000003E-3</v>
      </c>
      <c r="BK81">
        <v>4.5799999999999999E-3</v>
      </c>
      <c r="BL81">
        <v>-1.2545000000000001E-2</v>
      </c>
      <c r="BM81">
        <v>-4.6499999999999996E-3</v>
      </c>
      <c r="BN81">
        <v>7.9999999999999993E-4</v>
      </c>
      <c r="BO81">
        <v>-6.6960000000000006E-3</v>
      </c>
      <c r="BP81">
        <v>-6.7276666500000002E-3</v>
      </c>
      <c r="BQ81">
        <v>-1.0799999999999998E-3</v>
      </c>
      <c r="BR81">
        <v>-1.4399999999999999E-3</v>
      </c>
      <c r="BS81">
        <v>-7.5126666499999994E-3</v>
      </c>
      <c r="BT81">
        <v>7.45E-4</v>
      </c>
      <c r="BU81">
        <v>-3.9999999999999996E-4</v>
      </c>
      <c r="BV81">
        <v>-8.456E-3</v>
      </c>
      <c r="BW81">
        <v>-1.5799999999999998E-3</v>
      </c>
      <c r="BX81">
        <v>-2.7400000000000002E-3</v>
      </c>
      <c r="BY81">
        <v>7.45E-4</v>
      </c>
      <c r="BZ81">
        <v>-1.9849999999999998E-3</v>
      </c>
      <c r="CA81">
        <v>-9.1999999999999998E-3</v>
      </c>
      <c r="CB81">
        <v>1.0999999999999985E-4</v>
      </c>
      <c r="CE81">
        <v>1733.2677000000001</v>
      </c>
      <c r="CF81">
        <f t="shared" si="79"/>
        <v>2.7699999999999999E-3</v>
      </c>
      <c r="CG81">
        <f t="shared" si="80"/>
        <v>-2.3210000000000001E-3</v>
      </c>
      <c r="CH81">
        <f t="shared" si="81"/>
        <v>1.2186664999999999E-3</v>
      </c>
      <c r="CI81">
        <f t="shared" si="82"/>
        <v>-1.0233335000000001E-3</v>
      </c>
      <c r="CJ81">
        <f t="shared" si="83"/>
        <v>-6.550000000000002E-4</v>
      </c>
      <c r="CK81">
        <f t="shared" si="84"/>
        <v>-4.582E-2</v>
      </c>
      <c r="CL81">
        <f t="shared" si="85"/>
        <v>-3.9120000000000002E-2</v>
      </c>
      <c r="CM81">
        <f t="shared" si="86"/>
        <v>-3.4540000000000001E-2</v>
      </c>
      <c r="CN81" s="1">
        <f t="shared" si="87"/>
        <v>-4.8945000000000002E-2</v>
      </c>
      <c r="CO81">
        <f t="shared" si="88"/>
        <v>-4.4594999999999996E-2</v>
      </c>
      <c r="CP81">
        <f t="shared" si="89"/>
        <v>-4.3665000000000002E-2</v>
      </c>
      <c r="CQ81">
        <f t="shared" si="90"/>
        <v>-4.5204999999999995E-2</v>
      </c>
      <c r="CR81">
        <f t="shared" si="91"/>
        <v>-3.7490000000000002E-2</v>
      </c>
      <c r="CS81">
        <f t="shared" si="92"/>
        <v>-4.7774999999999998E-2</v>
      </c>
      <c r="CT81">
        <f t="shared" si="93"/>
        <v>-4.1075E-2</v>
      </c>
      <c r="CU81">
        <f t="shared" si="94"/>
        <v>-3.6880000000000003E-2</v>
      </c>
      <c r="CV81">
        <f t="shared" si="95"/>
        <v>-3.9164999999999998E-2</v>
      </c>
      <c r="CW81">
        <f t="shared" si="96"/>
        <v>-4.1005E-2</v>
      </c>
      <c r="CX81">
        <f t="shared" si="97"/>
        <v>-3.4270000000000002E-2</v>
      </c>
      <c r="CY81">
        <f t="shared" si="98"/>
        <v>-3.1487666499999997E-2</v>
      </c>
      <c r="CZ81">
        <f t="shared" si="99"/>
        <v>-3.9739999999999998E-2</v>
      </c>
      <c r="DA81">
        <f t="shared" si="100"/>
        <v>-4.7359999999999999E-2</v>
      </c>
      <c r="DB81">
        <f t="shared" si="101"/>
        <v>-3.7555000000000005E-2</v>
      </c>
      <c r="DC81">
        <f t="shared" si="102"/>
        <v>-3.705E-2</v>
      </c>
      <c r="DD81">
        <f t="shared" si="103"/>
        <v>-3.9370000000000002E-2</v>
      </c>
      <c r="DE81">
        <f t="shared" si="104"/>
        <v>-3.9024999999999997E-2</v>
      </c>
      <c r="DF81">
        <f t="shared" si="105"/>
        <v>-3.2960000000000003E-2</v>
      </c>
      <c r="DG81">
        <f t="shared" si="106"/>
        <v>-2.8639999999999999E-2</v>
      </c>
      <c r="DH81">
        <f t="shared" si="107"/>
        <v>-3.1269999999999999E-2</v>
      </c>
      <c r="DI81">
        <f t="shared" si="108"/>
        <v>-3.1636000000000004E-2</v>
      </c>
      <c r="DJ81">
        <f t="shared" si="109"/>
        <v>-3.1109999999999999E-2</v>
      </c>
      <c r="DK81">
        <f t="shared" si="110"/>
        <v>-3.8019999999999998E-2</v>
      </c>
      <c r="DL81">
        <f t="shared" si="111"/>
        <v>-3.9969999999999999E-2</v>
      </c>
      <c r="DM81">
        <f t="shared" si="112"/>
        <v>-2.707E-2</v>
      </c>
      <c r="DN81">
        <f t="shared" si="113"/>
        <v>-2.9499999999999998E-2</v>
      </c>
      <c r="DO81">
        <f t="shared" si="114"/>
        <v>-3.066E-2</v>
      </c>
      <c r="DP81">
        <f t="shared" si="115"/>
        <v>-3.2427666500000001E-2</v>
      </c>
      <c r="DQ81">
        <f t="shared" si="116"/>
        <v>-2.6445E-2</v>
      </c>
      <c r="DR81">
        <f t="shared" si="117"/>
        <v>-2.9624999999999999E-2</v>
      </c>
      <c r="DS81">
        <f t="shared" si="118"/>
        <v>-2.7669333500000001E-2</v>
      </c>
      <c r="DT81">
        <f t="shared" si="119"/>
        <v>-2.6474999999999999E-2</v>
      </c>
      <c r="DU81" s="2">
        <f t="shared" si="120"/>
        <v>-2.7320000000000004E-2</v>
      </c>
      <c r="DV81">
        <f t="shared" si="121"/>
        <v>-2.9184999999999999E-2</v>
      </c>
      <c r="DW81">
        <f t="shared" si="122"/>
        <v>-2.9159999999999998E-2</v>
      </c>
      <c r="DX81">
        <f t="shared" si="153"/>
        <v>-2.2759999999999999E-2</v>
      </c>
      <c r="DY81">
        <f t="shared" si="154"/>
        <v>-3.1579999999999997E-2</v>
      </c>
      <c r="DZ81">
        <f t="shared" si="155"/>
        <v>-3.0190000000000002E-2</v>
      </c>
      <c r="EA81">
        <f t="shared" si="156"/>
        <v>-2.9365000000000002E-2</v>
      </c>
      <c r="EB81">
        <f t="shared" si="157"/>
        <v>-2.9219999999999996E-2</v>
      </c>
      <c r="EC81">
        <f t="shared" si="123"/>
        <v>-2.5931000000000003E-2</v>
      </c>
      <c r="ED81">
        <f t="shared" si="124"/>
        <v>-2.5465000000000002E-2</v>
      </c>
      <c r="EE81">
        <f t="shared" si="125"/>
        <v>-2.0160000000000001E-2</v>
      </c>
      <c r="EF81">
        <f t="shared" si="126"/>
        <v>-2.35426665E-2</v>
      </c>
      <c r="EG81">
        <f t="shared" si="127"/>
        <v>-1.9779999999999999E-2</v>
      </c>
      <c r="EH81">
        <f t="shared" si="128"/>
        <v>-2.273E-2</v>
      </c>
      <c r="EI81">
        <f t="shared" si="129"/>
        <v>-1.8825000000000001E-2</v>
      </c>
      <c r="EJ81">
        <f t="shared" si="130"/>
        <v>-2.2284999999999999E-2</v>
      </c>
      <c r="EK81">
        <f t="shared" si="131"/>
        <v>-1.9224333499999999E-2</v>
      </c>
      <c r="EL81">
        <f t="shared" si="132"/>
        <v>-1.9460000000000002E-2</v>
      </c>
      <c r="EM81">
        <f t="shared" si="133"/>
        <v>-1.2975E-2</v>
      </c>
      <c r="EN81">
        <f t="shared" si="134"/>
        <v>-1.9007666499999999E-2</v>
      </c>
      <c r="EO81">
        <f t="shared" si="135"/>
        <v>-1.2404999999999999E-2</v>
      </c>
      <c r="EP81">
        <f t="shared" si="136"/>
        <v>-1.6475E-2</v>
      </c>
      <c r="EQ81">
        <f t="shared" si="137"/>
        <v>-1.677E-2</v>
      </c>
      <c r="ER81">
        <f t="shared" si="138"/>
        <v>-2.1390000000000003E-2</v>
      </c>
      <c r="ES81">
        <f t="shared" si="139"/>
        <v>-2.3810999999999999E-2</v>
      </c>
      <c r="ET81">
        <f t="shared" si="140"/>
        <v>-2.0332666650000001E-2</v>
      </c>
      <c r="EU81">
        <f t="shared" si="141"/>
        <v>-1.4289999999999999E-2</v>
      </c>
      <c r="EV81">
        <f t="shared" si="142"/>
        <v>-1.6635E-2</v>
      </c>
      <c r="EW81">
        <f t="shared" si="143"/>
        <v>-1.7912666649999999E-2</v>
      </c>
      <c r="EX81">
        <f t="shared" si="144"/>
        <v>-1.3004999999999999E-2</v>
      </c>
      <c r="EY81">
        <f t="shared" si="145"/>
        <v>-1.4015E-2</v>
      </c>
      <c r="EZ81">
        <f t="shared" si="146"/>
        <v>-1.5206000000000001E-2</v>
      </c>
      <c r="FA81">
        <f t="shared" si="147"/>
        <v>-1.6080000000000001E-2</v>
      </c>
      <c r="FB81">
        <f t="shared" si="148"/>
        <v>-1.5450000000000002E-2</v>
      </c>
      <c r="FC81">
        <f t="shared" si="149"/>
        <v>-1.4930000000000002E-2</v>
      </c>
      <c r="FD81">
        <f t="shared" si="150"/>
        <v>-1.0579999999999999E-2</v>
      </c>
      <c r="FE81">
        <f t="shared" si="151"/>
        <v>-1.5140000000000001E-2</v>
      </c>
      <c r="FF81">
        <f t="shared" si="152"/>
        <v>-1.2660000000000001E-2</v>
      </c>
    </row>
    <row r="82" spans="1:162" x14ac:dyDescent="0.4">
      <c r="A82">
        <v>1737.6479899999999</v>
      </c>
      <c r="B82">
        <v>2.235E-3</v>
      </c>
      <c r="C82">
        <v>-1.936E-3</v>
      </c>
      <c r="D82">
        <v>-2.3233349999999999E-4</v>
      </c>
      <c r="E82">
        <v>-3.13E-3</v>
      </c>
      <c r="F82">
        <v>3.055E-3</v>
      </c>
      <c r="G82">
        <v>8.2150000000000001E-3</v>
      </c>
      <c r="H82">
        <v>4.2750000000000002E-3</v>
      </c>
      <c r="I82">
        <v>-4.13E-3</v>
      </c>
      <c r="J82">
        <v>1.3705E-2</v>
      </c>
      <c r="K82">
        <v>1.8249999999999998E-3</v>
      </c>
      <c r="L82">
        <v>-9.6200000000000001E-3</v>
      </c>
      <c r="M82">
        <v>-6.7499999999999982E-4</v>
      </c>
      <c r="N82">
        <v>5.535E-3</v>
      </c>
      <c r="O82">
        <v>-2.97E-3</v>
      </c>
      <c r="P82">
        <v>-7.7949999999999998E-3</v>
      </c>
      <c r="Q82">
        <v>-4.5599999999999998E-3</v>
      </c>
      <c r="R82">
        <v>-5.9550000000000002E-3</v>
      </c>
      <c r="S82">
        <v>-9.2300000000000004E-3</v>
      </c>
      <c r="T82">
        <v>-4.7200000000000002E-3</v>
      </c>
      <c r="U82">
        <v>3.9723335000000004E-3</v>
      </c>
      <c r="V82">
        <v>-1.9399999999999999E-3</v>
      </c>
      <c r="W82">
        <v>6.6750000000000004E-3</v>
      </c>
      <c r="X82">
        <v>-2.7999999999999987E-4</v>
      </c>
      <c r="Y82">
        <v>-3.5849999999999996E-3</v>
      </c>
      <c r="Z82">
        <v>-6.5800000000000008E-3</v>
      </c>
      <c r="AA82">
        <v>-3.6596666499999998E-3</v>
      </c>
      <c r="AB82">
        <v>-5.7250000000000001E-3</v>
      </c>
      <c r="AC82">
        <v>1.9849999999999998E-3</v>
      </c>
      <c r="AD82">
        <v>-2.0496665000000001E-3</v>
      </c>
      <c r="AE82">
        <v>4.4489999999999998E-3</v>
      </c>
      <c r="AF82">
        <v>2.3949999999999996E-3</v>
      </c>
      <c r="AG82">
        <v>4.8300000000000001E-3</v>
      </c>
      <c r="AH82">
        <v>4.5499999999999989E-4</v>
      </c>
      <c r="AI82">
        <v>1.7000000000000001E-3</v>
      </c>
      <c r="AJ82">
        <v>4.8300000000000001E-3</v>
      </c>
      <c r="AK82">
        <v>3.4799999999999996E-3</v>
      </c>
      <c r="AL82">
        <v>-5.1066649999999996E-4</v>
      </c>
      <c r="AM82">
        <v>2.1849999999999999E-3</v>
      </c>
      <c r="AN82">
        <v>-5.0650000000000001E-3</v>
      </c>
      <c r="AO82">
        <v>3.9706665E-3</v>
      </c>
      <c r="AP82">
        <v>1.74E-3</v>
      </c>
      <c r="AQ82" s="2">
        <v>6.0500000000000007E-4</v>
      </c>
      <c r="AR82">
        <v>6.9700000000000005E-3</v>
      </c>
      <c r="AS82">
        <v>7.0950000000000006E-3</v>
      </c>
      <c r="AT82">
        <v>8.6E-3</v>
      </c>
      <c r="AU82">
        <v>-1.4499999999999999E-3</v>
      </c>
      <c r="AV82">
        <v>-2.1980000000000003E-3</v>
      </c>
      <c r="AW82">
        <v>7.4499999999999979E-4</v>
      </c>
      <c r="AX82">
        <v>2.81E-3</v>
      </c>
      <c r="AY82">
        <v>2.709E-3</v>
      </c>
      <c r="AZ82">
        <v>4.705E-3</v>
      </c>
      <c r="BA82">
        <v>7.3000000000000007E-4</v>
      </c>
      <c r="BB82">
        <v>1.4233350000000003E-4</v>
      </c>
      <c r="BC82">
        <v>2.0119999999999999E-3</v>
      </c>
      <c r="BD82">
        <v>2.3049999999999998E-3</v>
      </c>
      <c r="BE82">
        <v>3.8899999999999998E-3</v>
      </c>
      <c r="BF82">
        <v>4.895E-3</v>
      </c>
      <c r="BG82">
        <v>-6.3233350000000007E-4</v>
      </c>
      <c r="BH82">
        <v>2.5049999999999998E-3</v>
      </c>
      <c r="BI82">
        <v>6.5050000000000004E-3</v>
      </c>
      <c r="BJ82">
        <v>5.5233350000000007E-4</v>
      </c>
      <c r="BK82">
        <v>6.3899999999999998E-3</v>
      </c>
      <c r="BL82">
        <v>-2.7949999999999997E-3</v>
      </c>
      <c r="BM82">
        <v>3.2049999999999999E-3</v>
      </c>
      <c r="BN82">
        <v>8.6549999999999995E-3</v>
      </c>
      <c r="BO82">
        <v>1.224E-3</v>
      </c>
      <c r="BP82">
        <v>2.3323333500000001E-3</v>
      </c>
      <c r="BQ82">
        <v>4.1150000000000006E-3</v>
      </c>
      <c r="BR82">
        <v>4.3750000000000004E-3</v>
      </c>
      <c r="BS82">
        <v>3.3323333500000002E-3</v>
      </c>
      <c r="BT82">
        <v>3.0600000000000002E-3</v>
      </c>
      <c r="BU82">
        <v>4.9249999999999997E-3</v>
      </c>
      <c r="BV82">
        <v>-5.5900000000000004E-4</v>
      </c>
      <c r="BW82">
        <v>7.9350000000000011E-3</v>
      </c>
      <c r="BX82">
        <v>3.1250000000000002E-3</v>
      </c>
      <c r="BY82">
        <v>4.9100000000000003E-3</v>
      </c>
      <c r="BZ82">
        <v>3.7750000000000001E-3</v>
      </c>
      <c r="CA82">
        <v>7.5000000000000002E-4</v>
      </c>
      <c r="CB82">
        <v>1.5153333499999999E-3</v>
      </c>
      <c r="CE82">
        <v>1737.6479899999999</v>
      </c>
      <c r="CF82">
        <f t="shared" si="79"/>
        <v>2.3349999999999998E-3</v>
      </c>
      <c r="CG82">
        <f t="shared" si="80"/>
        <v>-5.0759999999999998E-3</v>
      </c>
      <c r="CH82">
        <f t="shared" si="81"/>
        <v>2.0156664999999999E-3</v>
      </c>
      <c r="CI82">
        <f t="shared" si="82"/>
        <v>-2.6700000000000001E-3</v>
      </c>
      <c r="CJ82">
        <f t="shared" si="83"/>
        <v>3.385E-3</v>
      </c>
      <c r="CK82">
        <f t="shared" si="84"/>
        <v>-2.3940000000000003E-2</v>
      </c>
      <c r="CL82">
        <f t="shared" si="85"/>
        <v>-1.7249999999999998E-2</v>
      </c>
      <c r="CM82">
        <f t="shared" si="86"/>
        <v>-2.0334999999999999E-2</v>
      </c>
      <c r="CN82" s="1">
        <f t="shared" si="87"/>
        <v>-2.9269999999999997E-2</v>
      </c>
      <c r="CO82">
        <f t="shared" si="88"/>
        <v>-3.0914999999999998E-2</v>
      </c>
      <c r="CP82">
        <f t="shared" si="89"/>
        <v>-2.7165000000000002E-2</v>
      </c>
      <c r="CQ82">
        <f t="shared" si="90"/>
        <v>-2.6719999999999997E-2</v>
      </c>
      <c r="CR82">
        <f t="shared" si="91"/>
        <v>-2.4774999999999998E-2</v>
      </c>
      <c r="CS82">
        <f t="shared" si="92"/>
        <v>-3.2399999999999998E-2</v>
      </c>
      <c r="CT82">
        <f t="shared" si="93"/>
        <v>-2.1004999999999999E-2</v>
      </c>
      <c r="CU82">
        <f t="shared" si="94"/>
        <v>-2.0514999999999999E-2</v>
      </c>
      <c r="CV82">
        <f t="shared" si="95"/>
        <v>-2.6935000000000001E-2</v>
      </c>
      <c r="CW82">
        <f t="shared" si="96"/>
        <v>-2.0385E-2</v>
      </c>
      <c r="CX82">
        <f t="shared" si="97"/>
        <v>-2.1325000000000004E-2</v>
      </c>
      <c r="CY82">
        <f t="shared" si="98"/>
        <v>-1.7512666499999999E-2</v>
      </c>
      <c r="CZ82">
        <f t="shared" si="99"/>
        <v>-2.4355000000000002E-2</v>
      </c>
      <c r="DA82">
        <f t="shared" si="100"/>
        <v>-2.9554999999999998E-2</v>
      </c>
      <c r="DB82">
        <f t="shared" si="101"/>
        <v>-2.2095E-2</v>
      </c>
      <c r="DC82">
        <f t="shared" si="102"/>
        <v>-2.053E-2</v>
      </c>
      <c r="DD82">
        <f t="shared" si="103"/>
        <v>-1.8349999999999998E-2</v>
      </c>
      <c r="DE82">
        <f t="shared" si="104"/>
        <v>-2.2434666650000001E-2</v>
      </c>
      <c r="DF82">
        <f t="shared" si="105"/>
        <v>-2.0480000000000002E-2</v>
      </c>
      <c r="DG82">
        <f t="shared" si="106"/>
        <v>-1.7229999999999999E-2</v>
      </c>
      <c r="DH82">
        <f t="shared" si="107"/>
        <v>-2.19846665E-2</v>
      </c>
      <c r="DI82">
        <f t="shared" si="108"/>
        <v>-2.1186000000000003E-2</v>
      </c>
      <c r="DJ82">
        <f t="shared" si="109"/>
        <v>-1.6855000000000002E-2</v>
      </c>
      <c r="DK82">
        <f t="shared" si="110"/>
        <v>-2.6169999999999999E-2</v>
      </c>
      <c r="DL82">
        <f t="shared" si="111"/>
        <v>-2.5204999999999998E-2</v>
      </c>
      <c r="DM82">
        <f t="shared" si="112"/>
        <v>-1.7595E-2</v>
      </c>
      <c r="DN82">
        <f t="shared" si="113"/>
        <v>-1.7124999999999998E-2</v>
      </c>
      <c r="DO82">
        <f t="shared" si="114"/>
        <v>-2.0379999999999999E-2</v>
      </c>
      <c r="DP82">
        <f t="shared" si="115"/>
        <v>-2.0640666499999998E-2</v>
      </c>
      <c r="DQ82">
        <f t="shared" si="116"/>
        <v>-1.719E-2</v>
      </c>
      <c r="DR82">
        <f t="shared" si="117"/>
        <v>-1.2765E-2</v>
      </c>
      <c r="DS82">
        <f t="shared" si="118"/>
        <v>-1.6254333499999999E-2</v>
      </c>
      <c r="DT82">
        <f t="shared" si="119"/>
        <v>-1.8520000000000002E-2</v>
      </c>
      <c r="DU82" s="2">
        <f t="shared" si="120"/>
        <v>-1.7745E-2</v>
      </c>
      <c r="DV82">
        <f t="shared" si="121"/>
        <v>-1.6004999999999998E-2</v>
      </c>
      <c r="DW82">
        <f t="shared" si="122"/>
        <v>-1.8239999999999999E-2</v>
      </c>
      <c r="DX82">
        <f t="shared" si="153"/>
        <v>-1.6389999999999998E-2</v>
      </c>
      <c r="DY82">
        <f t="shared" si="154"/>
        <v>-1.7159999999999998E-2</v>
      </c>
      <c r="DZ82">
        <f t="shared" si="155"/>
        <v>-1.9092999999999999E-2</v>
      </c>
      <c r="EA82">
        <f t="shared" si="156"/>
        <v>-1.383E-2</v>
      </c>
      <c r="EB82">
        <f t="shared" si="157"/>
        <v>-1.7264999999999999E-2</v>
      </c>
      <c r="EC82">
        <f t="shared" si="123"/>
        <v>-1.6161000000000002E-2</v>
      </c>
      <c r="ED82">
        <f t="shared" si="124"/>
        <v>-1.2385E-2</v>
      </c>
      <c r="EE82">
        <f t="shared" si="125"/>
        <v>-1.4675000000000001E-2</v>
      </c>
      <c r="EF82">
        <f t="shared" si="126"/>
        <v>-1.3682666500000001E-2</v>
      </c>
      <c r="EG82">
        <f t="shared" si="127"/>
        <v>-1.3732999999999999E-2</v>
      </c>
      <c r="EH82">
        <f t="shared" si="128"/>
        <v>-1.6004999999999998E-2</v>
      </c>
      <c r="EI82">
        <f t="shared" si="129"/>
        <v>-1.2555000000000002E-2</v>
      </c>
      <c r="EJ82">
        <f t="shared" si="130"/>
        <v>-9.3749999999999997E-3</v>
      </c>
      <c r="EK82">
        <f t="shared" si="131"/>
        <v>-9.6773334999999995E-3</v>
      </c>
      <c r="EL82">
        <f t="shared" si="132"/>
        <v>-1.7090000000000001E-2</v>
      </c>
      <c r="EM82">
        <f t="shared" si="133"/>
        <v>-8.6800000000000002E-3</v>
      </c>
      <c r="EN82">
        <f t="shared" si="134"/>
        <v>-1.43976665E-2</v>
      </c>
      <c r="EO82">
        <f t="shared" si="135"/>
        <v>-1.0595E-2</v>
      </c>
      <c r="EP82">
        <f t="shared" si="136"/>
        <v>-6.7250000000000001E-3</v>
      </c>
      <c r="EQ82">
        <f t="shared" si="137"/>
        <v>-8.915000000000001E-3</v>
      </c>
      <c r="ER82">
        <f t="shared" si="138"/>
        <v>-1.3535000000000002E-2</v>
      </c>
      <c r="ES82">
        <f t="shared" si="139"/>
        <v>-1.5890999999999999E-2</v>
      </c>
      <c r="ET82">
        <f t="shared" si="140"/>
        <v>-1.1272666650000001E-2</v>
      </c>
      <c r="EU82">
        <f t="shared" si="141"/>
        <v>-9.0949999999999989E-3</v>
      </c>
      <c r="EV82">
        <f t="shared" si="142"/>
        <v>-1.082E-2</v>
      </c>
      <c r="EW82">
        <f t="shared" si="143"/>
        <v>-7.0676666499999994E-3</v>
      </c>
      <c r="EX82">
        <f t="shared" si="144"/>
        <v>-1.069E-2</v>
      </c>
      <c r="EY82">
        <f t="shared" si="145"/>
        <v>-8.6899999999999998E-3</v>
      </c>
      <c r="EZ82">
        <f t="shared" si="146"/>
        <v>-7.3089999999999995E-3</v>
      </c>
      <c r="FA82">
        <f t="shared" si="147"/>
        <v>-6.5649999999999997E-3</v>
      </c>
      <c r="FB82">
        <f t="shared" si="148"/>
        <v>-9.5849999999999998E-3</v>
      </c>
      <c r="FC82">
        <f t="shared" si="149"/>
        <v>-1.0765E-2</v>
      </c>
      <c r="FD82">
        <f t="shared" si="150"/>
        <v>-4.8199999999999996E-3</v>
      </c>
      <c r="FE82">
        <f t="shared" si="151"/>
        <v>-5.1900000000000002E-3</v>
      </c>
      <c r="FF82">
        <f t="shared" si="152"/>
        <v>-1.125466665E-2</v>
      </c>
    </row>
    <row r="83" spans="1:162" x14ac:dyDescent="0.4">
      <c r="A83">
        <v>1742.0504699999999</v>
      </c>
      <c r="B83">
        <v>2.0950000000000001E-3</v>
      </c>
      <c r="C83">
        <v>-2.9199999999999999E-3</v>
      </c>
      <c r="D83">
        <v>-9.7800000000000014E-4</v>
      </c>
      <c r="E83">
        <v>-5.0000000000000001E-4</v>
      </c>
      <c r="F83">
        <v>2.3006665E-3</v>
      </c>
      <c r="G83">
        <v>1.5344999999999999E-2</v>
      </c>
      <c r="H83">
        <v>1.0914999999999999E-2</v>
      </c>
      <c r="I83">
        <v>2.8950000000000004E-3</v>
      </c>
      <c r="J83">
        <v>2.2565000000000002E-2</v>
      </c>
      <c r="K83">
        <v>9.3150000000000004E-3</v>
      </c>
      <c r="L83">
        <v>3.4000000000000002E-4</v>
      </c>
      <c r="M83">
        <v>9.2149999999999992E-3</v>
      </c>
      <c r="N83">
        <v>9.8200000000000006E-3</v>
      </c>
      <c r="O83">
        <v>7.6150000000000002E-3</v>
      </c>
      <c r="P83">
        <v>8.000000000000021E-5</v>
      </c>
      <c r="Q83">
        <v>-9.5000000000000032E-5</v>
      </c>
      <c r="R83">
        <v>2.9000000000000002E-3</v>
      </c>
      <c r="S83">
        <v>-3.0626665000000001E-3</v>
      </c>
      <c r="T83">
        <v>2.5999999999999999E-3</v>
      </c>
      <c r="U83">
        <v>1.108E-2</v>
      </c>
      <c r="V83">
        <v>5.8300000000000001E-3</v>
      </c>
      <c r="W83">
        <v>2.0774999999999998E-2</v>
      </c>
      <c r="X83">
        <v>7.2399999999999999E-3</v>
      </c>
      <c r="Y83">
        <v>7.2049999999999996E-3</v>
      </c>
      <c r="Z83">
        <v>4.1049999999999993E-3</v>
      </c>
      <c r="AA83">
        <v>3.2903333500000002E-3</v>
      </c>
      <c r="AB83">
        <v>-1.5999999999999999E-4</v>
      </c>
      <c r="AC83">
        <v>8.4250000000000002E-3</v>
      </c>
      <c r="AD83">
        <v>5.9403335000000005E-3</v>
      </c>
      <c r="AE83">
        <v>1.1885E-2</v>
      </c>
      <c r="AF83">
        <v>1.0789999999999999E-2</v>
      </c>
      <c r="AG83">
        <v>1.099E-2</v>
      </c>
      <c r="AH83">
        <v>1.0685E-2</v>
      </c>
      <c r="AI83">
        <v>8.0649999999999993E-3</v>
      </c>
      <c r="AJ83">
        <v>1.081E-2</v>
      </c>
      <c r="AK83">
        <v>1.072E-2</v>
      </c>
      <c r="AL83">
        <v>5.0270000000000002E-3</v>
      </c>
      <c r="AM83">
        <v>7.5100000000000002E-3</v>
      </c>
      <c r="AN83">
        <v>1.17E-3</v>
      </c>
      <c r="AO83">
        <v>9.3199999999999984E-3</v>
      </c>
      <c r="AP83">
        <v>5.8999999999999999E-3</v>
      </c>
      <c r="AQ83" s="2">
        <v>6.1700000000000001E-3</v>
      </c>
      <c r="AR83">
        <v>9.1400000000000006E-3</v>
      </c>
      <c r="AS83">
        <v>1.018E-2</v>
      </c>
      <c r="AT83">
        <v>1.3545E-2</v>
      </c>
      <c r="AU83">
        <v>8.3949999999999997E-3</v>
      </c>
      <c r="AV83">
        <v>4.1919999999999995E-3</v>
      </c>
      <c r="AW83">
        <v>3.405E-3</v>
      </c>
      <c r="AX83">
        <v>1.0790000000000001E-2</v>
      </c>
      <c r="AY83">
        <v>8.6649999999999991E-3</v>
      </c>
      <c r="AZ83">
        <v>1.125E-2</v>
      </c>
      <c r="BA83">
        <v>5.6600000000000001E-3</v>
      </c>
      <c r="BB83">
        <v>5.7599999999999995E-3</v>
      </c>
      <c r="BC83">
        <v>5.9620000000000003E-3</v>
      </c>
      <c r="BD83">
        <v>8.3999999999999995E-3</v>
      </c>
      <c r="BE83">
        <v>6.5500000000000003E-3</v>
      </c>
      <c r="BF83">
        <v>8.1700000000000002E-3</v>
      </c>
      <c r="BG83">
        <v>3.3020000000000002E-3</v>
      </c>
      <c r="BH83">
        <v>7.4250000000000002E-3</v>
      </c>
      <c r="BI83">
        <v>9.8500000000000011E-3</v>
      </c>
      <c r="BJ83">
        <v>5.2449999999999997E-3</v>
      </c>
      <c r="BK83">
        <v>1.061E-2</v>
      </c>
      <c r="BL83">
        <v>1.67E-3</v>
      </c>
      <c r="BM83">
        <v>7.9100000000000004E-3</v>
      </c>
      <c r="BN83">
        <v>1.3649999999999999E-2</v>
      </c>
      <c r="BO83">
        <v>3.65E-3</v>
      </c>
      <c r="BP83">
        <v>9.5450000000000014E-3</v>
      </c>
      <c r="BQ83">
        <v>7.2399999999999999E-3</v>
      </c>
      <c r="BR83">
        <v>7.7949999999999998E-3</v>
      </c>
      <c r="BS83">
        <v>7.1500000000000001E-3</v>
      </c>
      <c r="BT83">
        <v>6.0400000000000002E-3</v>
      </c>
      <c r="BU83">
        <v>9.3799999999999994E-3</v>
      </c>
      <c r="BV83">
        <v>1.8570000000000001E-3</v>
      </c>
      <c r="BW83">
        <v>9.8899999999999995E-3</v>
      </c>
      <c r="BX83">
        <v>6.3850000000000001E-3</v>
      </c>
      <c r="BY83">
        <v>6.7799999999999996E-3</v>
      </c>
      <c r="BZ83">
        <v>6.0149999999999995E-3</v>
      </c>
      <c r="CA83">
        <v>4.9550000000000002E-3</v>
      </c>
      <c r="CB83">
        <v>3.9003333500000005E-3</v>
      </c>
      <c r="CE83">
        <v>1742.0504699999999</v>
      </c>
      <c r="CF83">
        <f t="shared" si="79"/>
        <v>2.1949999999999999E-3</v>
      </c>
      <c r="CG83">
        <f t="shared" si="80"/>
        <v>-6.0599999999999994E-3</v>
      </c>
      <c r="CH83">
        <f t="shared" si="81"/>
        <v>1.2699999999999999E-3</v>
      </c>
      <c r="CI83">
        <f t="shared" si="82"/>
        <v>-3.9999999999999996E-5</v>
      </c>
      <c r="CJ83">
        <f t="shared" si="83"/>
        <v>2.6306665E-3</v>
      </c>
      <c r="CK83">
        <f t="shared" si="84"/>
        <v>-1.6810000000000005E-2</v>
      </c>
      <c r="CL83">
        <f t="shared" si="85"/>
        <v>-1.061E-2</v>
      </c>
      <c r="CM83">
        <f t="shared" si="86"/>
        <v>-1.3310000000000001E-2</v>
      </c>
      <c r="CN83" s="1">
        <f t="shared" si="87"/>
        <v>-2.0409999999999998E-2</v>
      </c>
      <c r="CO83">
        <f t="shared" si="88"/>
        <v>-2.3424999999999998E-2</v>
      </c>
      <c r="CP83">
        <f t="shared" si="89"/>
        <v>-1.7205000000000002E-2</v>
      </c>
      <c r="CQ83">
        <f t="shared" si="90"/>
        <v>-1.6829999999999998E-2</v>
      </c>
      <c r="CR83">
        <f t="shared" si="91"/>
        <v>-2.0490000000000001E-2</v>
      </c>
      <c r="CS83">
        <f t="shared" si="92"/>
        <v>-2.1815000000000001E-2</v>
      </c>
      <c r="CT83">
        <f t="shared" si="93"/>
        <v>-1.3129999999999999E-2</v>
      </c>
      <c r="CU83">
        <f t="shared" si="94"/>
        <v>-1.6050000000000002E-2</v>
      </c>
      <c r="CV83">
        <f t="shared" si="95"/>
        <v>-1.8079999999999999E-2</v>
      </c>
      <c r="CW83">
        <f t="shared" si="96"/>
        <v>-1.42176665E-2</v>
      </c>
      <c r="CX83">
        <f t="shared" si="97"/>
        <v>-1.4005000000000002E-2</v>
      </c>
      <c r="CY83">
        <f t="shared" si="98"/>
        <v>-1.0405000000000001E-2</v>
      </c>
      <c r="CZ83">
        <f t="shared" si="99"/>
        <v>-1.6585000000000003E-2</v>
      </c>
      <c r="DA83">
        <f t="shared" si="100"/>
        <v>-1.5455E-2</v>
      </c>
      <c r="DB83">
        <f t="shared" si="101"/>
        <v>-1.4575000000000001E-2</v>
      </c>
      <c r="DC83">
        <f t="shared" si="102"/>
        <v>-9.7400000000000021E-3</v>
      </c>
      <c r="DD83">
        <f t="shared" si="103"/>
        <v>-7.6649999999999999E-3</v>
      </c>
      <c r="DE83">
        <f t="shared" si="104"/>
        <v>-1.5484666649999999E-2</v>
      </c>
      <c r="DF83">
        <f t="shared" si="105"/>
        <v>-1.4915000000000001E-2</v>
      </c>
      <c r="DG83">
        <f t="shared" si="106"/>
        <v>-1.0789999999999999E-2</v>
      </c>
      <c r="DH83">
        <f t="shared" si="107"/>
        <v>-1.3994666500000001E-2</v>
      </c>
      <c r="DI83">
        <f t="shared" si="108"/>
        <v>-1.3750000000000002E-2</v>
      </c>
      <c r="DJ83">
        <f t="shared" si="109"/>
        <v>-8.4600000000000005E-3</v>
      </c>
      <c r="DK83">
        <f t="shared" si="110"/>
        <v>-2.001E-2</v>
      </c>
      <c r="DL83">
        <f t="shared" si="111"/>
        <v>-1.4974999999999999E-2</v>
      </c>
      <c r="DM83">
        <f t="shared" si="112"/>
        <v>-1.123E-2</v>
      </c>
      <c r="DN83">
        <f t="shared" si="113"/>
        <v>-1.1144999999999999E-2</v>
      </c>
      <c r="DO83">
        <f t="shared" si="114"/>
        <v>-1.3139999999999999E-2</v>
      </c>
      <c r="DP83">
        <f t="shared" si="115"/>
        <v>-1.5102999999999998E-2</v>
      </c>
      <c r="DQ83">
        <f t="shared" si="116"/>
        <v>-1.1865000000000001E-2</v>
      </c>
      <c r="DR83">
        <f t="shared" si="117"/>
        <v>-6.5300000000000002E-3</v>
      </c>
      <c r="DS83">
        <f t="shared" si="118"/>
        <v>-1.0905000000000001E-2</v>
      </c>
      <c r="DT83">
        <f t="shared" si="119"/>
        <v>-1.4360000000000001E-2</v>
      </c>
      <c r="DU83" s="2">
        <f t="shared" si="120"/>
        <v>-1.2180000000000002E-2</v>
      </c>
      <c r="DV83">
        <f t="shared" si="121"/>
        <v>-1.3834999999999998E-2</v>
      </c>
      <c r="DW83">
        <f t="shared" si="122"/>
        <v>-1.5155E-2</v>
      </c>
      <c r="DX83">
        <f t="shared" si="153"/>
        <v>-1.1444999999999999E-2</v>
      </c>
      <c r="DY83">
        <f t="shared" si="154"/>
        <v>-7.3149999999999986E-3</v>
      </c>
      <c r="DZ83">
        <f t="shared" si="155"/>
        <v>-1.2703000000000001E-2</v>
      </c>
      <c r="EA83">
        <f t="shared" si="156"/>
        <v>-1.1169999999999999E-2</v>
      </c>
      <c r="EB83">
        <f t="shared" si="157"/>
        <v>-9.2849999999999981E-3</v>
      </c>
      <c r="EC83">
        <f t="shared" si="123"/>
        <v>-1.0205000000000002E-2</v>
      </c>
      <c r="ED83">
        <f t="shared" si="124"/>
        <v>-5.8400000000000014E-3</v>
      </c>
      <c r="EE83">
        <f t="shared" si="125"/>
        <v>-9.7450000000000002E-3</v>
      </c>
      <c r="EF83">
        <f t="shared" si="126"/>
        <v>-8.065000000000001E-3</v>
      </c>
      <c r="EG83">
        <f t="shared" si="127"/>
        <v>-9.7829999999999983E-3</v>
      </c>
      <c r="EH83">
        <f t="shared" si="128"/>
        <v>-9.9100000000000004E-3</v>
      </c>
      <c r="EI83">
        <f t="shared" si="129"/>
        <v>-9.895000000000001E-3</v>
      </c>
      <c r="EJ83">
        <f t="shared" si="130"/>
        <v>-6.0999999999999995E-3</v>
      </c>
      <c r="EK83">
        <f t="shared" si="131"/>
        <v>-5.742999999999999E-3</v>
      </c>
      <c r="EL83">
        <f t="shared" si="132"/>
        <v>-1.217E-2</v>
      </c>
      <c r="EM83">
        <f t="shared" si="133"/>
        <v>-5.3349999999999995E-3</v>
      </c>
      <c r="EN83">
        <f t="shared" si="134"/>
        <v>-9.7050000000000001E-3</v>
      </c>
      <c r="EO83">
        <f t="shared" si="135"/>
        <v>-6.3750000000000005E-3</v>
      </c>
      <c r="EP83">
        <f t="shared" si="136"/>
        <v>-2.2600000000000003E-3</v>
      </c>
      <c r="EQ83">
        <f t="shared" si="137"/>
        <v>-4.2100000000000002E-3</v>
      </c>
      <c r="ER83">
        <f t="shared" si="138"/>
        <v>-8.5400000000000025E-3</v>
      </c>
      <c r="ES83">
        <f t="shared" si="139"/>
        <v>-1.3464999999999998E-2</v>
      </c>
      <c r="ET83">
        <f t="shared" si="140"/>
        <v>-4.0599999999999994E-3</v>
      </c>
      <c r="EU83">
        <f t="shared" si="141"/>
        <v>-5.9699999999999996E-3</v>
      </c>
      <c r="EV83">
        <f t="shared" si="142"/>
        <v>-7.4000000000000003E-3</v>
      </c>
      <c r="EW83">
        <f t="shared" si="143"/>
        <v>-3.2499999999999994E-3</v>
      </c>
      <c r="EX83">
        <f t="shared" si="144"/>
        <v>-7.7099999999999998E-3</v>
      </c>
      <c r="EY83">
        <f t="shared" si="145"/>
        <v>-4.2350000000000009E-3</v>
      </c>
      <c r="EZ83">
        <f t="shared" si="146"/>
        <v>-4.8929999999999998E-3</v>
      </c>
      <c r="FA83">
        <f t="shared" si="147"/>
        <v>-4.6100000000000012E-3</v>
      </c>
      <c r="FB83">
        <f t="shared" si="148"/>
        <v>-6.3250000000000008E-3</v>
      </c>
      <c r="FC83">
        <f t="shared" si="149"/>
        <v>-8.8950000000000019E-3</v>
      </c>
      <c r="FD83">
        <f t="shared" si="150"/>
        <v>-2.5800000000000007E-3</v>
      </c>
      <c r="FE83">
        <f t="shared" si="151"/>
        <v>-9.8499999999999976E-4</v>
      </c>
      <c r="FF83">
        <f t="shared" si="152"/>
        <v>-8.86966665E-3</v>
      </c>
    </row>
    <row r="84" spans="1:162" x14ac:dyDescent="0.4">
      <c r="A84">
        <v>1746.47532</v>
      </c>
      <c r="B84">
        <v>4.0099999999999997E-3</v>
      </c>
      <c r="C84">
        <v>-2.8450000000000003E-3</v>
      </c>
      <c r="D84">
        <v>-4.2050000000000004E-3</v>
      </c>
      <c r="E84">
        <v>1.7649999999999999E-3</v>
      </c>
      <c r="F84">
        <v>1.2756665000000001E-3</v>
      </c>
      <c r="G84">
        <v>1.9889999999999998E-2</v>
      </c>
      <c r="H84">
        <v>1.5619999999999998E-2</v>
      </c>
      <c r="I84">
        <v>9.1749999999999991E-3</v>
      </c>
      <c r="J84">
        <v>2.7380000000000002E-2</v>
      </c>
      <c r="K84">
        <v>1.473E-2</v>
      </c>
      <c r="L84">
        <v>4.895E-3</v>
      </c>
      <c r="M84">
        <v>1.319E-2</v>
      </c>
      <c r="N84">
        <v>1.66E-2</v>
      </c>
      <c r="O84">
        <v>1.6244999999999999E-2</v>
      </c>
      <c r="P84">
        <v>5.4400000000000004E-3</v>
      </c>
      <c r="Q84">
        <v>5.1600000000000005E-3</v>
      </c>
      <c r="R84">
        <v>8.2799999999999992E-3</v>
      </c>
      <c r="S84">
        <v>2.4923335E-3</v>
      </c>
      <c r="T84">
        <v>6.8400000000000006E-3</v>
      </c>
      <c r="U84">
        <v>1.6475E-2</v>
      </c>
      <c r="V84">
        <v>1.1495E-2</v>
      </c>
      <c r="W84">
        <v>2.6064999999999998E-2</v>
      </c>
      <c r="X84">
        <v>1.4350000000000002E-2</v>
      </c>
      <c r="Y84">
        <v>1.035E-2</v>
      </c>
      <c r="Z84">
        <v>8.7799999999999996E-3</v>
      </c>
      <c r="AA84">
        <v>8.4200000000000004E-3</v>
      </c>
      <c r="AB84">
        <v>5.4099999999999999E-3</v>
      </c>
      <c r="AC84">
        <v>1.1775000000000001E-2</v>
      </c>
      <c r="AD84">
        <v>9.9750000000000012E-3</v>
      </c>
      <c r="AE84">
        <v>1.4839999999999999E-2</v>
      </c>
      <c r="AF84">
        <v>1.375E-2</v>
      </c>
      <c r="AG84">
        <v>1.5635E-2</v>
      </c>
      <c r="AH84">
        <v>1.5734999999999999E-2</v>
      </c>
      <c r="AI84">
        <v>1.3270000000000001E-2</v>
      </c>
      <c r="AJ84">
        <v>1.4165000000000001E-2</v>
      </c>
      <c r="AK84">
        <v>1.7350000000000001E-2</v>
      </c>
      <c r="AL84">
        <v>8.8900000000000003E-3</v>
      </c>
      <c r="AM84">
        <v>9.7649999999999994E-3</v>
      </c>
      <c r="AN84">
        <v>4.7450000000000001E-3</v>
      </c>
      <c r="AO84">
        <v>9.5699999999999986E-3</v>
      </c>
      <c r="AP84">
        <v>1.1599999999999999E-2</v>
      </c>
      <c r="AQ84" s="2">
        <v>9.3150000000000004E-3</v>
      </c>
      <c r="AR84">
        <v>1.2215E-2</v>
      </c>
      <c r="AS84">
        <v>1.456E-2</v>
      </c>
      <c r="AT84">
        <v>1.8395000000000002E-2</v>
      </c>
      <c r="AU84">
        <v>1.3405E-2</v>
      </c>
      <c r="AV84">
        <v>6.9649999999999998E-3</v>
      </c>
      <c r="AW84">
        <v>4.3699999999999998E-3</v>
      </c>
      <c r="AX84">
        <v>1.353E-2</v>
      </c>
      <c r="AY84">
        <v>1.1885E-2</v>
      </c>
      <c r="AZ84">
        <v>1.3084999999999999E-2</v>
      </c>
      <c r="BA84">
        <v>7.5899999999999995E-3</v>
      </c>
      <c r="BB84">
        <v>8.5100000000000002E-3</v>
      </c>
      <c r="BC84">
        <v>1.0950000000000001E-2</v>
      </c>
      <c r="BD84">
        <v>1.2255E-2</v>
      </c>
      <c r="BE84">
        <v>1.15E-2</v>
      </c>
      <c r="BF84">
        <v>1.14E-2</v>
      </c>
      <c r="BG84">
        <v>4.5399999999999998E-3</v>
      </c>
      <c r="BH84">
        <v>8.7600000000000004E-3</v>
      </c>
      <c r="BI84">
        <v>8.9849999999999999E-3</v>
      </c>
      <c r="BJ84">
        <v>8.1950000000000009E-3</v>
      </c>
      <c r="BK84">
        <v>1.3850000000000001E-2</v>
      </c>
      <c r="BL84">
        <v>2.9949999999999998E-3</v>
      </c>
      <c r="BM84">
        <v>8.3649999999999992E-3</v>
      </c>
      <c r="BN84">
        <v>1.6399999999999998E-2</v>
      </c>
      <c r="BO84">
        <v>6.4000000000000003E-3</v>
      </c>
      <c r="BP84">
        <v>1.1214999999999999E-2</v>
      </c>
      <c r="BQ84">
        <v>9.8399999999999998E-3</v>
      </c>
      <c r="BR84">
        <v>1.0075000000000001E-2</v>
      </c>
      <c r="BS84">
        <v>5.9449999999999998E-3</v>
      </c>
      <c r="BT84">
        <v>9.1199999999999996E-3</v>
      </c>
      <c r="BU84">
        <v>1.1015E-2</v>
      </c>
      <c r="BV84">
        <v>2.4146664999999999E-3</v>
      </c>
      <c r="BW84">
        <v>1.132E-2</v>
      </c>
      <c r="BX84">
        <v>7.2149999999999992E-3</v>
      </c>
      <c r="BY84">
        <v>9.1249999999999994E-3</v>
      </c>
      <c r="BZ84">
        <v>7.7400000000000004E-3</v>
      </c>
      <c r="CA84">
        <v>6.45E-3</v>
      </c>
      <c r="CB84">
        <v>9.0350000000000014E-3</v>
      </c>
      <c r="CE84">
        <v>1746.47532</v>
      </c>
      <c r="CF84">
        <f t="shared" si="79"/>
        <v>4.1099999999999999E-3</v>
      </c>
      <c r="CG84">
        <f t="shared" si="80"/>
        <v>-5.9850000000000007E-3</v>
      </c>
      <c r="CH84">
        <f t="shared" si="81"/>
        <v>-1.9570000000000004E-3</v>
      </c>
      <c r="CI84">
        <f t="shared" si="82"/>
        <v>2.225E-3</v>
      </c>
      <c r="CJ84">
        <f t="shared" si="83"/>
        <v>1.6056665000000001E-3</v>
      </c>
      <c r="CK84">
        <f t="shared" si="84"/>
        <v>-1.2265000000000005E-2</v>
      </c>
      <c r="CL84">
        <f t="shared" si="85"/>
        <v>-5.9050000000000005E-3</v>
      </c>
      <c r="CM84">
        <f t="shared" si="86"/>
        <v>-7.0300000000000015E-3</v>
      </c>
      <c r="CN84" s="1">
        <f t="shared" si="87"/>
        <v>-1.5594999999999998E-2</v>
      </c>
      <c r="CO84">
        <f t="shared" si="88"/>
        <v>-1.8009999999999998E-2</v>
      </c>
      <c r="CP84">
        <f t="shared" si="89"/>
        <v>-1.2650000000000002E-2</v>
      </c>
      <c r="CQ84">
        <f t="shared" si="90"/>
        <v>-1.2854999999999998E-2</v>
      </c>
      <c r="CR84">
        <f t="shared" si="91"/>
        <v>-1.371E-2</v>
      </c>
      <c r="CS84">
        <f t="shared" si="92"/>
        <v>-1.3185000000000002E-2</v>
      </c>
      <c r="CT84">
        <f t="shared" si="93"/>
        <v>-7.7699999999999991E-3</v>
      </c>
      <c r="CU84">
        <f t="shared" si="94"/>
        <v>-1.0794999999999999E-2</v>
      </c>
      <c r="CV84">
        <f t="shared" si="95"/>
        <v>-1.2699999999999999E-2</v>
      </c>
      <c r="CW84">
        <f t="shared" si="96"/>
        <v>-8.6626664999999992E-3</v>
      </c>
      <c r="CX84">
        <f t="shared" si="97"/>
        <v>-9.7650000000000011E-3</v>
      </c>
      <c r="CY84">
        <f t="shared" si="98"/>
        <v>-5.0100000000000006E-3</v>
      </c>
      <c r="CZ84">
        <f t="shared" si="99"/>
        <v>-1.0920000000000001E-2</v>
      </c>
      <c r="DA84">
        <f t="shared" si="100"/>
        <v>-1.0165E-2</v>
      </c>
      <c r="DB84">
        <f t="shared" si="101"/>
        <v>-7.4649999999999994E-3</v>
      </c>
      <c r="DC84">
        <f t="shared" si="102"/>
        <v>-6.5950000000000019E-3</v>
      </c>
      <c r="DD84">
        <f t="shared" si="103"/>
        <v>-2.9899999999999996E-3</v>
      </c>
      <c r="DE84">
        <f t="shared" si="104"/>
        <v>-1.0355E-2</v>
      </c>
      <c r="DF84">
        <f t="shared" si="105"/>
        <v>-9.3450000000000009E-3</v>
      </c>
      <c r="DG84">
        <f t="shared" si="106"/>
        <v>-7.4399999999999987E-3</v>
      </c>
      <c r="DH84">
        <f t="shared" si="107"/>
        <v>-9.9600000000000001E-3</v>
      </c>
      <c r="DI84">
        <f t="shared" si="108"/>
        <v>-1.0795000000000003E-2</v>
      </c>
      <c r="DJ84">
        <f t="shared" si="109"/>
        <v>-5.4999999999999997E-3</v>
      </c>
      <c r="DK84">
        <f t="shared" si="110"/>
        <v>-1.5365E-2</v>
      </c>
      <c r="DL84">
        <f t="shared" si="111"/>
        <v>-9.9249999999999998E-3</v>
      </c>
      <c r="DM84">
        <f t="shared" si="112"/>
        <v>-6.0249999999999991E-3</v>
      </c>
      <c r="DN84">
        <f t="shared" si="113"/>
        <v>-7.7899999999999983E-3</v>
      </c>
      <c r="DO84">
        <f t="shared" si="114"/>
        <v>-6.5099999999999984E-3</v>
      </c>
      <c r="DP84">
        <f t="shared" si="115"/>
        <v>-1.1239999999999998E-2</v>
      </c>
      <c r="DQ84">
        <f t="shared" si="116"/>
        <v>-9.6100000000000005E-3</v>
      </c>
      <c r="DR84">
        <f t="shared" si="117"/>
        <v>-2.9550000000000002E-3</v>
      </c>
      <c r="DS84">
        <f t="shared" si="118"/>
        <v>-1.0655000000000001E-2</v>
      </c>
      <c r="DT84">
        <f t="shared" si="119"/>
        <v>-8.660000000000001E-3</v>
      </c>
      <c r="DU84" s="2">
        <f t="shared" si="120"/>
        <v>-9.0350000000000014E-3</v>
      </c>
      <c r="DV84">
        <f t="shared" si="121"/>
        <v>-1.0759999999999999E-2</v>
      </c>
      <c r="DW84">
        <f t="shared" si="122"/>
        <v>-1.0775E-2</v>
      </c>
      <c r="DX84">
        <f t="shared" si="153"/>
        <v>-6.5949999999999967E-3</v>
      </c>
      <c r="DY84">
        <f t="shared" si="154"/>
        <v>-2.304999999999998E-3</v>
      </c>
      <c r="DZ84">
        <f t="shared" si="155"/>
        <v>-9.9300000000000013E-3</v>
      </c>
      <c r="EA84">
        <f t="shared" si="156"/>
        <v>-1.0204999999999999E-2</v>
      </c>
      <c r="EB84">
        <f t="shared" si="157"/>
        <v>-6.5449999999999987E-3</v>
      </c>
      <c r="EC84">
        <f t="shared" si="123"/>
        <v>-6.9850000000000016E-3</v>
      </c>
      <c r="ED84">
        <f t="shared" si="124"/>
        <v>-4.0050000000000016E-3</v>
      </c>
      <c r="EE84">
        <f t="shared" si="125"/>
        <v>-7.8150000000000008E-3</v>
      </c>
      <c r="EF84">
        <f t="shared" si="126"/>
        <v>-5.3150000000000003E-3</v>
      </c>
      <c r="EG84">
        <f t="shared" si="127"/>
        <v>-4.7949999999999972E-3</v>
      </c>
      <c r="EH84">
        <f t="shared" si="128"/>
        <v>-6.0549999999999996E-3</v>
      </c>
      <c r="EI84">
        <f t="shared" si="129"/>
        <v>-4.9450000000000015E-3</v>
      </c>
      <c r="EJ84">
        <f t="shared" si="130"/>
        <v>-2.8699999999999993E-3</v>
      </c>
      <c r="EK84">
        <f t="shared" si="131"/>
        <v>-4.5049999999999995E-3</v>
      </c>
      <c r="EL84">
        <f t="shared" si="132"/>
        <v>-1.0835000000000001E-2</v>
      </c>
      <c r="EM84">
        <f t="shared" si="133"/>
        <v>-6.2000000000000006E-3</v>
      </c>
      <c r="EN84">
        <f t="shared" si="134"/>
        <v>-6.7549999999999989E-3</v>
      </c>
      <c r="EO84">
        <f t="shared" si="135"/>
        <v>-3.1349999999999989E-3</v>
      </c>
      <c r="EP84">
        <f t="shared" si="136"/>
        <v>-9.350000000000005E-4</v>
      </c>
      <c r="EQ84">
        <f t="shared" si="137"/>
        <v>-3.7550000000000014E-3</v>
      </c>
      <c r="ER84">
        <f t="shared" si="138"/>
        <v>-5.7900000000000035E-3</v>
      </c>
      <c r="ES84">
        <f t="shared" si="139"/>
        <v>-1.0714999999999999E-2</v>
      </c>
      <c r="ET84">
        <f t="shared" si="140"/>
        <v>-2.3900000000000015E-3</v>
      </c>
      <c r="EU84">
        <f t="shared" si="141"/>
        <v>-3.3699999999999997E-3</v>
      </c>
      <c r="EV84">
        <f t="shared" si="142"/>
        <v>-5.1199999999999996E-3</v>
      </c>
      <c r="EW84">
        <f t="shared" si="143"/>
        <v>-4.4549999999999998E-3</v>
      </c>
      <c r="EX84">
        <f t="shared" si="144"/>
        <v>-4.6300000000000004E-3</v>
      </c>
      <c r="EY84">
        <f t="shared" si="145"/>
        <v>-2.5999999999999999E-3</v>
      </c>
      <c r="EZ84">
        <f t="shared" si="146"/>
        <v>-4.3353335E-3</v>
      </c>
      <c r="FA84">
        <f t="shared" si="147"/>
        <v>-3.1800000000000005E-3</v>
      </c>
      <c r="FB84">
        <f t="shared" si="148"/>
        <v>-5.4950000000000016E-3</v>
      </c>
      <c r="FC84">
        <f t="shared" si="149"/>
        <v>-6.550000000000002E-3</v>
      </c>
      <c r="FD84">
        <f t="shared" si="150"/>
        <v>-8.5499999999999986E-4</v>
      </c>
      <c r="FE84">
        <f t="shared" si="151"/>
        <v>5.1000000000000004E-4</v>
      </c>
      <c r="FF84">
        <f t="shared" si="152"/>
        <v>-3.7349999999999987E-3</v>
      </c>
    </row>
    <row r="85" spans="1:162" x14ac:dyDescent="0.4">
      <c r="A85">
        <v>1750.9227000000001</v>
      </c>
      <c r="B85">
        <v>2.6626664999999999E-3</v>
      </c>
      <c r="C85">
        <v>-8.5500000000000007E-4</v>
      </c>
      <c r="D85">
        <v>-3.1856664999999999E-3</v>
      </c>
      <c r="E85">
        <v>1.8699999999999999E-3</v>
      </c>
      <c r="F85">
        <v>-4.8999999999999988E-4</v>
      </c>
      <c r="G85">
        <v>2.3054999999999999E-2</v>
      </c>
      <c r="H85">
        <v>1.7825000000000001E-2</v>
      </c>
      <c r="I85">
        <v>1.3454999999999998E-2</v>
      </c>
      <c r="J85">
        <v>3.2379999999999999E-2</v>
      </c>
      <c r="K85">
        <v>2.3519999999999999E-2</v>
      </c>
      <c r="L85">
        <v>7.6699999999999997E-3</v>
      </c>
      <c r="M85">
        <v>2.0444999999999998E-2</v>
      </c>
      <c r="N85">
        <v>2.2095E-2</v>
      </c>
      <c r="O85">
        <v>1.908E-2</v>
      </c>
      <c r="P85">
        <v>7.8100000000000001E-3</v>
      </c>
      <c r="Q85">
        <v>1.0520000000000002E-2</v>
      </c>
      <c r="R85">
        <v>1.1515000000000001E-2</v>
      </c>
      <c r="S85">
        <v>9.9699999999999997E-3</v>
      </c>
      <c r="T85">
        <v>1.0845E-2</v>
      </c>
      <c r="U85">
        <v>2.0584999999999999E-2</v>
      </c>
      <c r="V85">
        <v>1.6469999999999999E-2</v>
      </c>
      <c r="W85">
        <v>2.6669999999999999E-2</v>
      </c>
      <c r="X85">
        <v>1.7704999999999999E-2</v>
      </c>
      <c r="Y85">
        <v>1.3545000000000001E-2</v>
      </c>
      <c r="Z85">
        <v>1.0614999999999999E-2</v>
      </c>
      <c r="AA85">
        <v>1.44E-2</v>
      </c>
      <c r="AB85">
        <v>9.7649999999999994E-3</v>
      </c>
      <c r="AC85">
        <v>1.5299999999999999E-2</v>
      </c>
      <c r="AD85">
        <v>1.2135E-2</v>
      </c>
      <c r="AE85">
        <v>1.8175E-2</v>
      </c>
      <c r="AF85">
        <v>1.6109999999999999E-2</v>
      </c>
      <c r="AG85">
        <v>2.0244999999999999E-2</v>
      </c>
      <c r="AH85">
        <v>1.9E-2</v>
      </c>
      <c r="AI85">
        <v>1.6385E-2</v>
      </c>
      <c r="AJ85">
        <v>1.7129999999999999E-2</v>
      </c>
      <c r="AK85">
        <v>1.9755000000000002E-2</v>
      </c>
      <c r="AL85">
        <v>1.2475E-2</v>
      </c>
      <c r="AM85">
        <v>1.261E-2</v>
      </c>
      <c r="AN85">
        <v>6.5249999999999996E-3</v>
      </c>
      <c r="AO85">
        <v>1.1214999999999999E-2</v>
      </c>
      <c r="AP85">
        <v>1.6739999999999998E-2</v>
      </c>
      <c r="AQ85" s="2">
        <v>1.66E-2</v>
      </c>
      <c r="AR85">
        <v>1.6715000000000001E-2</v>
      </c>
      <c r="AS85">
        <v>1.7974999999999998E-2</v>
      </c>
      <c r="AT85">
        <v>2.2075000000000001E-2</v>
      </c>
      <c r="AU85">
        <v>1.5054999999999999E-2</v>
      </c>
      <c r="AV85">
        <v>1.1565000000000001E-2</v>
      </c>
      <c r="AW85">
        <v>1.0874999999999999E-2</v>
      </c>
      <c r="AX85">
        <v>1.532E-2</v>
      </c>
      <c r="AY85">
        <v>1.422E-2</v>
      </c>
      <c r="AZ85">
        <v>1.4955E-2</v>
      </c>
      <c r="BA85">
        <v>9.7400000000000004E-3</v>
      </c>
      <c r="BB85">
        <v>1.3390000000000001E-2</v>
      </c>
      <c r="BC85">
        <v>1.2500000000000001E-2</v>
      </c>
      <c r="BD85">
        <v>1.312E-2</v>
      </c>
      <c r="BE85">
        <v>1.4005E-2</v>
      </c>
      <c r="BF85">
        <v>1.338E-2</v>
      </c>
      <c r="BG85">
        <v>6.6999999999999994E-3</v>
      </c>
      <c r="BH85">
        <v>1.074E-2</v>
      </c>
      <c r="BI85">
        <v>1.18E-2</v>
      </c>
      <c r="BJ85">
        <v>1.2060000000000001E-2</v>
      </c>
      <c r="BK85">
        <v>1.44E-2</v>
      </c>
      <c r="BL85">
        <v>5.7999999999999996E-3</v>
      </c>
      <c r="BM85">
        <v>9.2650000000000007E-3</v>
      </c>
      <c r="BN85">
        <v>1.771E-2</v>
      </c>
      <c r="BO85">
        <v>1.0945E-2</v>
      </c>
      <c r="BP85">
        <v>1.0034999999999999E-2</v>
      </c>
      <c r="BQ85">
        <v>1.2959999999999999E-2</v>
      </c>
      <c r="BR85">
        <v>1.1520000000000001E-2</v>
      </c>
      <c r="BS85">
        <v>7.4249999999999993E-3</v>
      </c>
      <c r="BT85">
        <v>1.0995E-2</v>
      </c>
      <c r="BU85">
        <v>1.409E-2</v>
      </c>
      <c r="BV85">
        <v>9.4466649999999999E-4</v>
      </c>
      <c r="BW85">
        <v>1.4789999999999999E-2</v>
      </c>
      <c r="BX85">
        <v>8.1950000000000009E-3</v>
      </c>
      <c r="BY85">
        <v>1.0614999999999999E-2</v>
      </c>
      <c r="BZ85">
        <v>8.6800000000000002E-3</v>
      </c>
      <c r="CA85">
        <v>7.1199999999999996E-3</v>
      </c>
      <c r="CB85">
        <v>1.1485E-2</v>
      </c>
      <c r="CE85">
        <v>1750.9227000000001</v>
      </c>
      <c r="CF85">
        <f t="shared" si="79"/>
        <v>2.7626664999999997E-3</v>
      </c>
      <c r="CG85">
        <f t="shared" si="80"/>
        <v>-3.9950000000000003E-3</v>
      </c>
      <c r="CH85">
        <f t="shared" si="81"/>
        <v>-9.3766649999999993E-4</v>
      </c>
      <c r="CI85">
        <f t="shared" si="82"/>
        <v>2.33E-3</v>
      </c>
      <c r="CJ85">
        <f t="shared" si="83"/>
        <v>-1.5999999999999988E-4</v>
      </c>
      <c r="CK85">
        <f t="shared" si="84"/>
        <v>-9.1000000000000039E-3</v>
      </c>
      <c r="CL85">
        <f t="shared" si="85"/>
        <v>-3.6999999999999984E-3</v>
      </c>
      <c r="CM85">
        <f t="shared" si="86"/>
        <v>-2.7500000000000024E-3</v>
      </c>
      <c r="CN85" s="1">
        <f t="shared" si="87"/>
        <v>-1.0595E-2</v>
      </c>
      <c r="CO85">
        <f t="shared" si="88"/>
        <v>-9.219999999999999E-3</v>
      </c>
      <c r="CP85">
        <f t="shared" si="89"/>
        <v>-9.8750000000000018E-3</v>
      </c>
      <c r="CQ85">
        <f t="shared" si="90"/>
        <v>-5.6000000000000008E-3</v>
      </c>
      <c r="CR85">
        <f t="shared" si="91"/>
        <v>-8.2150000000000001E-3</v>
      </c>
      <c r="CS85">
        <f t="shared" si="92"/>
        <v>-1.0350000000000002E-2</v>
      </c>
      <c r="CT85">
        <f t="shared" si="93"/>
        <v>-5.3999999999999994E-3</v>
      </c>
      <c r="CU85">
        <f t="shared" si="94"/>
        <v>-5.4349999999999989E-3</v>
      </c>
      <c r="CV85">
        <f t="shared" si="95"/>
        <v>-9.4649999999999977E-3</v>
      </c>
      <c r="CW85">
        <f t="shared" si="96"/>
        <v>-1.1850000000000003E-3</v>
      </c>
      <c r="CX85">
        <f t="shared" si="97"/>
        <v>-5.7600000000000012E-3</v>
      </c>
      <c r="CY85">
        <f t="shared" si="98"/>
        <v>-9.0000000000000149E-4</v>
      </c>
      <c r="CZ85">
        <f t="shared" si="99"/>
        <v>-5.9450000000000024E-3</v>
      </c>
      <c r="DA85">
        <f t="shared" si="100"/>
        <v>-9.5599999999999991E-3</v>
      </c>
      <c r="DB85">
        <f t="shared" si="101"/>
        <v>-4.1100000000000025E-3</v>
      </c>
      <c r="DC85">
        <f t="shared" si="102"/>
        <v>-3.4000000000000002E-3</v>
      </c>
      <c r="DD85">
        <f t="shared" si="103"/>
        <v>-1.1549999999999998E-3</v>
      </c>
      <c r="DE85">
        <f t="shared" si="104"/>
        <v>-4.3750000000000004E-3</v>
      </c>
      <c r="DF85">
        <f t="shared" si="105"/>
        <v>-4.9900000000000014E-3</v>
      </c>
      <c r="DG85">
        <f t="shared" si="106"/>
        <v>-3.9150000000000001E-3</v>
      </c>
      <c r="DH85">
        <f t="shared" si="107"/>
        <v>-7.8000000000000014E-3</v>
      </c>
      <c r="DI85">
        <f t="shared" si="108"/>
        <v>-7.4600000000000014E-3</v>
      </c>
      <c r="DJ85">
        <f t="shared" si="109"/>
        <v>-3.1400000000000004E-3</v>
      </c>
      <c r="DK85">
        <f t="shared" si="110"/>
        <v>-1.0755000000000001E-2</v>
      </c>
      <c r="DL85">
        <f t="shared" si="111"/>
        <v>-6.6599999999999993E-3</v>
      </c>
      <c r="DM85">
        <f t="shared" si="112"/>
        <v>-2.9099999999999994E-3</v>
      </c>
      <c r="DN85">
        <f t="shared" si="113"/>
        <v>-4.8249999999999994E-3</v>
      </c>
      <c r="DO85">
        <f t="shared" si="114"/>
        <v>-4.1049999999999975E-3</v>
      </c>
      <c r="DP85">
        <f t="shared" si="115"/>
        <v>-7.6549999999999986E-3</v>
      </c>
      <c r="DQ85">
        <f t="shared" si="116"/>
        <v>-6.7650000000000002E-3</v>
      </c>
      <c r="DR85">
        <f t="shared" si="117"/>
        <v>-1.1750000000000007E-3</v>
      </c>
      <c r="DS85">
        <f t="shared" si="118"/>
        <v>-9.0100000000000006E-3</v>
      </c>
      <c r="DT85">
        <f t="shared" si="119"/>
        <v>-3.5200000000000023E-3</v>
      </c>
      <c r="DU85" s="2">
        <f t="shared" si="120"/>
        <v>-1.7500000000000016E-3</v>
      </c>
      <c r="DV85">
        <f t="shared" si="121"/>
        <v>-6.2599999999999982E-3</v>
      </c>
      <c r="DW85">
        <f t="shared" si="122"/>
        <v>-7.360000000000002E-3</v>
      </c>
      <c r="DX85">
        <f t="shared" si="153"/>
        <v>-2.9149999999999975E-3</v>
      </c>
      <c r="DY85">
        <f t="shared" si="154"/>
        <v>-6.5499999999999933E-4</v>
      </c>
      <c r="DZ85">
        <f t="shared" si="155"/>
        <v>-5.3299999999999997E-3</v>
      </c>
      <c r="EA85">
        <f t="shared" si="156"/>
        <v>-3.7000000000000002E-3</v>
      </c>
      <c r="EB85">
        <f t="shared" si="157"/>
        <v>-4.7549999999999988E-3</v>
      </c>
      <c r="EC85">
        <f t="shared" si="123"/>
        <v>-4.6500000000000014E-3</v>
      </c>
      <c r="ED85">
        <f t="shared" si="124"/>
        <v>-2.1350000000000015E-3</v>
      </c>
      <c r="EE85">
        <f t="shared" si="125"/>
        <v>-5.6649999999999999E-3</v>
      </c>
      <c r="EF85">
        <f t="shared" si="126"/>
        <v>-4.3499999999999962E-4</v>
      </c>
      <c r="EG85">
        <f t="shared" si="127"/>
        <v>-3.2449999999999979E-3</v>
      </c>
      <c r="EH85">
        <f t="shared" si="128"/>
        <v>-5.1900000000000002E-3</v>
      </c>
      <c r="EI85">
        <f t="shared" si="129"/>
        <v>-2.4400000000000012E-3</v>
      </c>
      <c r="EJ85">
        <f t="shared" si="130"/>
        <v>-8.9000000000000017E-4</v>
      </c>
      <c r="EK85">
        <f t="shared" si="131"/>
        <v>-2.3449999999999999E-3</v>
      </c>
      <c r="EL85">
        <f t="shared" si="132"/>
        <v>-8.8550000000000018E-3</v>
      </c>
      <c r="EM85">
        <f t="shared" si="133"/>
        <v>-3.3850000000000009E-3</v>
      </c>
      <c r="EN85">
        <f t="shared" si="134"/>
        <v>-2.8899999999999985E-3</v>
      </c>
      <c r="EO85">
        <f t="shared" si="135"/>
        <v>-2.5850000000000005E-3</v>
      </c>
      <c r="EP85">
        <f t="shared" si="136"/>
        <v>1.8699999999999993E-3</v>
      </c>
      <c r="EQ85">
        <f t="shared" si="137"/>
        <v>-2.8549999999999999E-3</v>
      </c>
      <c r="ER85">
        <f t="shared" si="138"/>
        <v>-4.4800000000000013E-3</v>
      </c>
      <c r="ES85">
        <f t="shared" si="139"/>
        <v>-6.1699999999999984E-3</v>
      </c>
      <c r="ET85">
        <f t="shared" si="140"/>
        <v>-3.570000000000002E-3</v>
      </c>
      <c r="EU85">
        <f t="shared" si="141"/>
        <v>-2.5000000000000022E-4</v>
      </c>
      <c r="EV85">
        <f t="shared" si="142"/>
        <v>-3.6749999999999994E-3</v>
      </c>
      <c r="EW85">
        <f t="shared" si="143"/>
        <v>-2.9750000000000002E-3</v>
      </c>
      <c r="EX85">
        <f t="shared" si="144"/>
        <v>-2.7550000000000005E-3</v>
      </c>
      <c r="EY85">
        <f t="shared" si="145"/>
        <v>4.7499999999999973E-4</v>
      </c>
      <c r="EZ85">
        <f t="shared" si="146"/>
        <v>-5.8053334999999999E-3</v>
      </c>
      <c r="FA85">
        <f t="shared" si="147"/>
        <v>2.8999999999999859E-4</v>
      </c>
      <c r="FB85">
        <f t="shared" si="148"/>
        <v>-4.5149999999999999E-3</v>
      </c>
      <c r="FC85">
        <f t="shared" si="149"/>
        <v>-5.060000000000002E-3</v>
      </c>
      <c r="FD85">
        <f t="shared" si="150"/>
        <v>8.5000000000000006E-5</v>
      </c>
      <c r="FE85">
        <f t="shared" si="151"/>
        <v>1.1799999999999996E-3</v>
      </c>
      <c r="FF85">
        <f t="shared" si="152"/>
        <v>-1.2849999999999997E-3</v>
      </c>
    </row>
    <row r="86" spans="1:162" x14ac:dyDescent="0.4">
      <c r="A86">
        <v>1755.3927900000001</v>
      </c>
      <c r="B86">
        <v>1.3676665E-3</v>
      </c>
      <c r="C86">
        <v>-3.0500000000000004E-4</v>
      </c>
      <c r="D86">
        <v>-2.1056665000000001E-3</v>
      </c>
      <c r="E86">
        <v>1.7399999999999998E-3</v>
      </c>
      <c r="F86">
        <v>-6.9499999999999987E-4</v>
      </c>
      <c r="G86">
        <v>2.3609999999999999E-2</v>
      </c>
      <c r="H86">
        <v>2.0569999999999998E-2</v>
      </c>
      <c r="I86">
        <v>1.4914999999999999E-2</v>
      </c>
      <c r="J86">
        <v>3.4275E-2</v>
      </c>
      <c r="K86">
        <v>2.8250000000000001E-2</v>
      </c>
      <c r="L86">
        <v>9.7800000000000005E-3</v>
      </c>
      <c r="M86">
        <v>2.3695000000000001E-2</v>
      </c>
      <c r="N86">
        <v>2.3455E-2</v>
      </c>
      <c r="O86">
        <v>2.2495000000000001E-2</v>
      </c>
      <c r="P86">
        <v>1.0035000000000001E-2</v>
      </c>
      <c r="Q86">
        <v>1.2625000000000001E-2</v>
      </c>
      <c r="R86">
        <v>1.3735000000000001E-2</v>
      </c>
      <c r="S86">
        <v>1.3665E-2</v>
      </c>
      <c r="T86">
        <v>1.2785000000000001E-2</v>
      </c>
      <c r="U86">
        <v>2.0619999999999999E-2</v>
      </c>
      <c r="V86">
        <v>1.942E-2</v>
      </c>
      <c r="W86">
        <v>3.0759999999999999E-2</v>
      </c>
      <c r="X86">
        <v>1.678E-2</v>
      </c>
      <c r="Y86">
        <v>1.7825000000000001E-2</v>
      </c>
      <c r="Z86">
        <v>1.3615E-2</v>
      </c>
      <c r="AA86">
        <v>1.7390000000000003E-2</v>
      </c>
      <c r="AB86">
        <v>1.357E-2</v>
      </c>
      <c r="AC86">
        <v>1.6295E-2</v>
      </c>
      <c r="AD86">
        <v>1.5025E-2</v>
      </c>
      <c r="AE86">
        <v>2.274E-2</v>
      </c>
      <c r="AF86">
        <v>1.8194999999999999E-2</v>
      </c>
      <c r="AG86">
        <v>2.2445E-2</v>
      </c>
      <c r="AH86">
        <v>2.4480000000000002E-2</v>
      </c>
      <c r="AI86">
        <v>2.0039999999999999E-2</v>
      </c>
      <c r="AJ86">
        <v>1.9095000000000001E-2</v>
      </c>
      <c r="AK86">
        <v>1.8509999999999999E-2</v>
      </c>
      <c r="AL86">
        <v>1.5934999999999998E-2</v>
      </c>
      <c r="AM86">
        <v>1.6385E-2</v>
      </c>
      <c r="AN86">
        <v>8.6800000000000002E-3</v>
      </c>
      <c r="AO86">
        <v>1.5515000000000001E-2</v>
      </c>
      <c r="AP86">
        <v>1.8030000000000001E-2</v>
      </c>
      <c r="AQ86" s="2">
        <v>2.0125000000000001E-2</v>
      </c>
      <c r="AR86">
        <v>2.018E-2</v>
      </c>
      <c r="AS86">
        <v>2.1964999999999998E-2</v>
      </c>
      <c r="AT86">
        <v>2.1604999999999999E-2</v>
      </c>
      <c r="AU86">
        <v>1.5019999999999999E-2</v>
      </c>
      <c r="AV86">
        <v>1.536E-2</v>
      </c>
      <c r="AW86">
        <v>1.2449999999999999E-2</v>
      </c>
      <c r="AX86">
        <v>1.9025E-2</v>
      </c>
      <c r="AY86">
        <v>1.4895000000000002E-2</v>
      </c>
      <c r="AZ86">
        <v>1.644E-2</v>
      </c>
      <c r="BA86">
        <v>1.0450000000000001E-2</v>
      </c>
      <c r="BB86">
        <v>1.7024999999999998E-2</v>
      </c>
      <c r="BC86">
        <v>1.5710000000000002E-2</v>
      </c>
      <c r="BD86">
        <v>1.5855000000000001E-2</v>
      </c>
      <c r="BE86">
        <v>1.481E-2</v>
      </c>
      <c r="BF86">
        <v>1.549E-2</v>
      </c>
      <c r="BG86">
        <v>1.3075E-2</v>
      </c>
      <c r="BH86">
        <v>1.5175000000000001E-2</v>
      </c>
      <c r="BI86">
        <v>1.5335E-2</v>
      </c>
      <c r="BJ86">
        <v>1.4665000000000001E-2</v>
      </c>
      <c r="BK86">
        <v>1.719E-2</v>
      </c>
      <c r="BL86">
        <v>8.5349999999999992E-3</v>
      </c>
      <c r="BM86">
        <v>1.2965000000000001E-2</v>
      </c>
      <c r="BN86">
        <v>1.8270000000000002E-2</v>
      </c>
      <c r="BO86">
        <v>1.303E-2</v>
      </c>
      <c r="BP86">
        <v>1.3354999999999999E-2</v>
      </c>
      <c r="BQ86">
        <v>1.4735000000000002E-2</v>
      </c>
      <c r="BR86">
        <v>1.315E-2</v>
      </c>
      <c r="BS86">
        <v>1.176E-2</v>
      </c>
      <c r="BT86">
        <v>1.0679999999999999E-2</v>
      </c>
      <c r="BU86">
        <v>1.5875E-2</v>
      </c>
      <c r="BV86">
        <v>3.6750000000000003E-3</v>
      </c>
      <c r="BW86">
        <v>1.7215000000000001E-2</v>
      </c>
      <c r="BX86">
        <v>9.9349999999999994E-3</v>
      </c>
      <c r="BY86">
        <v>1.1529999999999999E-2</v>
      </c>
      <c r="BZ86">
        <v>9.4599999999999997E-3</v>
      </c>
      <c r="CA86">
        <v>7.7350000000000006E-3</v>
      </c>
      <c r="CB86">
        <v>9.1199999999999996E-3</v>
      </c>
      <c r="CE86">
        <v>1755.3927900000001</v>
      </c>
      <c r="CF86">
        <f t="shared" si="79"/>
        <v>1.4676665E-3</v>
      </c>
      <c r="CG86">
        <f t="shared" si="80"/>
        <v>-3.4450000000000001E-3</v>
      </c>
      <c r="CH86">
        <f t="shared" si="81"/>
        <v>1.4233349999999987E-4</v>
      </c>
      <c r="CI86">
        <f t="shared" si="82"/>
        <v>2.1999999999999997E-3</v>
      </c>
      <c r="CJ86">
        <f t="shared" si="83"/>
        <v>-3.6499999999999987E-4</v>
      </c>
      <c r="CK86">
        <f t="shared" si="84"/>
        <v>-8.545000000000004E-3</v>
      </c>
      <c r="CL86">
        <f t="shared" si="85"/>
        <v>-9.5500000000000099E-4</v>
      </c>
      <c r="CM86">
        <f t="shared" si="86"/>
        <v>-1.2900000000000012E-3</v>
      </c>
      <c r="CN86" s="1">
        <f t="shared" si="87"/>
        <v>-8.6999999999999994E-3</v>
      </c>
      <c r="CO86">
        <f t="shared" si="88"/>
        <v>-4.4899999999999975E-3</v>
      </c>
      <c r="CP86">
        <f t="shared" si="89"/>
        <v>-7.7650000000000011E-3</v>
      </c>
      <c r="CQ86">
        <f t="shared" si="90"/>
        <v>-2.3499999999999979E-3</v>
      </c>
      <c r="CR86">
        <f t="shared" si="91"/>
        <v>-6.855E-3</v>
      </c>
      <c r="CS86">
        <f t="shared" si="92"/>
        <v>-6.9350000000000002E-3</v>
      </c>
      <c r="CT86">
        <f t="shared" si="93"/>
        <v>-3.174999999999999E-3</v>
      </c>
      <c r="CU86">
        <f t="shared" si="94"/>
        <v>-3.3299999999999996E-3</v>
      </c>
      <c r="CV86">
        <f t="shared" si="95"/>
        <v>-7.244999999999998E-3</v>
      </c>
      <c r="CW86">
        <f t="shared" si="96"/>
        <v>2.5100000000000001E-3</v>
      </c>
      <c r="CX86">
        <f t="shared" si="97"/>
        <v>-3.8200000000000005E-3</v>
      </c>
      <c r="CY86">
        <f t="shared" si="98"/>
        <v>-8.6500000000000118E-4</v>
      </c>
      <c r="CZ86">
        <f t="shared" si="99"/>
        <v>-2.9950000000000011E-3</v>
      </c>
      <c r="DA86">
        <f t="shared" si="100"/>
        <v>-5.4699999999999992E-3</v>
      </c>
      <c r="DB86">
        <f t="shared" si="101"/>
        <v>-5.0350000000000013E-3</v>
      </c>
      <c r="DC86">
        <f t="shared" si="102"/>
        <v>8.7999999999999884E-4</v>
      </c>
      <c r="DD86">
        <f t="shared" si="103"/>
        <v>1.8450000000000012E-3</v>
      </c>
      <c r="DE86">
        <f t="shared" si="104"/>
        <v>-1.3849999999999973E-3</v>
      </c>
      <c r="DF86">
        <f t="shared" si="105"/>
        <v>-1.1850000000000003E-3</v>
      </c>
      <c r="DG86">
        <f t="shared" si="106"/>
        <v>-2.919999999999999E-3</v>
      </c>
      <c r="DH86">
        <f t="shared" si="107"/>
        <v>-4.9100000000000012E-3</v>
      </c>
      <c r="DI86">
        <f t="shared" si="108"/>
        <v>-2.8950000000000017E-3</v>
      </c>
      <c r="DJ86">
        <f t="shared" si="109"/>
        <v>-1.0550000000000004E-3</v>
      </c>
      <c r="DK86">
        <f t="shared" si="110"/>
        <v>-8.5550000000000001E-3</v>
      </c>
      <c r="DL86">
        <f t="shared" si="111"/>
        <v>-1.179999999999997E-3</v>
      </c>
      <c r="DM86">
        <f t="shared" si="112"/>
        <v>7.4499999999999914E-4</v>
      </c>
      <c r="DN86">
        <f t="shared" si="113"/>
        <v>-2.859999999999998E-3</v>
      </c>
      <c r="DO86">
        <f t="shared" si="114"/>
        <v>-5.3500000000000006E-3</v>
      </c>
      <c r="DP86">
        <f t="shared" si="115"/>
        <v>-4.1950000000000008E-3</v>
      </c>
      <c r="DQ86">
        <f t="shared" si="116"/>
        <v>-2.9899999999999996E-3</v>
      </c>
      <c r="DR86">
        <f t="shared" si="117"/>
        <v>9.7999999999999997E-4</v>
      </c>
      <c r="DS86">
        <f t="shared" si="118"/>
        <v>-4.7099999999999989E-3</v>
      </c>
      <c r="DT86">
        <f t="shared" si="119"/>
        <v>-2.2299999999999993E-3</v>
      </c>
      <c r="DU86" s="2">
        <f t="shared" si="120"/>
        <v>1.7749999999999988E-3</v>
      </c>
      <c r="DV86">
        <f t="shared" si="121"/>
        <v>-2.7949999999999989E-3</v>
      </c>
      <c r="DW86">
        <f t="shared" si="122"/>
        <v>-3.3700000000000015E-3</v>
      </c>
      <c r="DX86">
        <f t="shared" si="153"/>
        <v>-3.3849999999999991E-3</v>
      </c>
      <c r="DY86">
        <f t="shared" si="154"/>
        <v>-6.8999999999999964E-4</v>
      </c>
      <c r="DZ86">
        <f t="shared" si="155"/>
        <v>-1.5349999999999999E-3</v>
      </c>
      <c r="EA86">
        <f t="shared" si="156"/>
        <v>-2.1250000000000002E-3</v>
      </c>
      <c r="EB86">
        <f t="shared" si="157"/>
        <v>-1.0499999999999989E-3</v>
      </c>
      <c r="EC86">
        <f t="shared" si="123"/>
        <v>-3.9749999999999994E-3</v>
      </c>
      <c r="ED86">
        <f t="shared" si="124"/>
        <v>-6.5000000000000127E-4</v>
      </c>
      <c r="EE86">
        <f t="shared" si="125"/>
        <v>-4.9549999999999993E-3</v>
      </c>
      <c r="EF86">
        <f t="shared" si="126"/>
        <v>3.199999999999998E-3</v>
      </c>
      <c r="EG86">
        <f t="shared" si="127"/>
        <v>-3.4999999999996839E-5</v>
      </c>
      <c r="EH86">
        <f t="shared" si="128"/>
        <v>-2.4549999999999988E-3</v>
      </c>
      <c r="EI86">
        <f t="shared" si="129"/>
        <v>-1.635000000000001E-3</v>
      </c>
      <c r="EJ86">
        <f t="shared" si="130"/>
        <v>1.2200000000000006E-3</v>
      </c>
      <c r="EK86">
        <f t="shared" si="131"/>
        <v>4.0300000000000006E-3</v>
      </c>
      <c r="EL86">
        <f t="shared" si="132"/>
        <v>-4.4200000000000003E-3</v>
      </c>
      <c r="EM86">
        <f t="shared" si="133"/>
        <v>1.4999999999999909E-4</v>
      </c>
      <c r="EN86">
        <f t="shared" si="134"/>
        <v>-2.849999999999988E-4</v>
      </c>
      <c r="EO86">
        <f t="shared" si="135"/>
        <v>2.0500000000000032E-4</v>
      </c>
      <c r="EP86">
        <f t="shared" si="136"/>
        <v>4.6049999999999989E-3</v>
      </c>
      <c r="EQ86">
        <f t="shared" si="137"/>
        <v>8.4500000000000026E-4</v>
      </c>
      <c r="ER86">
        <f t="shared" si="138"/>
        <v>-3.9199999999999999E-3</v>
      </c>
      <c r="ES86">
        <f t="shared" si="139"/>
        <v>-4.0849999999999984E-3</v>
      </c>
      <c r="ET86">
        <f t="shared" si="140"/>
        <v>-2.5000000000000196E-4</v>
      </c>
      <c r="EU86">
        <f t="shared" si="141"/>
        <v>1.525000000000002E-3</v>
      </c>
      <c r="EV86">
        <f t="shared" si="142"/>
        <v>-2.0449999999999999E-3</v>
      </c>
      <c r="EW86">
        <f t="shared" si="143"/>
        <v>1.3600000000000001E-3</v>
      </c>
      <c r="EX86">
        <f t="shared" si="144"/>
        <v>-3.0700000000000015E-3</v>
      </c>
      <c r="EY86">
        <f t="shared" si="145"/>
        <v>2.2599999999999999E-3</v>
      </c>
      <c r="EZ86">
        <f t="shared" si="146"/>
        <v>-3.0749999999999996E-3</v>
      </c>
      <c r="FA86">
        <f t="shared" si="147"/>
        <v>2.7150000000000004E-3</v>
      </c>
      <c r="FB86">
        <f t="shared" si="148"/>
        <v>-2.7750000000000014E-3</v>
      </c>
      <c r="FC86">
        <f t="shared" si="149"/>
        <v>-4.1450000000000028E-3</v>
      </c>
      <c r="FD86">
        <f t="shared" si="150"/>
        <v>8.6499999999999945E-4</v>
      </c>
      <c r="FE86">
        <f t="shared" si="151"/>
        <v>1.7950000000000006E-3</v>
      </c>
      <c r="FF86">
        <f t="shared" si="152"/>
        <v>-3.6500000000000005E-3</v>
      </c>
    </row>
    <row r="87" spans="1:162" x14ac:dyDescent="0.4">
      <c r="A87">
        <v>1759.8857599999999</v>
      </c>
      <c r="B87">
        <v>3.5750000000000001E-3</v>
      </c>
      <c r="C87">
        <v>-1.4146664999999999E-3</v>
      </c>
      <c r="D87">
        <v>-2.0646664999999999E-3</v>
      </c>
      <c r="E87">
        <v>2.0533349999999993E-4</v>
      </c>
      <c r="F87">
        <v>-2.9999999999999992E-4</v>
      </c>
      <c r="G87">
        <v>2.5155E-2</v>
      </c>
      <c r="H87">
        <v>2.1339999999999998E-2</v>
      </c>
      <c r="I87">
        <v>1.6074999999999999E-2</v>
      </c>
      <c r="J87">
        <v>3.4985000000000002E-2</v>
      </c>
      <c r="K87">
        <v>2.7700000000000002E-2</v>
      </c>
      <c r="L87">
        <v>1.2545000000000001E-2</v>
      </c>
      <c r="M87">
        <v>2.2534999999999999E-2</v>
      </c>
      <c r="N87">
        <v>2.58E-2</v>
      </c>
      <c r="O87">
        <v>2.4004999999999999E-2</v>
      </c>
      <c r="P87">
        <v>1.4339999999999999E-2</v>
      </c>
      <c r="Q87">
        <v>1.3795E-2</v>
      </c>
      <c r="R87">
        <v>1.6480000000000002E-2</v>
      </c>
      <c r="S87">
        <v>1.3489999999999999E-2</v>
      </c>
      <c r="T87">
        <v>1.5740000000000001E-2</v>
      </c>
      <c r="U87">
        <v>2.0115000000000001E-2</v>
      </c>
      <c r="V87">
        <v>2.2384999999999999E-2</v>
      </c>
      <c r="W87">
        <v>3.2770000000000001E-2</v>
      </c>
      <c r="X87">
        <v>1.8685E-2</v>
      </c>
      <c r="Y87">
        <v>1.864E-2</v>
      </c>
      <c r="Z87">
        <v>1.1755E-2</v>
      </c>
      <c r="AA87">
        <v>1.7384999999999998E-2</v>
      </c>
      <c r="AB87">
        <v>1.3140000000000001E-2</v>
      </c>
      <c r="AC87">
        <v>1.6115000000000001E-2</v>
      </c>
      <c r="AD87">
        <v>1.524E-2</v>
      </c>
      <c r="AE87">
        <v>2.4390000000000002E-2</v>
      </c>
      <c r="AF87">
        <v>1.8169999999999999E-2</v>
      </c>
      <c r="AG87">
        <v>2.3375E-2</v>
      </c>
      <c r="AH87">
        <v>2.4445000000000001E-2</v>
      </c>
      <c r="AI87">
        <v>2.1004999999999999E-2</v>
      </c>
      <c r="AJ87">
        <v>1.9640000000000001E-2</v>
      </c>
      <c r="AK87">
        <v>2.0494999999999999E-2</v>
      </c>
      <c r="AL87">
        <v>1.8120000000000001E-2</v>
      </c>
      <c r="AM87">
        <v>1.9119999999999998E-2</v>
      </c>
      <c r="AN87">
        <v>9.3950000000000006E-3</v>
      </c>
      <c r="AO87">
        <v>1.6414999999999999E-2</v>
      </c>
      <c r="AP87">
        <v>1.8124999999999999E-2</v>
      </c>
      <c r="AQ87" s="2">
        <v>1.9050000000000001E-2</v>
      </c>
      <c r="AR87">
        <v>2.0670000000000001E-2</v>
      </c>
      <c r="AS87">
        <v>2.4340000000000001E-2</v>
      </c>
      <c r="AT87">
        <v>2.2665000000000001E-2</v>
      </c>
      <c r="AU87">
        <v>1.6125E-2</v>
      </c>
      <c r="AV87">
        <v>1.3989999999999999E-2</v>
      </c>
      <c r="AW87">
        <v>1.1990000000000001E-2</v>
      </c>
      <c r="AX87">
        <v>2.026E-2</v>
      </c>
      <c r="AY87">
        <v>1.6709999999999999E-2</v>
      </c>
      <c r="AZ87">
        <v>1.4935E-2</v>
      </c>
      <c r="BA87">
        <v>1.0985E-2</v>
      </c>
      <c r="BB87">
        <v>1.5990000000000001E-2</v>
      </c>
      <c r="BC87">
        <v>1.5630000000000002E-2</v>
      </c>
      <c r="BD87">
        <v>1.5595000000000001E-2</v>
      </c>
      <c r="BE87">
        <v>1.5835000000000002E-2</v>
      </c>
      <c r="BF87">
        <v>1.357E-2</v>
      </c>
      <c r="BG87">
        <v>1.5054999999999999E-2</v>
      </c>
      <c r="BH87">
        <v>1.7730000000000003E-2</v>
      </c>
      <c r="BI87">
        <v>1.495E-2</v>
      </c>
      <c r="BJ87">
        <v>1.5189999999999999E-2</v>
      </c>
      <c r="BK87">
        <v>1.8505000000000001E-2</v>
      </c>
      <c r="BL87">
        <v>8.1150000000000007E-3</v>
      </c>
      <c r="BM87">
        <v>1.5539999999999998E-2</v>
      </c>
      <c r="BN87">
        <v>1.924E-2</v>
      </c>
      <c r="BO87">
        <v>1.286E-2</v>
      </c>
      <c r="BP87">
        <v>1.2070000000000001E-2</v>
      </c>
      <c r="BQ87">
        <v>1.5449999999999998E-2</v>
      </c>
      <c r="BR87">
        <v>1.3434999999999999E-2</v>
      </c>
      <c r="BS87">
        <v>1.196E-2</v>
      </c>
      <c r="BT87">
        <v>1.2364999999999999E-2</v>
      </c>
      <c r="BU87">
        <v>1.4959999999999999E-2</v>
      </c>
      <c r="BV87">
        <v>5.2600000000000008E-3</v>
      </c>
      <c r="BW87">
        <v>1.6594999999999999E-2</v>
      </c>
      <c r="BX87">
        <v>7.7850000000000003E-3</v>
      </c>
      <c r="BY87">
        <v>1.32E-2</v>
      </c>
      <c r="BZ87">
        <v>9.0100000000000006E-3</v>
      </c>
      <c r="CA87">
        <v>7.2600000000000008E-3</v>
      </c>
      <c r="CB87">
        <v>9.0550000000000005E-3</v>
      </c>
      <c r="CE87">
        <v>1759.8857599999999</v>
      </c>
      <c r="CF87">
        <f t="shared" si="79"/>
        <v>3.6749999999999999E-3</v>
      </c>
      <c r="CG87">
        <f t="shared" si="80"/>
        <v>-4.5546665000000004E-3</v>
      </c>
      <c r="CH87">
        <f t="shared" si="81"/>
        <v>1.833335000000001E-4</v>
      </c>
      <c r="CI87">
        <f t="shared" si="82"/>
        <v>6.6533349999999989E-4</v>
      </c>
      <c r="CJ87">
        <f t="shared" si="83"/>
        <v>3.0000000000000079E-5</v>
      </c>
      <c r="CK87">
        <f t="shared" si="84"/>
        <v>-7.0000000000000027E-3</v>
      </c>
      <c r="CL87">
        <f t="shared" si="85"/>
        <v>-1.8500000000000114E-4</v>
      </c>
      <c r="CM87">
        <f t="shared" si="86"/>
        <v>-1.3000000000000164E-4</v>
      </c>
      <c r="CN87" s="1">
        <f t="shared" si="87"/>
        <v>-7.9899999999999971E-3</v>
      </c>
      <c r="CO87">
        <f t="shared" si="88"/>
        <v>-5.0399999999999959E-3</v>
      </c>
      <c r="CP87">
        <f t="shared" si="89"/>
        <v>-5.000000000000001E-3</v>
      </c>
      <c r="CQ87">
        <f t="shared" si="90"/>
        <v>-3.5099999999999992E-3</v>
      </c>
      <c r="CR87">
        <f t="shared" si="91"/>
        <v>-4.5100000000000001E-3</v>
      </c>
      <c r="CS87">
        <f t="shared" si="92"/>
        <v>-5.4250000000000027E-3</v>
      </c>
      <c r="CT87">
        <f t="shared" si="93"/>
        <v>1.1299999999999991E-3</v>
      </c>
      <c r="CU87">
        <f t="shared" si="94"/>
        <v>-2.1600000000000005E-3</v>
      </c>
      <c r="CV87">
        <f t="shared" si="95"/>
        <v>-4.4999999999999971E-3</v>
      </c>
      <c r="CW87">
        <f t="shared" si="96"/>
        <v>2.3349999999999985E-3</v>
      </c>
      <c r="CX87">
        <f t="shared" si="97"/>
        <v>-8.6500000000000118E-4</v>
      </c>
      <c r="CY87">
        <f t="shared" si="98"/>
        <v>-1.3699999999999997E-3</v>
      </c>
      <c r="CZ87">
        <f t="shared" si="99"/>
        <v>-3.0000000000002247E-5</v>
      </c>
      <c r="DA87">
        <f t="shared" si="100"/>
        <v>-3.4599999999999978E-3</v>
      </c>
      <c r="DB87">
        <f t="shared" si="101"/>
        <v>-3.1300000000000008E-3</v>
      </c>
      <c r="DC87">
        <f t="shared" si="102"/>
        <v>1.6949999999999986E-3</v>
      </c>
      <c r="DD87">
        <f t="shared" si="103"/>
        <v>-1.4999999999999389E-5</v>
      </c>
      <c r="DE87">
        <f t="shared" si="104"/>
        <v>-1.3900000000000023E-3</v>
      </c>
      <c r="DF87">
        <f t="shared" si="105"/>
        <v>-1.6150000000000001E-3</v>
      </c>
      <c r="DG87">
        <f t="shared" si="106"/>
        <v>-3.0999999999999986E-3</v>
      </c>
      <c r="DH87">
        <f t="shared" si="107"/>
        <v>-4.6950000000000013E-3</v>
      </c>
      <c r="DI87">
        <f t="shared" si="108"/>
        <v>-1.2449999999999996E-3</v>
      </c>
      <c r="DJ87">
        <f t="shared" si="109"/>
        <v>-1.0800000000000011E-3</v>
      </c>
      <c r="DK87">
        <f t="shared" si="110"/>
        <v>-7.6249999999999998E-3</v>
      </c>
      <c r="DL87">
        <f t="shared" si="111"/>
        <v>-1.2149999999999973E-3</v>
      </c>
      <c r="DM87">
        <f t="shared" si="112"/>
        <v>1.7099999999999997E-3</v>
      </c>
      <c r="DN87">
        <f t="shared" si="113"/>
        <v>-2.3149999999999976E-3</v>
      </c>
      <c r="DO87">
        <f t="shared" si="114"/>
        <v>-3.3649999999999999E-3</v>
      </c>
      <c r="DP87">
        <f t="shared" si="115"/>
        <v>-2.0099999999999979E-3</v>
      </c>
      <c r="DQ87">
        <f t="shared" si="116"/>
        <v>-2.5500000000000175E-4</v>
      </c>
      <c r="DR87">
        <f t="shared" si="117"/>
        <v>1.6950000000000003E-3</v>
      </c>
      <c r="DS87">
        <f t="shared" si="118"/>
        <v>-3.8100000000000009E-3</v>
      </c>
      <c r="DT87">
        <f t="shared" si="119"/>
        <v>-2.1350000000000015E-3</v>
      </c>
      <c r="DU87" s="2">
        <f t="shared" si="120"/>
        <v>6.9999999999999923E-4</v>
      </c>
      <c r="DV87">
        <f t="shared" si="121"/>
        <v>-2.304999999999998E-3</v>
      </c>
      <c r="DW87">
        <f t="shared" si="122"/>
        <v>-9.9499999999999936E-4</v>
      </c>
      <c r="DX87">
        <f t="shared" si="153"/>
        <v>-2.3249999999999972E-3</v>
      </c>
      <c r="DY87">
        <f t="shared" si="154"/>
        <v>4.1500000000000217E-4</v>
      </c>
      <c r="DZ87">
        <f t="shared" si="155"/>
        <v>-2.9050000000000013E-3</v>
      </c>
      <c r="EA87">
        <f t="shared" si="156"/>
        <v>-2.5849999999999988E-3</v>
      </c>
      <c r="EB87">
        <f t="shared" si="157"/>
        <v>1.8500000000000114E-4</v>
      </c>
      <c r="EC87">
        <f t="shared" si="123"/>
        <v>-2.1600000000000022E-3</v>
      </c>
      <c r="ED87">
        <f t="shared" si="124"/>
        <v>-2.1550000000000007E-3</v>
      </c>
      <c r="EE87">
        <f t="shared" si="125"/>
        <v>-4.4200000000000003E-3</v>
      </c>
      <c r="EF87">
        <f t="shared" si="126"/>
        <v>2.1650000000000003E-3</v>
      </c>
      <c r="EG87">
        <f t="shared" si="127"/>
        <v>-1.1499999999999705E-4</v>
      </c>
      <c r="EH87">
        <f t="shared" si="128"/>
        <v>-2.7149999999999987E-3</v>
      </c>
      <c r="EI87">
        <f t="shared" si="129"/>
        <v>-6.0999999999999943E-4</v>
      </c>
      <c r="EJ87">
        <f t="shared" si="130"/>
        <v>-6.9999999999999923E-4</v>
      </c>
      <c r="EK87">
        <f t="shared" si="131"/>
        <v>6.0099999999999997E-3</v>
      </c>
      <c r="EL87">
        <f t="shared" si="132"/>
        <v>-1.8649999999999986E-3</v>
      </c>
      <c r="EM87">
        <f t="shared" si="133"/>
        <v>-2.3500000000000083E-4</v>
      </c>
      <c r="EN87">
        <f t="shared" si="134"/>
        <v>2.3999999999999889E-4</v>
      </c>
      <c r="EO87">
        <f t="shared" si="135"/>
        <v>1.5200000000000005E-3</v>
      </c>
      <c r="EP87">
        <f t="shared" si="136"/>
        <v>4.1850000000000004E-3</v>
      </c>
      <c r="EQ87">
        <f t="shared" si="137"/>
        <v>3.4199999999999977E-3</v>
      </c>
      <c r="ER87">
        <f t="shared" si="138"/>
        <v>-2.9500000000000012E-3</v>
      </c>
      <c r="ES87">
        <f t="shared" si="139"/>
        <v>-4.2549999999999984E-3</v>
      </c>
      <c r="ET87">
        <f t="shared" si="140"/>
        <v>-1.5349999999999999E-3</v>
      </c>
      <c r="EU87">
        <f t="shared" si="141"/>
        <v>2.2399999999999989E-3</v>
      </c>
      <c r="EV87">
        <f t="shared" si="142"/>
        <v>-1.7600000000000011E-3</v>
      </c>
      <c r="EW87">
        <f t="shared" si="143"/>
        <v>1.5600000000000006E-3</v>
      </c>
      <c r="EX87">
        <f t="shared" si="144"/>
        <v>-1.3850000000000008E-3</v>
      </c>
      <c r="EY87">
        <f t="shared" si="145"/>
        <v>1.344999999999999E-3</v>
      </c>
      <c r="EZ87">
        <f t="shared" si="146"/>
        <v>-1.4899999999999991E-3</v>
      </c>
      <c r="FA87">
        <f t="shared" si="147"/>
        <v>2.0949999999999979E-3</v>
      </c>
      <c r="FB87">
        <f t="shared" si="148"/>
        <v>-4.9250000000000006E-3</v>
      </c>
      <c r="FC87">
        <f t="shared" si="149"/>
        <v>-2.4750000000000015E-3</v>
      </c>
      <c r="FD87">
        <f t="shared" si="150"/>
        <v>4.1500000000000044E-4</v>
      </c>
      <c r="FE87">
        <f t="shared" si="151"/>
        <v>1.3200000000000009E-3</v>
      </c>
      <c r="FF87">
        <f t="shared" si="152"/>
        <v>-3.7149999999999996E-3</v>
      </c>
    </row>
    <row r="88" spans="1:162" x14ac:dyDescent="0.4">
      <c r="A88">
        <v>1764.4018000000001</v>
      </c>
      <c r="B88">
        <v>3.725E-3</v>
      </c>
      <c r="C88">
        <v>-3.5596665000000001E-3</v>
      </c>
      <c r="D88">
        <v>-3.2646665E-3</v>
      </c>
      <c r="E88">
        <v>2.0253335E-3</v>
      </c>
      <c r="F88">
        <v>1.08E-3</v>
      </c>
      <c r="G88">
        <v>3.1320000000000001E-2</v>
      </c>
      <c r="H88">
        <v>2.3120000000000002E-2</v>
      </c>
      <c r="I88">
        <v>1.9665000000000002E-2</v>
      </c>
      <c r="J88">
        <v>4.0730000000000002E-2</v>
      </c>
      <c r="K88">
        <v>3.1865000000000004E-2</v>
      </c>
      <c r="L88">
        <v>1.847E-2</v>
      </c>
      <c r="M88">
        <v>2.9245E-2</v>
      </c>
      <c r="N88">
        <v>3.1585000000000002E-2</v>
      </c>
      <c r="O88">
        <v>2.8414999999999999E-2</v>
      </c>
      <c r="P88">
        <v>1.9879999999999998E-2</v>
      </c>
      <c r="Q88">
        <v>1.494E-2</v>
      </c>
      <c r="R88">
        <v>2.017E-2</v>
      </c>
      <c r="S88">
        <v>1.5934999999999998E-2</v>
      </c>
      <c r="T88">
        <v>1.9755000000000002E-2</v>
      </c>
      <c r="U88">
        <v>2.554E-2</v>
      </c>
      <c r="V88">
        <v>2.477E-2</v>
      </c>
      <c r="W88">
        <v>3.814E-2</v>
      </c>
      <c r="X88">
        <v>2.281E-2</v>
      </c>
      <c r="Y88">
        <v>2.2275E-2</v>
      </c>
      <c r="Z88">
        <v>1.2205000000000001E-2</v>
      </c>
      <c r="AA88">
        <v>2.1350000000000001E-2</v>
      </c>
      <c r="AB88">
        <v>1.6320000000000001E-2</v>
      </c>
      <c r="AC88">
        <v>2.0470000000000002E-2</v>
      </c>
      <c r="AD88">
        <v>2.0154999999999999E-2</v>
      </c>
      <c r="AE88">
        <v>2.4515000000000002E-2</v>
      </c>
      <c r="AF88">
        <v>1.9904999999999999E-2</v>
      </c>
      <c r="AG88">
        <v>2.6450000000000001E-2</v>
      </c>
      <c r="AH88">
        <v>2.5239999999999999E-2</v>
      </c>
      <c r="AI88">
        <v>2.1530000000000001E-2</v>
      </c>
      <c r="AJ88">
        <v>1.8880000000000001E-2</v>
      </c>
      <c r="AK88">
        <v>2.6835000000000001E-2</v>
      </c>
      <c r="AL88">
        <v>2.0345000000000002E-2</v>
      </c>
      <c r="AM88">
        <v>2.2074999999999997E-2</v>
      </c>
      <c r="AN88">
        <v>1.0375000000000001E-2</v>
      </c>
      <c r="AO88">
        <v>1.8675000000000001E-2</v>
      </c>
      <c r="AP88">
        <v>2.1115000000000002E-2</v>
      </c>
      <c r="AQ88" s="2">
        <v>2.2914999999999998E-2</v>
      </c>
      <c r="AR88">
        <v>2.2265E-2</v>
      </c>
      <c r="AS88">
        <v>2.6185E-2</v>
      </c>
      <c r="AT88">
        <v>2.8709999999999999E-2</v>
      </c>
      <c r="AU88">
        <v>1.8015E-2</v>
      </c>
      <c r="AV88">
        <v>1.5134999999999999E-2</v>
      </c>
      <c r="AW88">
        <v>1.2324999999999999E-2</v>
      </c>
      <c r="AX88">
        <v>2.163E-2</v>
      </c>
      <c r="AY88">
        <v>2.0049999999999998E-2</v>
      </c>
      <c r="AZ88">
        <v>1.9404999999999999E-2</v>
      </c>
      <c r="BA88">
        <v>1.6969999999999999E-2</v>
      </c>
      <c r="BB88">
        <v>1.8230000000000003E-2</v>
      </c>
      <c r="BC88">
        <v>1.6225E-2</v>
      </c>
      <c r="BD88">
        <v>1.7294999999999998E-2</v>
      </c>
      <c r="BE88">
        <v>1.8535000000000003E-2</v>
      </c>
      <c r="BF88">
        <v>1.404E-2</v>
      </c>
      <c r="BG88">
        <v>1.438E-2</v>
      </c>
      <c r="BH88">
        <v>1.9880000000000002E-2</v>
      </c>
      <c r="BI88">
        <v>1.66E-2</v>
      </c>
      <c r="BJ88">
        <v>1.7344999999999999E-2</v>
      </c>
      <c r="BK88">
        <v>1.9459999999999998E-2</v>
      </c>
      <c r="BL88">
        <v>7.6750000000000004E-3</v>
      </c>
      <c r="BM88">
        <v>1.7139999999999999E-2</v>
      </c>
      <c r="BN88">
        <v>2.1794999999999998E-2</v>
      </c>
      <c r="BO88">
        <v>1.2494999999999999E-2</v>
      </c>
      <c r="BP88">
        <v>8.8650000000000014E-3</v>
      </c>
      <c r="BQ88">
        <v>1.5554999999999999E-2</v>
      </c>
      <c r="BR88">
        <v>1.6364999999999998E-2</v>
      </c>
      <c r="BS88">
        <v>1.0194999999999999E-2</v>
      </c>
      <c r="BT88">
        <v>1.5525000000000001E-2</v>
      </c>
      <c r="BU88">
        <v>1.7750000000000002E-2</v>
      </c>
      <c r="BV88">
        <v>6.6649999999999999E-3</v>
      </c>
      <c r="BW88">
        <v>1.3125000000000001E-2</v>
      </c>
      <c r="BX88">
        <v>8.515E-3</v>
      </c>
      <c r="BY88">
        <v>1.5219999999999999E-2</v>
      </c>
      <c r="BZ88">
        <v>9.7850000000000003E-3</v>
      </c>
      <c r="CA88">
        <v>9.3650000000000001E-3</v>
      </c>
      <c r="CB88">
        <v>1.2635E-2</v>
      </c>
      <c r="CE88">
        <v>1764.4018000000001</v>
      </c>
      <c r="CF88">
        <f t="shared" si="79"/>
        <v>3.8249999999999998E-3</v>
      </c>
      <c r="CG88">
        <f t="shared" si="80"/>
        <v>-6.6996664999999997E-3</v>
      </c>
      <c r="CH88">
        <f t="shared" si="81"/>
        <v>-1.0166665E-3</v>
      </c>
      <c r="CI88">
        <f t="shared" si="82"/>
        <v>2.4853334999999999E-3</v>
      </c>
      <c r="CJ88">
        <f t="shared" si="83"/>
        <v>1.41E-3</v>
      </c>
      <c r="CK88">
        <f t="shared" si="84"/>
        <v>-8.3500000000000241E-4</v>
      </c>
      <c r="CL88">
        <f t="shared" si="85"/>
        <v>1.5950000000000027E-3</v>
      </c>
      <c r="CM88">
        <f t="shared" si="86"/>
        <v>3.4600000000000013E-3</v>
      </c>
      <c r="CN88" s="1">
        <f t="shared" si="87"/>
        <v>-2.244999999999997E-3</v>
      </c>
      <c r="CO88">
        <f t="shared" si="88"/>
        <v>-8.7499999999999384E-4</v>
      </c>
      <c r="CP88">
        <f t="shared" si="89"/>
        <v>9.2499999999999874E-4</v>
      </c>
      <c r="CQ88">
        <f t="shared" si="90"/>
        <v>3.2000000000000015E-3</v>
      </c>
      <c r="CR88">
        <f t="shared" si="91"/>
        <v>1.2750000000000018E-3</v>
      </c>
      <c r="CS88">
        <f t="shared" si="92"/>
        <v>-1.015000000000002E-3</v>
      </c>
      <c r="CT88">
        <f t="shared" si="93"/>
        <v>6.6699999999999988E-3</v>
      </c>
      <c r="CU88">
        <f t="shared" si="94"/>
        <v>-1.0150000000000003E-3</v>
      </c>
      <c r="CV88">
        <f t="shared" si="95"/>
        <v>-8.0999999999999822E-4</v>
      </c>
      <c r="CW88">
        <f t="shared" si="96"/>
        <v>4.7799999999999978E-3</v>
      </c>
      <c r="CX88">
        <f t="shared" si="97"/>
        <v>3.15E-3</v>
      </c>
      <c r="CY88">
        <f t="shared" si="98"/>
        <v>4.0549999999999996E-3</v>
      </c>
      <c r="CZ88">
        <f t="shared" si="99"/>
        <v>2.3549999999999995E-3</v>
      </c>
      <c r="DA88">
        <f t="shared" si="100"/>
        <v>1.910000000000002E-3</v>
      </c>
      <c r="DB88">
        <f t="shared" si="101"/>
        <v>9.9499999999999936E-4</v>
      </c>
      <c r="DC88">
        <f t="shared" si="102"/>
        <v>5.3299999999999979E-3</v>
      </c>
      <c r="DD88">
        <f t="shared" si="103"/>
        <v>4.3500000000000136E-4</v>
      </c>
      <c r="DE88">
        <f t="shared" si="104"/>
        <v>2.5750000000000009E-3</v>
      </c>
      <c r="DF88">
        <f t="shared" si="105"/>
        <v>1.5650000000000004E-3</v>
      </c>
      <c r="DG88">
        <f t="shared" si="106"/>
        <v>1.2550000000000026E-3</v>
      </c>
      <c r="DH88">
        <f t="shared" si="107"/>
        <v>2.1999999999999797E-4</v>
      </c>
      <c r="DI88">
        <f t="shared" si="108"/>
        <v>-1.1199999999999995E-3</v>
      </c>
      <c r="DJ88">
        <f t="shared" si="109"/>
        <v>6.5499999999999933E-4</v>
      </c>
      <c r="DK88">
        <f t="shared" si="110"/>
        <v>-4.5499999999999985E-3</v>
      </c>
      <c r="DL88">
        <f t="shared" si="111"/>
        <v>-4.2000000000000023E-4</v>
      </c>
      <c r="DM88">
        <f t="shared" si="112"/>
        <v>2.2350000000000009E-3</v>
      </c>
      <c r="DN88">
        <f t="shared" si="113"/>
        <v>-3.0749999999999979E-3</v>
      </c>
      <c r="DO88">
        <f t="shared" si="114"/>
        <v>2.9750000000000019E-3</v>
      </c>
      <c r="DP88">
        <f t="shared" si="115"/>
        <v>2.1500000000000338E-4</v>
      </c>
      <c r="DQ88">
        <f t="shared" si="116"/>
        <v>2.6999999999999975E-3</v>
      </c>
      <c r="DR88">
        <f t="shared" si="117"/>
        <v>2.6750000000000003E-3</v>
      </c>
      <c r="DS88">
        <f t="shared" si="118"/>
        <v>-1.5499999999999993E-3</v>
      </c>
      <c r="DT88">
        <f t="shared" si="119"/>
        <v>8.5500000000000159E-4</v>
      </c>
      <c r="DU88" s="2">
        <f t="shared" si="120"/>
        <v>4.5649999999999961E-3</v>
      </c>
      <c r="DV88">
        <f t="shared" si="121"/>
        <v>-7.0999999999999883E-4</v>
      </c>
      <c r="DW88">
        <f t="shared" si="122"/>
        <v>8.5000000000000006E-4</v>
      </c>
      <c r="DX88">
        <f t="shared" si="153"/>
        <v>3.7200000000000011E-3</v>
      </c>
      <c r="DY88">
        <f t="shared" si="154"/>
        <v>2.3050000000000015E-3</v>
      </c>
      <c r="DZ88">
        <f t="shared" si="155"/>
        <v>-1.7600000000000011E-3</v>
      </c>
      <c r="EA88">
        <f t="shared" si="156"/>
        <v>-2.2500000000000003E-3</v>
      </c>
      <c r="EB88">
        <f t="shared" si="157"/>
        <v>1.5550000000000008E-3</v>
      </c>
      <c r="EC88">
        <f t="shared" si="123"/>
        <v>1.179999999999997E-3</v>
      </c>
      <c r="ED88">
        <f t="shared" si="124"/>
        <v>2.3149999999999976E-3</v>
      </c>
      <c r="EE88">
        <f t="shared" si="125"/>
        <v>1.5649999999999987E-3</v>
      </c>
      <c r="EF88">
        <f t="shared" si="126"/>
        <v>4.4050000000000027E-3</v>
      </c>
      <c r="EG88">
        <f t="shared" si="127"/>
        <v>4.8000000000000126E-4</v>
      </c>
      <c r="EH88">
        <f t="shared" si="128"/>
        <v>-1.015000000000002E-3</v>
      </c>
      <c r="EI88">
        <f t="shared" si="129"/>
        <v>2.0900000000000016E-3</v>
      </c>
      <c r="EJ88">
        <f t="shared" si="130"/>
        <v>-2.299999999999993E-4</v>
      </c>
      <c r="EK88">
        <f t="shared" si="131"/>
        <v>5.3350000000000012E-3</v>
      </c>
      <c r="EL88">
        <f t="shared" si="132"/>
        <v>2.8500000000000053E-4</v>
      </c>
      <c r="EM88">
        <f t="shared" si="133"/>
        <v>1.4149999999999996E-3</v>
      </c>
      <c r="EN88">
        <f t="shared" si="134"/>
        <v>2.3949999999999996E-3</v>
      </c>
      <c r="EO88">
        <f t="shared" si="135"/>
        <v>2.474999999999998E-3</v>
      </c>
      <c r="EP88">
        <f t="shared" si="136"/>
        <v>3.7450000000000001E-3</v>
      </c>
      <c r="EQ88">
        <f t="shared" si="137"/>
        <v>5.0199999999999984E-3</v>
      </c>
      <c r="ER88">
        <f t="shared" si="138"/>
        <v>-3.9500000000000299E-4</v>
      </c>
      <c r="ES88">
        <f t="shared" si="139"/>
        <v>-4.6199999999999991E-3</v>
      </c>
      <c r="ET88">
        <f t="shared" si="140"/>
        <v>-4.7399999999999994E-3</v>
      </c>
      <c r="EU88">
        <f t="shared" si="141"/>
        <v>2.3449999999999999E-3</v>
      </c>
      <c r="EV88">
        <f t="shared" si="142"/>
        <v>1.1699999999999974E-3</v>
      </c>
      <c r="EW88">
        <f t="shared" si="143"/>
        <v>-2.0500000000000032E-4</v>
      </c>
      <c r="EX88">
        <f t="shared" si="144"/>
        <v>1.7750000000000005E-3</v>
      </c>
      <c r="EY88">
        <f t="shared" si="145"/>
        <v>4.1350000000000015E-3</v>
      </c>
      <c r="EZ88">
        <f t="shared" si="146"/>
        <v>-8.5000000000000006E-5</v>
      </c>
      <c r="FA88">
        <f t="shared" si="147"/>
        <v>-1.3749999999999995E-3</v>
      </c>
      <c r="FB88">
        <f t="shared" si="148"/>
        <v>-4.1950000000000008E-3</v>
      </c>
      <c r="FC88">
        <f t="shared" si="149"/>
        <v>-4.5500000000000228E-4</v>
      </c>
      <c r="FD88">
        <f t="shared" si="150"/>
        <v>1.1900000000000001E-3</v>
      </c>
      <c r="FE88">
        <f t="shared" si="151"/>
        <v>3.4250000000000001E-3</v>
      </c>
      <c r="FF88">
        <f t="shared" si="152"/>
        <v>-1.349999999999997E-4</v>
      </c>
    </row>
    <row r="89" spans="1:162" x14ac:dyDescent="0.4">
      <c r="A89">
        <v>1768.9410600000001</v>
      </c>
      <c r="B89">
        <v>2.3003335000000001E-3</v>
      </c>
      <c r="C89">
        <v>-4.9099999999999994E-3</v>
      </c>
      <c r="D89">
        <v>-4.7350000000000005E-3</v>
      </c>
      <c r="E89">
        <v>2.7503334999999999E-3</v>
      </c>
      <c r="F89">
        <v>4.5950000000000001E-3</v>
      </c>
      <c r="G89">
        <v>3.7705000000000002E-2</v>
      </c>
      <c r="H89">
        <v>2.699E-2</v>
      </c>
      <c r="I89">
        <v>1.959E-2</v>
      </c>
      <c r="J89">
        <v>4.4374999999999998E-2</v>
      </c>
      <c r="K89">
        <v>3.2039999999999999E-2</v>
      </c>
      <c r="L89">
        <v>1.746E-2</v>
      </c>
      <c r="M89">
        <v>2.7715000000000004E-2</v>
      </c>
      <c r="N89">
        <v>3.2379999999999999E-2</v>
      </c>
      <c r="O89">
        <v>2.7895E-2</v>
      </c>
      <c r="P89">
        <v>1.5115E-2</v>
      </c>
      <c r="Q89">
        <v>1.3055000000000001E-2</v>
      </c>
      <c r="R89">
        <v>1.9285E-2</v>
      </c>
      <c r="S89">
        <v>1.472E-2</v>
      </c>
      <c r="T89">
        <v>1.5775000000000001E-2</v>
      </c>
      <c r="U89">
        <v>2.6935000000000001E-2</v>
      </c>
      <c r="V89">
        <v>2.2849999999999999E-2</v>
      </c>
      <c r="W89">
        <v>3.7775000000000003E-2</v>
      </c>
      <c r="X89">
        <v>2.104E-2</v>
      </c>
      <c r="Y89">
        <v>2.085E-2</v>
      </c>
      <c r="Z89">
        <v>1.3715E-2</v>
      </c>
      <c r="AA89">
        <v>1.9224999999999999E-2</v>
      </c>
      <c r="AB89">
        <v>1.6070000000000001E-2</v>
      </c>
      <c r="AC89">
        <v>1.8255E-2</v>
      </c>
      <c r="AD89">
        <v>1.864E-2</v>
      </c>
      <c r="AE89">
        <v>2.2565000000000002E-2</v>
      </c>
      <c r="AF89">
        <v>1.9984999999999999E-2</v>
      </c>
      <c r="AG89">
        <v>2.511E-2</v>
      </c>
      <c r="AH89">
        <v>2.3664999999999999E-2</v>
      </c>
      <c r="AI89">
        <v>1.738E-2</v>
      </c>
      <c r="AJ89">
        <v>1.6425000000000002E-2</v>
      </c>
      <c r="AK89">
        <v>2.3414999999999998E-2</v>
      </c>
      <c r="AL89">
        <v>1.8149999999999999E-2</v>
      </c>
      <c r="AM89">
        <v>1.702E-2</v>
      </c>
      <c r="AN89">
        <v>5.4120000000000001E-3</v>
      </c>
      <c r="AO89">
        <v>1.8440000000000002E-2</v>
      </c>
      <c r="AP89">
        <v>1.8974999999999999E-2</v>
      </c>
      <c r="AQ89" s="2">
        <v>2.1729999999999999E-2</v>
      </c>
      <c r="AR89">
        <v>2.1155E-2</v>
      </c>
      <c r="AS89">
        <v>2.1850000000000001E-2</v>
      </c>
      <c r="AT89">
        <v>2.579E-2</v>
      </c>
      <c r="AU89">
        <v>1.6664999999999999E-2</v>
      </c>
      <c r="AV89">
        <v>1.329E-2</v>
      </c>
      <c r="AW89">
        <v>1.1165000000000001E-2</v>
      </c>
      <c r="AX89">
        <v>1.9275E-2</v>
      </c>
      <c r="AY89">
        <v>1.5545E-2</v>
      </c>
      <c r="AZ89">
        <v>2.0119999999999999E-2</v>
      </c>
      <c r="BA89">
        <v>1.5890000000000001E-2</v>
      </c>
      <c r="BB89">
        <v>1.6645E-2</v>
      </c>
      <c r="BC89">
        <v>1.4964999999999999E-2</v>
      </c>
      <c r="BD89">
        <v>1.5934999999999998E-2</v>
      </c>
      <c r="BE89">
        <v>1.9369999999999998E-2</v>
      </c>
      <c r="BF89">
        <v>1.3894999999999999E-2</v>
      </c>
      <c r="BG89">
        <v>1.206E-2</v>
      </c>
      <c r="BH89">
        <v>1.754E-2</v>
      </c>
      <c r="BI89">
        <v>1.307E-2</v>
      </c>
      <c r="BJ89">
        <v>1.4019999999999999E-2</v>
      </c>
      <c r="BK89">
        <v>1.8619999999999998E-2</v>
      </c>
      <c r="BL89">
        <v>6.1200000000000004E-3</v>
      </c>
      <c r="BM89">
        <v>1.3384999999999999E-2</v>
      </c>
      <c r="BN89">
        <v>1.8259999999999998E-2</v>
      </c>
      <c r="BO89">
        <v>1.1134999999999999E-2</v>
      </c>
      <c r="BP89">
        <v>9.3650000000000001E-3</v>
      </c>
      <c r="BQ89">
        <v>1.3760000000000001E-2</v>
      </c>
      <c r="BR89">
        <v>1.558E-2</v>
      </c>
      <c r="BS89">
        <v>8.6250000000000007E-3</v>
      </c>
      <c r="BT89">
        <v>1.4319999999999999E-2</v>
      </c>
      <c r="BU89">
        <v>1.7535000000000002E-2</v>
      </c>
      <c r="BV89">
        <v>7.3150000000000003E-3</v>
      </c>
      <c r="BW89">
        <v>1.2765E-2</v>
      </c>
      <c r="BX89">
        <v>8.8999999999999999E-3</v>
      </c>
      <c r="BY89">
        <v>1.2840000000000001E-2</v>
      </c>
      <c r="BZ89">
        <v>9.3449999999999991E-3</v>
      </c>
      <c r="CA89">
        <v>1.1705E-2</v>
      </c>
      <c r="CB89">
        <v>8.2000000000000007E-3</v>
      </c>
      <c r="CE89">
        <v>1768.9410600000001</v>
      </c>
      <c r="CF89">
        <f t="shared" si="79"/>
        <v>2.4003334999999999E-3</v>
      </c>
      <c r="CG89">
        <f t="shared" si="80"/>
        <v>-8.0499999999999999E-3</v>
      </c>
      <c r="CH89">
        <f t="shared" si="81"/>
        <v>-2.4870000000000005E-3</v>
      </c>
      <c r="CI89">
        <f t="shared" si="82"/>
        <v>3.2103334999999998E-3</v>
      </c>
      <c r="CJ89">
        <f t="shared" si="83"/>
        <v>4.9250000000000006E-3</v>
      </c>
      <c r="CK89">
        <f t="shared" si="84"/>
        <v>5.5499999999999994E-3</v>
      </c>
      <c r="CL89">
        <f t="shared" si="85"/>
        <v>5.4650000000000011E-3</v>
      </c>
      <c r="CM89">
        <f t="shared" si="86"/>
        <v>3.3849999999999991E-3</v>
      </c>
      <c r="CN89" s="1">
        <f t="shared" si="87"/>
        <v>1.3999999999999985E-3</v>
      </c>
      <c r="CO89">
        <f t="shared" si="88"/>
        <v>-6.9999999999999923E-4</v>
      </c>
      <c r="CP89">
        <f t="shared" si="89"/>
        <v>-8.5000000000001741E-5</v>
      </c>
      <c r="CQ89">
        <f t="shared" si="90"/>
        <v>1.6700000000000048E-3</v>
      </c>
      <c r="CR89">
        <f t="shared" si="91"/>
        <v>2.0699999999999989E-3</v>
      </c>
      <c r="CS89">
        <f t="shared" si="92"/>
        <v>-1.5350000000000016E-3</v>
      </c>
      <c r="CT89">
        <f t="shared" si="93"/>
        <v>1.9050000000000004E-3</v>
      </c>
      <c r="CU89">
        <f t="shared" si="94"/>
        <v>-2.8999999999999998E-3</v>
      </c>
      <c r="CV89">
        <f t="shared" si="95"/>
        <v>-1.6949999999999986E-3</v>
      </c>
      <c r="CW89">
        <f t="shared" si="96"/>
        <v>3.5650000000000005E-3</v>
      </c>
      <c r="CX89">
        <f t="shared" si="97"/>
        <v>-8.3000000000000088E-4</v>
      </c>
      <c r="CY89">
        <f t="shared" si="98"/>
        <v>5.45E-3</v>
      </c>
      <c r="CZ89">
        <f t="shared" si="99"/>
        <v>4.3499999999999789E-4</v>
      </c>
      <c r="DA89">
        <f t="shared" si="100"/>
        <v>1.5450000000000047E-3</v>
      </c>
      <c r="DB89">
        <f t="shared" si="101"/>
        <v>-7.7500000000000138E-4</v>
      </c>
      <c r="DC89">
        <f t="shared" si="102"/>
        <v>3.9049999999999987E-3</v>
      </c>
      <c r="DD89">
        <f t="shared" si="103"/>
        <v>1.9450000000000005E-3</v>
      </c>
      <c r="DE89">
        <f t="shared" si="104"/>
        <v>4.4999999999999901E-4</v>
      </c>
      <c r="DF89">
        <f t="shared" si="105"/>
        <v>1.3150000000000002E-3</v>
      </c>
      <c r="DG89">
        <f t="shared" si="106"/>
        <v>-9.5999999999999905E-4</v>
      </c>
      <c r="DH89">
        <f t="shared" si="107"/>
        <v>-1.295000000000001E-3</v>
      </c>
      <c r="DI89">
        <f t="shared" si="108"/>
        <v>-3.0699999999999998E-3</v>
      </c>
      <c r="DJ89">
        <f t="shared" si="109"/>
        <v>7.3499999999999954E-4</v>
      </c>
      <c r="DK89">
        <f t="shared" si="110"/>
        <v>-5.8899999999999994E-3</v>
      </c>
      <c r="DL89">
        <f t="shared" si="111"/>
        <v>-1.9950000000000002E-3</v>
      </c>
      <c r="DM89">
        <f t="shared" si="112"/>
        <v>-1.915E-3</v>
      </c>
      <c r="DN89">
        <f t="shared" si="113"/>
        <v>-5.5299999999999967E-3</v>
      </c>
      <c r="DO89">
        <f t="shared" si="114"/>
        <v>-4.4500000000000095E-4</v>
      </c>
      <c r="DP89">
        <f t="shared" si="115"/>
        <v>-1.9799999999999991E-3</v>
      </c>
      <c r="DQ89">
        <f t="shared" si="116"/>
        <v>-2.3549999999999995E-3</v>
      </c>
      <c r="DR89">
        <f t="shared" si="117"/>
        <v>-2.2880000000000001E-3</v>
      </c>
      <c r="DS89">
        <f t="shared" si="118"/>
        <v>-1.7849999999999984E-3</v>
      </c>
      <c r="DT89">
        <f t="shared" si="119"/>
        <v>-1.2850000000000014E-3</v>
      </c>
      <c r="DU89" s="2">
        <f t="shared" si="120"/>
        <v>3.3799999999999976E-3</v>
      </c>
      <c r="DV89">
        <f t="shared" si="121"/>
        <v>-1.8199999999999987E-3</v>
      </c>
      <c r="DW89">
        <f t="shared" si="122"/>
        <v>-3.4849999999999985E-3</v>
      </c>
      <c r="DX89">
        <f t="shared" si="153"/>
        <v>8.000000000000021E-4</v>
      </c>
      <c r="DY89">
        <f t="shared" si="154"/>
        <v>9.5500000000000099E-4</v>
      </c>
      <c r="DZ89">
        <f t="shared" si="155"/>
        <v>-3.6050000000000006E-3</v>
      </c>
      <c r="EA89">
        <f t="shared" si="156"/>
        <v>-3.4099999999999981E-3</v>
      </c>
      <c r="EB89">
        <f t="shared" si="157"/>
        <v>-7.9999999999999863E-4</v>
      </c>
      <c r="EC89">
        <f t="shared" si="123"/>
        <v>-3.3250000000000016E-3</v>
      </c>
      <c r="ED89">
        <f t="shared" si="124"/>
        <v>3.029999999999998E-3</v>
      </c>
      <c r="EE89">
        <f t="shared" si="125"/>
        <v>4.8500000000000106E-4</v>
      </c>
      <c r="EF89">
        <f t="shared" si="126"/>
        <v>2.8199999999999996E-3</v>
      </c>
      <c r="EG89">
        <f t="shared" si="127"/>
        <v>-7.7999999999999944E-4</v>
      </c>
      <c r="EH89">
        <f t="shared" si="128"/>
        <v>-2.3750000000000021E-3</v>
      </c>
      <c r="EI89">
        <f t="shared" si="129"/>
        <v>2.924999999999997E-3</v>
      </c>
      <c r="EJ89">
        <f t="shared" si="130"/>
        <v>-3.7500000000000033E-4</v>
      </c>
      <c r="EK89">
        <f t="shared" si="131"/>
        <v>3.0150000000000003E-3</v>
      </c>
      <c r="EL89">
        <f t="shared" si="132"/>
        <v>-2.0550000000000013E-3</v>
      </c>
      <c r="EM89">
        <f t="shared" si="133"/>
        <v>-2.1150000000000006E-3</v>
      </c>
      <c r="EN89">
        <f t="shared" si="134"/>
        <v>-9.3000000000000027E-4</v>
      </c>
      <c r="EO89">
        <f t="shared" si="135"/>
        <v>1.6349999999999976E-3</v>
      </c>
      <c r="EP89">
        <f t="shared" si="136"/>
        <v>2.1900000000000001E-3</v>
      </c>
      <c r="EQ89">
        <f t="shared" si="137"/>
        <v>1.2649999999999988E-3</v>
      </c>
      <c r="ER89">
        <f t="shared" si="138"/>
        <v>-3.9300000000000029E-3</v>
      </c>
      <c r="ES89">
        <f t="shared" si="139"/>
        <v>-5.9799999999999992E-3</v>
      </c>
      <c r="ET89">
        <f t="shared" si="140"/>
        <v>-4.2400000000000007E-3</v>
      </c>
      <c r="EU89">
        <f t="shared" si="141"/>
        <v>5.5000000000000188E-4</v>
      </c>
      <c r="EV89">
        <f t="shared" si="142"/>
        <v>3.8499999999999993E-4</v>
      </c>
      <c r="EW89">
        <f t="shared" si="143"/>
        <v>-1.7749999999999988E-3</v>
      </c>
      <c r="EX89">
        <f t="shared" si="144"/>
        <v>5.6999999999999933E-4</v>
      </c>
      <c r="EY89">
        <f t="shared" si="145"/>
        <v>3.9200000000000016E-3</v>
      </c>
      <c r="EZ89">
        <f t="shared" si="146"/>
        <v>5.650000000000004E-4</v>
      </c>
      <c r="FA89">
        <f t="shared" si="147"/>
        <v>-1.7350000000000004E-3</v>
      </c>
      <c r="FB89">
        <f t="shared" si="148"/>
        <v>-3.8100000000000009E-3</v>
      </c>
      <c r="FC89">
        <f t="shared" si="149"/>
        <v>-2.8350000000000007E-3</v>
      </c>
      <c r="FD89">
        <f t="shared" si="150"/>
        <v>7.4999999999999893E-4</v>
      </c>
      <c r="FE89">
        <f t="shared" si="151"/>
        <v>5.7650000000000002E-3</v>
      </c>
      <c r="FF89">
        <f t="shared" si="152"/>
        <v>-4.5699999999999994E-3</v>
      </c>
    </row>
    <row r="90" spans="1:162" x14ac:dyDescent="0.4">
      <c r="A90">
        <v>1773.5037500000001</v>
      </c>
      <c r="B90">
        <v>1.0153334999999999E-3</v>
      </c>
      <c r="C90">
        <v>-2.1006664999999999E-3</v>
      </c>
      <c r="D90">
        <v>-2.1749999999999999E-3</v>
      </c>
      <c r="E90">
        <v>5.7133349999999999E-4</v>
      </c>
      <c r="F90">
        <v>2.6843335000000003E-3</v>
      </c>
      <c r="G90">
        <v>4.0025000000000005E-2</v>
      </c>
      <c r="H90">
        <v>2.9350000000000001E-2</v>
      </c>
      <c r="I90">
        <v>1.9970000000000002E-2</v>
      </c>
      <c r="J90">
        <v>4.3404999999999999E-2</v>
      </c>
      <c r="K90">
        <v>2.9995000000000001E-2</v>
      </c>
      <c r="L90">
        <v>1.8285000000000003E-2</v>
      </c>
      <c r="M90">
        <v>2.5309999999999999E-2</v>
      </c>
      <c r="N90">
        <v>3.1140000000000001E-2</v>
      </c>
      <c r="O90">
        <v>2.8539999999999999E-2</v>
      </c>
      <c r="P90">
        <v>1.4970000000000001E-2</v>
      </c>
      <c r="Q90">
        <v>1.312E-2</v>
      </c>
      <c r="R90">
        <v>1.9040000000000001E-2</v>
      </c>
      <c r="S90">
        <v>1.7989999999999999E-2</v>
      </c>
      <c r="T90">
        <v>1.7724999999999998E-2</v>
      </c>
      <c r="U90">
        <v>2.5869999999999997E-2</v>
      </c>
      <c r="V90">
        <v>2.537E-2</v>
      </c>
      <c r="W90">
        <v>3.6110000000000003E-2</v>
      </c>
      <c r="X90">
        <v>2.2609999999999998E-2</v>
      </c>
      <c r="Y90">
        <v>1.8624999999999999E-2</v>
      </c>
      <c r="Z90">
        <v>1.6324999999999999E-2</v>
      </c>
      <c r="AA90">
        <v>1.7639999999999999E-2</v>
      </c>
      <c r="AB90">
        <v>1.5574999999999999E-2</v>
      </c>
      <c r="AC90">
        <v>1.9494999999999998E-2</v>
      </c>
      <c r="AD90">
        <v>1.6080000000000001E-2</v>
      </c>
      <c r="AE90">
        <v>2.5309999999999999E-2</v>
      </c>
      <c r="AF90">
        <v>2.1519999999999997E-2</v>
      </c>
      <c r="AG90">
        <v>2.5195000000000002E-2</v>
      </c>
      <c r="AH90">
        <v>2.3184999999999997E-2</v>
      </c>
      <c r="AI90">
        <v>1.7264999999999999E-2</v>
      </c>
      <c r="AJ90">
        <v>2.0275000000000001E-2</v>
      </c>
      <c r="AK90">
        <v>2.1219999999999999E-2</v>
      </c>
      <c r="AL90">
        <v>2.0074999999999999E-2</v>
      </c>
      <c r="AM90">
        <v>1.7579999999999998E-2</v>
      </c>
      <c r="AN90">
        <v>9.9020000000000011E-3</v>
      </c>
      <c r="AO90">
        <v>1.7545000000000002E-2</v>
      </c>
      <c r="AP90">
        <v>1.8814999999999998E-2</v>
      </c>
      <c r="AQ90" s="2">
        <v>1.8779999999999998E-2</v>
      </c>
      <c r="AR90">
        <v>2.3304999999999999E-2</v>
      </c>
      <c r="AS90">
        <v>2.2135000000000002E-2</v>
      </c>
      <c r="AT90">
        <v>2.2804999999999999E-2</v>
      </c>
      <c r="AU90">
        <v>1.8935E-2</v>
      </c>
      <c r="AV90">
        <v>1.7835E-2</v>
      </c>
      <c r="AW90">
        <v>1.5224999999999999E-2</v>
      </c>
      <c r="AX90">
        <v>1.7919999999999998E-2</v>
      </c>
      <c r="AY90">
        <v>1.6390000000000002E-2</v>
      </c>
      <c r="AZ90">
        <v>1.9875E-2</v>
      </c>
      <c r="BA90">
        <v>1.341E-2</v>
      </c>
      <c r="BB90">
        <v>1.8319999999999999E-2</v>
      </c>
      <c r="BC90">
        <v>1.5865000000000001E-2</v>
      </c>
      <c r="BD90">
        <v>1.9474999999999999E-2</v>
      </c>
      <c r="BE90">
        <v>2.061E-2</v>
      </c>
      <c r="BF90">
        <v>1.5925000000000002E-2</v>
      </c>
      <c r="BG90">
        <v>1.354E-2</v>
      </c>
      <c r="BH90">
        <v>1.6420000000000001E-2</v>
      </c>
      <c r="BI90">
        <v>1.5429999999999999E-2</v>
      </c>
      <c r="BJ90">
        <v>1.4744999999999999E-2</v>
      </c>
      <c r="BK90">
        <v>1.9650000000000001E-2</v>
      </c>
      <c r="BL90">
        <v>1.1650000000000001E-2</v>
      </c>
      <c r="BM90">
        <v>1.319E-2</v>
      </c>
      <c r="BN90">
        <v>1.8319999999999999E-2</v>
      </c>
      <c r="BO90">
        <v>1.3660000000000002E-2</v>
      </c>
      <c r="BP90">
        <v>1.217E-2</v>
      </c>
      <c r="BQ90">
        <v>1.397E-2</v>
      </c>
      <c r="BR90">
        <v>1.7264999999999999E-2</v>
      </c>
      <c r="BS90">
        <v>1.1685000000000001E-2</v>
      </c>
      <c r="BT90">
        <v>1.5185000000000001E-2</v>
      </c>
      <c r="BU90">
        <v>1.813E-2</v>
      </c>
      <c r="BV90">
        <v>6.6600000000000001E-3</v>
      </c>
      <c r="BW90">
        <v>1.736E-2</v>
      </c>
      <c r="BX90">
        <v>8.43E-3</v>
      </c>
      <c r="BY90">
        <v>1.3840000000000002E-2</v>
      </c>
      <c r="BZ90">
        <v>9.1149999999999998E-3</v>
      </c>
      <c r="CA90">
        <v>1.072E-2</v>
      </c>
      <c r="CB90">
        <v>7.6749999999999995E-3</v>
      </c>
      <c r="CE90">
        <v>1773.5037500000001</v>
      </c>
      <c r="CF90">
        <f t="shared" si="79"/>
        <v>1.1153335E-3</v>
      </c>
      <c r="CG90">
        <f t="shared" si="80"/>
        <v>-5.2406664999999995E-3</v>
      </c>
      <c r="CH90">
        <f t="shared" si="81"/>
        <v>7.3000000000000148E-5</v>
      </c>
      <c r="CI90">
        <f t="shared" si="82"/>
        <v>1.0313334999999999E-3</v>
      </c>
      <c r="CJ90">
        <f t="shared" si="83"/>
        <v>3.0143335000000003E-3</v>
      </c>
      <c r="CK90">
        <f t="shared" si="84"/>
        <v>7.870000000000002E-3</v>
      </c>
      <c r="CL90">
        <f t="shared" si="85"/>
        <v>7.8250000000000021E-3</v>
      </c>
      <c r="CM90">
        <f t="shared" si="86"/>
        <v>3.765000000000001E-3</v>
      </c>
      <c r="CN90" s="1">
        <f t="shared" si="87"/>
        <v>4.2999999999999983E-4</v>
      </c>
      <c r="CO90">
        <f t="shared" si="88"/>
        <v>-2.7449999999999974E-3</v>
      </c>
      <c r="CP90">
        <f t="shared" si="89"/>
        <v>7.4000000000000107E-4</v>
      </c>
      <c r="CQ90">
        <f t="shared" si="90"/>
        <v>-7.3499999999999954E-4</v>
      </c>
      <c r="CR90">
        <f t="shared" si="91"/>
        <v>8.3000000000000088E-4</v>
      </c>
      <c r="CS90">
        <f t="shared" si="92"/>
        <v>-8.900000000000019E-4</v>
      </c>
      <c r="CT90">
        <f t="shared" si="93"/>
        <v>1.7600000000000011E-3</v>
      </c>
      <c r="CU90">
        <f t="shared" si="94"/>
        <v>-2.8350000000000007E-3</v>
      </c>
      <c r="CV90">
        <f t="shared" si="95"/>
        <v>-1.9399999999999973E-3</v>
      </c>
      <c r="CW90">
        <f t="shared" si="96"/>
        <v>6.8349999999999991E-3</v>
      </c>
      <c r="CX90">
        <f t="shared" si="97"/>
        <v>1.119999999999996E-3</v>
      </c>
      <c r="CY90">
        <f t="shared" si="98"/>
        <v>4.3849999999999965E-3</v>
      </c>
      <c r="CZ90">
        <f t="shared" si="99"/>
        <v>2.9549999999999993E-3</v>
      </c>
      <c r="DA90">
        <f t="shared" si="100"/>
        <v>-1.1999999999999511E-4</v>
      </c>
      <c r="DB90">
        <f t="shared" si="101"/>
        <v>7.949999999999971E-4</v>
      </c>
      <c r="DC90">
        <f t="shared" si="102"/>
        <v>1.6799999999999975E-3</v>
      </c>
      <c r="DD90">
        <f t="shared" si="103"/>
        <v>4.555E-3</v>
      </c>
      <c r="DE90">
        <f t="shared" si="104"/>
        <v>-1.1350000000000006E-3</v>
      </c>
      <c r="DF90">
        <f t="shared" si="105"/>
        <v>8.1999999999999781E-4</v>
      </c>
      <c r="DG90">
        <f t="shared" si="106"/>
        <v>2.79999999999999E-4</v>
      </c>
      <c r="DH90">
        <f t="shared" si="107"/>
        <v>-3.8550000000000008E-3</v>
      </c>
      <c r="DI90">
        <f t="shared" si="108"/>
        <v>-3.2500000000000237E-4</v>
      </c>
      <c r="DJ90">
        <f t="shared" si="109"/>
        <v>2.2699999999999977E-3</v>
      </c>
      <c r="DK90">
        <f t="shared" si="110"/>
        <v>-5.8049999999999977E-3</v>
      </c>
      <c r="DL90">
        <f t="shared" si="111"/>
        <v>-2.4750000000000015E-3</v>
      </c>
      <c r="DM90">
        <f t="shared" si="112"/>
        <v>-2.0300000000000006E-3</v>
      </c>
      <c r="DN90">
        <f t="shared" si="113"/>
        <v>-1.6799999999999975E-3</v>
      </c>
      <c r="DO90">
        <f t="shared" si="114"/>
        <v>-2.64E-3</v>
      </c>
      <c r="DP90">
        <f t="shared" si="115"/>
        <v>-5.4999999999999494E-5</v>
      </c>
      <c r="DQ90">
        <f t="shared" si="116"/>
        <v>-1.7950000000000015E-3</v>
      </c>
      <c r="DR90">
        <f t="shared" si="117"/>
        <v>2.2020000000000008E-3</v>
      </c>
      <c r="DS90">
        <f t="shared" si="118"/>
        <v>-2.6799999999999984E-3</v>
      </c>
      <c r="DT90">
        <f t="shared" si="119"/>
        <v>-1.4450000000000018E-3</v>
      </c>
      <c r="DU90" s="2">
        <f t="shared" si="120"/>
        <v>4.2999999999999636E-4</v>
      </c>
      <c r="DV90">
        <f t="shared" si="121"/>
        <v>3.3000000000000043E-4</v>
      </c>
      <c r="DW90">
        <f t="shared" si="122"/>
        <v>-3.199999999999998E-3</v>
      </c>
      <c r="DX90">
        <f t="shared" si="153"/>
        <v>-2.1849999999999994E-3</v>
      </c>
      <c r="DY90">
        <f t="shared" si="154"/>
        <v>3.2250000000000022E-3</v>
      </c>
      <c r="DZ90">
        <f t="shared" si="155"/>
        <v>9.3999999999999986E-4</v>
      </c>
      <c r="EA90">
        <f t="shared" si="156"/>
        <v>6.4999999999999954E-4</v>
      </c>
      <c r="EB90">
        <f t="shared" si="157"/>
        <v>-2.1550000000000007E-3</v>
      </c>
      <c r="EC90">
        <f t="shared" si="123"/>
        <v>-2.4799999999999996E-3</v>
      </c>
      <c r="ED90">
        <f t="shared" si="124"/>
        <v>2.7849999999999993E-3</v>
      </c>
      <c r="EE90">
        <f t="shared" si="125"/>
        <v>-1.9950000000000002E-3</v>
      </c>
      <c r="EF90">
        <f t="shared" si="126"/>
        <v>4.494999999999999E-3</v>
      </c>
      <c r="EG90">
        <f t="shared" si="127"/>
        <v>1.2000000000000205E-4</v>
      </c>
      <c r="EH90">
        <f t="shared" si="128"/>
        <v>1.1649999999999994E-3</v>
      </c>
      <c r="EI90">
        <f t="shared" si="129"/>
        <v>4.1649999999999986E-3</v>
      </c>
      <c r="EJ90">
        <f t="shared" si="130"/>
        <v>1.655000000000002E-3</v>
      </c>
      <c r="EK90">
        <f t="shared" si="131"/>
        <v>4.4950000000000007E-3</v>
      </c>
      <c r="EL90">
        <f t="shared" si="132"/>
        <v>-3.1750000000000007E-3</v>
      </c>
      <c r="EM90">
        <f t="shared" si="133"/>
        <v>2.4499999999999869E-4</v>
      </c>
      <c r="EN90">
        <f t="shared" si="134"/>
        <v>-2.0500000000000032E-4</v>
      </c>
      <c r="EO90">
        <f t="shared" si="135"/>
        <v>2.6650000000000007E-3</v>
      </c>
      <c r="EP90">
        <f t="shared" si="136"/>
        <v>7.7200000000000003E-3</v>
      </c>
      <c r="EQ90">
        <f t="shared" si="137"/>
        <v>1.0699999999999998E-3</v>
      </c>
      <c r="ER90">
        <f t="shared" si="138"/>
        <v>-3.8700000000000019E-3</v>
      </c>
      <c r="ES90">
        <f t="shared" si="139"/>
        <v>-3.4549999999999963E-3</v>
      </c>
      <c r="ET90">
        <f t="shared" si="140"/>
        <v>-1.4350000000000005E-3</v>
      </c>
      <c r="EU90">
        <f t="shared" si="141"/>
        <v>7.6000000000000026E-4</v>
      </c>
      <c r="EV90">
        <f t="shared" si="142"/>
        <v>2.0699999999999989E-3</v>
      </c>
      <c r="EW90">
        <f t="shared" si="143"/>
        <v>1.2850000000000014E-3</v>
      </c>
      <c r="EX90">
        <f t="shared" si="144"/>
        <v>1.4350000000000005E-3</v>
      </c>
      <c r="EY90">
        <f t="shared" si="145"/>
        <v>4.5149999999999999E-3</v>
      </c>
      <c r="EZ90">
        <f t="shared" si="146"/>
        <v>-8.9999999999999802E-5</v>
      </c>
      <c r="FA90">
        <f t="shared" si="147"/>
        <v>2.8599999999999997E-3</v>
      </c>
      <c r="FB90">
        <f t="shared" si="148"/>
        <v>-4.2800000000000008E-3</v>
      </c>
      <c r="FC90">
        <f t="shared" si="149"/>
        <v>-1.8349999999999998E-3</v>
      </c>
      <c r="FD90">
        <f t="shared" si="150"/>
        <v>5.1999999999999963E-4</v>
      </c>
      <c r="FE90">
        <f t="shared" si="151"/>
        <v>4.7800000000000004E-3</v>
      </c>
      <c r="FF90">
        <f t="shared" si="152"/>
        <v>-5.0950000000000006E-3</v>
      </c>
    </row>
    <row r="91" spans="1:162" x14ac:dyDescent="0.4">
      <c r="A91">
        <v>1778.0900300000001</v>
      </c>
      <c r="B91">
        <v>2.3749999999999999E-3</v>
      </c>
      <c r="C91">
        <v>-2.6933315000000002E-4</v>
      </c>
      <c r="D91">
        <v>-2.405E-3</v>
      </c>
      <c r="E91">
        <v>1.116E-3</v>
      </c>
      <c r="F91">
        <v>-8.156665E-4</v>
      </c>
      <c r="G91">
        <v>3.3640000000000003E-2</v>
      </c>
      <c r="H91">
        <v>2.5579999999999999E-2</v>
      </c>
      <c r="I91">
        <v>1.8839999999999999E-2</v>
      </c>
      <c r="J91">
        <v>3.9864999999999998E-2</v>
      </c>
      <c r="K91">
        <v>2.9929999999999998E-2</v>
      </c>
      <c r="L91">
        <v>1.8955E-2</v>
      </c>
      <c r="M91">
        <v>2.6845000000000001E-2</v>
      </c>
      <c r="N91">
        <v>2.9270000000000001E-2</v>
      </c>
      <c r="O91">
        <v>3.1684999999999998E-2</v>
      </c>
      <c r="P91">
        <v>1.677E-2</v>
      </c>
      <c r="Q91">
        <v>1.2920000000000001E-2</v>
      </c>
      <c r="R91">
        <v>1.9810000000000001E-2</v>
      </c>
      <c r="S91">
        <v>2.0900000000000002E-2</v>
      </c>
      <c r="T91">
        <v>2.0729999999999998E-2</v>
      </c>
      <c r="U91">
        <v>2.597E-2</v>
      </c>
      <c r="V91">
        <v>2.5535000000000002E-2</v>
      </c>
      <c r="W91">
        <v>3.5795E-2</v>
      </c>
      <c r="X91">
        <v>2.3260000000000003E-2</v>
      </c>
      <c r="Y91">
        <v>1.8419999999999999E-2</v>
      </c>
      <c r="Z91">
        <v>1.6515000000000002E-2</v>
      </c>
      <c r="AA91">
        <v>2.0865000000000002E-2</v>
      </c>
      <c r="AB91">
        <v>1.7145000000000001E-2</v>
      </c>
      <c r="AC91">
        <v>2.0185000000000002E-2</v>
      </c>
      <c r="AD91">
        <v>1.7614999999999999E-2</v>
      </c>
      <c r="AE91">
        <v>2.75E-2</v>
      </c>
      <c r="AF91">
        <v>2.1854999999999999E-2</v>
      </c>
      <c r="AG91">
        <v>2.5239999999999999E-2</v>
      </c>
      <c r="AH91">
        <v>2.5344999999999999E-2</v>
      </c>
      <c r="AI91">
        <v>1.9790000000000002E-2</v>
      </c>
      <c r="AJ91">
        <v>2.2405000000000001E-2</v>
      </c>
      <c r="AK91">
        <v>2.3640000000000001E-2</v>
      </c>
      <c r="AL91">
        <v>2.1975000000000001E-2</v>
      </c>
      <c r="AM91">
        <v>2.2759999999999999E-2</v>
      </c>
      <c r="AN91">
        <v>1.7270000000000001E-2</v>
      </c>
      <c r="AO91">
        <v>1.7854999999999999E-2</v>
      </c>
      <c r="AP91">
        <v>1.8460000000000001E-2</v>
      </c>
      <c r="AQ91" s="2">
        <v>1.9715E-2</v>
      </c>
      <c r="AR91">
        <v>2.5274999999999999E-2</v>
      </c>
      <c r="AS91">
        <v>2.5565000000000001E-2</v>
      </c>
      <c r="AT91">
        <v>2.5325E-2</v>
      </c>
      <c r="AU91">
        <v>2.0065E-2</v>
      </c>
      <c r="AV91">
        <v>1.8874999999999999E-2</v>
      </c>
      <c r="AW91">
        <v>1.6234999999999999E-2</v>
      </c>
      <c r="AX91">
        <v>1.4974999999999999E-2</v>
      </c>
      <c r="AY91">
        <v>2.0615000000000001E-2</v>
      </c>
      <c r="AZ91">
        <v>1.8895000000000002E-2</v>
      </c>
      <c r="BA91">
        <v>1.2659999999999999E-2</v>
      </c>
      <c r="BB91">
        <v>1.7075E-2</v>
      </c>
      <c r="BC91">
        <v>1.8395000000000002E-2</v>
      </c>
      <c r="BD91">
        <v>2.2120000000000001E-2</v>
      </c>
      <c r="BE91">
        <v>2.2510000000000002E-2</v>
      </c>
      <c r="BF91">
        <v>1.661E-2</v>
      </c>
      <c r="BG91">
        <v>1.3585E-2</v>
      </c>
      <c r="BH91">
        <v>1.516E-2</v>
      </c>
      <c r="BI91">
        <v>1.873E-2</v>
      </c>
      <c r="BJ91">
        <v>1.7259999999999998E-2</v>
      </c>
      <c r="BK91">
        <v>2.2255E-2</v>
      </c>
      <c r="BL91">
        <v>1.23E-2</v>
      </c>
      <c r="BM91">
        <v>1.2289999999999999E-2</v>
      </c>
      <c r="BN91">
        <v>2.0345000000000002E-2</v>
      </c>
      <c r="BO91">
        <v>1.498E-2</v>
      </c>
      <c r="BP91">
        <v>1.286E-2</v>
      </c>
      <c r="BQ91">
        <v>1.3729999999999999E-2</v>
      </c>
      <c r="BR91">
        <v>1.7704999999999999E-2</v>
      </c>
      <c r="BS91">
        <v>1.2955E-2</v>
      </c>
      <c r="BT91">
        <v>1.4785E-2</v>
      </c>
      <c r="BU91">
        <v>1.9545E-2</v>
      </c>
      <c r="BV91">
        <v>5.1149999999999998E-3</v>
      </c>
      <c r="BW91">
        <v>1.5824999999999999E-2</v>
      </c>
      <c r="BX91">
        <v>1.268E-2</v>
      </c>
      <c r="BY91">
        <v>1.7454999999999998E-2</v>
      </c>
      <c r="BZ91">
        <v>1.0290000000000001E-2</v>
      </c>
      <c r="CA91">
        <v>8.0599999999999995E-3</v>
      </c>
      <c r="CB91">
        <v>1.06E-2</v>
      </c>
      <c r="CE91">
        <v>1778.0900300000001</v>
      </c>
      <c r="CF91">
        <f t="shared" si="79"/>
        <v>2.4749999999999998E-3</v>
      </c>
      <c r="CG91">
        <f t="shared" si="80"/>
        <v>-3.4093331499999999E-3</v>
      </c>
      <c r="CH91">
        <f t="shared" si="81"/>
        <v>-1.5700000000000002E-4</v>
      </c>
      <c r="CI91">
        <f t="shared" si="82"/>
        <v>1.5760000000000001E-3</v>
      </c>
      <c r="CJ91">
        <f t="shared" si="83"/>
        <v>-4.856665E-4</v>
      </c>
      <c r="CK91">
        <f t="shared" si="84"/>
        <v>1.4850000000000002E-3</v>
      </c>
      <c r="CL91">
        <f t="shared" si="85"/>
        <v>4.0549999999999996E-3</v>
      </c>
      <c r="CM91">
        <f t="shared" si="86"/>
        <v>2.6349999999999985E-3</v>
      </c>
      <c r="CN91" s="1">
        <f t="shared" si="87"/>
        <v>-3.1100000000000017E-3</v>
      </c>
      <c r="CO91">
        <f t="shared" si="88"/>
        <v>-2.81E-3</v>
      </c>
      <c r="CP91">
        <f t="shared" si="89"/>
        <v>1.4099999999999981E-3</v>
      </c>
      <c r="CQ91">
        <f t="shared" si="90"/>
        <v>8.000000000000021E-4</v>
      </c>
      <c r="CR91">
        <f t="shared" si="91"/>
        <v>-1.0399999999999993E-3</v>
      </c>
      <c r="CS91">
        <f t="shared" si="92"/>
        <v>2.2549999999999966E-3</v>
      </c>
      <c r="CT91">
        <f t="shared" si="93"/>
        <v>3.5600000000000007E-3</v>
      </c>
      <c r="CU91">
        <f t="shared" si="94"/>
        <v>-3.0349999999999995E-3</v>
      </c>
      <c r="CV91">
        <f t="shared" si="95"/>
        <v>-1.1699999999999974E-3</v>
      </c>
      <c r="CW91">
        <f t="shared" si="96"/>
        <v>9.7450000000000019E-3</v>
      </c>
      <c r="CX91">
        <f t="shared" si="97"/>
        <v>4.1249999999999967E-3</v>
      </c>
      <c r="CY91">
        <f t="shared" si="98"/>
        <v>4.4849999999999994E-3</v>
      </c>
      <c r="CZ91">
        <f t="shared" si="99"/>
        <v>3.1200000000000012E-3</v>
      </c>
      <c r="DA91">
        <f t="shared" si="100"/>
        <v>-4.3499999999999789E-4</v>
      </c>
      <c r="DB91">
        <f t="shared" si="101"/>
        <v>1.4450000000000018E-3</v>
      </c>
      <c r="DC91">
        <f t="shared" si="102"/>
        <v>1.4749999999999971E-3</v>
      </c>
      <c r="DD91">
        <f t="shared" si="103"/>
        <v>4.7450000000000027E-3</v>
      </c>
      <c r="DE91">
        <f t="shared" si="104"/>
        <v>2.0900000000000016E-3</v>
      </c>
      <c r="DF91">
        <f t="shared" si="105"/>
        <v>2.3899999999999998E-3</v>
      </c>
      <c r="DG91">
        <f t="shared" si="106"/>
        <v>9.7000000000000211E-4</v>
      </c>
      <c r="DH91">
        <f t="shared" si="107"/>
        <v>-2.3200000000000026E-3</v>
      </c>
      <c r="DI91">
        <f t="shared" si="108"/>
        <v>1.8649999999999986E-3</v>
      </c>
      <c r="DJ91">
        <f t="shared" si="109"/>
        <v>2.6049999999999997E-3</v>
      </c>
      <c r="DK91">
        <f t="shared" si="110"/>
        <v>-5.7600000000000012E-3</v>
      </c>
      <c r="DL91">
        <f t="shared" si="111"/>
        <v>-3.1499999999999931E-4</v>
      </c>
      <c r="DM91">
        <f t="shared" si="112"/>
        <v>4.9500000000000238E-4</v>
      </c>
      <c r="DN91">
        <f t="shared" si="113"/>
        <v>4.5000000000000248E-4</v>
      </c>
      <c r="DO91">
        <f t="shared" si="114"/>
        <v>-2.1999999999999797E-4</v>
      </c>
      <c r="DP91">
        <f t="shared" si="115"/>
        <v>1.8450000000000029E-3</v>
      </c>
      <c r="DQ91">
        <f t="shared" si="116"/>
        <v>3.3849999999999991E-3</v>
      </c>
      <c r="DR91">
        <f t="shared" si="117"/>
        <v>9.5700000000000004E-3</v>
      </c>
      <c r="DS91">
        <f t="shared" si="118"/>
        <v>-2.3700000000000006E-3</v>
      </c>
      <c r="DT91">
        <f t="shared" si="119"/>
        <v>-1.7999999999999995E-3</v>
      </c>
      <c r="DU91" s="2">
        <f t="shared" si="120"/>
        <v>1.3649999999999982E-3</v>
      </c>
      <c r="DV91">
        <f t="shared" si="121"/>
        <v>2.3E-3</v>
      </c>
      <c r="DW91">
        <f t="shared" si="122"/>
        <v>2.3000000000000104E-4</v>
      </c>
      <c r="DX91">
        <f t="shared" si="153"/>
        <v>3.3500000000000196E-4</v>
      </c>
      <c r="DY91">
        <f t="shared" si="154"/>
        <v>4.3550000000000012E-3</v>
      </c>
      <c r="DZ91">
        <f t="shared" si="155"/>
        <v>1.9799999999999991E-3</v>
      </c>
      <c r="EA91">
        <f t="shared" si="156"/>
        <v>1.66E-3</v>
      </c>
      <c r="EB91">
        <f t="shared" si="157"/>
        <v>-5.1000000000000004E-3</v>
      </c>
      <c r="EC91">
        <f t="shared" si="123"/>
        <v>1.745E-3</v>
      </c>
      <c r="ED91">
        <f t="shared" si="124"/>
        <v>1.805000000000001E-3</v>
      </c>
      <c r="EE91">
        <f t="shared" si="125"/>
        <v>-2.7450000000000009E-3</v>
      </c>
      <c r="EF91">
        <f t="shared" si="126"/>
        <v>3.2499999999999994E-3</v>
      </c>
      <c r="EG91">
        <f t="shared" si="127"/>
        <v>2.650000000000003E-3</v>
      </c>
      <c r="EH91">
        <f t="shared" si="128"/>
        <v>3.8100000000000009E-3</v>
      </c>
      <c r="EI91">
        <f t="shared" si="129"/>
        <v>6.0650000000000009E-3</v>
      </c>
      <c r="EJ91">
        <f t="shared" si="130"/>
        <v>2.3400000000000001E-3</v>
      </c>
      <c r="EK91">
        <f t="shared" si="131"/>
        <v>4.5400000000000006E-3</v>
      </c>
      <c r="EL91">
        <f t="shared" si="132"/>
        <v>-4.4350000000000014E-3</v>
      </c>
      <c r="EM91">
        <f t="shared" si="133"/>
        <v>3.5449999999999995E-3</v>
      </c>
      <c r="EN91">
        <f t="shared" si="134"/>
        <v>2.3099999999999978E-3</v>
      </c>
      <c r="EO91">
        <f t="shared" si="135"/>
        <v>5.2700000000000004E-3</v>
      </c>
      <c r="EP91">
        <f t="shared" si="136"/>
        <v>8.369999999999999E-3</v>
      </c>
      <c r="EQ91">
        <f t="shared" si="137"/>
        <v>1.6999999999999828E-4</v>
      </c>
      <c r="ER91">
        <f t="shared" si="138"/>
        <v>-1.8449999999999994E-3</v>
      </c>
      <c r="ES91">
        <f t="shared" si="139"/>
        <v>-2.134999999999998E-3</v>
      </c>
      <c r="ET91">
        <f t="shared" si="140"/>
        <v>-7.4500000000000087E-4</v>
      </c>
      <c r="EU91">
        <f t="shared" si="141"/>
        <v>5.1999999999999963E-4</v>
      </c>
      <c r="EV91">
        <f t="shared" si="142"/>
        <v>2.5099999999999983E-3</v>
      </c>
      <c r="EW91">
        <f t="shared" si="143"/>
        <v>2.555E-3</v>
      </c>
      <c r="EX91">
        <f t="shared" si="144"/>
        <v>1.0349999999999995E-3</v>
      </c>
      <c r="EY91">
        <f t="shared" si="145"/>
        <v>5.9299999999999995E-3</v>
      </c>
      <c r="EZ91">
        <f t="shared" si="146"/>
        <v>-1.6350000000000002E-3</v>
      </c>
      <c r="FA91">
        <f t="shared" si="147"/>
        <v>1.3249999999999981E-3</v>
      </c>
      <c r="FB91">
        <f t="shared" si="148"/>
        <v>-3.0000000000000512E-5</v>
      </c>
      <c r="FC91">
        <f t="shared" si="149"/>
        <v>1.7799999999999969E-3</v>
      </c>
      <c r="FD91">
        <f t="shared" si="150"/>
        <v>1.6950000000000003E-3</v>
      </c>
      <c r="FE91">
        <f t="shared" si="151"/>
        <v>2.1199999999999995E-3</v>
      </c>
      <c r="FF91">
        <f t="shared" si="152"/>
        <v>-2.1700000000000001E-3</v>
      </c>
    </row>
    <row r="92" spans="1:162" x14ac:dyDescent="0.4">
      <c r="A92">
        <v>1782.7001</v>
      </c>
      <c r="B92">
        <v>1.9865000000000001E-2</v>
      </c>
      <c r="C92">
        <v>-1.3543666650000001E-2</v>
      </c>
      <c r="D92">
        <v>-1.021E-2</v>
      </c>
      <c r="E92">
        <v>8.405000000000001E-3</v>
      </c>
      <c r="F92">
        <v>-4.5149999999999999E-3</v>
      </c>
      <c r="G92">
        <v>1.5445E-2</v>
      </c>
      <c r="H92">
        <v>3.1469999999999998E-2</v>
      </c>
      <c r="I92">
        <v>1.0815E-2</v>
      </c>
      <c r="J92">
        <v>2.5794999999999998E-2</v>
      </c>
      <c r="K92">
        <v>6.8900000000000003E-3</v>
      </c>
      <c r="L92">
        <v>9.2500000000000013E-3</v>
      </c>
      <c r="M92">
        <v>1.6945000000000002E-2</v>
      </c>
      <c r="N92">
        <v>-2.2000000000000006E-3</v>
      </c>
      <c r="O92">
        <v>2.7889999999999998E-2</v>
      </c>
      <c r="P92">
        <v>3.4625000000000003E-2</v>
      </c>
      <c r="Q92">
        <v>-1.9715E-2</v>
      </c>
      <c r="R92">
        <v>1.3705E-2</v>
      </c>
      <c r="S92">
        <v>-4.5900000000000003E-3</v>
      </c>
      <c r="T92">
        <v>2.5315000000000001E-2</v>
      </c>
      <c r="U92">
        <v>4.165E-2</v>
      </c>
      <c r="V92">
        <v>1.0534999999999999E-2</v>
      </c>
      <c r="W92">
        <v>3.7574999999999997E-2</v>
      </c>
      <c r="X92">
        <v>1.5225000000000001E-2</v>
      </c>
      <c r="Y92">
        <v>2.8555000000000004E-2</v>
      </c>
      <c r="Z92">
        <v>4.8849999999999998E-2</v>
      </c>
      <c r="AA92">
        <v>1.5899999999999997E-2</v>
      </c>
      <c r="AB92">
        <v>2.1319999999999999E-2</v>
      </c>
      <c r="AC92">
        <v>3.2289999999999999E-2</v>
      </c>
      <c r="AD92">
        <v>2.197E-2</v>
      </c>
      <c r="AE92">
        <v>2.7970000000000002E-2</v>
      </c>
      <c r="AF92">
        <v>2.6549999999999994E-3</v>
      </c>
      <c r="AG92">
        <v>3.0529999999999998E-2</v>
      </c>
      <c r="AH92">
        <v>3.3285000000000002E-2</v>
      </c>
      <c r="AI92">
        <v>2.001E-2</v>
      </c>
      <c r="AJ92">
        <v>1.8525E-2</v>
      </c>
      <c r="AK92">
        <v>4.0149999999999998E-2</v>
      </c>
      <c r="AL92">
        <v>4.5000000000000005E-3</v>
      </c>
      <c r="AM92">
        <v>2.7474999999999999E-2</v>
      </c>
      <c r="AN92">
        <v>-2.5900000000000003E-3</v>
      </c>
      <c r="AO92">
        <v>2.0760000000000001E-2</v>
      </c>
      <c r="AP92">
        <v>1.5214999999999999E-2</v>
      </c>
      <c r="AQ92" s="2">
        <v>3.2725000000000004E-2</v>
      </c>
      <c r="AR92">
        <v>2.9440000000000001E-2</v>
      </c>
      <c r="AS92">
        <v>5.3804999999999999E-2</v>
      </c>
      <c r="AT92">
        <v>3.4869999999999998E-2</v>
      </c>
      <c r="AU92">
        <v>1.7405E-2</v>
      </c>
      <c r="AV92">
        <v>1.4534999999999999E-2</v>
      </c>
      <c r="AW92">
        <v>6.9899999999999997E-3</v>
      </c>
      <c r="AX92">
        <v>1.4585000000000001E-2</v>
      </c>
      <c r="AY92">
        <v>3.6155E-2</v>
      </c>
      <c r="AZ92">
        <v>1.7725000000000001E-2</v>
      </c>
      <c r="BA92">
        <v>6.2199999999999998E-3</v>
      </c>
      <c r="BB92">
        <v>2.2100000000000002E-3</v>
      </c>
      <c r="BC92">
        <v>-4.0000000000000001E-3</v>
      </c>
      <c r="BD92">
        <v>5.8250000000000003E-3</v>
      </c>
      <c r="BE92">
        <v>2.1525000000000002E-2</v>
      </c>
      <c r="BF92">
        <v>9.8549999999999992E-3</v>
      </c>
      <c r="BG92">
        <v>1.3745E-2</v>
      </c>
      <c r="BH92">
        <v>1.9110000000000002E-2</v>
      </c>
      <c r="BI92">
        <v>6.915000000000001E-3</v>
      </c>
      <c r="BJ92">
        <v>1.9529999999999999E-2</v>
      </c>
      <c r="BK92">
        <v>2.0660000000000001E-2</v>
      </c>
      <c r="BL92">
        <v>8.0749999999999988E-3</v>
      </c>
      <c r="BM92">
        <v>7.7650000000000002E-3</v>
      </c>
      <c r="BN92">
        <v>2.9149999999999999E-2</v>
      </c>
      <c r="BO92">
        <v>1.6920000000000001E-2</v>
      </c>
      <c r="BP92">
        <v>1.8600000000000005E-3</v>
      </c>
      <c r="BQ92">
        <v>1.0954999999999999E-2</v>
      </c>
      <c r="BR92">
        <v>-3.2999999999999956E-4</v>
      </c>
      <c r="BS92">
        <v>1.4185E-2</v>
      </c>
      <c r="BT92">
        <v>1.6975000000000001E-2</v>
      </c>
      <c r="BU92">
        <v>2.5049999999999999E-2</v>
      </c>
      <c r="BV92">
        <v>-5.0000000000000131E-6</v>
      </c>
      <c r="BW92">
        <v>-2.5849999999999996E-3</v>
      </c>
      <c r="BX92">
        <v>1.2135E-2</v>
      </c>
      <c r="BY92">
        <v>2.4570000000000002E-2</v>
      </c>
      <c r="BZ92">
        <v>3.4799999999999996E-3</v>
      </c>
      <c r="CA92">
        <v>7.8300000000000002E-3</v>
      </c>
      <c r="CB92">
        <v>2.0125000000000001E-2</v>
      </c>
      <c r="CE92">
        <v>1782.7001</v>
      </c>
      <c r="CF92">
        <f t="shared" si="79"/>
        <v>1.9965E-2</v>
      </c>
      <c r="CG92">
        <f t="shared" si="80"/>
        <v>-1.6683666650000002E-2</v>
      </c>
      <c r="CH92">
        <f t="shared" si="81"/>
        <v>-7.9620000000000003E-3</v>
      </c>
      <c r="CI92">
        <f t="shared" si="82"/>
        <v>8.8650000000000014E-3</v>
      </c>
      <c r="CJ92">
        <f t="shared" si="83"/>
        <v>-4.1849999999999995E-3</v>
      </c>
      <c r="CK92">
        <f t="shared" si="84"/>
        <v>-1.6710000000000003E-2</v>
      </c>
      <c r="CL92">
        <f t="shared" si="85"/>
        <v>9.944999999999999E-3</v>
      </c>
      <c r="CM92">
        <f t="shared" si="86"/>
        <v>-5.3900000000000007E-3</v>
      </c>
      <c r="CN92" s="1">
        <f t="shared" si="87"/>
        <v>-1.7180000000000001E-2</v>
      </c>
      <c r="CO92">
        <f t="shared" si="88"/>
        <v>-2.5849999999999998E-2</v>
      </c>
      <c r="CP92">
        <f t="shared" si="89"/>
        <v>-8.2950000000000003E-3</v>
      </c>
      <c r="CQ92">
        <f t="shared" si="90"/>
        <v>-9.099999999999997E-3</v>
      </c>
      <c r="CR92">
        <f t="shared" si="91"/>
        <v>-3.2509999999999997E-2</v>
      </c>
      <c r="CS92">
        <f t="shared" si="92"/>
        <v>-1.5400000000000032E-3</v>
      </c>
      <c r="CT92">
        <f t="shared" si="93"/>
        <v>2.1415000000000003E-2</v>
      </c>
      <c r="CU92">
        <f t="shared" si="94"/>
        <v>-3.567E-2</v>
      </c>
      <c r="CV92">
        <f t="shared" si="95"/>
        <v>-7.2749999999999985E-3</v>
      </c>
      <c r="CW92">
        <f t="shared" si="96"/>
        <v>-1.5745000000000002E-2</v>
      </c>
      <c r="CX92">
        <f t="shared" si="97"/>
        <v>8.709999999999999E-3</v>
      </c>
      <c r="CY92">
        <f t="shared" si="98"/>
        <v>2.0164999999999999E-2</v>
      </c>
      <c r="CZ92">
        <f t="shared" si="99"/>
        <v>-1.1880000000000002E-2</v>
      </c>
      <c r="DA92">
        <f t="shared" si="100"/>
        <v>1.344999999999999E-3</v>
      </c>
      <c r="DB92">
        <f t="shared" si="101"/>
        <v>-6.5900000000000004E-3</v>
      </c>
      <c r="DC92">
        <f t="shared" si="102"/>
        <v>1.1610000000000002E-2</v>
      </c>
      <c r="DD92">
        <f t="shared" si="103"/>
        <v>3.7080000000000002E-2</v>
      </c>
      <c r="DE92">
        <f t="shared" si="104"/>
        <v>-2.8750000000000026E-3</v>
      </c>
      <c r="DF92">
        <f t="shared" si="105"/>
        <v>6.5649999999999979E-3</v>
      </c>
      <c r="DG92">
        <f t="shared" si="106"/>
        <v>1.3075E-2</v>
      </c>
      <c r="DH92">
        <f t="shared" si="107"/>
        <v>2.0349999999999986E-3</v>
      </c>
      <c r="DI92">
        <f t="shared" si="108"/>
        <v>2.3350000000000003E-3</v>
      </c>
      <c r="DJ92">
        <f t="shared" si="109"/>
        <v>-1.6594999999999999E-2</v>
      </c>
      <c r="DK92">
        <f t="shared" si="110"/>
        <v>-4.7000000000000167E-4</v>
      </c>
      <c r="DL92">
        <f t="shared" si="111"/>
        <v>7.6250000000000033E-3</v>
      </c>
      <c r="DM92">
        <f t="shared" si="112"/>
        <v>7.1500000000000036E-4</v>
      </c>
      <c r="DN92">
        <f t="shared" si="113"/>
        <v>-3.429999999999999E-3</v>
      </c>
      <c r="DO92">
        <f t="shared" si="114"/>
        <v>1.6289999999999999E-2</v>
      </c>
      <c r="DP92">
        <f t="shared" si="115"/>
        <v>-1.5629999999999998E-2</v>
      </c>
      <c r="DQ92">
        <f t="shared" si="116"/>
        <v>8.0999999999999996E-3</v>
      </c>
      <c r="DR92">
        <f t="shared" si="117"/>
        <v>-1.0290000000000001E-2</v>
      </c>
      <c r="DS92">
        <f t="shared" si="118"/>
        <v>5.3500000000000075E-4</v>
      </c>
      <c r="DT92">
        <f t="shared" si="119"/>
        <v>-5.0450000000000009E-3</v>
      </c>
      <c r="DU92" s="2">
        <f t="shared" si="120"/>
        <v>1.4375000000000002E-2</v>
      </c>
      <c r="DV92">
        <f t="shared" si="121"/>
        <v>6.465000000000002E-3</v>
      </c>
      <c r="DW92">
        <f t="shared" si="122"/>
        <v>2.8469999999999999E-2</v>
      </c>
      <c r="DX92">
        <f t="shared" si="153"/>
        <v>9.8799999999999999E-3</v>
      </c>
      <c r="DY92">
        <f t="shared" si="154"/>
        <v>1.6950000000000021E-3</v>
      </c>
      <c r="DZ92">
        <f t="shared" si="155"/>
        <v>-2.360000000000001E-3</v>
      </c>
      <c r="EA92">
        <f t="shared" si="156"/>
        <v>-7.5849999999999997E-3</v>
      </c>
      <c r="EB92">
        <f t="shared" si="157"/>
        <v>-5.4899999999999984E-3</v>
      </c>
      <c r="EC92">
        <f t="shared" si="123"/>
        <v>1.7284999999999998E-2</v>
      </c>
      <c r="ED92">
        <f t="shared" si="124"/>
        <v>6.3500000000000015E-4</v>
      </c>
      <c r="EE92">
        <f t="shared" si="125"/>
        <v>-9.1850000000000005E-3</v>
      </c>
      <c r="EF92">
        <f t="shared" si="126"/>
        <v>-1.1615E-2</v>
      </c>
      <c r="EG92">
        <f t="shared" si="127"/>
        <v>-1.9744999999999999E-2</v>
      </c>
      <c r="EH92">
        <f t="shared" si="128"/>
        <v>-1.2485E-2</v>
      </c>
      <c r="EI92">
        <f t="shared" si="129"/>
        <v>5.0800000000000012E-3</v>
      </c>
      <c r="EJ92">
        <f t="shared" si="130"/>
        <v>-4.4150000000000005E-3</v>
      </c>
      <c r="EK92">
        <f t="shared" si="131"/>
        <v>4.7000000000000011E-3</v>
      </c>
      <c r="EL92">
        <f t="shared" si="132"/>
        <v>-4.8499999999999932E-4</v>
      </c>
      <c r="EM92">
        <f t="shared" si="133"/>
        <v>-8.2699999999999996E-3</v>
      </c>
      <c r="EN92">
        <f t="shared" si="134"/>
        <v>4.579999999999999E-3</v>
      </c>
      <c r="EO92">
        <f t="shared" si="135"/>
        <v>3.6750000000000012E-3</v>
      </c>
      <c r="EP92">
        <f t="shared" si="136"/>
        <v>4.1449999999999985E-3</v>
      </c>
      <c r="EQ92">
        <f t="shared" si="137"/>
        <v>-4.3550000000000004E-3</v>
      </c>
      <c r="ER92">
        <f t="shared" si="138"/>
        <v>6.9599999999999974E-3</v>
      </c>
      <c r="ES92">
        <f t="shared" si="139"/>
        <v>-1.9499999999999726E-4</v>
      </c>
      <c r="ET92">
        <f t="shared" si="140"/>
        <v>-1.1745E-2</v>
      </c>
      <c r="EU92">
        <f t="shared" si="141"/>
        <v>-2.2550000000000001E-3</v>
      </c>
      <c r="EV92">
        <f t="shared" si="142"/>
        <v>-1.5525000000000001E-2</v>
      </c>
      <c r="EW92">
        <f t="shared" si="143"/>
        <v>3.7850000000000002E-3</v>
      </c>
      <c r="EX92">
        <f t="shared" si="144"/>
        <v>3.2250000000000004E-3</v>
      </c>
      <c r="EY92">
        <f t="shared" si="145"/>
        <v>1.1434999999999999E-2</v>
      </c>
      <c r="EZ92">
        <f t="shared" si="146"/>
        <v>-6.7549999999999997E-3</v>
      </c>
      <c r="FA92">
        <f t="shared" si="147"/>
        <v>-1.7084999999999999E-2</v>
      </c>
      <c r="FB92">
        <f t="shared" si="148"/>
        <v>-5.7500000000000086E-4</v>
      </c>
      <c r="FC92">
        <f t="shared" si="149"/>
        <v>8.8950000000000001E-3</v>
      </c>
      <c r="FD92">
        <f t="shared" si="150"/>
        <v>-5.1150000000000006E-3</v>
      </c>
      <c r="FE92">
        <f t="shared" si="151"/>
        <v>1.8900000000000002E-3</v>
      </c>
      <c r="FF92">
        <f t="shared" si="152"/>
        <v>7.3550000000000004E-3</v>
      </c>
    </row>
    <row r="93" spans="1:162" x14ac:dyDescent="0.4">
      <c r="A93">
        <v>1787.33413</v>
      </c>
      <c r="B93">
        <v>4.8650000000000013E-3</v>
      </c>
      <c r="C93">
        <v>-3.2000000000000084E-4</v>
      </c>
      <c r="D93">
        <v>-5.1750000000000008E-3</v>
      </c>
      <c r="E93">
        <v>1.5300000000000001E-3</v>
      </c>
      <c r="F93">
        <v>-8.9499999999999996E-4</v>
      </c>
      <c r="G93">
        <v>3.4119999999999998E-2</v>
      </c>
      <c r="H93">
        <v>2.9389999999999999E-2</v>
      </c>
      <c r="I93">
        <v>2.085E-2</v>
      </c>
      <c r="J93">
        <v>4.7360000000000006E-2</v>
      </c>
      <c r="K93">
        <v>2.8725000000000001E-2</v>
      </c>
      <c r="L93">
        <v>2.3195E-2</v>
      </c>
      <c r="M93">
        <v>2.9940000000000001E-2</v>
      </c>
      <c r="N93">
        <v>3.0989999999999997E-2</v>
      </c>
      <c r="O93">
        <v>3.3119999999999997E-2</v>
      </c>
      <c r="P93">
        <v>1.644E-2</v>
      </c>
      <c r="Q93">
        <v>1.6399999999999998E-2</v>
      </c>
      <c r="R93">
        <v>2.4614999999999998E-2</v>
      </c>
      <c r="S93">
        <v>1.6234999999999999E-2</v>
      </c>
      <c r="T93">
        <v>2.2945E-2</v>
      </c>
      <c r="U93">
        <v>2.9177666499999998E-2</v>
      </c>
      <c r="V93">
        <v>2.7465E-2</v>
      </c>
      <c r="W93">
        <v>4.1620000000000004E-2</v>
      </c>
      <c r="X93">
        <v>2.8400000000000002E-2</v>
      </c>
      <c r="Y93">
        <v>2.3765000000000001E-2</v>
      </c>
      <c r="Z93">
        <v>1.9669999999999997E-2</v>
      </c>
      <c r="AA93">
        <v>2.3595000000000001E-2</v>
      </c>
      <c r="AB93">
        <v>1.9275E-2</v>
      </c>
      <c r="AC93">
        <v>2.5860000000000001E-2</v>
      </c>
      <c r="AD93">
        <v>1.8384999999999999E-2</v>
      </c>
      <c r="AE93">
        <v>2.7424999999999998E-2</v>
      </c>
      <c r="AF93">
        <v>2.2240000000000003E-2</v>
      </c>
      <c r="AG93">
        <v>3.3700000000000001E-2</v>
      </c>
      <c r="AH93">
        <v>2.801E-2</v>
      </c>
      <c r="AI93">
        <v>2.3495000000000002E-2</v>
      </c>
      <c r="AJ93">
        <v>2.2589999999999999E-2</v>
      </c>
      <c r="AK93">
        <v>2.7120000000000002E-2</v>
      </c>
      <c r="AL93">
        <v>2.1255000000000003E-2</v>
      </c>
      <c r="AM93">
        <v>2.0119999999999999E-2</v>
      </c>
      <c r="AN93">
        <v>1.0314999999999998E-2</v>
      </c>
      <c r="AO93">
        <v>1.9025E-2</v>
      </c>
      <c r="AP93">
        <v>2.3705E-2</v>
      </c>
      <c r="AQ93" s="2">
        <v>2.3E-2</v>
      </c>
      <c r="AR93">
        <v>2.452E-2</v>
      </c>
      <c r="AS93">
        <v>2.7229999999999997E-2</v>
      </c>
      <c r="AT93">
        <v>2.9665E-2</v>
      </c>
      <c r="AU93">
        <v>1.7149999999999999E-2</v>
      </c>
      <c r="AV93">
        <v>1.5044999999999999E-2</v>
      </c>
      <c r="AW93">
        <v>1.5115E-2</v>
      </c>
      <c r="AX93">
        <v>2.0215E-2</v>
      </c>
      <c r="AY93">
        <v>2.1455000000000002E-2</v>
      </c>
      <c r="AZ93">
        <v>2.068E-2</v>
      </c>
      <c r="BA93">
        <v>1.8245000000000001E-2</v>
      </c>
      <c r="BB93">
        <v>1.9560000000000001E-2</v>
      </c>
      <c r="BC93">
        <v>1.8700000000000001E-2</v>
      </c>
      <c r="BD93">
        <v>1.8425E-2</v>
      </c>
      <c r="BE93">
        <v>2.1330000000000002E-2</v>
      </c>
      <c r="BF93">
        <v>1.6334999999999999E-2</v>
      </c>
      <c r="BG93">
        <v>1.507E-2</v>
      </c>
      <c r="BH93">
        <v>1.933E-2</v>
      </c>
      <c r="BI93">
        <v>1.9015000000000001E-2</v>
      </c>
      <c r="BJ93">
        <v>1.5955E-2</v>
      </c>
      <c r="BK93">
        <v>2.1690000000000001E-2</v>
      </c>
      <c r="BL93">
        <v>1.1650000000000001E-2</v>
      </c>
      <c r="BM93">
        <v>1.3725000000000001E-2</v>
      </c>
      <c r="BN93">
        <v>2.4939999999999997E-2</v>
      </c>
      <c r="BO93">
        <v>1.3195E-2</v>
      </c>
      <c r="BP93">
        <v>1.098E-2</v>
      </c>
      <c r="BQ93">
        <v>1.3819999999999999E-2</v>
      </c>
      <c r="BR93">
        <v>1.8599999999999998E-2</v>
      </c>
      <c r="BS93">
        <v>1.2225E-2</v>
      </c>
      <c r="BT93">
        <v>1.5824999999999999E-2</v>
      </c>
      <c r="BU93">
        <v>2.0310000000000002E-2</v>
      </c>
      <c r="BV93">
        <v>4.2199999999999998E-3</v>
      </c>
      <c r="BW93">
        <v>1.417E-2</v>
      </c>
      <c r="BX93">
        <v>1.298E-2</v>
      </c>
      <c r="BY93">
        <v>1.4185E-2</v>
      </c>
      <c r="BZ93">
        <v>1.0985E-2</v>
      </c>
      <c r="CA93">
        <v>8.5450000000000005E-3</v>
      </c>
      <c r="CB93">
        <v>1.2570000000000001E-2</v>
      </c>
      <c r="CE93">
        <v>1787.33413</v>
      </c>
      <c r="CF93">
        <f t="shared" si="79"/>
        <v>4.9650000000000015E-3</v>
      </c>
      <c r="CG93">
        <f t="shared" si="80"/>
        <v>-3.4600000000000008E-3</v>
      </c>
      <c r="CH93">
        <f t="shared" si="81"/>
        <v>-2.9270000000000008E-3</v>
      </c>
      <c r="CI93">
        <f t="shared" si="82"/>
        <v>1.99E-3</v>
      </c>
      <c r="CJ93">
        <f t="shared" si="83"/>
        <v>-5.6499999999999996E-4</v>
      </c>
      <c r="CK93">
        <f t="shared" si="84"/>
        <v>1.9649999999999945E-3</v>
      </c>
      <c r="CL93">
        <f t="shared" si="85"/>
        <v>7.8650000000000005E-3</v>
      </c>
      <c r="CM93">
        <f t="shared" si="86"/>
        <v>4.6449999999999998E-3</v>
      </c>
      <c r="CN93" s="1">
        <f t="shared" si="87"/>
        <v>4.3850000000000069E-3</v>
      </c>
      <c r="CO93">
        <f t="shared" si="88"/>
        <v>-4.0149999999999977E-3</v>
      </c>
      <c r="CP93">
        <f t="shared" si="89"/>
        <v>5.6499999999999988E-3</v>
      </c>
      <c r="CQ93">
        <f t="shared" si="90"/>
        <v>3.8950000000000026E-3</v>
      </c>
      <c r="CR93">
        <f t="shared" si="91"/>
        <v>6.7999999999999658E-4</v>
      </c>
      <c r="CS93">
        <f t="shared" si="92"/>
        <v>3.6899999999999954E-3</v>
      </c>
      <c r="CT93">
        <f t="shared" si="93"/>
        <v>3.2300000000000002E-3</v>
      </c>
      <c r="CU93">
        <f t="shared" si="94"/>
        <v>4.4499999999999748E-4</v>
      </c>
      <c r="CV93">
        <f t="shared" si="95"/>
        <v>3.6349999999999993E-3</v>
      </c>
      <c r="CW93">
        <f t="shared" si="96"/>
        <v>5.0799999999999994E-3</v>
      </c>
      <c r="CX93">
        <f t="shared" si="97"/>
        <v>6.3399999999999984E-3</v>
      </c>
      <c r="CY93">
        <f t="shared" si="98"/>
        <v>7.692666499999997E-3</v>
      </c>
      <c r="CZ93">
        <f t="shared" si="99"/>
        <v>5.0499999999999989E-3</v>
      </c>
      <c r="DA93">
        <f t="shared" si="100"/>
        <v>5.3900000000000059E-3</v>
      </c>
      <c r="DB93">
        <f t="shared" si="101"/>
        <v>6.5850000000000006E-3</v>
      </c>
      <c r="DC93">
        <f t="shared" si="102"/>
        <v>6.8199999999999997E-3</v>
      </c>
      <c r="DD93">
        <f t="shared" si="103"/>
        <v>7.8999999999999973E-3</v>
      </c>
      <c r="DE93">
        <f t="shared" si="104"/>
        <v>4.8200000000000014E-3</v>
      </c>
      <c r="DF93">
        <f t="shared" si="105"/>
        <v>4.5199999999999997E-3</v>
      </c>
      <c r="DG93">
        <f t="shared" si="106"/>
        <v>6.6450000000000016E-3</v>
      </c>
      <c r="DH93">
        <f t="shared" si="107"/>
        <v>-1.5500000000000028E-3</v>
      </c>
      <c r="DI93">
        <f t="shared" si="108"/>
        <v>1.7899999999999965E-3</v>
      </c>
      <c r="DJ93">
        <f t="shared" si="109"/>
        <v>2.9900000000000031E-3</v>
      </c>
      <c r="DK93">
        <f t="shared" si="110"/>
        <v>2.700000000000001E-3</v>
      </c>
      <c r="DL93">
        <f t="shared" si="111"/>
        <v>2.3500000000000014E-3</v>
      </c>
      <c r="DM93">
        <f t="shared" si="112"/>
        <v>4.2000000000000023E-3</v>
      </c>
      <c r="DN93">
        <f t="shared" si="113"/>
        <v>6.3500000000000015E-4</v>
      </c>
      <c r="DO93">
        <f t="shared" si="114"/>
        <v>3.2600000000000025E-3</v>
      </c>
      <c r="DP93">
        <f t="shared" si="115"/>
        <v>1.1250000000000045E-3</v>
      </c>
      <c r="DQ93">
        <f t="shared" si="116"/>
        <v>7.4499999999999914E-4</v>
      </c>
      <c r="DR93">
        <f t="shared" si="117"/>
        <v>2.6149999999999975E-3</v>
      </c>
      <c r="DS93">
        <f t="shared" si="118"/>
        <v>-1.1999999999999997E-3</v>
      </c>
      <c r="DT93">
        <f t="shared" si="119"/>
        <v>3.4450000000000001E-3</v>
      </c>
      <c r="DU93" s="2">
        <f t="shared" si="120"/>
        <v>4.6499999999999979E-3</v>
      </c>
      <c r="DV93">
        <f t="shared" si="121"/>
        <v>1.5450000000000012E-3</v>
      </c>
      <c r="DW93">
        <f t="shared" si="122"/>
        <v>1.8949999999999974E-3</v>
      </c>
      <c r="DX93">
        <f t="shared" si="153"/>
        <v>4.6750000000000021E-3</v>
      </c>
      <c r="DY93">
        <f t="shared" si="154"/>
        <v>1.4400000000000003E-3</v>
      </c>
      <c r="DZ93">
        <f t="shared" si="155"/>
        <v>-1.8500000000000009E-3</v>
      </c>
      <c r="EA93">
        <f t="shared" si="156"/>
        <v>5.4000000000000055E-4</v>
      </c>
      <c r="EB93">
        <f t="shared" si="157"/>
        <v>1.4000000000000123E-4</v>
      </c>
      <c r="EC93">
        <f t="shared" si="123"/>
        <v>2.5850000000000005E-3</v>
      </c>
      <c r="ED93">
        <f t="shared" si="124"/>
        <v>3.5899999999999994E-3</v>
      </c>
      <c r="EE93">
        <f t="shared" si="125"/>
        <v>2.8400000000000005E-3</v>
      </c>
      <c r="EF93">
        <f t="shared" si="126"/>
        <v>5.7350000000000005E-3</v>
      </c>
      <c r="EG93">
        <f t="shared" si="127"/>
        <v>2.9550000000000028E-3</v>
      </c>
      <c r="EH93">
        <f t="shared" si="128"/>
        <v>1.1500000000000052E-4</v>
      </c>
      <c r="EI93">
        <f t="shared" si="129"/>
        <v>4.8850000000000005E-3</v>
      </c>
      <c r="EJ93">
        <f t="shared" si="130"/>
        <v>2.0649999999999991E-3</v>
      </c>
      <c r="EK93">
        <f t="shared" si="131"/>
        <v>6.0250000000000008E-3</v>
      </c>
      <c r="EL93">
        <f t="shared" si="132"/>
        <v>-2.6500000000000135E-4</v>
      </c>
      <c r="EM93">
        <f t="shared" si="133"/>
        <v>3.8300000000000001E-3</v>
      </c>
      <c r="EN93">
        <f t="shared" si="134"/>
        <v>1.0050000000000007E-3</v>
      </c>
      <c r="EO93">
        <f t="shared" si="135"/>
        <v>4.7050000000000008E-3</v>
      </c>
      <c r="EP93">
        <f t="shared" si="136"/>
        <v>7.7200000000000003E-3</v>
      </c>
      <c r="EQ93">
        <f t="shared" si="137"/>
        <v>1.6050000000000005E-3</v>
      </c>
      <c r="ER93">
        <f t="shared" si="138"/>
        <v>2.7499999999999955E-3</v>
      </c>
      <c r="ES93">
        <f t="shared" si="139"/>
        <v>-3.9199999999999981E-3</v>
      </c>
      <c r="ET93">
        <f t="shared" si="140"/>
        <v>-2.6250000000000006E-3</v>
      </c>
      <c r="EU93">
        <f t="shared" si="141"/>
        <v>6.0999999999999943E-4</v>
      </c>
      <c r="EV93">
        <f t="shared" si="142"/>
        <v>3.4049999999999983E-3</v>
      </c>
      <c r="EW93">
        <f t="shared" si="143"/>
        <v>1.8250000000000002E-3</v>
      </c>
      <c r="EX93">
        <f t="shared" si="144"/>
        <v>2.0749999999999987E-3</v>
      </c>
      <c r="EY93">
        <f t="shared" si="145"/>
        <v>6.6950000000000013E-3</v>
      </c>
      <c r="EZ93">
        <f t="shared" si="146"/>
        <v>-2.5300000000000001E-3</v>
      </c>
      <c r="FA93">
        <f t="shared" si="147"/>
        <v>-3.3000000000000043E-4</v>
      </c>
      <c r="FB93">
        <f t="shared" si="148"/>
        <v>2.6999999999999941E-4</v>
      </c>
      <c r="FC93">
        <f t="shared" si="149"/>
        <v>-1.4900000000000017E-3</v>
      </c>
      <c r="FD93">
        <f t="shared" si="150"/>
        <v>2.3899999999999998E-3</v>
      </c>
      <c r="FE93">
        <f t="shared" si="151"/>
        <v>2.6050000000000005E-3</v>
      </c>
      <c r="FF93">
        <f t="shared" si="152"/>
        <v>-1.9999999999999879E-4</v>
      </c>
    </row>
    <row r="94" spans="1:162" x14ac:dyDescent="0.4">
      <c r="A94">
        <v>1791.9923200000001</v>
      </c>
      <c r="B94">
        <v>-1.436E-2</v>
      </c>
      <c r="C94">
        <v>1.33466665E-2</v>
      </c>
      <c r="D94">
        <v>7.7999999999999988E-4</v>
      </c>
      <c r="E94">
        <v>-4.3300000000000005E-3</v>
      </c>
      <c r="F94">
        <v>4.5700000000000003E-3</v>
      </c>
      <c r="G94">
        <v>5.237E-2</v>
      </c>
      <c r="H94">
        <v>2.0645E-2</v>
      </c>
      <c r="I94">
        <v>2.5794999999999998E-2</v>
      </c>
      <c r="J94">
        <v>6.1575000000000005E-2</v>
      </c>
      <c r="K94">
        <v>5.6315000000000004E-2</v>
      </c>
      <c r="L94">
        <v>3.1155000000000002E-2</v>
      </c>
      <c r="M94">
        <v>4.1209999999999997E-2</v>
      </c>
      <c r="N94">
        <v>6.2950000000000006E-2</v>
      </c>
      <c r="O94">
        <v>3.5409999999999997E-2</v>
      </c>
      <c r="P94">
        <v>-2.9949999999999994E-3</v>
      </c>
      <c r="Q94">
        <v>4.7689999999999996E-2</v>
      </c>
      <c r="R94">
        <v>3.2524999999999998E-2</v>
      </c>
      <c r="S94">
        <v>3.6984999999999997E-2</v>
      </c>
      <c r="T94">
        <v>1.6125E-2</v>
      </c>
      <c r="U94">
        <v>1.1802666500000001E-2</v>
      </c>
      <c r="V94">
        <v>3.8804999999999999E-2</v>
      </c>
      <c r="W94">
        <v>3.9605000000000001E-2</v>
      </c>
      <c r="X94">
        <v>3.4604999999999997E-2</v>
      </c>
      <c r="Y94">
        <v>1.3339999999999999E-2</v>
      </c>
      <c r="Z94">
        <v>-1.3475000000000001E-2</v>
      </c>
      <c r="AA94">
        <v>3.0115000000000003E-2</v>
      </c>
      <c r="AB94">
        <v>1.4695E-2</v>
      </c>
      <c r="AC94">
        <v>1.487E-2</v>
      </c>
      <c r="AD94">
        <v>1.4615E-2</v>
      </c>
      <c r="AE94">
        <v>2.315E-2</v>
      </c>
      <c r="AF94">
        <v>4.1010000000000005E-2</v>
      </c>
      <c r="AG94">
        <v>2.7314999999999999E-2</v>
      </c>
      <c r="AH94">
        <v>1.9769999999999999E-2</v>
      </c>
      <c r="AI94">
        <v>2.452E-2</v>
      </c>
      <c r="AJ94">
        <v>2.6974999999999999E-2</v>
      </c>
      <c r="AK94">
        <v>9.5949999999999994E-3</v>
      </c>
      <c r="AL94">
        <v>3.8240000000000003E-2</v>
      </c>
      <c r="AM94">
        <v>1.473E-2</v>
      </c>
      <c r="AN94">
        <v>2.5944999999999999E-2</v>
      </c>
      <c r="AO94">
        <v>1.6815E-2</v>
      </c>
      <c r="AP94">
        <v>2.4205000000000001E-2</v>
      </c>
      <c r="AQ94" s="2">
        <v>1.345E-2</v>
      </c>
      <c r="AR94">
        <v>2.0614999999999998E-2</v>
      </c>
      <c r="AS94">
        <v>-1.7149999999999995E-3</v>
      </c>
      <c r="AT94">
        <v>2.0444999999999998E-2</v>
      </c>
      <c r="AU94">
        <v>1.9715E-2</v>
      </c>
      <c r="AV94">
        <v>1.8134999999999998E-2</v>
      </c>
      <c r="AW94">
        <v>2.06E-2</v>
      </c>
      <c r="AX94">
        <v>2.2359999999999998E-2</v>
      </c>
      <c r="AY94">
        <v>5.1150000000000006E-3</v>
      </c>
      <c r="AZ94">
        <v>2.0110000000000003E-2</v>
      </c>
      <c r="BA94">
        <v>2.5695000000000003E-2</v>
      </c>
      <c r="BB94">
        <v>3.2799999999999996E-2</v>
      </c>
      <c r="BC94">
        <v>4.0635000000000004E-2</v>
      </c>
      <c r="BD94">
        <v>3.1824999999999999E-2</v>
      </c>
      <c r="BE94">
        <v>2.1225000000000001E-2</v>
      </c>
      <c r="BF94">
        <v>2.06E-2</v>
      </c>
      <c r="BG94">
        <v>1.2845000000000001E-2</v>
      </c>
      <c r="BH94">
        <v>1.3565000000000001E-2</v>
      </c>
      <c r="BI94">
        <v>3.3140000000000003E-2</v>
      </c>
      <c r="BJ94">
        <v>1.3885E-2</v>
      </c>
      <c r="BK94">
        <v>2.2749999999999999E-2</v>
      </c>
      <c r="BL94">
        <v>1.068E-2</v>
      </c>
      <c r="BM94">
        <v>1.7575E-2</v>
      </c>
      <c r="BN94">
        <v>1.8540000000000001E-2</v>
      </c>
      <c r="BO94">
        <v>9.7249999999999993E-3</v>
      </c>
      <c r="BP94">
        <v>2.1065E-2</v>
      </c>
      <c r="BQ94">
        <v>1.7419999999999998E-2</v>
      </c>
      <c r="BR94">
        <v>3.6049999999999999E-2</v>
      </c>
      <c r="BS94">
        <v>9.325E-3</v>
      </c>
      <c r="BT94">
        <v>1.2255E-2</v>
      </c>
      <c r="BU94">
        <v>1.1904999999999999E-2</v>
      </c>
      <c r="BV94">
        <v>1.001E-2</v>
      </c>
      <c r="BW94">
        <v>3.0210000000000001E-2</v>
      </c>
      <c r="BX94">
        <v>1.511E-2</v>
      </c>
      <c r="BY94">
        <v>8.8899999999999986E-3</v>
      </c>
      <c r="BZ94">
        <v>1.6640000000000002E-2</v>
      </c>
      <c r="CA94">
        <v>6.3E-3</v>
      </c>
      <c r="CB94">
        <v>4.9849999999999998E-3</v>
      </c>
      <c r="CE94">
        <v>1791.9923200000001</v>
      </c>
      <c r="CF94">
        <f t="shared" si="79"/>
        <v>-1.426E-2</v>
      </c>
      <c r="CG94">
        <f t="shared" si="80"/>
        <v>1.0206666499999999E-2</v>
      </c>
      <c r="CH94">
        <f t="shared" si="81"/>
        <v>3.0279999999999999E-3</v>
      </c>
      <c r="CI94">
        <f t="shared" si="82"/>
        <v>-3.8700000000000006E-3</v>
      </c>
      <c r="CJ94">
        <f t="shared" si="83"/>
        <v>4.8999999999999998E-3</v>
      </c>
      <c r="CK94">
        <f t="shared" si="84"/>
        <v>2.0214999999999997E-2</v>
      </c>
      <c r="CL94">
        <f t="shared" si="85"/>
        <v>-8.7999999999999884E-4</v>
      </c>
      <c r="CM94">
        <f t="shared" si="86"/>
        <v>9.5899999999999978E-3</v>
      </c>
      <c r="CN94" s="1">
        <f t="shared" si="87"/>
        <v>1.8600000000000005E-2</v>
      </c>
      <c r="CO94">
        <f t="shared" si="88"/>
        <v>2.3575000000000006E-2</v>
      </c>
      <c r="CP94">
        <f t="shared" si="89"/>
        <v>1.3610000000000001E-2</v>
      </c>
      <c r="CQ94">
        <f t="shared" si="90"/>
        <v>1.5164999999999998E-2</v>
      </c>
      <c r="CR94">
        <f t="shared" si="91"/>
        <v>3.2640000000000002E-2</v>
      </c>
      <c r="CS94">
        <f t="shared" si="92"/>
        <v>5.9799999999999957E-3</v>
      </c>
      <c r="CT94">
        <f t="shared" si="93"/>
        <v>-1.6204999999999997E-2</v>
      </c>
      <c r="CU94">
        <f t="shared" si="94"/>
        <v>3.1734999999999999E-2</v>
      </c>
      <c r="CV94">
        <f t="shared" si="95"/>
        <v>1.1545E-2</v>
      </c>
      <c r="CW94">
        <f t="shared" si="96"/>
        <v>2.5829999999999999E-2</v>
      </c>
      <c r="CX94">
        <f t="shared" si="97"/>
        <v>-4.8000000000000126E-4</v>
      </c>
      <c r="CY94">
        <f t="shared" si="98"/>
        <v>-9.6823334999999993E-3</v>
      </c>
      <c r="CZ94">
        <f t="shared" si="99"/>
        <v>1.6389999999999998E-2</v>
      </c>
      <c r="DA94">
        <f t="shared" si="100"/>
        <v>3.375000000000003E-3</v>
      </c>
      <c r="DB94">
        <f t="shared" si="101"/>
        <v>1.2789999999999996E-2</v>
      </c>
      <c r="DC94">
        <f t="shared" si="102"/>
        <v>-3.6050000000000023E-3</v>
      </c>
      <c r="DD94">
        <f t="shared" si="103"/>
        <v>-2.5245E-2</v>
      </c>
      <c r="DE94">
        <f t="shared" si="104"/>
        <v>1.1340000000000003E-2</v>
      </c>
      <c r="DF94">
        <f t="shared" si="105"/>
        <v>-6.0000000000001025E-5</v>
      </c>
      <c r="DG94">
        <f t="shared" si="106"/>
        <v>-4.3449999999999999E-3</v>
      </c>
      <c r="DH94">
        <f t="shared" si="107"/>
        <v>-5.3200000000000018E-3</v>
      </c>
      <c r="DI94">
        <f t="shared" si="108"/>
        <v>-2.4850000000000011E-3</v>
      </c>
      <c r="DJ94">
        <f t="shared" si="109"/>
        <v>2.1760000000000005E-2</v>
      </c>
      <c r="DK94">
        <f t="shared" si="110"/>
        <v>-3.6850000000000008E-3</v>
      </c>
      <c r="DL94">
        <f t="shared" si="111"/>
        <v>-5.8899999999999994E-3</v>
      </c>
      <c r="DM94">
        <f t="shared" si="112"/>
        <v>5.2250000000000005E-3</v>
      </c>
      <c r="DN94">
        <f t="shared" si="113"/>
        <v>5.0200000000000002E-3</v>
      </c>
      <c r="DO94">
        <f t="shared" si="114"/>
        <v>-1.4265E-2</v>
      </c>
      <c r="DP94">
        <f t="shared" si="115"/>
        <v>1.8110000000000005E-2</v>
      </c>
      <c r="DQ94">
        <f t="shared" si="116"/>
        <v>-4.6449999999999998E-3</v>
      </c>
      <c r="DR94">
        <f t="shared" si="117"/>
        <v>1.8244999999999997E-2</v>
      </c>
      <c r="DS94">
        <f t="shared" si="118"/>
        <v>-3.4099999999999998E-3</v>
      </c>
      <c r="DT94">
        <f t="shared" si="119"/>
        <v>3.9450000000000006E-3</v>
      </c>
      <c r="DU94" s="2">
        <f t="shared" si="120"/>
        <v>-4.9000000000000016E-3</v>
      </c>
      <c r="DV94">
        <f t="shared" si="121"/>
        <v>-2.360000000000001E-3</v>
      </c>
      <c r="DW94">
        <f t="shared" si="122"/>
        <v>-2.7049999999999998E-2</v>
      </c>
      <c r="DX94">
        <f t="shared" si="153"/>
        <v>-4.5450000000000004E-3</v>
      </c>
      <c r="DY94">
        <f t="shared" si="154"/>
        <v>4.0050000000000016E-3</v>
      </c>
      <c r="DZ94">
        <f t="shared" si="155"/>
        <v>1.239999999999998E-3</v>
      </c>
      <c r="EA94">
        <f t="shared" si="156"/>
        <v>6.0250000000000008E-3</v>
      </c>
      <c r="EB94">
        <f t="shared" si="157"/>
        <v>2.2849999999999988E-3</v>
      </c>
      <c r="EC94">
        <f t="shared" si="123"/>
        <v>-1.3755E-2</v>
      </c>
      <c r="ED94">
        <f t="shared" si="124"/>
        <v>3.0200000000000018E-3</v>
      </c>
      <c r="EE94">
        <f t="shared" si="125"/>
        <v>1.0290000000000002E-2</v>
      </c>
      <c r="EF94">
        <f t="shared" si="126"/>
        <v>1.8974999999999995E-2</v>
      </c>
      <c r="EG94">
        <f t="shared" si="127"/>
        <v>2.4890000000000006E-2</v>
      </c>
      <c r="EH94">
        <f t="shared" si="128"/>
        <v>1.3514999999999999E-2</v>
      </c>
      <c r="EI94">
        <f t="shared" si="129"/>
        <v>4.7799999999999995E-3</v>
      </c>
      <c r="EJ94">
        <f t="shared" si="130"/>
        <v>6.3300000000000006E-3</v>
      </c>
      <c r="EK94">
        <f t="shared" si="131"/>
        <v>3.8000000000000013E-3</v>
      </c>
      <c r="EL94">
        <f t="shared" si="132"/>
        <v>-6.0300000000000006E-3</v>
      </c>
      <c r="EM94">
        <f t="shared" si="133"/>
        <v>1.7955000000000002E-2</v>
      </c>
      <c r="EN94">
        <f t="shared" si="134"/>
        <v>-1.065E-3</v>
      </c>
      <c r="EO94">
        <f t="shared" si="135"/>
        <v>5.7649999999999993E-3</v>
      </c>
      <c r="EP94">
        <f t="shared" si="136"/>
        <v>6.7499999999999999E-3</v>
      </c>
      <c r="EQ94">
        <f t="shared" si="137"/>
        <v>5.4549999999999998E-3</v>
      </c>
      <c r="ER94">
        <f t="shared" si="138"/>
        <v>-3.6500000000000005E-3</v>
      </c>
      <c r="ES94">
        <f t="shared" si="139"/>
        <v>-7.389999999999999E-3</v>
      </c>
      <c r="ET94">
        <f t="shared" si="140"/>
        <v>7.4599999999999996E-3</v>
      </c>
      <c r="EU94">
        <f t="shared" si="141"/>
        <v>4.2099999999999985E-3</v>
      </c>
      <c r="EV94">
        <f t="shared" si="142"/>
        <v>2.0854999999999999E-2</v>
      </c>
      <c r="EW94">
        <f t="shared" si="143"/>
        <v>-1.0749999999999996E-3</v>
      </c>
      <c r="EX94">
        <f t="shared" si="144"/>
        <v>-1.4949999999999998E-3</v>
      </c>
      <c r="EY94">
        <f t="shared" si="145"/>
        <v>-1.7100000000000014E-3</v>
      </c>
      <c r="EZ94">
        <f t="shared" si="146"/>
        <v>3.2599999999999999E-3</v>
      </c>
      <c r="FA94">
        <f t="shared" si="147"/>
        <v>1.5710000000000002E-2</v>
      </c>
      <c r="FB94">
        <f t="shared" si="148"/>
        <v>2.3999999999999994E-3</v>
      </c>
      <c r="FC94">
        <f t="shared" si="149"/>
        <v>-6.7850000000000028E-3</v>
      </c>
      <c r="FD94">
        <f t="shared" si="150"/>
        <v>8.0450000000000018E-3</v>
      </c>
      <c r="FE94">
        <f t="shared" si="151"/>
        <v>3.6000000000000008E-4</v>
      </c>
      <c r="FF94">
        <f t="shared" si="152"/>
        <v>-7.7850000000000003E-3</v>
      </c>
    </row>
    <row r="95" spans="1:162" x14ac:dyDescent="0.4">
      <c r="A95">
        <v>1796.6748500000001</v>
      </c>
      <c r="B95">
        <v>-1.7950000000000002E-3</v>
      </c>
      <c r="C95">
        <v>6.6166649999999994E-4</v>
      </c>
      <c r="D95">
        <v>-4.8300000000000001E-3</v>
      </c>
      <c r="E95">
        <v>2.3400000000000001E-3</v>
      </c>
      <c r="F95">
        <v>3.6249999999999998E-3</v>
      </c>
      <c r="G95">
        <v>3.6479999999999999E-2</v>
      </c>
      <c r="H95">
        <v>2.0659999999999998E-2</v>
      </c>
      <c r="I95">
        <v>1.3885E-2</v>
      </c>
      <c r="J95">
        <v>4.2900000000000001E-2</v>
      </c>
      <c r="K95">
        <v>3.4729999999999997E-2</v>
      </c>
      <c r="L95">
        <v>1.6629999999999999E-2</v>
      </c>
      <c r="M95">
        <v>2.6845000000000001E-2</v>
      </c>
      <c r="N95">
        <v>3.1670000000000004E-2</v>
      </c>
      <c r="O95">
        <v>2.7380000000000002E-2</v>
      </c>
      <c r="P95">
        <v>1.3815000000000001E-2</v>
      </c>
      <c r="Q95">
        <v>1.4015E-2</v>
      </c>
      <c r="R95">
        <v>1.9924999999999998E-2</v>
      </c>
      <c r="S95">
        <v>1.115E-2</v>
      </c>
      <c r="T95">
        <v>1.72E-2</v>
      </c>
      <c r="U95">
        <v>1.9650000000000001E-2</v>
      </c>
      <c r="V95">
        <v>1.8595E-2</v>
      </c>
      <c r="W95">
        <v>3.4750000000000003E-2</v>
      </c>
      <c r="X95">
        <v>2.0840000000000001E-2</v>
      </c>
      <c r="Y95">
        <v>1.78E-2</v>
      </c>
      <c r="Z95">
        <v>1.2605E-2</v>
      </c>
      <c r="AA95">
        <v>2.1155E-2</v>
      </c>
      <c r="AB95">
        <v>1.3165E-2</v>
      </c>
      <c r="AC95">
        <v>2.1455000000000002E-2</v>
      </c>
      <c r="AD95">
        <v>1.8939999999999999E-2</v>
      </c>
      <c r="AE95">
        <v>2.3609999999999999E-2</v>
      </c>
      <c r="AF95">
        <v>1.7954999999999999E-2</v>
      </c>
      <c r="AG95">
        <v>2.8080000000000001E-2</v>
      </c>
      <c r="AH95">
        <v>2.4579999999999998E-2</v>
      </c>
      <c r="AI95">
        <v>1.9790000000000002E-2</v>
      </c>
      <c r="AJ95">
        <v>2.2905000000000002E-2</v>
      </c>
      <c r="AK95">
        <v>2.069E-2</v>
      </c>
      <c r="AL95">
        <v>1.8834999999999998E-2</v>
      </c>
      <c r="AM95">
        <v>1.8095E-2</v>
      </c>
      <c r="AN95">
        <v>8.6400000000000001E-3</v>
      </c>
      <c r="AO95">
        <v>1.9404999999999999E-2</v>
      </c>
      <c r="AP95">
        <v>1.6310000000000002E-2</v>
      </c>
      <c r="AQ95" s="2">
        <v>2.0219999999999998E-2</v>
      </c>
      <c r="AR95">
        <v>2.4204999999999997E-2</v>
      </c>
      <c r="AS95">
        <v>2.3125E-2</v>
      </c>
      <c r="AT95">
        <v>2.4539999999999999E-2</v>
      </c>
      <c r="AU95">
        <v>1.7299999999999999E-2</v>
      </c>
      <c r="AV95">
        <v>1.7444999999999999E-2</v>
      </c>
      <c r="AW95">
        <v>1.1795E-2</v>
      </c>
      <c r="AX95">
        <v>2.1089999999999998E-2</v>
      </c>
      <c r="AY95">
        <v>1.8625000000000003E-2</v>
      </c>
      <c r="AZ95">
        <v>1.6279999999999999E-2</v>
      </c>
      <c r="BA95">
        <v>1.5219999999999999E-2</v>
      </c>
      <c r="BB95">
        <v>1.4845000000000001E-2</v>
      </c>
      <c r="BC95">
        <v>1.6395E-2</v>
      </c>
      <c r="BD95">
        <v>1.831E-2</v>
      </c>
      <c r="BE95">
        <v>1.7264999999999999E-2</v>
      </c>
      <c r="BF95">
        <v>1.4849999999999999E-2</v>
      </c>
      <c r="BG95">
        <v>9.9600000000000001E-3</v>
      </c>
      <c r="BH95">
        <v>1.652E-2</v>
      </c>
      <c r="BI95">
        <v>1.5885E-2</v>
      </c>
      <c r="BJ95">
        <v>1.7094999999999999E-2</v>
      </c>
      <c r="BK95">
        <v>1.7874999999999999E-2</v>
      </c>
      <c r="BL95">
        <v>3.8899999999999998E-3</v>
      </c>
      <c r="BM95">
        <v>1.2585000000000001E-2</v>
      </c>
      <c r="BN95">
        <v>2.2359999999999998E-2</v>
      </c>
      <c r="BO95">
        <v>1.5834999999999998E-2</v>
      </c>
      <c r="BP95">
        <v>1.175E-2</v>
      </c>
      <c r="BQ95">
        <v>1.3065E-2</v>
      </c>
      <c r="BR95">
        <v>1.755E-2</v>
      </c>
      <c r="BS95">
        <v>1.0775E-2</v>
      </c>
      <c r="BT95">
        <v>1.2965000000000001E-2</v>
      </c>
      <c r="BU95">
        <v>1.21E-2</v>
      </c>
      <c r="BV95">
        <v>7.1850000000000004E-3</v>
      </c>
      <c r="BW95">
        <v>1.3084999999999999E-2</v>
      </c>
      <c r="BX95">
        <v>1.0805E-2</v>
      </c>
      <c r="BY95">
        <v>1.6619999999999999E-2</v>
      </c>
      <c r="BZ95">
        <v>8.9300000000000004E-3</v>
      </c>
      <c r="CA95">
        <v>4.895E-3</v>
      </c>
      <c r="CB95">
        <v>1.3149999999999998E-2</v>
      </c>
      <c r="CE95">
        <v>1796.6748500000001</v>
      </c>
      <c r="CF95">
        <f t="shared" si="79"/>
        <v>-1.6950000000000001E-3</v>
      </c>
      <c r="CG95">
        <f t="shared" si="80"/>
        <v>-2.4783334999999998E-3</v>
      </c>
      <c r="CH95">
        <f t="shared" si="81"/>
        <v>-2.5820000000000001E-3</v>
      </c>
      <c r="CI95">
        <f t="shared" si="82"/>
        <v>2.8E-3</v>
      </c>
      <c r="CJ95">
        <f t="shared" si="83"/>
        <v>3.9550000000000002E-3</v>
      </c>
      <c r="CK95">
        <f t="shared" si="84"/>
        <v>4.3249999999999955E-3</v>
      </c>
      <c r="CL95">
        <f t="shared" si="85"/>
        <v>-8.6500000000000118E-4</v>
      </c>
      <c r="CM95">
        <f t="shared" si="86"/>
        <v>-2.3200000000000009E-3</v>
      </c>
      <c r="CN95" s="1">
        <f t="shared" si="87"/>
        <v>-7.4999999999998679E-5</v>
      </c>
      <c r="CO95">
        <f t="shared" si="88"/>
        <v>1.9899999999999987E-3</v>
      </c>
      <c r="CP95">
        <f t="shared" si="89"/>
        <v>-9.1500000000000262E-4</v>
      </c>
      <c r="CQ95">
        <f t="shared" si="90"/>
        <v>8.000000000000021E-4</v>
      </c>
      <c r="CR95">
        <f t="shared" si="91"/>
        <v>1.3600000000000036E-3</v>
      </c>
      <c r="CS95">
        <f t="shared" si="92"/>
        <v>-2.0499999999999997E-3</v>
      </c>
      <c r="CT95">
        <f t="shared" si="93"/>
        <v>6.0500000000000137E-4</v>
      </c>
      <c r="CU95">
        <f t="shared" si="94"/>
        <v>-1.9400000000000008E-3</v>
      </c>
      <c r="CV95">
        <f t="shared" si="95"/>
        <v>-1.0550000000000004E-3</v>
      </c>
      <c r="CW95">
        <f t="shared" si="96"/>
        <v>-4.9999999999997963E-6</v>
      </c>
      <c r="CX95">
        <f t="shared" si="97"/>
        <v>5.9499999999999831E-4</v>
      </c>
      <c r="CY95">
        <f t="shared" si="98"/>
        <v>-1.8349999999999998E-3</v>
      </c>
      <c r="CZ95">
        <f t="shared" si="99"/>
        <v>-3.8200000000000005E-3</v>
      </c>
      <c r="DA95">
        <f t="shared" si="100"/>
        <v>-1.4799999999999952E-3</v>
      </c>
      <c r="DB95">
        <f t="shared" si="101"/>
        <v>-9.7500000000000017E-4</v>
      </c>
      <c r="DC95">
        <f t="shared" si="102"/>
        <v>8.5499999999999812E-4</v>
      </c>
      <c r="DD95">
        <f t="shared" si="103"/>
        <v>8.3500000000000067E-4</v>
      </c>
      <c r="DE95">
        <f t="shared" si="104"/>
        <v>2.3800000000000002E-3</v>
      </c>
      <c r="DF95">
        <f t="shared" si="105"/>
        <v>-1.5900000000000011E-3</v>
      </c>
      <c r="DG95">
        <f t="shared" si="106"/>
        <v>2.2400000000000024E-3</v>
      </c>
      <c r="DH95">
        <f t="shared" si="107"/>
        <v>-9.9500000000000283E-4</v>
      </c>
      <c r="DI95">
        <f t="shared" si="108"/>
        <v>-2.0250000000000025E-3</v>
      </c>
      <c r="DJ95">
        <f t="shared" si="109"/>
        <v>-1.295000000000001E-3</v>
      </c>
      <c r="DK95">
        <f t="shared" si="110"/>
        <v>-2.919999999999999E-3</v>
      </c>
      <c r="DL95">
        <f t="shared" si="111"/>
        <v>-1.0800000000000011E-3</v>
      </c>
      <c r="DM95">
        <f t="shared" si="112"/>
        <v>4.9500000000000238E-4</v>
      </c>
      <c r="DN95">
        <f t="shared" si="113"/>
        <v>9.5000000000000293E-4</v>
      </c>
      <c r="DO95">
        <f t="shared" si="114"/>
        <v>-3.1699999999999992E-3</v>
      </c>
      <c r="DP95">
        <f t="shared" si="115"/>
        <v>-1.295000000000001E-3</v>
      </c>
      <c r="DQ95">
        <f t="shared" si="116"/>
        <v>-1.2799999999999999E-3</v>
      </c>
      <c r="DR95">
        <f t="shared" si="117"/>
        <v>9.3999999999999986E-4</v>
      </c>
      <c r="DS95">
        <f t="shared" si="118"/>
        <v>-8.2000000000000128E-4</v>
      </c>
      <c r="DT95">
        <f t="shared" si="119"/>
        <v>-3.9499999999999987E-3</v>
      </c>
      <c r="DU95" s="2">
        <f t="shared" si="120"/>
        <v>1.8699999999999967E-3</v>
      </c>
      <c r="DV95">
        <f t="shared" si="121"/>
        <v>1.2299999999999985E-3</v>
      </c>
      <c r="DW95">
        <f t="shared" si="122"/>
        <v>-2.2100000000000002E-3</v>
      </c>
      <c r="DX95">
        <f t="shared" si="153"/>
        <v>-4.4999999999999901E-4</v>
      </c>
      <c r="DY95">
        <f t="shared" si="154"/>
        <v>1.5900000000000011E-3</v>
      </c>
      <c r="DZ95">
        <f t="shared" si="155"/>
        <v>5.4999999999999841E-4</v>
      </c>
      <c r="EA95">
        <f t="shared" si="156"/>
        <v>-2.7799999999999995E-3</v>
      </c>
      <c r="EB95">
        <f t="shared" si="157"/>
        <v>1.0149999999999985E-3</v>
      </c>
      <c r="EC95">
        <f t="shared" si="123"/>
        <v>-2.4499999999999869E-4</v>
      </c>
      <c r="ED95">
        <f t="shared" si="124"/>
        <v>-8.1000000000000169E-4</v>
      </c>
      <c r="EE95">
        <f t="shared" si="125"/>
        <v>-1.8500000000000114E-4</v>
      </c>
      <c r="EF95">
        <f t="shared" si="126"/>
        <v>1.0200000000000001E-3</v>
      </c>
      <c r="EG95">
        <f t="shared" si="127"/>
        <v>6.5000000000000127E-4</v>
      </c>
      <c r="EH95">
        <f t="shared" si="128"/>
        <v>0</v>
      </c>
      <c r="EI95">
        <f t="shared" si="129"/>
        <v>8.1999999999999781E-4</v>
      </c>
      <c r="EJ95">
        <f t="shared" si="130"/>
        <v>5.7999999999999892E-4</v>
      </c>
      <c r="EK95">
        <f t="shared" si="131"/>
        <v>9.1500000000000088E-4</v>
      </c>
      <c r="EL95">
        <f t="shared" si="132"/>
        <v>-3.0750000000000013E-3</v>
      </c>
      <c r="EM95">
        <f t="shared" si="133"/>
        <v>6.9999999999999923E-4</v>
      </c>
      <c r="EN95">
        <f t="shared" si="134"/>
        <v>2.1449999999999993E-3</v>
      </c>
      <c r="EO95">
        <f t="shared" si="135"/>
        <v>8.8999999999999843E-4</v>
      </c>
      <c r="EP95">
        <f t="shared" si="136"/>
        <v>-4.0000000000000539E-5</v>
      </c>
      <c r="EQ95">
        <f t="shared" si="137"/>
        <v>4.6500000000000014E-4</v>
      </c>
      <c r="ER95">
        <f t="shared" si="138"/>
        <v>1.6999999999999654E-4</v>
      </c>
      <c r="ES95">
        <f t="shared" si="139"/>
        <v>-1.2799999999999999E-3</v>
      </c>
      <c r="ET95">
        <f t="shared" si="140"/>
        <v>-1.8550000000000007E-3</v>
      </c>
      <c r="EU95">
        <f t="shared" si="141"/>
        <v>-1.449999999999993E-4</v>
      </c>
      <c r="EV95">
        <f t="shared" si="142"/>
        <v>2.3549999999999995E-3</v>
      </c>
      <c r="EW95">
        <f t="shared" si="143"/>
        <v>3.7500000000000033E-4</v>
      </c>
      <c r="EX95">
        <f t="shared" si="144"/>
        <v>-7.8499999999999924E-4</v>
      </c>
      <c r="EY95">
        <f t="shared" si="145"/>
        <v>-1.5150000000000007E-3</v>
      </c>
      <c r="EZ95">
        <f t="shared" si="146"/>
        <v>4.3500000000000049E-4</v>
      </c>
      <c r="FA95">
        <f t="shared" si="147"/>
        <v>-1.4150000000000013E-3</v>
      </c>
      <c r="FB95">
        <f t="shared" si="148"/>
        <v>-1.9050000000000004E-3</v>
      </c>
      <c r="FC95">
        <f t="shared" si="149"/>
        <v>9.4499999999999792E-4</v>
      </c>
      <c r="FD95">
        <f t="shared" si="150"/>
        <v>3.3500000000000023E-4</v>
      </c>
      <c r="FE95">
        <f t="shared" si="151"/>
        <v>-1.0449999999999999E-3</v>
      </c>
      <c r="FF95">
        <f t="shared" si="152"/>
        <v>3.7999999999999839E-4</v>
      </c>
    </row>
    <row r="96" spans="1:162" x14ac:dyDescent="0.4">
      <c r="A96">
        <v>1801.38192</v>
      </c>
      <c r="B96">
        <v>-1.0000000000000005E-4</v>
      </c>
      <c r="C96">
        <v>3.1399999999999996E-3</v>
      </c>
      <c r="D96">
        <v>-2.248E-3</v>
      </c>
      <c r="E96">
        <v>-4.5999999999999991E-4</v>
      </c>
      <c r="F96">
        <v>-3.3E-4</v>
      </c>
      <c r="G96">
        <v>3.2155000000000003E-2</v>
      </c>
      <c r="H96">
        <v>2.1524999999999999E-2</v>
      </c>
      <c r="I96">
        <v>1.6204999999999997E-2</v>
      </c>
      <c r="J96">
        <v>4.2974999999999999E-2</v>
      </c>
      <c r="K96">
        <v>3.2739999999999998E-2</v>
      </c>
      <c r="L96">
        <v>1.7544999999999998E-2</v>
      </c>
      <c r="M96">
        <v>2.6044999999999999E-2</v>
      </c>
      <c r="N96">
        <v>3.031E-2</v>
      </c>
      <c r="O96">
        <v>2.9429999999999998E-2</v>
      </c>
      <c r="P96">
        <v>1.321E-2</v>
      </c>
      <c r="Q96">
        <v>1.5955E-2</v>
      </c>
      <c r="R96">
        <v>2.0979999999999999E-2</v>
      </c>
      <c r="S96">
        <v>1.1155E-2</v>
      </c>
      <c r="T96">
        <v>1.6605000000000002E-2</v>
      </c>
      <c r="U96">
        <v>2.1485000000000001E-2</v>
      </c>
      <c r="V96">
        <v>2.2414999999999997E-2</v>
      </c>
      <c r="W96">
        <v>3.6229999999999998E-2</v>
      </c>
      <c r="X96">
        <v>2.1815000000000001E-2</v>
      </c>
      <c r="Y96">
        <v>1.6945000000000002E-2</v>
      </c>
      <c r="Z96">
        <v>1.1769999999999999E-2</v>
      </c>
      <c r="AA96">
        <v>1.8775E-2</v>
      </c>
      <c r="AB96">
        <v>1.4755000000000001E-2</v>
      </c>
      <c r="AC96">
        <v>1.9214999999999999E-2</v>
      </c>
      <c r="AD96">
        <v>1.9935000000000001E-2</v>
      </c>
      <c r="AE96">
        <v>2.5634999999999998E-2</v>
      </c>
      <c r="AF96">
        <v>1.925E-2</v>
      </c>
      <c r="AG96">
        <v>3.1E-2</v>
      </c>
      <c r="AH96">
        <v>2.5660000000000002E-2</v>
      </c>
      <c r="AI96">
        <v>1.9295E-2</v>
      </c>
      <c r="AJ96">
        <v>2.1955000000000002E-2</v>
      </c>
      <c r="AK96">
        <v>2.3859999999999999E-2</v>
      </c>
      <c r="AL96">
        <v>2.0129999999999999E-2</v>
      </c>
      <c r="AM96">
        <v>1.9375E-2</v>
      </c>
      <c r="AN96">
        <v>7.7000000000000002E-3</v>
      </c>
      <c r="AO96">
        <v>2.0225E-2</v>
      </c>
      <c r="AP96">
        <v>2.026E-2</v>
      </c>
      <c r="AQ96" s="2">
        <v>1.8349999999999998E-2</v>
      </c>
      <c r="AR96">
        <v>2.2975000000000002E-2</v>
      </c>
      <c r="AS96">
        <v>2.5335E-2</v>
      </c>
      <c r="AT96">
        <v>2.4989999999999998E-2</v>
      </c>
      <c r="AU96">
        <v>1.5710000000000002E-2</v>
      </c>
      <c r="AV96">
        <v>1.6895E-2</v>
      </c>
      <c r="AW96">
        <v>1.4574999999999999E-2</v>
      </c>
      <c r="AX96">
        <v>2.0075000000000003E-2</v>
      </c>
      <c r="AY96">
        <v>1.8870000000000001E-2</v>
      </c>
      <c r="AZ96">
        <v>1.7090000000000001E-2</v>
      </c>
      <c r="BA96">
        <v>1.5405E-2</v>
      </c>
      <c r="BB96">
        <v>1.3825E-2</v>
      </c>
      <c r="BC96">
        <v>1.5745000000000002E-2</v>
      </c>
      <c r="BD96">
        <v>1.831E-2</v>
      </c>
      <c r="BE96">
        <v>1.6445000000000001E-2</v>
      </c>
      <c r="BF96">
        <v>1.427E-2</v>
      </c>
      <c r="BG96">
        <v>9.045000000000001E-3</v>
      </c>
      <c r="BH96">
        <v>1.9595000000000001E-2</v>
      </c>
      <c r="BI96">
        <v>1.5185000000000001E-2</v>
      </c>
      <c r="BJ96">
        <v>1.495E-2</v>
      </c>
      <c r="BK96">
        <v>1.6985E-2</v>
      </c>
      <c r="BL96">
        <v>3.9299999999999995E-3</v>
      </c>
      <c r="BM96">
        <v>1.2120000000000001E-2</v>
      </c>
      <c r="BN96">
        <v>2.2190000000000001E-2</v>
      </c>
      <c r="BO96">
        <v>1.7114999999999998E-2</v>
      </c>
      <c r="BP96">
        <v>1.3604999999999999E-2</v>
      </c>
      <c r="BQ96">
        <v>1.321E-2</v>
      </c>
      <c r="BR96">
        <v>1.5195E-2</v>
      </c>
      <c r="BS96">
        <v>1.04E-2</v>
      </c>
      <c r="BT96">
        <v>1.375E-2</v>
      </c>
      <c r="BU96">
        <v>1.3614999999999999E-2</v>
      </c>
      <c r="BV96">
        <v>6.7499999999999999E-3</v>
      </c>
      <c r="BW96">
        <v>1.4499999999999999E-2</v>
      </c>
      <c r="BX96">
        <v>1.2710000000000001E-2</v>
      </c>
      <c r="BY96">
        <v>1.5675000000000001E-2</v>
      </c>
      <c r="BZ96">
        <v>8.5950000000000002E-3</v>
      </c>
      <c r="CA96">
        <v>5.94E-3</v>
      </c>
      <c r="CB96">
        <v>1.277E-2</v>
      </c>
      <c r="CE96">
        <v>1801.38192</v>
      </c>
      <c r="CF96">
        <f t="shared" si="79"/>
        <v>0</v>
      </c>
      <c r="CG96">
        <f t="shared" si="80"/>
        <v>0</v>
      </c>
      <c r="CH96">
        <f t="shared" si="81"/>
        <v>0</v>
      </c>
      <c r="CI96">
        <f t="shared" si="82"/>
        <v>0</v>
      </c>
      <c r="CJ96">
        <f t="shared" si="83"/>
        <v>0</v>
      </c>
      <c r="CK96">
        <f t="shared" si="84"/>
        <v>0</v>
      </c>
      <c r="CL96">
        <f t="shared" si="85"/>
        <v>0</v>
      </c>
      <c r="CM96">
        <f t="shared" si="86"/>
        <v>0</v>
      </c>
      <c r="CN96" s="1">
        <f t="shared" si="87"/>
        <v>0</v>
      </c>
      <c r="CO96">
        <f t="shared" si="88"/>
        <v>0</v>
      </c>
      <c r="CP96">
        <f t="shared" si="89"/>
        <v>0</v>
      </c>
      <c r="CQ96">
        <f t="shared" si="90"/>
        <v>0</v>
      </c>
      <c r="CR96">
        <f t="shared" si="91"/>
        <v>0</v>
      </c>
      <c r="CS96">
        <f t="shared" si="92"/>
        <v>0</v>
      </c>
      <c r="CT96">
        <f t="shared" si="93"/>
        <v>0</v>
      </c>
      <c r="CU96">
        <f t="shared" si="94"/>
        <v>0</v>
      </c>
      <c r="CV96">
        <f t="shared" si="95"/>
        <v>0</v>
      </c>
      <c r="CW96">
        <f t="shared" si="96"/>
        <v>0</v>
      </c>
      <c r="CX96">
        <f t="shared" si="97"/>
        <v>0</v>
      </c>
      <c r="CY96">
        <f t="shared" si="98"/>
        <v>0</v>
      </c>
      <c r="CZ96">
        <f t="shared" si="99"/>
        <v>0</v>
      </c>
      <c r="DA96">
        <f t="shared" si="100"/>
        <v>0</v>
      </c>
      <c r="DB96">
        <f t="shared" si="101"/>
        <v>0</v>
      </c>
      <c r="DC96">
        <f t="shared" si="102"/>
        <v>0</v>
      </c>
      <c r="DD96">
        <f t="shared" si="103"/>
        <v>0</v>
      </c>
      <c r="DE96">
        <f t="shared" si="104"/>
        <v>0</v>
      </c>
      <c r="DF96">
        <f t="shared" si="105"/>
        <v>0</v>
      </c>
      <c r="DG96">
        <f t="shared" si="106"/>
        <v>0</v>
      </c>
      <c r="DH96">
        <f t="shared" si="107"/>
        <v>0</v>
      </c>
      <c r="DI96">
        <f t="shared" si="108"/>
        <v>0</v>
      </c>
      <c r="DJ96">
        <f t="shared" si="109"/>
        <v>0</v>
      </c>
      <c r="DK96">
        <f t="shared" si="110"/>
        <v>0</v>
      </c>
      <c r="DL96">
        <f t="shared" si="111"/>
        <v>0</v>
      </c>
      <c r="DM96">
        <f t="shared" si="112"/>
        <v>0</v>
      </c>
      <c r="DN96">
        <f t="shared" si="113"/>
        <v>0</v>
      </c>
      <c r="DO96">
        <f t="shared" si="114"/>
        <v>0</v>
      </c>
      <c r="DP96">
        <f t="shared" si="115"/>
        <v>0</v>
      </c>
      <c r="DQ96">
        <f t="shared" si="116"/>
        <v>0</v>
      </c>
      <c r="DR96">
        <f t="shared" si="117"/>
        <v>0</v>
      </c>
      <c r="DS96">
        <f t="shared" si="118"/>
        <v>0</v>
      </c>
      <c r="DT96">
        <f t="shared" si="119"/>
        <v>0</v>
      </c>
      <c r="DU96" s="2">
        <f t="shared" si="120"/>
        <v>0</v>
      </c>
      <c r="DV96">
        <f t="shared" si="121"/>
        <v>0</v>
      </c>
      <c r="DW96">
        <f t="shared" si="122"/>
        <v>0</v>
      </c>
      <c r="DX96">
        <f t="shared" si="153"/>
        <v>0</v>
      </c>
      <c r="DY96">
        <f t="shared" si="154"/>
        <v>0</v>
      </c>
      <c r="DZ96">
        <f t="shared" si="155"/>
        <v>0</v>
      </c>
      <c r="EA96">
        <f t="shared" si="156"/>
        <v>0</v>
      </c>
      <c r="EB96">
        <f t="shared" si="157"/>
        <v>0</v>
      </c>
      <c r="EC96">
        <f t="shared" si="123"/>
        <v>0</v>
      </c>
      <c r="ED96">
        <f t="shared" si="124"/>
        <v>0</v>
      </c>
      <c r="EE96">
        <f t="shared" si="125"/>
        <v>0</v>
      </c>
      <c r="EF96">
        <f t="shared" si="126"/>
        <v>0</v>
      </c>
      <c r="EG96">
        <f t="shared" si="127"/>
        <v>0</v>
      </c>
      <c r="EH96">
        <f t="shared" si="128"/>
        <v>0</v>
      </c>
      <c r="EI96">
        <f t="shared" si="129"/>
        <v>0</v>
      </c>
      <c r="EJ96">
        <f t="shared" si="130"/>
        <v>0</v>
      </c>
      <c r="EK96">
        <f t="shared" si="131"/>
        <v>0</v>
      </c>
      <c r="EL96">
        <f t="shared" si="132"/>
        <v>0</v>
      </c>
      <c r="EM96">
        <f t="shared" si="133"/>
        <v>0</v>
      </c>
      <c r="EN96">
        <f t="shared" si="134"/>
        <v>0</v>
      </c>
      <c r="EO96">
        <f t="shared" si="135"/>
        <v>0</v>
      </c>
      <c r="EP96">
        <f t="shared" si="136"/>
        <v>0</v>
      </c>
      <c r="EQ96">
        <f t="shared" si="137"/>
        <v>0</v>
      </c>
      <c r="ER96">
        <f t="shared" si="138"/>
        <v>0</v>
      </c>
      <c r="ES96">
        <f t="shared" si="139"/>
        <v>0</v>
      </c>
      <c r="ET96">
        <f t="shared" si="140"/>
        <v>0</v>
      </c>
      <c r="EU96">
        <f t="shared" si="141"/>
        <v>0</v>
      </c>
      <c r="EV96">
        <f t="shared" si="142"/>
        <v>0</v>
      </c>
      <c r="EW96">
        <f t="shared" si="143"/>
        <v>0</v>
      </c>
      <c r="EX96">
        <f t="shared" si="144"/>
        <v>0</v>
      </c>
      <c r="EY96">
        <f t="shared" si="145"/>
        <v>0</v>
      </c>
      <c r="EZ96">
        <f t="shared" si="146"/>
        <v>0</v>
      </c>
      <c r="FA96">
        <f t="shared" si="147"/>
        <v>0</v>
      </c>
      <c r="FB96">
        <f t="shared" si="148"/>
        <v>0</v>
      </c>
      <c r="FC96">
        <f t="shared" si="149"/>
        <v>0</v>
      </c>
      <c r="FD96">
        <f t="shared" si="150"/>
        <v>0</v>
      </c>
      <c r="FE96">
        <f t="shared" si="151"/>
        <v>0</v>
      </c>
      <c r="FF96">
        <f t="shared" si="152"/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74BFDB-18F4-4CC5-8AD4-6E59EEE41CA5}"/>
</file>

<file path=customXml/itemProps2.xml><?xml version="1.0" encoding="utf-8"?>
<ds:datastoreItem xmlns:ds="http://schemas.openxmlformats.org/officeDocument/2006/customXml" ds:itemID="{055C8B95-6653-44D6-9543-8E453742C7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 Gibson</dc:creator>
  <cp:lastModifiedBy>Libby Gibson</cp:lastModifiedBy>
  <dcterms:created xsi:type="dcterms:W3CDTF">2022-10-23T18:25:53Z</dcterms:created>
  <dcterms:modified xsi:type="dcterms:W3CDTF">2022-10-23T21:03:35Z</dcterms:modified>
</cp:coreProperties>
</file>