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8702"/>
  <workbookPr showInkAnnotation="0"/>
  <mc:AlternateContent xmlns:mc="http://schemas.openxmlformats.org/markup-compatibility/2006">
    <mc:Choice Requires="x15">
      <x15ac:absPath xmlns:x15ac="http://schemas.microsoft.com/office/spreadsheetml/2010/11/ac" url="/Users/zander/Dropbox/Change Explorer/Research Data/"/>
    </mc:Choice>
  </mc:AlternateContent>
  <bookViews>
    <workbookView xWindow="0" yWindow="440" windowWidth="51200" windowHeight="22420" tabRatio="500"/>
  </bookViews>
  <sheets>
    <sheet name="Sheet1" sheetId="1" r:id="rId1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I20" i="1" l="1"/>
  <c r="I2" i="1"/>
  <c r="I3" i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2" i="1"/>
  <c r="I21" i="1"/>
  <c r="B25" i="1"/>
  <c r="B24" i="1"/>
  <c r="B23" i="1"/>
  <c r="D22" i="1"/>
</calcChain>
</file>

<file path=xl/sharedStrings.xml><?xml version="1.0" encoding="utf-8"?>
<sst xmlns="http://schemas.openxmlformats.org/spreadsheetml/2006/main" count="108" uniqueCount="29">
  <si>
    <t>Name</t>
  </si>
  <si>
    <t>Age</t>
  </si>
  <si>
    <t>Deployment Started</t>
  </si>
  <si>
    <t>Deployment Ended</t>
  </si>
  <si>
    <t>Average:</t>
  </si>
  <si>
    <t>Form Signed</t>
  </si>
  <si>
    <t>Level of Education</t>
  </si>
  <si>
    <t>YES</t>
  </si>
  <si>
    <t>Length of Deployment</t>
  </si>
  <si>
    <t>Lives in</t>
  </si>
  <si>
    <t>SATs, working towards GCSEs</t>
  </si>
  <si>
    <t>GCSE grade D</t>
  </si>
  <si>
    <t>AS level</t>
  </si>
  <si>
    <t>Degree</t>
  </si>
  <si>
    <t>Level 3 Diploma</t>
  </si>
  <si>
    <t>Pseudonym</t>
  </si>
  <si>
    <t>Vicky</t>
  </si>
  <si>
    <t>Peter</t>
  </si>
  <si>
    <t>Fred</t>
  </si>
  <si>
    <t>Lucy</t>
  </si>
  <si>
    <t>Sophie</t>
  </si>
  <si>
    <t>Jessica</t>
  </si>
  <si>
    <t>Jack</t>
  </si>
  <si>
    <t>Harry</t>
  </si>
  <si>
    <t>M/F</t>
  </si>
  <si>
    <t>M</t>
  </si>
  <si>
    <t>F</t>
  </si>
  <si>
    <t>TOTAL</t>
  </si>
  <si>
    <t>[REDACTED]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</si>
</sst>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F800]dddd\,\ mmmm\ dd\,\ yyyy"/>
  </numFmts>
  <fonts count="12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2"/>
      <color rgb="FF191919"/>
      <name val="Calibri"/>
      <scheme val="minor"/>
    </font>
    <font>
      <b/>
      <sz val="16"/>
      <color theme="1"/>
      <name val="Calibri"/>
      <family val="2"/>
      <scheme val="minor"/>
    </font>
    <font>
      <sz val="12"/>
      <color theme="1"/>
      <name val="Arial"/>
    </font>
    <font>
      <i/>
      <sz val="12"/>
      <color theme="1"/>
      <name val="Calibri"/>
      <scheme val="minor"/>
    </font>
    <font>
      <i/>
      <sz val="12"/>
      <color theme="1"/>
      <name val="Arial"/>
    </font>
    <font>
      <sz val="15"/>
      <color rgb="FF000000"/>
      <name val="Helvetica Neue"/>
    </font>
    <font>
      <sz val="12"/>
      <color theme="1"/>
      <name val="Helvetica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9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25">
    <xf numFmtId="0" fontId="0" fillId="0" borderId="0" xfId="0"/>
    <xf numFmtId="0" fontId="1" fillId="0" borderId="0" xfId="0" applyFont="1"/>
    <xf numFmtId="14" fontId="0" fillId="0" borderId="0" xfId="0" applyNumberFormat="1"/>
    <xf numFmtId="164" fontId="0" fillId="0" borderId="0" xfId="0" applyNumberFormat="1"/>
    <xf numFmtId="1" fontId="0" fillId="0" borderId="0" xfId="0" applyNumberFormat="1"/>
    <xf numFmtId="0" fontId="6" fillId="0" borderId="0" xfId="0" applyFont="1"/>
    <xf numFmtId="164" fontId="6" fillId="0" borderId="0" xfId="0" applyNumberFormat="1" applyFont="1"/>
    <xf numFmtId="1" fontId="6" fillId="0" borderId="0" xfId="0" applyNumberFormat="1" applyFont="1"/>
    <xf numFmtId="0" fontId="7" fillId="0" borderId="0" xfId="0" applyFont="1" applyFill="1" applyBorder="1" applyAlignment="1">
      <alignment horizontal="justify" vertical="center" wrapText="1"/>
    </xf>
    <xf numFmtId="0" fontId="1" fillId="0" borderId="0" xfId="0" applyFont="1" applyBorder="1"/>
    <xf numFmtId="164" fontId="1" fillId="0" borderId="0" xfId="0" applyNumberFormat="1" applyFont="1" applyBorder="1"/>
    <xf numFmtId="1" fontId="1" fillId="0" borderId="0" xfId="0" applyNumberFormat="1" applyFont="1" applyBorder="1"/>
    <xf numFmtId="0" fontId="0" fillId="0" borderId="0" xfId="0" applyFont="1" applyBorder="1"/>
    <xf numFmtId="0" fontId="7" fillId="0" borderId="0" xfId="0" applyFont="1" applyBorder="1"/>
    <xf numFmtId="14" fontId="0" fillId="0" borderId="0" xfId="0" applyNumberFormat="1" applyFont="1" applyBorder="1"/>
    <xf numFmtId="1" fontId="5" fillId="0" borderId="0" xfId="0" applyNumberFormat="1" applyFont="1" applyBorder="1"/>
    <xf numFmtId="0" fontId="7" fillId="0" borderId="0" xfId="0" applyFont="1" applyBorder="1" applyAlignment="1">
      <alignment horizontal="justify" vertical="center" wrapText="1"/>
    </xf>
    <xf numFmtId="14" fontId="4" fillId="0" borderId="0" xfId="0" applyNumberFormat="1" applyFont="1" applyBorder="1"/>
    <xf numFmtId="0" fontId="8" fillId="0" borderId="0" xfId="0" applyFont="1" applyBorder="1"/>
    <xf numFmtId="0" fontId="8" fillId="0" borderId="0" xfId="0" applyFont="1" applyFill="1" applyBorder="1"/>
    <xf numFmtId="0" fontId="9" fillId="0" borderId="0" xfId="0" applyFont="1" applyBorder="1" applyAlignment="1">
      <alignment horizontal="justify" vertical="center" wrapText="1"/>
    </xf>
    <xf numFmtId="14" fontId="8" fillId="0" borderId="0" xfId="0" applyNumberFormat="1" applyFont="1" applyBorder="1"/>
    <xf numFmtId="0" fontId="8" fillId="0" borderId="0" xfId="0" applyFont="1"/>
    <xf numFmtId="0" fontId="10" fillId="0" borderId="0" xfId="0" applyFont="1"/>
    <xf numFmtId="0" fontId="11" fillId="0" borderId="0" xfId="0" applyFont="1"/>
  </cellXfs>
  <cellStyles count="9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5"/>
  <sheetViews>
    <sheetView tabSelected="1" showRuler="0" zoomScale="171" zoomScaleNormal="171" zoomScalePageLayoutView="171" workbookViewId="0">
      <selection activeCell="J7" sqref="J7"/>
    </sheetView>
  </sheetViews>
  <sheetFormatPr baseColWidth="10" defaultRowHeight="16" x14ac:dyDescent="0.2"/>
  <cols>
    <col min="2" max="2" width="4.6640625" bestFit="1" customWidth="1"/>
    <col min="3" max="3" width="17.83203125" bestFit="1" customWidth="1"/>
    <col min="4" max="4" width="4.33203125" bestFit="1" customWidth="1"/>
    <col min="5" max="5" width="13.1640625" bestFit="1" customWidth="1"/>
    <col min="6" max="6" width="29.83203125" bestFit="1" customWidth="1"/>
    <col min="7" max="7" width="18.1640625" style="3" bestFit="1" customWidth="1"/>
    <col min="8" max="8" width="17.1640625" style="3" bestFit="1" customWidth="1"/>
    <col min="9" max="9" width="19.83203125" style="4" bestFit="1" customWidth="1"/>
    <col min="10" max="10" width="11.5" bestFit="1" customWidth="1"/>
  </cols>
  <sheetData>
    <row r="1" spans="1:10" s="1" customFormat="1" x14ac:dyDescent="0.2">
      <c r="A1" s="1" t="s">
        <v>15</v>
      </c>
      <c r="B1" s="1" t="s">
        <v>24</v>
      </c>
      <c r="C1" s="9" t="s">
        <v>0</v>
      </c>
      <c r="D1" s="9" t="s">
        <v>1</v>
      </c>
      <c r="E1" s="9" t="s">
        <v>9</v>
      </c>
      <c r="F1" s="9" t="s">
        <v>6</v>
      </c>
      <c r="G1" s="10" t="s">
        <v>2</v>
      </c>
      <c r="H1" s="10" t="s">
        <v>3</v>
      </c>
      <c r="I1" s="11" t="s">
        <v>8</v>
      </c>
      <c r="J1" s="9" t="s">
        <v>5</v>
      </c>
    </row>
    <row r="2" spans="1:10" x14ac:dyDescent="0.2">
      <c r="B2" t="s">
        <v>25</v>
      </c>
      <c r="C2" s="24" t="s">
        <v>28</v>
      </c>
      <c r="D2" s="13">
        <v>25</v>
      </c>
      <c r="E2" s="24" t="s">
        <v>28</v>
      </c>
      <c r="F2" s="13" t="s">
        <v>11</v>
      </c>
      <c r="G2" s="14">
        <v>42228</v>
      </c>
      <c r="H2" s="14">
        <v>42237</v>
      </c>
      <c r="I2" s="15">
        <f>_xlfn.DAYS(H2,G2)+1</f>
        <v>10</v>
      </c>
      <c r="J2" s="12" t="s">
        <v>7</v>
      </c>
    </row>
    <row r="3" spans="1:10" x14ac:dyDescent="0.2">
      <c r="B3" t="s">
        <v>25</v>
      </c>
      <c r="C3" s="24" t="s">
        <v>28</v>
      </c>
      <c r="D3" s="12">
        <v>15</v>
      </c>
      <c r="E3" s="24" t="s">
        <v>28</v>
      </c>
      <c r="F3" s="16" t="s">
        <v>10</v>
      </c>
      <c r="G3" s="14">
        <v>42223</v>
      </c>
      <c r="H3" s="17">
        <v>42228</v>
      </c>
      <c r="I3" s="15">
        <f t="shared" ref="I3:I20" si="0">_xlfn.DAYS(H3,G3)+1</f>
        <v>6</v>
      </c>
      <c r="J3" s="12" t="s">
        <v>7</v>
      </c>
    </row>
    <row r="4" spans="1:10" x14ac:dyDescent="0.2">
      <c r="A4" t="s">
        <v>21</v>
      </c>
      <c r="B4" t="s">
        <v>26</v>
      </c>
      <c r="C4" s="24" t="s">
        <v>28</v>
      </c>
      <c r="D4" s="12">
        <v>32</v>
      </c>
      <c r="E4" s="24" t="s">
        <v>28</v>
      </c>
      <c r="F4" s="13" t="s">
        <v>13</v>
      </c>
      <c r="G4" s="14">
        <v>42219</v>
      </c>
      <c r="H4" s="14">
        <v>42223</v>
      </c>
      <c r="I4" s="15">
        <f t="shared" si="0"/>
        <v>5</v>
      </c>
      <c r="J4" s="12" t="s">
        <v>7</v>
      </c>
    </row>
    <row r="5" spans="1:10" x14ac:dyDescent="0.2">
      <c r="A5" t="s">
        <v>16</v>
      </c>
      <c r="B5" t="s">
        <v>26</v>
      </c>
      <c r="C5" s="24" t="s">
        <v>28</v>
      </c>
      <c r="D5" s="18">
        <v>16</v>
      </c>
      <c r="E5" s="24" t="s">
        <v>28</v>
      </c>
      <c r="F5" s="12"/>
      <c r="G5" s="14">
        <v>42194</v>
      </c>
      <c r="H5" s="14">
        <v>42206</v>
      </c>
      <c r="I5" s="15">
        <f t="shared" si="0"/>
        <v>13</v>
      </c>
      <c r="J5" s="12" t="s">
        <v>7</v>
      </c>
    </row>
    <row r="6" spans="1:10" x14ac:dyDescent="0.2">
      <c r="A6" t="s">
        <v>17</v>
      </c>
      <c r="B6" t="s">
        <v>25</v>
      </c>
      <c r="C6" s="24" t="s">
        <v>28</v>
      </c>
      <c r="D6" s="19">
        <v>16</v>
      </c>
      <c r="E6" s="24" t="s">
        <v>28</v>
      </c>
      <c r="F6" s="12"/>
      <c r="G6" s="14">
        <v>42194</v>
      </c>
      <c r="H6" s="14">
        <v>42206</v>
      </c>
      <c r="I6" s="15">
        <f t="shared" si="0"/>
        <v>13</v>
      </c>
      <c r="J6" s="12" t="s">
        <v>7</v>
      </c>
    </row>
    <row r="7" spans="1:10" x14ac:dyDescent="0.2">
      <c r="A7" t="s">
        <v>18</v>
      </c>
      <c r="B7" t="s">
        <v>25</v>
      </c>
      <c r="C7" s="24" t="s">
        <v>28</v>
      </c>
      <c r="D7" s="13">
        <v>17</v>
      </c>
      <c r="E7" s="24" t="s">
        <v>28</v>
      </c>
      <c r="F7" s="13" t="s">
        <v>12</v>
      </c>
      <c r="G7" s="14">
        <v>42206</v>
      </c>
      <c r="H7" s="14">
        <v>42212</v>
      </c>
      <c r="I7" s="15">
        <f t="shared" si="0"/>
        <v>7</v>
      </c>
      <c r="J7" s="12" t="s">
        <v>7</v>
      </c>
    </row>
    <row r="8" spans="1:10" x14ac:dyDescent="0.2">
      <c r="B8" t="s">
        <v>25</v>
      </c>
      <c r="C8" s="24" t="s">
        <v>28</v>
      </c>
      <c r="D8" s="12">
        <v>15</v>
      </c>
      <c r="E8" s="24" t="s">
        <v>28</v>
      </c>
      <c r="F8" s="16" t="s">
        <v>10</v>
      </c>
      <c r="G8" s="14">
        <v>42206</v>
      </c>
      <c r="H8" s="14">
        <v>42214</v>
      </c>
      <c r="I8" s="15">
        <f t="shared" si="0"/>
        <v>9</v>
      </c>
      <c r="J8" s="12" t="s">
        <v>7</v>
      </c>
    </row>
    <row r="9" spans="1:10" x14ac:dyDescent="0.2">
      <c r="A9" t="s">
        <v>19</v>
      </c>
      <c r="B9" t="s">
        <v>26</v>
      </c>
      <c r="C9" s="24" t="s">
        <v>28</v>
      </c>
      <c r="D9" s="12">
        <v>15</v>
      </c>
      <c r="E9" s="24" t="s">
        <v>28</v>
      </c>
      <c r="F9" s="13" t="s">
        <v>10</v>
      </c>
      <c r="G9" s="14">
        <v>42212</v>
      </c>
      <c r="H9" s="14">
        <v>42219</v>
      </c>
      <c r="I9" s="15">
        <f t="shared" si="0"/>
        <v>8</v>
      </c>
      <c r="J9" s="12" t="s">
        <v>7</v>
      </c>
    </row>
    <row r="10" spans="1:10" x14ac:dyDescent="0.2">
      <c r="B10" t="s">
        <v>25</v>
      </c>
      <c r="C10" s="24" t="s">
        <v>28</v>
      </c>
      <c r="D10" s="13">
        <v>17</v>
      </c>
      <c r="E10" s="24" t="s">
        <v>28</v>
      </c>
      <c r="F10" s="13" t="s">
        <v>12</v>
      </c>
      <c r="G10" s="14">
        <v>42218</v>
      </c>
      <c r="H10" s="14">
        <v>42228</v>
      </c>
      <c r="I10" s="15">
        <f t="shared" si="0"/>
        <v>11</v>
      </c>
      <c r="J10" s="12" t="s">
        <v>7</v>
      </c>
    </row>
    <row r="11" spans="1:10" s="22" customFormat="1" x14ac:dyDescent="0.2">
      <c r="B11" s="22" t="s">
        <v>25</v>
      </c>
      <c r="C11" s="24" t="s">
        <v>28</v>
      </c>
      <c r="D11" s="18">
        <v>14</v>
      </c>
      <c r="E11" s="24" t="s">
        <v>28</v>
      </c>
      <c r="F11" s="20" t="s">
        <v>10</v>
      </c>
      <c r="G11" s="21">
        <v>42235</v>
      </c>
      <c r="H11" s="21">
        <v>42244</v>
      </c>
      <c r="I11" s="15">
        <f t="shared" si="0"/>
        <v>10</v>
      </c>
      <c r="J11" s="12" t="s">
        <v>7</v>
      </c>
    </row>
    <row r="12" spans="1:10" s="22" customFormat="1" x14ac:dyDescent="0.2">
      <c r="B12" s="22" t="s">
        <v>26</v>
      </c>
      <c r="C12" s="24" t="s">
        <v>28</v>
      </c>
      <c r="D12" s="18">
        <v>14</v>
      </c>
      <c r="E12" s="24" t="s">
        <v>28</v>
      </c>
      <c r="F12" s="20" t="s">
        <v>10</v>
      </c>
      <c r="G12" s="21">
        <v>42237</v>
      </c>
      <c r="H12" s="21">
        <v>42244</v>
      </c>
      <c r="I12" s="15">
        <f t="shared" si="0"/>
        <v>8</v>
      </c>
      <c r="J12" s="12" t="s">
        <v>7</v>
      </c>
    </row>
    <row r="13" spans="1:10" x14ac:dyDescent="0.2">
      <c r="A13" t="s">
        <v>20</v>
      </c>
      <c r="B13" t="s">
        <v>26</v>
      </c>
      <c r="C13" s="24" t="s">
        <v>28</v>
      </c>
      <c r="D13" s="12">
        <v>30</v>
      </c>
      <c r="E13" s="24" t="s">
        <v>28</v>
      </c>
      <c r="F13" s="8" t="s">
        <v>14</v>
      </c>
      <c r="G13" s="14">
        <v>42212</v>
      </c>
      <c r="H13" s="14">
        <v>42219</v>
      </c>
      <c r="I13" s="15">
        <f t="shared" si="0"/>
        <v>8</v>
      </c>
      <c r="J13" s="12" t="s">
        <v>7</v>
      </c>
    </row>
    <row r="14" spans="1:10" x14ac:dyDescent="0.2">
      <c r="A14" t="s">
        <v>22</v>
      </c>
      <c r="B14" t="s">
        <v>25</v>
      </c>
      <c r="C14" s="24" t="s">
        <v>28</v>
      </c>
      <c r="D14">
        <v>29</v>
      </c>
      <c r="E14" s="24" t="s">
        <v>28</v>
      </c>
      <c r="G14" s="2">
        <v>42192</v>
      </c>
      <c r="H14" s="2">
        <v>42223</v>
      </c>
      <c r="I14" s="15">
        <f t="shared" si="0"/>
        <v>32</v>
      </c>
      <c r="J14" t="s">
        <v>7</v>
      </c>
    </row>
    <row r="15" spans="1:10" x14ac:dyDescent="0.2">
      <c r="A15" t="s">
        <v>23</v>
      </c>
      <c r="B15" t="s">
        <v>25</v>
      </c>
      <c r="C15" s="24" t="s">
        <v>28</v>
      </c>
      <c r="D15">
        <v>23</v>
      </c>
      <c r="E15" s="24" t="s">
        <v>28</v>
      </c>
      <c r="G15" s="2">
        <v>42228</v>
      </c>
      <c r="H15" s="2">
        <v>42233</v>
      </c>
      <c r="I15" s="15">
        <f t="shared" si="0"/>
        <v>6</v>
      </c>
      <c r="J15" s="12" t="s">
        <v>7</v>
      </c>
    </row>
    <row r="16" spans="1:10" x14ac:dyDescent="0.2">
      <c r="B16" t="s">
        <v>26</v>
      </c>
      <c r="C16" s="24" t="s">
        <v>28</v>
      </c>
      <c r="E16" s="24" t="s">
        <v>28</v>
      </c>
      <c r="G16" s="2">
        <v>42194</v>
      </c>
      <c r="H16" s="2">
        <v>42206</v>
      </c>
      <c r="I16" s="15">
        <f t="shared" si="0"/>
        <v>13</v>
      </c>
      <c r="J16" t="s">
        <v>7</v>
      </c>
    </row>
    <row r="17" spans="1:10" x14ac:dyDescent="0.2">
      <c r="B17" t="s">
        <v>26</v>
      </c>
      <c r="C17" s="24" t="s">
        <v>28</v>
      </c>
      <c r="D17">
        <v>50</v>
      </c>
      <c r="E17" s="24" t="s">
        <v>28</v>
      </c>
      <c r="G17" s="2">
        <v>42261</v>
      </c>
      <c r="H17" s="2">
        <v>42265</v>
      </c>
      <c r="I17" s="15">
        <f t="shared" si="0"/>
        <v>5</v>
      </c>
      <c r="J17" s="12" t="s">
        <v>7</v>
      </c>
    </row>
    <row r="18" spans="1:10" x14ac:dyDescent="0.2">
      <c r="B18" t="s">
        <v>26</v>
      </c>
      <c r="C18" s="24" t="s">
        <v>28</v>
      </c>
      <c r="D18">
        <v>38</v>
      </c>
      <c r="E18" s="24" t="s">
        <v>28</v>
      </c>
      <c r="G18" s="2">
        <v>42261</v>
      </c>
      <c r="H18" s="2">
        <v>42265</v>
      </c>
      <c r="I18" s="15">
        <f t="shared" si="0"/>
        <v>5</v>
      </c>
      <c r="J18" s="12" t="s">
        <v>7</v>
      </c>
    </row>
    <row r="19" spans="1:10" x14ac:dyDescent="0.2">
      <c r="B19" t="s">
        <v>26</v>
      </c>
      <c r="C19" s="24" t="s">
        <v>28</v>
      </c>
      <c r="D19">
        <v>46</v>
      </c>
      <c r="E19" s="24" t="s">
        <v>28</v>
      </c>
      <c r="G19" s="2">
        <v>42261</v>
      </c>
      <c r="H19" s="2">
        <v>42269</v>
      </c>
      <c r="I19" s="15">
        <f t="shared" si="0"/>
        <v>9</v>
      </c>
      <c r="J19" s="12" t="s">
        <v>7</v>
      </c>
    </row>
    <row r="20" spans="1:10" x14ac:dyDescent="0.2">
      <c r="B20" t="s">
        <v>26</v>
      </c>
      <c r="C20" s="24" t="s">
        <v>28</v>
      </c>
      <c r="D20">
        <v>40</v>
      </c>
      <c r="E20" s="24" t="s">
        <v>28</v>
      </c>
      <c r="G20" s="2">
        <v>42261</v>
      </c>
      <c r="H20" s="2">
        <v>42269</v>
      </c>
      <c r="I20" s="15">
        <f t="shared" si="0"/>
        <v>9</v>
      </c>
      <c r="J20" s="12" t="s">
        <v>7</v>
      </c>
    </row>
    <row r="21" spans="1:10" x14ac:dyDescent="0.2">
      <c r="I21" s="4">
        <f>SUM(I2:I20)</f>
        <v>187</v>
      </c>
    </row>
    <row r="22" spans="1:10" s="5" customFormat="1" ht="21" x14ac:dyDescent="0.25">
      <c r="C22" s="5" t="s">
        <v>4</v>
      </c>
      <c r="D22" s="7">
        <f>AVERAGE(D2:D20)</f>
        <v>25.111111111111111</v>
      </c>
      <c r="E22" s="7"/>
      <c r="G22" s="6"/>
      <c r="H22" s="6"/>
      <c r="I22" s="7">
        <f>AVERAGE(I2:I20)</f>
        <v>9.8421052631578956</v>
      </c>
    </row>
    <row r="23" spans="1:10" x14ac:dyDescent="0.2">
      <c r="A23" t="s">
        <v>25</v>
      </c>
      <c r="B23">
        <f>COUNTIF(B2:B20,"M")</f>
        <v>9</v>
      </c>
    </row>
    <row r="24" spans="1:10" x14ac:dyDescent="0.2">
      <c r="A24" t="s">
        <v>26</v>
      </c>
      <c r="B24">
        <f>COUNTIF(B2:B21,"F")</f>
        <v>10</v>
      </c>
    </row>
    <row r="25" spans="1:10" ht="19" x14ac:dyDescent="0.2">
      <c r="A25" t="s">
        <v>27</v>
      </c>
      <c r="B25" s="23">
        <f>COUNTIF(B2:B20,"**")</f>
        <v>19</v>
      </c>
      <c r="C25" s="23"/>
    </row>
  </sheetData>
  <pageMargins left="0.7" right="0.7" top="0.75" bottom="0.75" header="0.3" footer="0.3"/>
  <pageSetup paperSize="9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2015-08-13T11:15:00Z</dcterms:created>
  <dcterms:modified xsi:type="dcterms:W3CDTF">2017-09-16T13:10:52Z</dcterms:modified>
</cp:coreProperties>
</file>