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420" yWindow="0" windowWidth="24180" windowHeight="15460" tabRatio="500" firstSheet="1" activeTab="4"/>
  </bookViews>
  <sheets>
    <sheet name="Le=0.8 &amp; PHI=0.8" sheetId="1" r:id="rId1"/>
    <sheet name="Le=1.2 &amp; PHI=0.8" sheetId="3" r:id="rId2"/>
    <sheet name="Le=0.8 &amp; PHI=1.0" sheetId="2" r:id="rId3"/>
    <sheet name="Le=1.2 &amp; PHI=1.0" sheetId="5" r:id="rId4"/>
    <sheet name="Le=1.0 &amp; u'=6.0" sheetId="6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59" i="6" l="1"/>
  <c r="U59" i="6"/>
  <c r="S59" i="6"/>
  <c r="Q59" i="6"/>
  <c r="O59" i="6"/>
  <c r="M59" i="6"/>
  <c r="W58" i="6"/>
  <c r="U58" i="6"/>
  <c r="S58" i="6"/>
  <c r="Q58" i="6"/>
  <c r="O58" i="6"/>
  <c r="M58" i="6"/>
  <c r="W57" i="6"/>
  <c r="U57" i="6"/>
  <c r="S57" i="6"/>
  <c r="Q57" i="6"/>
  <c r="O57" i="6"/>
  <c r="M57" i="6"/>
  <c r="W56" i="6"/>
  <c r="U56" i="6"/>
  <c r="S56" i="6"/>
  <c r="Q56" i="6"/>
  <c r="O56" i="6"/>
  <c r="M56" i="6"/>
  <c r="W55" i="6"/>
  <c r="U55" i="6"/>
  <c r="S55" i="6"/>
  <c r="Q55" i="6"/>
  <c r="O55" i="6"/>
  <c r="M55" i="6"/>
  <c r="W54" i="6"/>
  <c r="U54" i="6"/>
  <c r="S54" i="6"/>
  <c r="Q54" i="6"/>
  <c r="O54" i="6"/>
  <c r="M54" i="6"/>
  <c r="W53" i="6"/>
  <c r="U53" i="6"/>
  <c r="S53" i="6"/>
  <c r="Q53" i="6"/>
  <c r="O53" i="6"/>
  <c r="M53" i="6"/>
  <c r="W52" i="6"/>
  <c r="U52" i="6"/>
  <c r="S52" i="6"/>
  <c r="Q52" i="6"/>
  <c r="O52" i="6"/>
  <c r="M52" i="6"/>
  <c r="W51" i="6"/>
  <c r="U51" i="6"/>
  <c r="S51" i="6"/>
  <c r="Q51" i="6"/>
  <c r="O51" i="6"/>
  <c r="M51" i="6"/>
  <c r="W50" i="6"/>
  <c r="U50" i="6"/>
  <c r="S50" i="6"/>
  <c r="Q50" i="6"/>
  <c r="O50" i="6"/>
  <c r="M50" i="6"/>
  <c r="W49" i="6"/>
  <c r="U49" i="6"/>
  <c r="S49" i="6"/>
  <c r="Q49" i="6"/>
  <c r="O49" i="6"/>
  <c r="M49" i="6"/>
  <c r="W48" i="6"/>
  <c r="U48" i="6"/>
  <c r="S48" i="6"/>
  <c r="Q48" i="6"/>
  <c r="O48" i="6"/>
  <c r="M48" i="6"/>
  <c r="W47" i="6"/>
  <c r="U47" i="6"/>
  <c r="S47" i="6"/>
  <c r="Q47" i="6"/>
  <c r="O47" i="6"/>
  <c r="M47" i="6"/>
  <c r="W46" i="6"/>
  <c r="U46" i="6"/>
  <c r="S46" i="6"/>
  <c r="Q46" i="6"/>
  <c r="O46" i="6"/>
  <c r="M46" i="6"/>
  <c r="W45" i="6"/>
  <c r="U45" i="6"/>
  <c r="S45" i="6"/>
  <c r="Q45" i="6"/>
  <c r="O45" i="6"/>
  <c r="M45" i="6"/>
  <c r="W44" i="6"/>
  <c r="U44" i="6"/>
  <c r="S44" i="6"/>
  <c r="Q44" i="6"/>
  <c r="O44" i="6"/>
  <c r="M44" i="6"/>
  <c r="W39" i="6"/>
  <c r="U39" i="6"/>
  <c r="S39" i="6"/>
  <c r="Q39" i="6"/>
  <c r="O39" i="6"/>
  <c r="M39" i="6"/>
  <c r="W38" i="6"/>
  <c r="U38" i="6"/>
  <c r="S38" i="6"/>
  <c r="Q38" i="6"/>
  <c r="O38" i="6"/>
  <c r="M38" i="6"/>
  <c r="W37" i="6"/>
  <c r="U37" i="6"/>
  <c r="S37" i="6"/>
  <c r="Q37" i="6"/>
  <c r="O37" i="6"/>
  <c r="M37" i="6"/>
  <c r="W36" i="6"/>
  <c r="U36" i="6"/>
  <c r="S36" i="6"/>
  <c r="Q36" i="6"/>
  <c r="O36" i="6"/>
  <c r="M36" i="6"/>
  <c r="W35" i="6"/>
  <c r="U35" i="6"/>
  <c r="S35" i="6"/>
  <c r="Q35" i="6"/>
  <c r="O35" i="6"/>
  <c r="M35" i="6"/>
  <c r="W34" i="6"/>
  <c r="U34" i="6"/>
  <c r="S34" i="6"/>
  <c r="Q34" i="6"/>
  <c r="O34" i="6"/>
  <c r="M34" i="6"/>
  <c r="W33" i="6"/>
  <c r="U33" i="6"/>
  <c r="S33" i="6"/>
  <c r="Q33" i="6"/>
  <c r="O33" i="6"/>
  <c r="M33" i="6"/>
  <c r="W32" i="6"/>
  <c r="U32" i="6"/>
  <c r="S32" i="6"/>
  <c r="Q32" i="6"/>
  <c r="O32" i="6"/>
  <c r="M32" i="6"/>
  <c r="W31" i="6"/>
  <c r="U31" i="6"/>
  <c r="S31" i="6"/>
  <c r="Q31" i="6"/>
  <c r="O31" i="6"/>
  <c r="M31" i="6"/>
  <c r="W30" i="6"/>
  <c r="U30" i="6"/>
  <c r="S30" i="6"/>
  <c r="Q30" i="6"/>
  <c r="O30" i="6"/>
  <c r="M30" i="6"/>
  <c r="W29" i="6"/>
  <c r="U29" i="6"/>
  <c r="S29" i="6"/>
  <c r="Q29" i="6"/>
  <c r="O29" i="6"/>
  <c r="M29" i="6"/>
  <c r="W28" i="6"/>
  <c r="U28" i="6"/>
  <c r="S28" i="6"/>
  <c r="Q28" i="6"/>
  <c r="O28" i="6"/>
  <c r="M28" i="6"/>
  <c r="W27" i="6"/>
  <c r="U27" i="6"/>
  <c r="S27" i="6"/>
  <c r="Q27" i="6"/>
  <c r="O27" i="6"/>
  <c r="M27" i="6"/>
  <c r="W26" i="6"/>
  <c r="U26" i="6"/>
  <c r="S26" i="6"/>
  <c r="Q26" i="6"/>
  <c r="O26" i="6"/>
  <c r="M26" i="6"/>
  <c r="W25" i="6"/>
  <c r="U25" i="6"/>
  <c r="S25" i="6"/>
  <c r="Q25" i="6"/>
  <c r="O25" i="6"/>
  <c r="M25" i="6"/>
  <c r="W24" i="6"/>
  <c r="U24" i="6"/>
  <c r="S24" i="6"/>
  <c r="Q24" i="6"/>
  <c r="O24" i="6"/>
  <c r="M24" i="6"/>
  <c r="W19" i="6"/>
  <c r="U19" i="6"/>
  <c r="S19" i="6"/>
  <c r="Q19" i="6"/>
  <c r="O19" i="6"/>
  <c r="M19" i="6"/>
  <c r="W18" i="6"/>
  <c r="U18" i="6"/>
  <c r="S18" i="6"/>
  <c r="Q18" i="6"/>
  <c r="O18" i="6"/>
  <c r="M18" i="6"/>
  <c r="W17" i="6"/>
  <c r="U17" i="6"/>
  <c r="S17" i="6"/>
  <c r="Q17" i="6"/>
  <c r="O17" i="6"/>
  <c r="M17" i="6"/>
  <c r="W16" i="6"/>
  <c r="U16" i="6"/>
  <c r="S16" i="6"/>
  <c r="Q16" i="6"/>
  <c r="O16" i="6"/>
  <c r="M16" i="6"/>
  <c r="W15" i="6"/>
  <c r="U15" i="6"/>
  <c r="S15" i="6"/>
  <c r="Q15" i="6"/>
  <c r="O15" i="6"/>
  <c r="M15" i="6"/>
  <c r="W14" i="6"/>
  <c r="U14" i="6"/>
  <c r="S14" i="6"/>
  <c r="Q14" i="6"/>
  <c r="O14" i="6"/>
  <c r="M14" i="6"/>
  <c r="W13" i="6"/>
  <c r="U13" i="6"/>
  <c r="S13" i="6"/>
  <c r="Q13" i="6"/>
  <c r="O13" i="6"/>
  <c r="M13" i="6"/>
  <c r="W12" i="6"/>
  <c r="U12" i="6"/>
  <c r="S12" i="6"/>
  <c r="Q12" i="6"/>
  <c r="O12" i="6"/>
  <c r="M12" i="6"/>
  <c r="W11" i="6"/>
  <c r="U11" i="6"/>
  <c r="S11" i="6"/>
  <c r="Q11" i="6"/>
  <c r="O11" i="6"/>
  <c r="M11" i="6"/>
  <c r="W10" i="6"/>
  <c r="U10" i="6"/>
  <c r="S10" i="6"/>
  <c r="Q10" i="6"/>
  <c r="O10" i="6"/>
  <c r="M10" i="6"/>
  <c r="W9" i="6"/>
  <c r="U9" i="6"/>
  <c r="S9" i="6"/>
  <c r="Q9" i="6"/>
  <c r="O9" i="6"/>
  <c r="M9" i="6"/>
  <c r="W8" i="6"/>
  <c r="U8" i="6"/>
  <c r="S8" i="6"/>
  <c r="Q8" i="6"/>
  <c r="O8" i="6"/>
  <c r="M8" i="6"/>
  <c r="W7" i="6"/>
  <c r="U7" i="6"/>
  <c r="S7" i="6"/>
  <c r="Q7" i="6"/>
  <c r="O7" i="6"/>
  <c r="M7" i="6"/>
  <c r="W6" i="6"/>
  <c r="U6" i="6"/>
  <c r="S6" i="6"/>
  <c r="Q6" i="6"/>
  <c r="O6" i="6"/>
  <c r="M6" i="6"/>
  <c r="W5" i="6"/>
  <c r="U5" i="6"/>
  <c r="S5" i="6"/>
  <c r="Q5" i="6"/>
  <c r="O5" i="6"/>
  <c r="M5" i="6"/>
  <c r="W4" i="6"/>
  <c r="U4" i="6"/>
  <c r="S4" i="6"/>
  <c r="Q4" i="6"/>
  <c r="O4" i="6"/>
  <c r="M4" i="6"/>
  <c r="K59" i="6"/>
  <c r="I59" i="6"/>
  <c r="G59" i="6"/>
  <c r="E59" i="6"/>
  <c r="C59" i="6"/>
  <c r="A59" i="6"/>
  <c r="K58" i="6"/>
  <c r="I58" i="6"/>
  <c r="G58" i="6"/>
  <c r="E58" i="6"/>
  <c r="C58" i="6"/>
  <c r="A58" i="6"/>
  <c r="K57" i="6"/>
  <c r="I57" i="6"/>
  <c r="G57" i="6"/>
  <c r="E57" i="6"/>
  <c r="C57" i="6"/>
  <c r="A57" i="6"/>
  <c r="K56" i="6"/>
  <c r="I56" i="6"/>
  <c r="G56" i="6"/>
  <c r="E56" i="6"/>
  <c r="C56" i="6"/>
  <c r="A56" i="6"/>
  <c r="K55" i="6"/>
  <c r="I55" i="6"/>
  <c r="G55" i="6"/>
  <c r="E55" i="6"/>
  <c r="C55" i="6"/>
  <c r="A55" i="6"/>
  <c r="K54" i="6"/>
  <c r="I54" i="6"/>
  <c r="G54" i="6"/>
  <c r="E54" i="6"/>
  <c r="C54" i="6"/>
  <c r="A54" i="6"/>
  <c r="K53" i="6"/>
  <c r="I53" i="6"/>
  <c r="G53" i="6"/>
  <c r="E53" i="6"/>
  <c r="C53" i="6"/>
  <c r="A53" i="6"/>
  <c r="K52" i="6"/>
  <c r="I52" i="6"/>
  <c r="G52" i="6"/>
  <c r="E52" i="6"/>
  <c r="C52" i="6"/>
  <c r="A52" i="6"/>
  <c r="K51" i="6"/>
  <c r="I51" i="6"/>
  <c r="G51" i="6"/>
  <c r="E51" i="6"/>
  <c r="C51" i="6"/>
  <c r="A51" i="6"/>
  <c r="K50" i="6"/>
  <c r="I50" i="6"/>
  <c r="G50" i="6"/>
  <c r="E50" i="6"/>
  <c r="C50" i="6"/>
  <c r="A50" i="6"/>
  <c r="K49" i="6"/>
  <c r="I49" i="6"/>
  <c r="G49" i="6"/>
  <c r="E49" i="6"/>
  <c r="C49" i="6"/>
  <c r="A49" i="6"/>
  <c r="K48" i="6"/>
  <c r="I48" i="6"/>
  <c r="G48" i="6"/>
  <c r="E48" i="6"/>
  <c r="C48" i="6"/>
  <c r="A48" i="6"/>
  <c r="K47" i="6"/>
  <c r="I47" i="6"/>
  <c r="G47" i="6"/>
  <c r="E47" i="6"/>
  <c r="C47" i="6"/>
  <c r="A47" i="6"/>
  <c r="K46" i="6"/>
  <c r="I46" i="6"/>
  <c r="G46" i="6"/>
  <c r="E46" i="6"/>
  <c r="C46" i="6"/>
  <c r="A46" i="6"/>
  <c r="K45" i="6"/>
  <c r="I45" i="6"/>
  <c r="G45" i="6"/>
  <c r="E45" i="6"/>
  <c r="C45" i="6"/>
  <c r="A45" i="6"/>
  <c r="K44" i="6"/>
  <c r="I44" i="6"/>
  <c r="G44" i="6"/>
  <c r="E44" i="6"/>
  <c r="C44" i="6"/>
  <c r="A44" i="6"/>
  <c r="K39" i="6"/>
  <c r="I39" i="6"/>
  <c r="G39" i="6"/>
  <c r="E39" i="6"/>
  <c r="C39" i="6"/>
  <c r="A39" i="6"/>
  <c r="K38" i="6"/>
  <c r="I38" i="6"/>
  <c r="G38" i="6"/>
  <c r="E38" i="6"/>
  <c r="C38" i="6"/>
  <c r="A38" i="6"/>
  <c r="K37" i="6"/>
  <c r="I37" i="6"/>
  <c r="G37" i="6"/>
  <c r="E37" i="6"/>
  <c r="C37" i="6"/>
  <c r="A37" i="6"/>
  <c r="K36" i="6"/>
  <c r="I36" i="6"/>
  <c r="G36" i="6"/>
  <c r="E36" i="6"/>
  <c r="C36" i="6"/>
  <c r="A36" i="6"/>
  <c r="K35" i="6"/>
  <c r="I35" i="6"/>
  <c r="G35" i="6"/>
  <c r="E35" i="6"/>
  <c r="C35" i="6"/>
  <c r="A35" i="6"/>
  <c r="K34" i="6"/>
  <c r="I34" i="6"/>
  <c r="G34" i="6"/>
  <c r="E34" i="6"/>
  <c r="C34" i="6"/>
  <c r="A34" i="6"/>
  <c r="K33" i="6"/>
  <c r="I33" i="6"/>
  <c r="G33" i="6"/>
  <c r="E33" i="6"/>
  <c r="C33" i="6"/>
  <c r="A33" i="6"/>
  <c r="K32" i="6"/>
  <c r="I32" i="6"/>
  <c r="G32" i="6"/>
  <c r="E32" i="6"/>
  <c r="C32" i="6"/>
  <c r="A32" i="6"/>
  <c r="K31" i="6"/>
  <c r="I31" i="6"/>
  <c r="G31" i="6"/>
  <c r="E31" i="6"/>
  <c r="C31" i="6"/>
  <c r="A31" i="6"/>
  <c r="K30" i="6"/>
  <c r="I30" i="6"/>
  <c r="G30" i="6"/>
  <c r="E30" i="6"/>
  <c r="C30" i="6"/>
  <c r="A30" i="6"/>
  <c r="K29" i="6"/>
  <c r="I29" i="6"/>
  <c r="G29" i="6"/>
  <c r="E29" i="6"/>
  <c r="C29" i="6"/>
  <c r="A29" i="6"/>
  <c r="K28" i="6"/>
  <c r="I28" i="6"/>
  <c r="G28" i="6"/>
  <c r="E28" i="6"/>
  <c r="C28" i="6"/>
  <c r="A28" i="6"/>
  <c r="K27" i="6"/>
  <c r="I27" i="6"/>
  <c r="G27" i="6"/>
  <c r="E27" i="6"/>
  <c r="C27" i="6"/>
  <c r="A27" i="6"/>
  <c r="K26" i="6"/>
  <c r="I26" i="6"/>
  <c r="G26" i="6"/>
  <c r="E26" i="6"/>
  <c r="C26" i="6"/>
  <c r="A26" i="6"/>
  <c r="K25" i="6"/>
  <c r="I25" i="6"/>
  <c r="G25" i="6"/>
  <c r="E25" i="6"/>
  <c r="C25" i="6"/>
  <c r="A25" i="6"/>
  <c r="K24" i="6"/>
  <c r="I24" i="6"/>
  <c r="G24" i="6"/>
  <c r="E24" i="6"/>
  <c r="C24" i="6"/>
  <c r="A24" i="6"/>
  <c r="K19" i="6"/>
  <c r="I19" i="6"/>
  <c r="G19" i="6"/>
  <c r="E19" i="6"/>
  <c r="C19" i="6"/>
  <c r="A19" i="6"/>
  <c r="K18" i="6"/>
  <c r="I18" i="6"/>
  <c r="G18" i="6"/>
  <c r="E18" i="6"/>
  <c r="C18" i="6"/>
  <c r="A18" i="6"/>
  <c r="K17" i="6"/>
  <c r="I17" i="6"/>
  <c r="G17" i="6"/>
  <c r="E17" i="6"/>
  <c r="C17" i="6"/>
  <c r="A17" i="6"/>
  <c r="K16" i="6"/>
  <c r="I16" i="6"/>
  <c r="G16" i="6"/>
  <c r="E16" i="6"/>
  <c r="C16" i="6"/>
  <c r="A16" i="6"/>
  <c r="K15" i="6"/>
  <c r="I15" i="6"/>
  <c r="G15" i="6"/>
  <c r="E15" i="6"/>
  <c r="C15" i="6"/>
  <c r="A15" i="6"/>
  <c r="K14" i="6"/>
  <c r="I14" i="6"/>
  <c r="G14" i="6"/>
  <c r="E14" i="6"/>
  <c r="C14" i="6"/>
  <c r="A14" i="6"/>
  <c r="K13" i="6"/>
  <c r="I13" i="6"/>
  <c r="G13" i="6"/>
  <c r="E13" i="6"/>
  <c r="C13" i="6"/>
  <c r="A13" i="6"/>
  <c r="K12" i="6"/>
  <c r="I12" i="6"/>
  <c r="G12" i="6"/>
  <c r="E12" i="6"/>
  <c r="C12" i="6"/>
  <c r="A12" i="6"/>
  <c r="K11" i="6"/>
  <c r="I11" i="6"/>
  <c r="G11" i="6"/>
  <c r="E11" i="6"/>
  <c r="C11" i="6"/>
  <c r="A11" i="6"/>
  <c r="K10" i="6"/>
  <c r="I10" i="6"/>
  <c r="G10" i="6"/>
  <c r="E10" i="6"/>
  <c r="C10" i="6"/>
  <c r="A10" i="6"/>
  <c r="K9" i="6"/>
  <c r="I9" i="6"/>
  <c r="G9" i="6"/>
  <c r="E9" i="6"/>
  <c r="C9" i="6"/>
  <c r="A9" i="6"/>
  <c r="K8" i="6"/>
  <c r="I8" i="6"/>
  <c r="G8" i="6"/>
  <c r="E8" i="6"/>
  <c r="C8" i="6"/>
  <c r="A8" i="6"/>
  <c r="K7" i="6"/>
  <c r="I7" i="6"/>
  <c r="G7" i="6"/>
  <c r="E7" i="6"/>
  <c r="C7" i="6"/>
  <c r="A7" i="6"/>
  <c r="K6" i="6"/>
  <c r="I6" i="6"/>
  <c r="G6" i="6"/>
  <c r="E6" i="6"/>
  <c r="C6" i="6"/>
  <c r="A6" i="6"/>
  <c r="K5" i="6"/>
  <c r="I5" i="6"/>
  <c r="G5" i="6"/>
  <c r="E5" i="6"/>
  <c r="C5" i="6"/>
  <c r="A5" i="6"/>
  <c r="K4" i="6"/>
  <c r="I4" i="6"/>
  <c r="G4" i="6"/>
  <c r="E4" i="6"/>
  <c r="C4" i="6"/>
  <c r="A4" i="6"/>
  <c r="AI59" i="5"/>
  <c r="AG59" i="5"/>
  <c r="AE59" i="5"/>
  <c r="AC59" i="5"/>
  <c r="AA59" i="5"/>
  <c r="Y59" i="5"/>
  <c r="W59" i="5"/>
  <c r="U59" i="5"/>
  <c r="S59" i="5"/>
  <c r="Q59" i="5"/>
  <c r="O59" i="5"/>
  <c r="M59" i="5"/>
  <c r="K59" i="5"/>
  <c r="I59" i="5"/>
  <c r="G59" i="5"/>
  <c r="E59" i="5"/>
  <c r="C59" i="5"/>
  <c r="A59" i="5"/>
  <c r="AI58" i="5"/>
  <c r="AG58" i="5"/>
  <c r="AE58" i="5"/>
  <c r="AC58" i="5"/>
  <c r="AA58" i="5"/>
  <c r="Y58" i="5"/>
  <c r="W58" i="5"/>
  <c r="U58" i="5"/>
  <c r="S58" i="5"/>
  <c r="Q58" i="5"/>
  <c r="O58" i="5"/>
  <c r="M58" i="5"/>
  <c r="K58" i="5"/>
  <c r="I58" i="5"/>
  <c r="G58" i="5"/>
  <c r="E58" i="5"/>
  <c r="C58" i="5"/>
  <c r="A58" i="5"/>
  <c r="AI57" i="5"/>
  <c r="AG57" i="5"/>
  <c r="AE57" i="5"/>
  <c r="AC57" i="5"/>
  <c r="AA57" i="5"/>
  <c r="Y57" i="5"/>
  <c r="W57" i="5"/>
  <c r="U57" i="5"/>
  <c r="S57" i="5"/>
  <c r="Q57" i="5"/>
  <c r="O57" i="5"/>
  <c r="M57" i="5"/>
  <c r="K57" i="5"/>
  <c r="I57" i="5"/>
  <c r="G57" i="5"/>
  <c r="E57" i="5"/>
  <c r="C57" i="5"/>
  <c r="A57" i="5"/>
  <c r="AI56" i="5"/>
  <c r="AG56" i="5"/>
  <c r="AE56" i="5"/>
  <c r="AC56" i="5"/>
  <c r="AA56" i="5"/>
  <c r="Y56" i="5"/>
  <c r="W56" i="5"/>
  <c r="U56" i="5"/>
  <c r="S56" i="5"/>
  <c r="Q56" i="5"/>
  <c r="O56" i="5"/>
  <c r="M56" i="5"/>
  <c r="K56" i="5"/>
  <c r="I56" i="5"/>
  <c r="G56" i="5"/>
  <c r="E56" i="5"/>
  <c r="C56" i="5"/>
  <c r="A56" i="5"/>
  <c r="AI55" i="5"/>
  <c r="AG55" i="5"/>
  <c r="AE55" i="5"/>
  <c r="AC55" i="5"/>
  <c r="AA55" i="5"/>
  <c r="Y55" i="5"/>
  <c r="W55" i="5"/>
  <c r="U55" i="5"/>
  <c r="S55" i="5"/>
  <c r="Q55" i="5"/>
  <c r="O55" i="5"/>
  <c r="M55" i="5"/>
  <c r="K55" i="5"/>
  <c r="I55" i="5"/>
  <c r="G55" i="5"/>
  <c r="E55" i="5"/>
  <c r="C55" i="5"/>
  <c r="A55" i="5"/>
  <c r="AI54" i="5"/>
  <c r="AG54" i="5"/>
  <c r="AE54" i="5"/>
  <c r="AC54" i="5"/>
  <c r="AA54" i="5"/>
  <c r="Y54" i="5"/>
  <c r="W54" i="5"/>
  <c r="U54" i="5"/>
  <c r="S54" i="5"/>
  <c r="Q54" i="5"/>
  <c r="O54" i="5"/>
  <c r="M54" i="5"/>
  <c r="K54" i="5"/>
  <c r="I54" i="5"/>
  <c r="G54" i="5"/>
  <c r="E54" i="5"/>
  <c r="C54" i="5"/>
  <c r="A54" i="5"/>
  <c r="AI53" i="5"/>
  <c r="AG53" i="5"/>
  <c r="AE53" i="5"/>
  <c r="AC53" i="5"/>
  <c r="AA53" i="5"/>
  <c r="Y53" i="5"/>
  <c r="W53" i="5"/>
  <c r="U53" i="5"/>
  <c r="S53" i="5"/>
  <c r="Q53" i="5"/>
  <c r="O53" i="5"/>
  <c r="M53" i="5"/>
  <c r="K53" i="5"/>
  <c r="I53" i="5"/>
  <c r="G53" i="5"/>
  <c r="E53" i="5"/>
  <c r="C53" i="5"/>
  <c r="A53" i="5"/>
  <c r="AI52" i="5"/>
  <c r="AG52" i="5"/>
  <c r="AE52" i="5"/>
  <c r="AC52" i="5"/>
  <c r="AA52" i="5"/>
  <c r="Y52" i="5"/>
  <c r="W52" i="5"/>
  <c r="U52" i="5"/>
  <c r="S52" i="5"/>
  <c r="Q52" i="5"/>
  <c r="O52" i="5"/>
  <c r="M52" i="5"/>
  <c r="K52" i="5"/>
  <c r="I52" i="5"/>
  <c r="G52" i="5"/>
  <c r="E52" i="5"/>
  <c r="C52" i="5"/>
  <c r="A52" i="5"/>
  <c r="AI51" i="5"/>
  <c r="AG51" i="5"/>
  <c r="AE51" i="5"/>
  <c r="AC51" i="5"/>
  <c r="AA51" i="5"/>
  <c r="Y51" i="5"/>
  <c r="W51" i="5"/>
  <c r="U51" i="5"/>
  <c r="S51" i="5"/>
  <c r="Q51" i="5"/>
  <c r="O51" i="5"/>
  <c r="M51" i="5"/>
  <c r="K51" i="5"/>
  <c r="I51" i="5"/>
  <c r="G51" i="5"/>
  <c r="E51" i="5"/>
  <c r="C51" i="5"/>
  <c r="A51" i="5"/>
  <c r="AI50" i="5"/>
  <c r="AG50" i="5"/>
  <c r="AE50" i="5"/>
  <c r="AC50" i="5"/>
  <c r="AA50" i="5"/>
  <c r="Y50" i="5"/>
  <c r="W50" i="5"/>
  <c r="U50" i="5"/>
  <c r="S50" i="5"/>
  <c r="Q50" i="5"/>
  <c r="O50" i="5"/>
  <c r="M50" i="5"/>
  <c r="K50" i="5"/>
  <c r="I50" i="5"/>
  <c r="G50" i="5"/>
  <c r="E50" i="5"/>
  <c r="C50" i="5"/>
  <c r="A50" i="5"/>
  <c r="AI49" i="5"/>
  <c r="AG49" i="5"/>
  <c r="AE49" i="5"/>
  <c r="AC49" i="5"/>
  <c r="AA49" i="5"/>
  <c r="Y49" i="5"/>
  <c r="W49" i="5"/>
  <c r="U49" i="5"/>
  <c r="S49" i="5"/>
  <c r="Q49" i="5"/>
  <c r="O49" i="5"/>
  <c r="M49" i="5"/>
  <c r="K49" i="5"/>
  <c r="I49" i="5"/>
  <c r="G49" i="5"/>
  <c r="E49" i="5"/>
  <c r="C49" i="5"/>
  <c r="A49" i="5"/>
  <c r="AI48" i="5"/>
  <c r="AG48" i="5"/>
  <c r="AE48" i="5"/>
  <c r="AC48" i="5"/>
  <c r="AA48" i="5"/>
  <c r="Y48" i="5"/>
  <c r="W48" i="5"/>
  <c r="U48" i="5"/>
  <c r="S48" i="5"/>
  <c r="Q48" i="5"/>
  <c r="O48" i="5"/>
  <c r="M48" i="5"/>
  <c r="K48" i="5"/>
  <c r="I48" i="5"/>
  <c r="G48" i="5"/>
  <c r="E48" i="5"/>
  <c r="C48" i="5"/>
  <c r="A48" i="5"/>
  <c r="AI47" i="5"/>
  <c r="AG47" i="5"/>
  <c r="AE47" i="5"/>
  <c r="AC47" i="5"/>
  <c r="AA47" i="5"/>
  <c r="Y47" i="5"/>
  <c r="W47" i="5"/>
  <c r="U47" i="5"/>
  <c r="S47" i="5"/>
  <c r="Q47" i="5"/>
  <c r="O47" i="5"/>
  <c r="M47" i="5"/>
  <c r="K47" i="5"/>
  <c r="I47" i="5"/>
  <c r="G47" i="5"/>
  <c r="E47" i="5"/>
  <c r="C47" i="5"/>
  <c r="A47" i="5"/>
  <c r="AI46" i="5"/>
  <c r="AG46" i="5"/>
  <c r="AE46" i="5"/>
  <c r="AC46" i="5"/>
  <c r="AA46" i="5"/>
  <c r="Y46" i="5"/>
  <c r="W46" i="5"/>
  <c r="U46" i="5"/>
  <c r="S46" i="5"/>
  <c r="Q46" i="5"/>
  <c r="O46" i="5"/>
  <c r="M46" i="5"/>
  <c r="K46" i="5"/>
  <c r="I46" i="5"/>
  <c r="G46" i="5"/>
  <c r="E46" i="5"/>
  <c r="C46" i="5"/>
  <c r="A46" i="5"/>
  <c r="AI45" i="5"/>
  <c r="AG45" i="5"/>
  <c r="AE45" i="5"/>
  <c r="AC45" i="5"/>
  <c r="AA45" i="5"/>
  <c r="Y45" i="5"/>
  <c r="W45" i="5"/>
  <c r="U45" i="5"/>
  <c r="S45" i="5"/>
  <c r="Q45" i="5"/>
  <c r="O45" i="5"/>
  <c r="M45" i="5"/>
  <c r="K45" i="5"/>
  <c r="I45" i="5"/>
  <c r="G45" i="5"/>
  <c r="E45" i="5"/>
  <c r="C45" i="5"/>
  <c r="A45" i="5"/>
  <c r="AI44" i="5"/>
  <c r="AG44" i="5"/>
  <c r="AE44" i="5"/>
  <c r="AC44" i="5"/>
  <c r="AA44" i="5"/>
  <c r="Y44" i="5"/>
  <c r="W44" i="5"/>
  <c r="U44" i="5"/>
  <c r="S44" i="5"/>
  <c r="Q44" i="5"/>
  <c r="O44" i="5"/>
  <c r="M44" i="5"/>
  <c r="K44" i="5"/>
  <c r="I44" i="5"/>
  <c r="G44" i="5"/>
  <c r="E44" i="5"/>
  <c r="C44" i="5"/>
  <c r="A44" i="5"/>
  <c r="AI39" i="5"/>
  <c r="AG39" i="5"/>
  <c r="AE39" i="5"/>
  <c r="AC39" i="5"/>
  <c r="AA39" i="5"/>
  <c r="Y39" i="5"/>
  <c r="W39" i="5"/>
  <c r="U39" i="5"/>
  <c r="S39" i="5"/>
  <c r="Q39" i="5"/>
  <c r="O39" i="5"/>
  <c r="M39" i="5"/>
  <c r="K39" i="5"/>
  <c r="I39" i="5"/>
  <c r="G39" i="5"/>
  <c r="E39" i="5"/>
  <c r="C39" i="5"/>
  <c r="A39" i="5"/>
  <c r="AI38" i="5"/>
  <c r="AG38" i="5"/>
  <c r="AE38" i="5"/>
  <c r="AC38" i="5"/>
  <c r="AA38" i="5"/>
  <c r="Y38" i="5"/>
  <c r="W38" i="5"/>
  <c r="U38" i="5"/>
  <c r="S38" i="5"/>
  <c r="Q38" i="5"/>
  <c r="O38" i="5"/>
  <c r="M38" i="5"/>
  <c r="K38" i="5"/>
  <c r="I38" i="5"/>
  <c r="G38" i="5"/>
  <c r="E38" i="5"/>
  <c r="C38" i="5"/>
  <c r="A38" i="5"/>
  <c r="AI37" i="5"/>
  <c r="AG37" i="5"/>
  <c r="AE37" i="5"/>
  <c r="AC37" i="5"/>
  <c r="AA37" i="5"/>
  <c r="Y37" i="5"/>
  <c r="W37" i="5"/>
  <c r="U37" i="5"/>
  <c r="S37" i="5"/>
  <c r="Q37" i="5"/>
  <c r="O37" i="5"/>
  <c r="M37" i="5"/>
  <c r="K37" i="5"/>
  <c r="I37" i="5"/>
  <c r="G37" i="5"/>
  <c r="E37" i="5"/>
  <c r="C37" i="5"/>
  <c r="A37" i="5"/>
  <c r="AI36" i="5"/>
  <c r="AG36" i="5"/>
  <c r="AE36" i="5"/>
  <c r="AC36" i="5"/>
  <c r="AA36" i="5"/>
  <c r="Y36" i="5"/>
  <c r="W36" i="5"/>
  <c r="U36" i="5"/>
  <c r="S36" i="5"/>
  <c r="Q36" i="5"/>
  <c r="O36" i="5"/>
  <c r="M36" i="5"/>
  <c r="K36" i="5"/>
  <c r="I36" i="5"/>
  <c r="G36" i="5"/>
  <c r="E36" i="5"/>
  <c r="C36" i="5"/>
  <c r="A36" i="5"/>
  <c r="AI35" i="5"/>
  <c r="AG35" i="5"/>
  <c r="AE35" i="5"/>
  <c r="AC35" i="5"/>
  <c r="AA35" i="5"/>
  <c r="Y35" i="5"/>
  <c r="W35" i="5"/>
  <c r="U35" i="5"/>
  <c r="S35" i="5"/>
  <c r="Q35" i="5"/>
  <c r="O35" i="5"/>
  <c r="M35" i="5"/>
  <c r="K35" i="5"/>
  <c r="I35" i="5"/>
  <c r="G35" i="5"/>
  <c r="E35" i="5"/>
  <c r="C35" i="5"/>
  <c r="A35" i="5"/>
  <c r="AI34" i="5"/>
  <c r="AG34" i="5"/>
  <c r="AE34" i="5"/>
  <c r="AC34" i="5"/>
  <c r="AA34" i="5"/>
  <c r="Y34" i="5"/>
  <c r="W34" i="5"/>
  <c r="U34" i="5"/>
  <c r="S34" i="5"/>
  <c r="Q34" i="5"/>
  <c r="O34" i="5"/>
  <c r="M34" i="5"/>
  <c r="K34" i="5"/>
  <c r="I34" i="5"/>
  <c r="G34" i="5"/>
  <c r="E34" i="5"/>
  <c r="C34" i="5"/>
  <c r="A34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C33" i="5"/>
  <c r="A33" i="5"/>
  <c r="AI32" i="5"/>
  <c r="AG32" i="5"/>
  <c r="AE32" i="5"/>
  <c r="AC32" i="5"/>
  <c r="AA32" i="5"/>
  <c r="Y32" i="5"/>
  <c r="W32" i="5"/>
  <c r="U32" i="5"/>
  <c r="S32" i="5"/>
  <c r="Q32" i="5"/>
  <c r="O32" i="5"/>
  <c r="M32" i="5"/>
  <c r="K32" i="5"/>
  <c r="I32" i="5"/>
  <c r="G32" i="5"/>
  <c r="E32" i="5"/>
  <c r="C32" i="5"/>
  <c r="A32" i="5"/>
  <c r="AI31" i="5"/>
  <c r="AG31" i="5"/>
  <c r="AE31" i="5"/>
  <c r="AC31" i="5"/>
  <c r="AA31" i="5"/>
  <c r="Y31" i="5"/>
  <c r="W31" i="5"/>
  <c r="U31" i="5"/>
  <c r="S31" i="5"/>
  <c r="Q31" i="5"/>
  <c r="O31" i="5"/>
  <c r="M31" i="5"/>
  <c r="K31" i="5"/>
  <c r="I31" i="5"/>
  <c r="G31" i="5"/>
  <c r="E31" i="5"/>
  <c r="C31" i="5"/>
  <c r="A31" i="5"/>
  <c r="AI30" i="5"/>
  <c r="AG30" i="5"/>
  <c r="AE30" i="5"/>
  <c r="AC30" i="5"/>
  <c r="AA30" i="5"/>
  <c r="Y30" i="5"/>
  <c r="W30" i="5"/>
  <c r="U30" i="5"/>
  <c r="S30" i="5"/>
  <c r="Q30" i="5"/>
  <c r="O30" i="5"/>
  <c r="M30" i="5"/>
  <c r="K30" i="5"/>
  <c r="I30" i="5"/>
  <c r="G30" i="5"/>
  <c r="E30" i="5"/>
  <c r="C30" i="5"/>
  <c r="A30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9" i="5"/>
  <c r="A29" i="5"/>
  <c r="AI28" i="5"/>
  <c r="AG28" i="5"/>
  <c r="AE28" i="5"/>
  <c r="AC28" i="5"/>
  <c r="AA28" i="5"/>
  <c r="Y28" i="5"/>
  <c r="W28" i="5"/>
  <c r="U28" i="5"/>
  <c r="S28" i="5"/>
  <c r="Q28" i="5"/>
  <c r="O28" i="5"/>
  <c r="M28" i="5"/>
  <c r="K28" i="5"/>
  <c r="I28" i="5"/>
  <c r="G28" i="5"/>
  <c r="E28" i="5"/>
  <c r="C28" i="5"/>
  <c r="A28" i="5"/>
  <c r="AI27" i="5"/>
  <c r="AG27" i="5"/>
  <c r="AE27" i="5"/>
  <c r="AC27" i="5"/>
  <c r="AA27" i="5"/>
  <c r="Y27" i="5"/>
  <c r="W27" i="5"/>
  <c r="U27" i="5"/>
  <c r="S27" i="5"/>
  <c r="Q27" i="5"/>
  <c r="O27" i="5"/>
  <c r="M27" i="5"/>
  <c r="K27" i="5"/>
  <c r="I27" i="5"/>
  <c r="G27" i="5"/>
  <c r="E27" i="5"/>
  <c r="C27" i="5"/>
  <c r="A27" i="5"/>
  <c r="AI26" i="5"/>
  <c r="AG26" i="5"/>
  <c r="AE26" i="5"/>
  <c r="AC26" i="5"/>
  <c r="AA26" i="5"/>
  <c r="Y26" i="5"/>
  <c r="W26" i="5"/>
  <c r="U26" i="5"/>
  <c r="S26" i="5"/>
  <c r="Q26" i="5"/>
  <c r="O26" i="5"/>
  <c r="M26" i="5"/>
  <c r="K26" i="5"/>
  <c r="I26" i="5"/>
  <c r="G26" i="5"/>
  <c r="E26" i="5"/>
  <c r="C26" i="5"/>
  <c r="A26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C25" i="5"/>
  <c r="A25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C24" i="5"/>
  <c r="A24" i="5"/>
  <c r="AI19" i="5"/>
  <c r="AG19" i="5"/>
  <c r="AE19" i="5"/>
  <c r="AC19" i="5"/>
  <c r="AA19" i="5"/>
  <c r="Y19" i="5"/>
  <c r="W19" i="5"/>
  <c r="U19" i="5"/>
  <c r="S19" i="5"/>
  <c r="Q19" i="5"/>
  <c r="O19" i="5"/>
  <c r="M19" i="5"/>
  <c r="K19" i="5"/>
  <c r="I19" i="5"/>
  <c r="G19" i="5"/>
  <c r="E19" i="5"/>
  <c r="C19" i="5"/>
  <c r="A19" i="5"/>
  <c r="AI18" i="5"/>
  <c r="AG18" i="5"/>
  <c r="AE18" i="5"/>
  <c r="AC18" i="5"/>
  <c r="AA18" i="5"/>
  <c r="Y18" i="5"/>
  <c r="W18" i="5"/>
  <c r="U18" i="5"/>
  <c r="S18" i="5"/>
  <c r="Q18" i="5"/>
  <c r="O18" i="5"/>
  <c r="M18" i="5"/>
  <c r="K18" i="5"/>
  <c r="I18" i="5"/>
  <c r="G18" i="5"/>
  <c r="E18" i="5"/>
  <c r="C18" i="5"/>
  <c r="A18" i="5"/>
  <c r="AI17" i="5"/>
  <c r="AG17" i="5"/>
  <c r="AE17" i="5"/>
  <c r="AC17" i="5"/>
  <c r="AA17" i="5"/>
  <c r="Y17" i="5"/>
  <c r="W17" i="5"/>
  <c r="U17" i="5"/>
  <c r="S17" i="5"/>
  <c r="Q17" i="5"/>
  <c r="O17" i="5"/>
  <c r="M17" i="5"/>
  <c r="K17" i="5"/>
  <c r="I17" i="5"/>
  <c r="G17" i="5"/>
  <c r="E17" i="5"/>
  <c r="C17" i="5"/>
  <c r="A17" i="5"/>
  <c r="AI16" i="5"/>
  <c r="AG16" i="5"/>
  <c r="AE16" i="5"/>
  <c r="AC16" i="5"/>
  <c r="AA16" i="5"/>
  <c r="Y16" i="5"/>
  <c r="W16" i="5"/>
  <c r="U16" i="5"/>
  <c r="S16" i="5"/>
  <c r="Q16" i="5"/>
  <c r="O16" i="5"/>
  <c r="M16" i="5"/>
  <c r="K16" i="5"/>
  <c r="I16" i="5"/>
  <c r="G16" i="5"/>
  <c r="E16" i="5"/>
  <c r="C16" i="5"/>
  <c r="A16" i="5"/>
  <c r="AI15" i="5"/>
  <c r="AG15" i="5"/>
  <c r="AE15" i="5"/>
  <c r="AC15" i="5"/>
  <c r="AA15" i="5"/>
  <c r="Y15" i="5"/>
  <c r="W15" i="5"/>
  <c r="U15" i="5"/>
  <c r="S15" i="5"/>
  <c r="Q15" i="5"/>
  <c r="O15" i="5"/>
  <c r="M15" i="5"/>
  <c r="K15" i="5"/>
  <c r="I15" i="5"/>
  <c r="G15" i="5"/>
  <c r="E15" i="5"/>
  <c r="C15" i="5"/>
  <c r="A15" i="5"/>
  <c r="AI14" i="5"/>
  <c r="AG14" i="5"/>
  <c r="AE14" i="5"/>
  <c r="AC14" i="5"/>
  <c r="AA14" i="5"/>
  <c r="Y14" i="5"/>
  <c r="W14" i="5"/>
  <c r="U14" i="5"/>
  <c r="S14" i="5"/>
  <c r="Q14" i="5"/>
  <c r="O14" i="5"/>
  <c r="M14" i="5"/>
  <c r="K14" i="5"/>
  <c r="I14" i="5"/>
  <c r="G14" i="5"/>
  <c r="E14" i="5"/>
  <c r="C14" i="5"/>
  <c r="A14" i="5"/>
  <c r="AI13" i="5"/>
  <c r="AG13" i="5"/>
  <c r="AE13" i="5"/>
  <c r="AC13" i="5"/>
  <c r="AA13" i="5"/>
  <c r="Y13" i="5"/>
  <c r="W13" i="5"/>
  <c r="U13" i="5"/>
  <c r="S13" i="5"/>
  <c r="Q13" i="5"/>
  <c r="O13" i="5"/>
  <c r="M13" i="5"/>
  <c r="K13" i="5"/>
  <c r="I13" i="5"/>
  <c r="G13" i="5"/>
  <c r="E13" i="5"/>
  <c r="C13" i="5"/>
  <c r="A13" i="5"/>
  <c r="AI12" i="5"/>
  <c r="AG12" i="5"/>
  <c r="AE12" i="5"/>
  <c r="AC12" i="5"/>
  <c r="AA12" i="5"/>
  <c r="Y12" i="5"/>
  <c r="W12" i="5"/>
  <c r="U12" i="5"/>
  <c r="S12" i="5"/>
  <c r="Q12" i="5"/>
  <c r="O12" i="5"/>
  <c r="M12" i="5"/>
  <c r="K12" i="5"/>
  <c r="I12" i="5"/>
  <c r="G12" i="5"/>
  <c r="E12" i="5"/>
  <c r="C12" i="5"/>
  <c r="A12" i="5"/>
  <c r="AI11" i="5"/>
  <c r="AG11" i="5"/>
  <c r="AE11" i="5"/>
  <c r="AC11" i="5"/>
  <c r="AA11" i="5"/>
  <c r="Y11" i="5"/>
  <c r="W11" i="5"/>
  <c r="U11" i="5"/>
  <c r="S11" i="5"/>
  <c r="Q11" i="5"/>
  <c r="O11" i="5"/>
  <c r="M11" i="5"/>
  <c r="K11" i="5"/>
  <c r="I11" i="5"/>
  <c r="G11" i="5"/>
  <c r="E11" i="5"/>
  <c r="C11" i="5"/>
  <c r="A11" i="5"/>
  <c r="AI10" i="5"/>
  <c r="AG10" i="5"/>
  <c r="AE10" i="5"/>
  <c r="AC10" i="5"/>
  <c r="AA10" i="5"/>
  <c r="Y10" i="5"/>
  <c r="W10" i="5"/>
  <c r="U10" i="5"/>
  <c r="S10" i="5"/>
  <c r="Q10" i="5"/>
  <c r="O10" i="5"/>
  <c r="M10" i="5"/>
  <c r="K10" i="5"/>
  <c r="I10" i="5"/>
  <c r="G10" i="5"/>
  <c r="E10" i="5"/>
  <c r="C10" i="5"/>
  <c r="A10" i="5"/>
  <c r="AI9" i="5"/>
  <c r="AG9" i="5"/>
  <c r="AE9" i="5"/>
  <c r="AC9" i="5"/>
  <c r="AA9" i="5"/>
  <c r="Y9" i="5"/>
  <c r="W9" i="5"/>
  <c r="U9" i="5"/>
  <c r="S9" i="5"/>
  <c r="Q9" i="5"/>
  <c r="O9" i="5"/>
  <c r="M9" i="5"/>
  <c r="K9" i="5"/>
  <c r="I9" i="5"/>
  <c r="G9" i="5"/>
  <c r="E9" i="5"/>
  <c r="C9" i="5"/>
  <c r="A9" i="5"/>
  <c r="AI8" i="5"/>
  <c r="AG8" i="5"/>
  <c r="AE8" i="5"/>
  <c r="AC8" i="5"/>
  <c r="AA8" i="5"/>
  <c r="Y8" i="5"/>
  <c r="W8" i="5"/>
  <c r="U8" i="5"/>
  <c r="S8" i="5"/>
  <c r="Q8" i="5"/>
  <c r="O8" i="5"/>
  <c r="M8" i="5"/>
  <c r="K8" i="5"/>
  <c r="I8" i="5"/>
  <c r="G8" i="5"/>
  <c r="E8" i="5"/>
  <c r="C8" i="5"/>
  <c r="A8" i="5"/>
  <c r="AI7" i="5"/>
  <c r="AG7" i="5"/>
  <c r="AE7" i="5"/>
  <c r="AC7" i="5"/>
  <c r="AA7" i="5"/>
  <c r="Y7" i="5"/>
  <c r="W7" i="5"/>
  <c r="U7" i="5"/>
  <c r="S7" i="5"/>
  <c r="Q7" i="5"/>
  <c r="O7" i="5"/>
  <c r="M7" i="5"/>
  <c r="K7" i="5"/>
  <c r="I7" i="5"/>
  <c r="G7" i="5"/>
  <c r="E7" i="5"/>
  <c r="C7" i="5"/>
  <c r="A7" i="5"/>
  <c r="AI6" i="5"/>
  <c r="AG6" i="5"/>
  <c r="AE6" i="5"/>
  <c r="AC6" i="5"/>
  <c r="AA6" i="5"/>
  <c r="Y6" i="5"/>
  <c r="W6" i="5"/>
  <c r="U6" i="5"/>
  <c r="S6" i="5"/>
  <c r="Q6" i="5"/>
  <c r="O6" i="5"/>
  <c r="M6" i="5"/>
  <c r="K6" i="5"/>
  <c r="I6" i="5"/>
  <c r="G6" i="5"/>
  <c r="E6" i="5"/>
  <c r="C6" i="5"/>
  <c r="A6" i="5"/>
  <c r="AI5" i="5"/>
  <c r="AG5" i="5"/>
  <c r="AE5" i="5"/>
  <c r="AC5" i="5"/>
  <c r="AA5" i="5"/>
  <c r="Y5" i="5"/>
  <c r="W5" i="5"/>
  <c r="U5" i="5"/>
  <c r="S5" i="5"/>
  <c r="Q5" i="5"/>
  <c r="O5" i="5"/>
  <c r="M5" i="5"/>
  <c r="K5" i="5"/>
  <c r="I5" i="5"/>
  <c r="G5" i="5"/>
  <c r="E5" i="5"/>
  <c r="C5" i="5"/>
  <c r="A5" i="5"/>
  <c r="AI4" i="5"/>
  <c r="AG4" i="5"/>
  <c r="AE4" i="5"/>
  <c r="AC4" i="5"/>
  <c r="AA4" i="5"/>
  <c r="Y4" i="5"/>
  <c r="W4" i="5"/>
  <c r="U4" i="5"/>
  <c r="S4" i="5"/>
  <c r="Q4" i="5"/>
  <c r="O4" i="5"/>
  <c r="M4" i="5"/>
  <c r="K4" i="5"/>
  <c r="I4" i="5"/>
  <c r="G4" i="5"/>
  <c r="E4" i="5"/>
  <c r="C4" i="5"/>
  <c r="A4" i="5"/>
  <c r="AI59" i="3"/>
  <c r="AG59" i="3"/>
  <c r="AE59" i="3"/>
  <c r="AC59" i="3"/>
  <c r="AA59" i="3"/>
  <c r="Y59" i="3"/>
  <c r="W59" i="3"/>
  <c r="U59" i="3"/>
  <c r="S59" i="3"/>
  <c r="Q59" i="3"/>
  <c r="O59" i="3"/>
  <c r="M59" i="3"/>
  <c r="K59" i="3"/>
  <c r="I59" i="3"/>
  <c r="G59" i="3"/>
  <c r="E59" i="3"/>
  <c r="C59" i="3"/>
  <c r="A59" i="3"/>
  <c r="AI58" i="3"/>
  <c r="AG58" i="3"/>
  <c r="AE58" i="3"/>
  <c r="AC58" i="3"/>
  <c r="AA58" i="3"/>
  <c r="Y58" i="3"/>
  <c r="W58" i="3"/>
  <c r="U58" i="3"/>
  <c r="S58" i="3"/>
  <c r="Q58" i="3"/>
  <c r="O58" i="3"/>
  <c r="M58" i="3"/>
  <c r="K58" i="3"/>
  <c r="I58" i="3"/>
  <c r="G58" i="3"/>
  <c r="E58" i="3"/>
  <c r="C58" i="3"/>
  <c r="A58" i="3"/>
  <c r="AI57" i="3"/>
  <c r="AG57" i="3"/>
  <c r="AE57" i="3"/>
  <c r="AC57" i="3"/>
  <c r="AA57" i="3"/>
  <c r="Y57" i="3"/>
  <c r="W57" i="3"/>
  <c r="U57" i="3"/>
  <c r="S57" i="3"/>
  <c r="Q57" i="3"/>
  <c r="O57" i="3"/>
  <c r="M57" i="3"/>
  <c r="K57" i="3"/>
  <c r="I57" i="3"/>
  <c r="G57" i="3"/>
  <c r="E57" i="3"/>
  <c r="C57" i="3"/>
  <c r="A57" i="3"/>
  <c r="AI56" i="3"/>
  <c r="AG56" i="3"/>
  <c r="AE56" i="3"/>
  <c r="AC56" i="3"/>
  <c r="AA56" i="3"/>
  <c r="Y56" i="3"/>
  <c r="W56" i="3"/>
  <c r="U56" i="3"/>
  <c r="S56" i="3"/>
  <c r="Q56" i="3"/>
  <c r="O56" i="3"/>
  <c r="M56" i="3"/>
  <c r="K56" i="3"/>
  <c r="I56" i="3"/>
  <c r="G56" i="3"/>
  <c r="E56" i="3"/>
  <c r="C56" i="3"/>
  <c r="A56" i="3"/>
  <c r="AI55" i="3"/>
  <c r="AG55" i="3"/>
  <c r="AE55" i="3"/>
  <c r="AC55" i="3"/>
  <c r="AA55" i="3"/>
  <c r="Y55" i="3"/>
  <c r="W55" i="3"/>
  <c r="U55" i="3"/>
  <c r="S55" i="3"/>
  <c r="Q55" i="3"/>
  <c r="O55" i="3"/>
  <c r="M55" i="3"/>
  <c r="K55" i="3"/>
  <c r="I55" i="3"/>
  <c r="G55" i="3"/>
  <c r="E55" i="3"/>
  <c r="C55" i="3"/>
  <c r="A55" i="3"/>
  <c r="AI54" i="3"/>
  <c r="AG54" i="3"/>
  <c r="AE54" i="3"/>
  <c r="AC54" i="3"/>
  <c r="AA54" i="3"/>
  <c r="Y54" i="3"/>
  <c r="W54" i="3"/>
  <c r="U54" i="3"/>
  <c r="S54" i="3"/>
  <c r="Q54" i="3"/>
  <c r="O54" i="3"/>
  <c r="M54" i="3"/>
  <c r="K54" i="3"/>
  <c r="I54" i="3"/>
  <c r="G54" i="3"/>
  <c r="E54" i="3"/>
  <c r="C54" i="3"/>
  <c r="A54" i="3"/>
  <c r="AI53" i="3"/>
  <c r="AG53" i="3"/>
  <c r="AE53" i="3"/>
  <c r="AC53" i="3"/>
  <c r="AA53" i="3"/>
  <c r="Y53" i="3"/>
  <c r="W53" i="3"/>
  <c r="U53" i="3"/>
  <c r="S53" i="3"/>
  <c r="Q53" i="3"/>
  <c r="O53" i="3"/>
  <c r="M53" i="3"/>
  <c r="K53" i="3"/>
  <c r="I53" i="3"/>
  <c r="G53" i="3"/>
  <c r="E53" i="3"/>
  <c r="C53" i="3"/>
  <c r="A53" i="3"/>
  <c r="AI52" i="3"/>
  <c r="AG52" i="3"/>
  <c r="AE52" i="3"/>
  <c r="AC52" i="3"/>
  <c r="AA52" i="3"/>
  <c r="Y52" i="3"/>
  <c r="W52" i="3"/>
  <c r="U52" i="3"/>
  <c r="S52" i="3"/>
  <c r="Q52" i="3"/>
  <c r="O52" i="3"/>
  <c r="M52" i="3"/>
  <c r="K52" i="3"/>
  <c r="I52" i="3"/>
  <c r="G52" i="3"/>
  <c r="E52" i="3"/>
  <c r="C52" i="3"/>
  <c r="A52" i="3"/>
  <c r="AI51" i="3"/>
  <c r="AG51" i="3"/>
  <c r="AE51" i="3"/>
  <c r="AC51" i="3"/>
  <c r="AA51" i="3"/>
  <c r="Y51" i="3"/>
  <c r="W51" i="3"/>
  <c r="U51" i="3"/>
  <c r="S51" i="3"/>
  <c r="Q51" i="3"/>
  <c r="O51" i="3"/>
  <c r="M51" i="3"/>
  <c r="K51" i="3"/>
  <c r="I51" i="3"/>
  <c r="G51" i="3"/>
  <c r="E51" i="3"/>
  <c r="C51" i="3"/>
  <c r="A51" i="3"/>
  <c r="AI50" i="3"/>
  <c r="AG50" i="3"/>
  <c r="AE50" i="3"/>
  <c r="AC50" i="3"/>
  <c r="AA50" i="3"/>
  <c r="Y50" i="3"/>
  <c r="W50" i="3"/>
  <c r="U50" i="3"/>
  <c r="S50" i="3"/>
  <c r="Q50" i="3"/>
  <c r="O50" i="3"/>
  <c r="M50" i="3"/>
  <c r="K50" i="3"/>
  <c r="I50" i="3"/>
  <c r="G50" i="3"/>
  <c r="E50" i="3"/>
  <c r="C50" i="3"/>
  <c r="A50" i="3"/>
  <c r="AI49" i="3"/>
  <c r="AG49" i="3"/>
  <c r="AE49" i="3"/>
  <c r="AC49" i="3"/>
  <c r="AA49" i="3"/>
  <c r="Y49" i="3"/>
  <c r="W49" i="3"/>
  <c r="U49" i="3"/>
  <c r="S49" i="3"/>
  <c r="Q49" i="3"/>
  <c r="O49" i="3"/>
  <c r="M49" i="3"/>
  <c r="K49" i="3"/>
  <c r="I49" i="3"/>
  <c r="G49" i="3"/>
  <c r="E49" i="3"/>
  <c r="C49" i="3"/>
  <c r="A49" i="3"/>
  <c r="AI48" i="3"/>
  <c r="AG48" i="3"/>
  <c r="AE48" i="3"/>
  <c r="AC48" i="3"/>
  <c r="AA48" i="3"/>
  <c r="Y48" i="3"/>
  <c r="W48" i="3"/>
  <c r="U48" i="3"/>
  <c r="S48" i="3"/>
  <c r="Q48" i="3"/>
  <c r="O48" i="3"/>
  <c r="M48" i="3"/>
  <c r="K48" i="3"/>
  <c r="I48" i="3"/>
  <c r="G48" i="3"/>
  <c r="E48" i="3"/>
  <c r="C48" i="3"/>
  <c r="A48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C47" i="3"/>
  <c r="A47" i="3"/>
  <c r="AI46" i="3"/>
  <c r="AG46" i="3"/>
  <c r="AE46" i="3"/>
  <c r="AC46" i="3"/>
  <c r="AA46" i="3"/>
  <c r="Y46" i="3"/>
  <c r="W46" i="3"/>
  <c r="U46" i="3"/>
  <c r="S46" i="3"/>
  <c r="Q46" i="3"/>
  <c r="O46" i="3"/>
  <c r="M46" i="3"/>
  <c r="K46" i="3"/>
  <c r="I46" i="3"/>
  <c r="G46" i="3"/>
  <c r="E46" i="3"/>
  <c r="C46" i="3"/>
  <c r="A46" i="3"/>
  <c r="AI45" i="3"/>
  <c r="AG45" i="3"/>
  <c r="AE45" i="3"/>
  <c r="AC45" i="3"/>
  <c r="AA45" i="3"/>
  <c r="Y45" i="3"/>
  <c r="W45" i="3"/>
  <c r="U45" i="3"/>
  <c r="S45" i="3"/>
  <c r="Q45" i="3"/>
  <c r="O45" i="3"/>
  <c r="M45" i="3"/>
  <c r="K45" i="3"/>
  <c r="I45" i="3"/>
  <c r="G45" i="3"/>
  <c r="E45" i="3"/>
  <c r="C45" i="3"/>
  <c r="A45" i="3"/>
  <c r="AI44" i="3"/>
  <c r="AG44" i="3"/>
  <c r="AE44" i="3"/>
  <c r="AC44" i="3"/>
  <c r="AA44" i="3"/>
  <c r="Y44" i="3"/>
  <c r="W44" i="3"/>
  <c r="U44" i="3"/>
  <c r="S44" i="3"/>
  <c r="Q44" i="3"/>
  <c r="O44" i="3"/>
  <c r="M44" i="3"/>
  <c r="K44" i="3"/>
  <c r="I44" i="3"/>
  <c r="G44" i="3"/>
  <c r="E44" i="3"/>
  <c r="C44" i="3"/>
  <c r="A44" i="3"/>
  <c r="AI39" i="3"/>
  <c r="AG39" i="3"/>
  <c r="AE39" i="3"/>
  <c r="AC39" i="3"/>
  <c r="AA39" i="3"/>
  <c r="Y39" i="3"/>
  <c r="W39" i="3"/>
  <c r="U39" i="3"/>
  <c r="S39" i="3"/>
  <c r="Q39" i="3"/>
  <c r="O39" i="3"/>
  <c r="M39" i="3"/>
  <c r="K39" i="3"/>
  <c r="I39" i="3"/>
  <c r="G39" i="3"/>
  <c r="E39" i="3"/>
  <c r="C39" i="3"/>
  <c r="A39" i="3"/>
  <c r="AI38" i="3"/>
  <c r="AG38" i="3"/>
  <c r="AE38" i="3"/>
  <c r="AC38" i="3"/>
  <c r="AA38" i="3"/>
  <c r="Y38" i="3"/>
  <c r="W38" i="3"/>
  <c r="U38" i="3"/>
  <c r="S38" i="3"/>
  <c r="Q38" i="3"/>
  <c r="O38" i="3"/>
  <c r="M38" i="3"/>
  <c r="K38" i="3"/>
  <c r="I38" i="3"/>
  <c r="G38" i="3"/>
  <c r="E38" i="3"/>
  <c r="C38" i="3"/>
  <c r="A38" i="3"/>
  <c r="AI37" i="3"/>
  <c r="AG37" i="3"/>
  <c r="AE37" i="3"/>
  <c r="AC37" i="3"/>
  <c r="AA37" i="3"/>
  <c r="Y37" i="3"/>
  <c r="W37" i="3"/>
  <c r="U37" i="3"/>
  <c r="S37" i="3"/>
  <c r="Q37" i="3"/>
  <c r="O37" i="3"/>
  <c r="M37" i="3"/>
  <c r="K37" i="3"/>
  <c r="I37" i="3"/>
  <c r="G37" i="3"/>
  <c r="E37" i="3"/>
  <c r="C37" i="3"/>
  <c r="A37" i="3"/>
  <c r="AI36" i="3"/>
  <c r="AG36" i="3"/>
  <c r="AE36" i="3"/>
  <c r="AC36" i="3"/>
  <c r="AA36" i="3"/>
  <c r="Y36" i="3"/>
  <c r="W36" i="3"/>
  <c r="U36" i="3"/>
  <c r="S36" i="3"/>
  <c r="Q36" i="3"/>
  <c r="O36" i="3"/>
  <c r="M36" i="3"/>
  <c r="K36" i="3"/>
  <c r="I36" i="3"/>
  <c r="G36" i="3"/>
  <c r="E36" i="3"/>
  <c r="C36" i="3"/>
  <c r="A36" i="3"/>
  <c r="AI35" i="3"/>
  <c r="AG35" i="3"/>
  <c r="AE35" i="3"/>
  <c r="AC35" i="3"/>
  <c r="AA35" i="3"/>
  <c r="Y35" i="3"/>
  <c r="W35" i="3"/>
  <c r="U35" i="3"/>
  <c r="S35" i="3"/>
  <c r="Q35" i="3"/>
  <c r="O35" i="3"/>
  <c r="M35" i="3"/>
  <c r="K35" i="3"/>
  <c r="I35" i="3"/>
  <c r="G35" i="3"/>
  <c r="E35" i="3"/>
  <c r="C35" i="3"/>
  <c r="A35" i="3"/>
  <c r="AI34" i="3"/>
  <c r="AG34" i="3"/>
  <c r="AE34" i="3"/>
  <c r="AC34" i="3"/>
  <c r="AA34" i="3"/>
  <c r="Y34" i="3"/>
  <c r="W34" i="3"/>
  <c r="U34" i="3"/>
  <c r="S34" i="3"/>
  <c r="Q34" i="3"/>
  <c r="O34" i="3"/>
  <c r="M34" i="3"/>
  <c r="K34" i="3"/>
  <c r="I34" i="3"/>
  <c r="G34" i="3"/>
  <c r="E34" i="3"/>
  <c r="C34" i="3"/>
  <c r="A34" i="3"/>
  <c r="AI33" i="3"/>
  <c r="AG33" i="3"/>
  <c r="AE33" i="3"/>
  <c r="AC33" i="3"/>
  <c r="AA33" i="3"/>
  <c r="Y33" i="3"/>
  <c r="W33" i="3"/>
  <c r="U33" i="3"/>
  <c r="S33" i="3"/>
  <c r="Q33" i="3"/>
  <c r="O33" i="3"/>
  <c r="M33" i="3"/>
  <c r="K33" i="3"/>
  <c r="I33" i="3"/>
  <c r="G33" i="3"/>
  <c r="E33" i="3"/>
  <c r="C33" i="3"/>
  <c r="A33" i="3"/>
  <c r="AI32" i="3"/>
  <c r="AG32" i="3"/>
  <c r="AE32" i="3"/>
  <c r="AC32" i="3"/>
  <c r="AA32" i="3"/>
  <c r="Y32" i="3"/>
  <c r="W32" i="3"/>
  <c r="U32" i="3"/>
  <c r="S32" i="3"/>
  <c r="Q32" i="3"/>
  <c r="O32" i="3"/>
  <c r="M32" i="3"/>
  <c r="K32" i="3"/>
  <c r="I32" i="3"/>
  <c r="G32" i="3"/>
  <c r="E32" i="3"/>
  <c r="C32" i="3"/>
  <c r="A32" i="3"/>
  <c r="AI31" i="3"/>
  <c r="AG31" i="3"/>
  <c r="AE31" i="3"/>
  <c r="AC31" i="3"/>
  <c r="AA31" i="3"/>
  <c r="Y31" i="3"/>
  <c r="W31" i="3"/>
  <c r="U31" i="3"/>
  <c r="S31" i="3"/>
  <c r="Q31" i="3"/>
  <c r="O31" i="3"/>
  <c r="M31" i="3"/>
  <c r="K31" i="3"/>
  <c r="I31" i="3"/>
  <c r="G31" i="3"/>
  <c r="E31" i="3"/>
  <c r="C31" i="3"/>
  <c r="A31" i="3"/>
  <c r="AI30" i="3"/>
  <c r="AG30" i="3"/>
  <c r="AE30" i="3"/>
  <c r="AC30" i="3"/>
  <c r="AA30" i="3"/>
  <c r="Y30" i="3"/>
  <c r="W30" i="3"/>
  <c r="U30" i="3"/>
  <c r="S30" i="3"/>
  <c r="Q30" i="3"/>
  <c r="O30" i="3"/>
  <c r="M30" i="3"/>
  <c r="K30" i="3"/>
  <c r="I30" i="3"/>
  <c r="G30" i="3"/>
  <c r="E30" i="3"/>
  <c r="C30" i="3"/>
  <c r="A30" i="3"/>
  <c r="AI29" i="3"/>
  <c r="AG29" i="3"/>
  <c r="AE29" i="3"/>
  <c r="AC29" i="3"/>
  <c r="AA29" i="3"/>
  <c r="Y29" i="3"/>
  <c r="W29" i="3"/>
  <c r="U29" i="3"/>
  <c r="S29" i="3"/>
  <c r="Q29" i="3"/>
  <c r="O29" i="3"/>
  <c r="M29" i="3"/>
  <c r="K29" i="3"/>
  <c r="I29" i="3"/>
  <c r="G29" i="3"/>
  <c r="E29" i="3"/>
  <c r="C29" i="3"/>
  <c r="A29" i="3"/>
  <c r="AI28" i="3"/>
  <c r="AG28" i="3"/>
  <c r="AE28" i="3"/>
  <c r="AC28" i="3"/>
  <c r="AA28" i="3"/>
  <c r="Y28" i="3"/>
  <c r="W28" i="3"/>
  <c r="U28" i="3"/>
  <c r="S28" i="3"/>
  <c r="Q28" i="3"/>
  <c r="O28" i="3"/>
  <c r="M28" i="3"/>
  <c r="K28" i="3"/>
  <c r="I28" i="3"/>
  <c r="G28" i="3"/>
  <c r="E28" i="3"/>
  <c r="C28" i="3"/>
  <c r="A28" i="3"/>
  <c r="AI27" i="3"/>
  <c r="AG27" i="3"/>
  <c r="AE27" i="3"/>
  <c r="AC27" i="3"/>
  <c r="AA27" i="3"/>
  <c r="Y27" i="3"/>
  <c r="W27" i="3"/>
  <c r="U27" i="3"/>
  <c r="S27" i="3"/>
  <c r="Q27" i="3"/>
  <c r="O27" i="3"/>
  <c r="M27" i="3"/>
  <c r="K27" i="3"/>
  <c r="I27" i="3"/>
  <c r="G27" i="3"/>
  <c r="E27" i="3"/>
  <c r="C27" i="3"/>
  <c r="A27" i="3"/>
  <c r="AI26" i="3"/>
  <c r="AG26" i="3"/>
  <c r="AE26" i="3"/>
  <c r="AC26" i="3"/>
  <c r="AA26" i="3"/>
  <c r="Y26" i="3"/>
  <c r="W26" i="3"/>
  <c r="U26" i="3"/>
  <c r="S26" i="3"/>
  <c r="Q26" i="3"/>
  <c r="O26" i="3"/>
  <c r="M26" i="3"/>
  <c r="K26" i="3"/>
  <c r="I26" i="3"/>
  <c r="G26" i="3"/>
  <c r="E26" i="3"/>
  <c r="C26" i="3"/>
  <c r="A26" i="3"/>
  <c r="AI25" i="3"/>
  <c r="AG25" i="3"/>
  <c r="AE25" i="3"/>
  <c r="AC25" i="3"/>
  <c r="AA25" i="3"/>
  <c r="Y25" i="3"/>
  <c r="W25" i="3"/>
  <c r="U25" i="3"/>
  <c r="S25" i="3"/>
  <c r="Q25" i="3"/>
  <c r="O25" i="3"/>
  <c r="M25" i="3"/>
  <c r="K25" i="3"/>
  <c r="I25" i="3"/>
  <c r="G25" i="3"/>
  <c r="E25" i="3"/>
  <c r="C25" i="3"/>
  <c r="A25" i="3"/>
  <c r="AI24" i="3"/>
  <c r="AG24" i="3"/>
  <c r="AE24" i="3"/>
  <c r="AC24" i="3"/>
  <c r="AA24" i="3"/>
  <c r="Y24" i="3"/>
  <c r="W24" i="3"/>
  <c r="U24" i="3"/>
  <c r="S24" i="3"/>
  <c r="Q24" i="3"/>
  <c r="O24" i="3"/>
  <c r="M24" i="3"/>
  <c r="K24" i="3"/>
  <c r="I24" i="3"/>
  <c r="G24" i="3"/>
  <c r="E24" i="3"/>
  <c r="C24" i="3"/>
  <c r="A24" i="3"/>
  <c r="AI19" i="3"/>
  <c r="AG19" i="3"/>
  <c r="AE19" i="3"/>
  <c r="AC19" i="3"/>
  <c r="AA19" i="3"/>
  <c r="Y19" i="3"/>
  <c r="W19" i="3"/>
  <c r="U19" i="3"/>
  <c r="S19" i="3"/>
  <c r="Q19" i="3"/>
  <c r="O19" i="3"/>
  <c r="M19" i="3"/>
  <c r="K19" i="3"/>
  <c r="I19" i="3"/>
  <c r="G19" i="3"/>
  <c r="E19" i="3"/>
  <c r="C19" i="3"/>
  <c r="A19" i="3"/>
  <c r="AI18" i="3"/>
  <c r="AG18" i="3"/>
  <c r="AE18" i="3"/>
  <c r="AC18" i="3"/>
  <c r="AA18" i="3"/>
  <c r="Y18" i="3"/>
  <c r="W18" i="3"/>
  <c r="U18" i="3"/>
  <c r="S18" i="3"/>
  <c r="Q18" i="3"/>
  <c r="O18" i="3"/>
  <c r="M18" i="3"/>
  <c r="K18" i="3"/>
  <c r="I18" i="3"/>
  <c r="G18" i="3"/>
  <c r="E18" i="3"/>
  <c r="C18" i="3"/>
  <c r="A18" i="3"/>
  <c r="AI17" i="3"/>
  <c r="AG17" i="3"/>
  <c r="AE17" i="3"/>
  <c r="AC17" i="3"/>
  <c r="AA17" i="3"/>
  <c r="Y17" i="3"/>
  <c r="W17" i="3"/>
  <c r="U17" i="3"/>
  <c r="S17" i="3"/>
  <c r="Q17" i="3"/>
  <c r="O17" i="3"/>
  <c r="M17" i="3"/>
  <c r="K17" i="3"/>
  <c r="I17" i="3"/>
  <c r="G17" i="3"/>
  <c r="E17" i="3"/>
  <c r="C17" i="3"/>
  <c r="A17" i="3"/>
  <c r="AI16" i="3"/>
  <c r="AG16" i="3"/>
  <c r="AE16" i="3"/>
  <c r="AC16" i="3"/>
  <c r="AA16" i="3"/>
  <c r="Y16" i="3"/>
  <c r="W16" i="3"/>
  <c r="U16" i="3"/>
  <c r="S16" i="3"/>
  <c r="Q16" i="3"/>
  <c r="O16" i="3"/>
  <c r="M16" i="3"/>
  <c r="K16" i="3"/>
  <c r="I16" i="3"/>
  <c r="G16" i="3"/>
  <c r="E16" i="3"/>
  <c r="C16" i="3"/>
  <c r="A16" i="3"/>
  <c r="AI15" i="3"/>
  <c r="AG15" i="3"/>
  <c r="AE15" i="3"/>
  <c r="AC15" i="3"/>
  <c r="AA15" i="3"/>
  <c r="Y15" i="3"/>
  <c r="W15" i="3"/>
  <c r="U15" i="3"/>
  <c r="S15" i="3"/>
  <c r="Q15" i="3"/>
  <c r="O15" i="3"/>
  <c r="M15" i="3"/>
  <c r="K15" i="3"/>
  <c r="I15" i="3"/>
  <c r="G15" i="3"/>
  <c r="E15" i="3"/>
  <c r="C15" i="3"/>
  <c r="A15" i="3"/>
  <c r="AI14" i="3"/>
  <c r="AG14" i="3"/>
  <c r="AE14" i="3"/>
  <c r="AC14" i="3"/>
  <c r="AA14" i="3"/>
  <c r="Y14" i="3"/>
  <c r="W14" i="3"/>
  <c r="U14" i="3"/>
  <c r="S14" i="3"/>
  <c r="Q14" i="3"/>
  <c r="O14" i="3"/>
  <c r="M14" i="3"/>
  <c r="K14" i="3"/>
  <c r="I14" i="3"/>
  <c r="G14" i="3"/>
  <c r="E14" i="3"/>
  <c r="C14" i="3"/>
  <c r="A14" i="3"/>
  <c r="AI13" i="3"/>
  <c r="AG13" i="3"/>
  <c r="AE13" i="3"/>
  <c r="AC13" i="3"/>
  <c r="AA13" i="3"/>
  <c r="Y13" i="3"/>
  <c r="W13" i="3"/>
  <c r="U13" i="3"/>
  <c r="S13" i="3"/>
  <c r="Q13" i="3"/>
  <c r="O13" i="3"/>
  <c r="M13" i="3"/>
  <c r="K13" i="3"/>
  <c r="I13" i="3"/>
  <c r="G13" i="3"/>
  <c r="E13" i="3"/>
  <c r="C13" i="3"/>
  <c r="A13" i="3"/>
  <c r="AI12" i="3"/>
  <c r="AG12" i="3"/>
  <c r="AE12" i="3"/>
  <c r="AC12" i="3"/>
  <c r="AA12" i="3"/>
  <c r="Y12" i="3"/>
  <c r="W12" i="3"/>
  <c r="U12" i="3"/>
  <c r="S12" i="3"/>
  <c r="Q12" i="3"/>
  <c r="O12" i="3"/>
  <c r="M12" i="3"/>
  <c r="K12" i="3"/>
  <c r="I12" i="3"/>
  <c r="G12" i="3"/>
  <c r="E12" i="3"/>
  <c r="C12" i="3"/>
  <c r="A12" i="3"/>
  <c r="AI11" i="3"/>
  <c r="AG11" i="3"/>
  <c r="AE11" i="3"/>
  <c r="AC11" i="3"/>
  <c r="AA11" i="3"/>
  <c r="Y11" i="3"/>
  <c r="W11" i="3"/>
  <c r="U11" i="3"/>
  <c r="S11" i="3"/>
  <c r="Q11" i="3"/>
  <c r="O11" i="3"/>
  <c r="M11" i="3"/>
  <c r="K11" i="3"/>
  <c r="I11" i="3"/>
  <c r="G11" i="3"/>
  <c r="E11" i="3"/>
  <c r="C11" i="3"/>
  <c r="A11" i="3"/>
  <c r="AI10" i="3"/>
  <c r="AG10" i="3"/>
  <c r="AE10" i="3"/>
  <c r="AC10" i="3"/>
  <c r="AA10" i="3"/>
  <c r="Y10" i="3"/>
  <c r="W10" i="3"/>
  <c r="U10" i="3"/>
  <c r="S10" i="3"/>
  <c r="Q10" i="3"/>
  <c r="O10" i="3"/>
  <c r="M10" i="3"/>
  <c r="K10" i="3"/>
  <c r="I10" i="3"/>
  <c r="G10" i="3"/>
  <c r="E10" i="3"/>
  <c r="C10" i="3"/>
  <c r="A10" i="3"/>
  <c r="AI9" i="3"/>
  <c r="AG9" i="3"/>
  <c r="AE9" i="3"/>
  <c r="AC9" i="3"/>
  <c r="AA9" i="3"/>
  <c r="Y9" i="3"/>
  <c r="W9" i="3"/>
  <c r="U9" i="3"/>
  <c r="S9" i="3"/>
  <c r="Q9" i="3"/>
  <c r="O9" i="3"/>
  <c r="M9" i="3"/>
  <c r="K9" i="3"/>
  <c r="I9" i="3"/>
  <c r="G9" i="3"/>
  <c r="E9" i="3"/>
  <c r="C9" i="3"/>
  <c r="A9" i="3"/>
  <c r="AI8" i="3"/>
  <c r="AG8" i="3"/>
  <c r="AE8" i="3"/>
  <c r="AC8" i="3"/>
  <c r="AA8" i="3"/>
  <c r="Y8" i="3"/>
  <c r="W8" i="3"/>
  <c r="U8" i="3"/>
  <c r="S8" i="3"/>
  <c r="Q8" i="3"/>
  <c r="O8" i="3"/>
  <c r="M8" i="3"/>
  <c r="K8" i="3"/>
  <c r="I8" i="3"/>
  <c r="G8" i="3"/>
  <c r="E8" i="3"/>
  <c r="C8" i="3"/>
  <c r="A8" i="3"/>
  <c r="AI7" i="3"/>
  <c r="AG7" i="3"/>
  <c r="AE7" i="3"/>
  <c r="AC7" i="3"/>
  <c r="AA7" i="3"/>
  <c r="Y7" i="3"/>
  <c r="W7" i="3"/>
  <c r="U7" i="3"/>
  <c r="S7" i="3"/>
  <c r="Q7" i="3"/>
  <c r="O7" i="3"/>
  <c r="M7" i="3"/>
  <c r="K7" i="3"/>
  <c r="I7" i="3"/>
  <c r="G7" i="3"/>
  <c r="E7" i="3"/>
  <c r="C7" i="3"/>
  <c r="A7" i="3"/>
  <c r="AI6" i="3"/>
  <c r="AG6" i="3"/>
  <c r="AE6" i="3"/>
  <c r="AC6" i="3"/>
  <c r="AA6" i="3"/>
  <c r="Y6" i="3"/>
  <c r="W6" i="3"/>
  <c r="U6" i="3"/>
  <c r="S6" i="3"/>
  <c r="Q6" i="3"/>
  <c r="O6" i="3"/>
  <c r="M6" i="3"/>
  <c r="K6" i="3"/>
  <c r="I6" i="3"/>
  <c r="G6" i="3"/>
  <c r="E6" i="3"/>
  <c r="C6" i="3"/>
  <c r="A6" i="3"/>
  <c r="AI5" i="3"/>
  <c r="AG5" i="3"/>
  <c r="AE5" i="3"/>
  <c r="AC5" i="3"/>
  <c r="AA5" i="3"/>
  <c r="Y5" i="3"/>
  <c r="W5" i="3"/>
  <c r="U5" i="3"/>
  <c r="S5" i="3"/>
  <c r="Q5" i="3"/>
  <c r="O5" i="3"/>
  <c r="M5" i="3"/>
  <c r="K5" i="3"/>
  <c r="I5" i="3"/>
  <c r="G5" i="3"/>
  <c r="E5" i="3"/>
  <c r="C5" i="3"/>
  <c r="A5" i="3"/>
  <c r="AI4" i="3"/>
  <c r="AG4" i="3"/>
  <c r="AE4" i="3"/>
  <c r="AC4" i="3"/>
  <c r="AA4" i="3"/>
  <c r="Y4" i="3"/>
  <c r="W4" i="3"/>
  <c r="U4" i="3"/>
  <c r="S4" i="3"/>
  <c r="Q4" i="3"/>
  <c r="O4" i="3"/>
  <c r="M4" i="3"/>
  <c r="K4" i="3"/>
  <c r="I4" i="3"/>
  <c r="G4" i="3"/>
  <c r="E4" i="3"/>
  <c r="C4" i="3"/>
  <c r="A4" i="3"/>
  <c r="AI59" i="2"/>
  <c r="AG59" i="2"/>
  <c r="AE59" i="2"/>
  <c r="AC59" i="2"/>
  <c r="AA59" i="2"/>
  <c r="Y59" i="2"/>
  <c r="W59" i="2"/>
  <c r="U59" i="2"/>
  <c r="S59" i="2"/>
  <c r="Q59" i="2"/>
  <c r="O59" i="2"/>
  <c r="M59" i="2"/>
  <c r="K59" i="2"/>
  <c r="I59" i="2"/>
  <c r="G59" i="2"/>
  <c r="E59" i="2"/>
  <c r="C59" i="2"/>
  <c r="A59" i="2"/>
  <c r="AI58" i="2"/>
  <c r="AG58" i="2"/>
  <c r="AE58" i="2"/>
  <c r="AC58" i="2"/>
  <c r="AA58" i="2"/>
  <c r="Y58" i="2"/>
  <c r="W58" i="2"/>
  <c r="U58" i="2"/>
  <c r="S58" i="2"/>
  <c r="Q58" i="2"/>
  <c r="O58" i="2"/>
  <c r="M58" i="2"/>
  <c r="K58" i="2"/>
  <c r="I58" i="2"/>
  <c r="G58" i="2"/>
  <c r="E58" i="2"/>
  <c r="C58" i="2"/>
  <c r="A58" i="2"/>
  <c r="AI57" i="2"/>
  <c r="AG57" i="2"/>
  <c r="AE57" i="2"/>
  <c r="AC57" i="2"/>
  <c r="AA57" i="2"/>
  <c r="Y57" i="2"/>
  <c r="W57" i="2"/>
  <c r="U57" i="2"/>
  <c r="S57" i="2"/>
  <c r="Q57" i="2"/>
  <c r="O57" i="2"/>
  <c r="M57" i="2"/>
  <c r="K57" i="2"/>
  <c r="I57" i="2"/>
  <c r="G57" i="2"/>
  <c r="E57" i="2"/>
  <c r="C57" i="2"/>
  <c r="A57" i="2"/>
  <c r="AI56" i="2"/>
  <c r="AG56" i="2"/>
  <c r="AE56" i="2"/>
  <c r="AC56" i="2"/>
  <c r="AA56" i="2"/>
  <c r="Y56" i="2"/>
  <c r="W56" i="2"/>
  <c r="U56" i="2"/>
  <c r="S56" i="2"/>
  <c r="Q56" i="2"/>
  <c r="O56" i="2"/>
  <c r="M56" i="2"/>
  <c r="K56" i="2"/>
  <c r="I56" i="2"/>
  <c r="G56" i="2"/>
  <c r="E56" i="2"/>
  <c r="C56" i="2"/>
  <c r="A56" i="2"/>
  <c r="AI55" i="2"/>
  <c r="AG55" i="2"/>
  <c r="AE55" i="2"/>
  <c r="AC55" i="2"/>
  <c r="AA55" i="2"/>
  <c r="Y55" i="2"/>
  <c r="W55" i="2"/>
  <c r="U55" i="2"/>
  <c r="S55" i="2"/>
  <c r="Q55" i="2"/>
  <c r="O55" i="2"/>
  <c r="M55" i="2"/>
  <c r="K55" i="2"/>
  <c r="I55" i="2"/>
  <c r="G55" i="2"/>
  <c r="E55" i="2"/>
  <c r="C55" i="2"/>
  <c r="A55" i="2"/>
  <c r="AI54" i="2"/>
  <c r="AG54" i="2"/>
  <c r="AE54" i="2"/>
  <c r="AC54" i="2"/>
  <c r="AA54" i="2"/>
  <c r="Y54" i="2"/>
  <c r="W54" i="2"/>
  <c r="U54" i="2"/>
  <c r="S54" i="2"/>
  <c r="Q54" i="2"/>
  <c r="O54" i="2"/>
  <c r="M54" i="2"/>
  <c r="K54" i="2"/>
  <c r="I54" i="2"/>
  <c r="G54" i="2"/>
  <c r="E54" i="2"/>
  <c r="C54" i="2"/>
  <c r="A54" i="2"/>
  <c r="AI53" i="2"/>
  <c r="AG53" i="2"/>
  <c r="AE53" i="2"/>
  <c r="AC53" i="2"/>
  <c r="AA53" i="2"/>
  <c r="Y53" i="2"/>
  <c r="W53" i="2"/>
  <c r="U53" i="2"/>
  <c r="S53" i="2"/>
  <c r="Q53" i="2"/>
  <c r="O53" i="2"/>
  <c r="M53" i="2"/>
  <c r="K53" i="2"/>
  <c r="I53" i="2"/>
  <c r="G53" i="2"/>
  <c r="E53" i="2"/>
  <c r="C53" i="2"/>
  <c r="A53" i="2"/>
  <c r="AI52" i="2"/>
  <c r="AG52" i="2"/>
  <c r="AE52" i="2"/>
  <c r="AC52" i="2"/>
  <c r="AA52" i="2"/>
  <c r="Y52" i="2"/>
  <c r="W52" i="2"/>
  <c r="U52" i="2"/>
  <c r="S52" i="2"/>
  <c r="Q52" i="2"/>
  <c r="O52" i="2"/>
  <c r="M52" i="2"/>
  <c r="K52" i="2"/>
  <c r="I52" i="2"/>
  <c r="G52" i="2"/>
  <c r="E52" i="2"/>
  <c r="C52" i="2"/>
  <c r="A52" i="2"/>
  <c r="AI51" i="2"/>
  <c r="AG51" i="2"/>
  <c r="AE51" i="2"/>
  <c r="AC51" i="2"/>
  <c r="AA51" i="2"/>
  <c r="Y51" i="2"/>
  <c r="W51" i="2"/>
  <c r="U51" i="2"/>
  <c r="S51" i="2"/>
  <c r="Q51" i="2"/>
  <c r="O51" i="2"/>
  <c r="M51" i="2"/>
  <c r="K51" i="2"/>
  <c r="I51" i="2"/>
  <c r="G51" i="2"/>
  <c r="E51" i="2"/>
  <c r="C51" i="2"/>
  <c r="A51" i="2"/>
  <c r="AI50" i="2"/>
  <c r="AG50" i="2"/>
  <c r="AE50" i="2"/>
  <c r="AC50" i="2"/>
  <c r="AA50" i="2"/>
  <c r="Y50" i="2"/>
  <c r="W50" i="2"/>
  <c r="U50" i="2"/>
  <c r="S50" i="2"/>
  <c r="Q50" i="2"/>
  <c r="O50" i="2"/>
  <c r="M50" i="2"/>
  <c r="K50" i="2"/>
  <c r="I50" i="2"/>
  <c r="G50" i="2"/>
  <c r="E50" i="2"/>
  <c r="C50" i="2"/>
  <c r="A50" i="2"/>
  <c r="AI49" i="2"/>
  <c r="AG49" i="2"/>
  <c r="AE49" i="2"/>
  <c r="AC49" i="2"/>
  <c r="AA49" i="2"/>
  <c r="Y49" i="2"/>
  <c r="W49" i="2"/>
  <c r="U49" i="2"/>
  <c r="S49" i="2"/>
  <c r="Q49" i="2"/>
  <c r="O49" i="2"/>
  <c r="M49" i="2"/>
  <c r="K49" i="2"/>
  <c r="I49" i="2"/>
  <c r="G49" i="2"/>
  <c r="E49" i="2"/>
  <c r="C49" i="2"/>
  <c r="A49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8" i="2"/>
  <c r="E48" i="2"/>
  <c r="C48" i="2"/>
  <c r="A48" i="2"/>
  <c r="AI47" i="2"/>
  <c r="AG47" i="2"/>
  <c r="AE47" i="2"/>
  <c r="AC47" i="2"/>
  <c r="AA47" i="2"/>
  <c r="Y47" i="2"/>
  <c r="W47" i="2"/>
  <c r="U47" i="2"/>
  <c r="S47" i="2"/>
  <c r="Q47" i="2"/>
  <c r="O47" i="2"/>
  <c r="M47" i="2"/>
  <c r="K47" i="2"/>
  <c r="I47" i="2"/>
  <c r="G47" i="2"/>
  <c r="E47" i="2"/>
  <c r="C47" i="2"/>
  <c r="A47" i="2"/>
  <c r="AI46" i="2"/>
  <c r="AG46" i="2"/>
  <c r="AE46" i="2"/>
  <c r="AC46" i="2"/>
  <c r="AA46" i="2"/>
  <c r="Y46" i="2"/>
  <c r="W46" i="2"/>
  <c r="U46" i="2"/>
  <c r="S46" i="2"/>
  <c r="Q46" i="2"/>
  <c r="O46" i="2"/>
  <c r="M46" i="2"/>
  <c r="K46" i="2"/>
  <c r="I46" i="2"/>
  <c r="G46" i="2"/>
  <c r="E46" i="2"/>
  <c r="C46" i="2"/>
  <c r="A46" i="2"/>
  <c r="AI45" i="2"/>
  <c r="AG45" i="2"/>
  <c r="AE45" i="2"/>
  <c r="AC45" i="2"/>
  <c r="AA45" i="2"/>
  <c r="Y45" i="2"/>
  <c r="W45" i="2"/>
  <c r="U45" i="2"/>
  <c r="S45" i="2"/>
  <c r="Q45" i="2"/>
  <c r="O45" i="2"/>
  <c r="M45" i="2"/>
  <c r="K45" i="2"/>
  <c r="I45" i="2"/>
  <c r="G45" i="2"/>
  <c r="E45" i="2"/>
  <c r="C45" i="2"/>
  <c r="A45" i="2"/>
  <c r="AI44" i="2"/>
  <c r="AG44" i="2"/>
  <c r="AE44" i="2"/>
  <c r="AC44" i="2"/>
  <c r="AA44" i="2"/>
  <c r="Y44" i="2"/>
  <c r="W44" i="2"/>
  <c r="U44" i="2"/>
  <c r="S44" i="2"/>
  <c r="Q44" i="2"/>
  <c r="O44" i="2"/>
  <c r="M44" i="2"/>
  <c r="K44" i="2"/>
  <c r="I44" i="2"/>
  <c r="G44" i="2"/>
  <c r="E44" i="2"/>
  <c r="C44" i="2"/>
  <c r="A44" i="2"/>
  <c r="AI39" i="2"/>
  <c r="AG39" i="2"/>
  <c r="AE39" i="2"/>
  <c r="AC39" i="2"/>
  <c r="AA39" i="2"/>
  <c r="Y39" i="2"/>
  <c r="W39" i="2"/>
  <c r="U39" i="2"/>
  <c r="S39" i="2"/>
  <c r="Q39" i="2"/>
  <c r="O39" i="2"/>
  <c r="M39" i="2"/>
  <c r="K39" i="2"/>
  <c r="I39" i="2"/>
  <c r="G39" i="2"/>
  <c r="E39" i="2"/>
  <c r="C39" i="2"/>
  <c r="A39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I38" i="2"/>
  <c r="G38" i="2"/>
  <c r="E38" i="2"/>
  <c r="C38" i="2"/>
  <c r="A38" i="2"/>
  <c r="AI37" i="2"/>
  <c r="AG37" i="2"/>
  <c r="AE37" i="2"/>
  <c r="AC37" i="2"/>
  <c r="AA37" i="2"/>
  <c r="Y37" i="2"/>
  <c r="W37" i="2"/>
  <c r="U37" i="2"/>
  <c r="S37" i="2"/>
  <c r="Q37" i="2"/>
  <c r="O37" i="2"/>
  <c r="M37" i="2"/>
  <c r="K37" i="2"/>
  <c r="I37" i="2"/>
  <c r="G37" i="2"/>
  <c r="E37" i="2"/>
  <c r="C37" i="2"/>
  <c r="A37" i="2"/>
  <c r="AI36" i="2"/>
  <c r="AG36" i="2"/>
  <c r="AE36" i="2"/>
  <c r="AC36" i="2"/>
  <c r="AA36" i="2"/>
  <c r="Y36" i="2"/>
  <c r="W36" i="2"/>
  <c r="U36" i="2"/>
  <c r="S36" i="2"/>
  <c r="Q36" i="2"/>
  <c r="O36" i="2"/>
  <c r="M36" i="2"/>
  <c r="K36" i="2"/>
  <c r="I36" i="2"/>
  <c r="G36" i="2"/>
  <c r="E36" i="2"/>
  <c r="C36" i="2"/>
  <c r="A36" i="2"/>
  <c r="AI35" i="2"/>
  <c r="AG35" i="2"/>
  <c r="AE35" i="2"/>
  <c r="AC35" i="2"/>
  <c r="AA35" i="2"/>
  <c r="Y35" i="2"/>
  <c r="W35" i="2"/>
  <c r="U35" i="2"/>
  <c r="S35" i="2"/>
  <c r="Q35" i="2"/>
  <c r="O35" i="2"/>
  <c r="M35" i="2"/>
  <c r="K35" i="2"/>
  <c r="I35" i="2"/>
  <c r="G35" i="2"/>
  <c r="E35" i="2"/>
  <c r="C35" i="2"/>
  <c r="A35" i="2"/>
  <c r="AI34" i="2"/>
  <c r="AG34" i="2"/>
  <c r="AE34" i="2"/>
  <c r="AC34" i="2"/>
  <c r="AA34" i="2"/>
  <c r="Y34" i="2"/>
  <c r="W34" i="2"/>
  <c r="U34" i="2"/>
  <c r="S34" i="2"/>
  <c r="Q34" i="2"/>
  <c r="O34" i="2"/>
  <c r="M34" i="2"/>
  <c r="K34" i="2"/>
  <c r="I34" i="2"/>
  <c r="G34" i="2"/>
  <c r="E34" i="2"/>
  <c r="C34" i="2"/>
  <c r="A34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I33" i="2"/>
  <c r="G33" i="2"/>
  <c r="E33" i="2"/>
  <c r="C33" i="2"/>
  <c r="A33" i="2"/>
  <c r="AI32" i="2"/>
  <c r="AG32" i="2"/>
  <c r="AE32" i="2"/>
  <c r="AC32" i="2"/>
  <c r="AA32" i="2"/>
  <c r="Y32" i="2"/>
  <c r="W32" i="2"/>
  <c r="U32" i="2"/>
  <c r="S32" i="2"/>
  <c r="Q32" i="2"/>
  <c r="O32" i="2"/>
  <c r="M32" i="2"/>
  <c r="K32" i="2"/>
  <c r="I32" i="2"/>
  <c r="G32" i="2"/>
  <c r="E32" i="2"/>
  <c r="C32" i="2"/>
  <c r="A32" i="2"/>
  <c r="AI31" i="2"/>
  <c r="AG31" i="2"/>
  <c r="AE31" i="2"/>
  <c r="AC31" i="2"/>
  <c r="AA31" i="2"/>
  <c r="Y31" i="2"/>
  <c r="W31" i="2"/>
  <c r="U31" i="2"/>
  <c r="S31" i="2"/>
  <c r="Q31" i="2"/>
  <c r="O31" i="2"/>
  <c r="M31" i="2"/>
  <c r="K31" i="2"/>
  <c r="I31" i="2"/>
  <c r="G31" i="2"/>
  <c r="E31" i="2"/>
  <c r="C31" i="2"/>
  <c r="A31" i="2"/>
  <c r="AI30" i="2"/>
  <c r="AG30" i="2"/>
  <c r="AE30" i="2"/>
  <c r="AC30" i="2"/>
  <c r="AA30" i="2"/>
  <c r="Y30" i="2"/>
  <c r="W30" i="2"/>
  <c r="U30" i="2"/>
  <c r="S30" i="2"/>
  <c r="Q30" i="2"/>
  <c r="O30" i="2"/>
  <c r="M30" i="2"/>
  <c r="K30" i="2"/>
  <c r="I30" i="2"/>
  <c r="G30" i="2"/>
  <c r="E30" i="2"/>
  <c r="C30" i="2"/>
  <c r="A30" i="2"/>
  <c r="AI29" i="2"/>
  <c r="AG29" i="2"/>
  <c r="AE29" i="2"/>
  <c r="AC29" i="2"/>
  <c r="AA29" i="2"/>
  <c r="Y29" i="2"/>
  <c r="W29" i="2"/>
  <c r="U29" i="2"/>
  <c r="S29" i="2"/>
  <c r="Q29" i="2"/>
  <c r="O29" i="2"/>
  <c r="M29" i="2"/>
  <c r="K29" i="2"/>
  <c r="I29" i="2"/>
  <c r="G29" i="2"/>
  <c r="E29" i="2"/>
  <c r="C29" i="2"/>
  <c r="A29" i="2"/>
  <c r="AI28" i="2"/>
  <c r="AG28" i="2"/>
  <c r="AE28" i="2"/>
  <c r="AC28" i="2"/>
  <c r="AA28" i="2"/>
  <c r="Y28" i="2"/>
  <c r="W28" i="2"/>
  <c r="U28" i="2"/>
  <c r="S28" i="2"/>
  <c r="Q28" i="2"/>
  <c r="O28" i="2"/>
  <c r="M28" i="2"/>
  <c r="K28" i="2"/>
  <c r="I28" i="2"/>
  <c r="G28" i="2"/>
  <c r="E28" i="2"/>
  <c r="C28" i="2"/>
  <c r="A28" i="2"/>
  <c r="AI27" i="2"/>
  <c r="AG27" i="2"/>
  <c r="AE27" i="2"/>
  <c r="AC27" i="2"/>
  <c r="AA27" i="2"/>
  <c r="Y27" i="2"/>
  <c r="W27" i="2"/>
  <c r="U27" i="2"/>
  <c r="S27" i="2"/>
  <c r="Q27" i="2"/>
  <c r="O27" i="2"/>
  <c r="M27" i="2"/>
  <c r="K27" i="2"/>
  <c r="I27" i="2"/>
  <c r="G27" i="2"/>
  <c r="E27" i="2"/>
  <c r="C27" i="2"/>
  <c r="A27" i="2"/>
  <c r="AI26" i="2"/>
  <c r="AG26" i="2"/>
  <c r="AE26" i="2"/>
  <c r="AC26" i="2"/>
  <c r="AA26" i="2"/>
  <c r="Y26" i="2"/>
  <c r="W26" i="2"/>
  <c r="U26" i="2"/>
  <c r="S26" i="2"/>
  <c r="Q26" i="2"/>
  <c r="O26" i="2"/>
  <c r="M26" i="2"/>
  <c r="K26" i="2"/>
  <c r="I26" i="2"/>
  <c r="G26" i="2"/>
  <c r="E26" i="2"/>
  <c r="C26" i="2"/>
  <c r="A26" i="2"/>
  <c r="AI25" i="2"/>
  <c r="AG25" i="2"/>
  <c r="AE25" i="2"/>
  <c r="AC25" i="2"/>
  <c r="AA25" i="2"/>
  <c r="Y25" i="2"/>
  <c r="W25" i="2"/>
  <c r="U25" i="2"/>
  <c r="S25" i="2"/>
  <c r="Q25" i="2"/>
  <c r="O25" i="2"/>
  <c r="M25" i="2"/>
  <c r="K25" i="2"/>
  <c r="I25" i="2"/>
  <c r="G25" i="2"/>
  <c r="E25" i="2"/>
  <c r="C25" i="2"/>
  <c r="A25" i="2"/>
  <c r="AI24" i="2"/>
  <c r="AG24" i="2"/>
  <c r="AE24" i="2"/>
  <c r="AC24" i="2"/>
  <c r="AA24" i="2"/>
  <c r="Y24" i="2"/>
  <c r="W24" i="2"/>
  <c r="U24" i="2"/>
  <c r="S24" i="2"/>
  <c r="Q24" i="2"/>
  <c r="O24" i="2"/>
  <c r="M24" i="2"/>
  <c r="K24" i="2"/>
  <c r="I24" i="2"/>
  <c r="G24" i="2"/>
  <c r="E24" i="2"/>
  <c r="C24" i="2"/>
  <c r="A24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I19" i="2"/>
  <c r="G19" i="2"/>
  <c r="E19" i="2"/>
  <c r="C19" i="2"/>
  <c r="A19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E18" i="2"/>
  <c r="C18" i="2"/>
  <c r="A18" i="2"/>
  <c r="AI17" i="2"/>
  <c r="AG17" i="2"/>
  <c r="AE17" i="2"/>
  <c r="AC17" i="2"/>
  <c r="AA17" i="2"/>
  <c r="Y17" i="2"/>
  <c r="W17" i="2"/>
  <c r="U17" i="2"/>
  <c r="S17" i="2"/>
  <c r="Q17" i="2"/>
  <c r="O17" i="2"/>
  <c r="M17" i="2"/>
  <c r="K17" i="2"/>
  <c r="I17" i="2"/>
  <c r="G17" i="2"/>
  <c r="E17" i="2"/>
  <c r="C17" i="2"/>
  <c r="A17" i="2"/>
  <c r="AI16" i="2"/>
  <c r="AG16" i="2"/>
  <c r="AE16" i="2"/>
  <c r="AC16" i="2"/>
  <c r="AA16" i="2"/>
  <c r="Y16" i="2"/>
  <c r="W16" i="2"/>
  <c r="U16" i="2"/>
  <c r="S16" i="2"/>
  <c r="Q16" i="2"/>
  <c r="O16" i="2"/>
  <c r="M16" i="2"/>
  <c r="K16" i="2"/>
  <c r="I16" i="2"/>
  <c r="G16" i="2"/>
  <c r="E16" i="2"/>
  <c r="C16" i="2"/>
  <c r="A16" i="2"/>
  <c r="AI15" i="2"/>
  <c r="AG15" i="2"/>
  <c r="AE15" i="2"/>
  <c r="AC15" i="2"/>
  <c r="AA15" i="2"/>
  <c r="Y15" i="2"/>
  <c r="W15" i="2"/>
  <c r="U15" i="2"/>
  <c r="S15" i="2"/>
  <c r="Q15" i="2"/>
  <c r="O15" i="2"/>
  <c r="M15" i="2"/>
  <c r="K15" i="2"/>
  <c r="I15" i="2"/>
  <c r="G15" i="2"/>
  <c r="E15" i="2"/>
  <c r="C15" i="2"/>
  <c r="A15" i="2"/>
  <c r="AI14" i="2"/>
  <c r="AG14" i="2"/>
  <c r="AE14" i="2"/>
  <c r="AC14" i="2"/>
  <c r="AA14" i="2"/>
  <c r="Y14" i="2"/>
  <c r="W14" i="2"/>
  <c r="U14" i="2"/>
  <c r="S14" i="2"/>
  <c r="Q14" i="2"/>
  <c r="O14" i="2"/>
  <c r="M14" i="2"/>
  <c r="K14" i="2"/>
  <c r="I14" i="2"/>
  <c r="G14" i="2"/>
  <c r="E14" i="2"/>
  <c r="C14" i="2"/>
  <c r="A14" i="2"/>
  <c r="AI13" i="2"/>
  <c r="AG13" i="2"/>
  <c r="AE13" i="2"/>
  <c r="AC13" i="2"/>
  <c r="AA13" i="2"/>
  <c r="Y13" i="2"/>
  <c r="W13" i="2"/>
  <c r="U13" i="2"/>
  <c r="S13" i="2"/>
  <c r="Q13" i="2"/>
  <c r="O13" i="2"/>
  <c r="M13" i="2"/>
  <c r="K13" i="2"/>
  <c r="I13" i="2"/>
  <c r="G13" i="2"/>
  <c r="E13" i="2"/>
  <c r="C13" i="2"/>
  <c r="A13" i="2"/>
  <c r="AI12" i="2"/>
  <c r="AG12" i="2"/>
  <c r="AE12" i="2"/>
  <c r="AC12" i="2"/>
  <c r="AA12" i="2"/>
  <c r="Y12" i="2"/>
  <c r="W12" i="2"/>
  <c r="U12" i="2"/>
  <c r="S12" i="2"/>
  <c r="Q12" i="2"/>
  <c r="O12" i="2"/>
  <c r="M12" i="2"/>
  <c r="K12" i="2"/>
  <c r="I12" i="2"/>
  <c r="G12" i="2"/>
  <c r="E12" i="2"/>
  <c r="C12" i="2"/>
  <c r="A12" i="2"/>
  <c r="AI11" i="2"/>
  <c r="AG11" i="2"/>
  <c r="AE11" i="2"/>
  <c r="AC11" i="2"/>
  <c r="AA11" i="2"/>
  <c r="Y11" i="2"/>
  <c r="W11" i="2"/>
  <c r="U11" i="2"/>
  <c r="S11" i="2"/>
  <c r="Q11" i="2"/>
  <c r="O11" i="2"/>
  <c r="M11" i="2"/>
  <c r="K11" i="2"/>
  <c r="I11" i="2"/>
  <c r="G11" i="2"/>
  <c r="E11" i="2"/>
  <c r="C11" i="2"/>
  <c r="A11" i="2"/>
  <c r="AI10" i="2"/>
  <c r="AG10" i="2"/>
  <c r="AE10" i="2"/>
  <c r="AC10" i="2"/>
  <c r="AA10" i="2"/>
  <c r="Y10" i="2"/>
  <c r="W10" i="2"/>
  <c r="U10" i="2"/>
  <c r="S10" i="2"/>
  <c r="Q10" i="2"/>
  <c r="O10" i="2"/>
  <c r="M10" i="2"/>
  <c r="K10" i="2"/>
  <c r="I10" i="2"/>
  <c r="G10" i="2"/>
  <c r="E10" i="2"/>
  <c r="C10" i="2"/>
  <c r="A10" i="2"/>
  <c r="AI9" i="2"/>
  <c r="AG9" i="2"/>
  <c r="AE9" i="2"/>
  <c r="AC9" i="2"/>
  <c r="AA9" i="2"/>
  <c r="Y9" i="2"/>
  <c r="W9" i="2"/>
  <c r="U9" i="2"/>
  <c r="S9" i="2"/>
  <c r="Q9" i="2"/>
  <c r="O9" i="2"/>
  <c r="M9" i="2"/>
  <c r="K9" i="2"/>
  <c r="I9" i="2"/>
  <c r="G9" i="2"/>
  <c r="E9" i="2"/>
  <c r="C9" i="2"/>
  <c r="A9" i="2"/>
  <c r="AI8" i="2"/>
  <c r="AG8" i="2"/>
  <c r="AE8" i="2"/>
  <c r="AC8" i="2"/>
  <c r="AA8" i="2"/>
  <c r="Y8" i="2"/>
  <c r="W8" i="2"/>
  <c r="U8" i="2"/>
  <c r="S8" i="2"/>
  <c r="Q8" i="2"/>
  <c r="O8" i="2"/>
  <c r="M8" i="2"/>
  <c r="K8" i="2"/>
  <c r="I8" i="2"/>
  <c r="G8" i="2"/>
  <c r="E8" i="2"/>
  <c r="C8" i="2"/>
  <c r="A8" i="2"/>
  <c r="AI7" i="2"/>
  <c r="AG7" i="2"/>
  <c r="AE7" i="2"/>
  <c r="AC7" i="2"/>
  <c r="AA7" i="2"/>
  <c r="Y7" i="2"/>
  <c r="W7" i="2"/>
  <c r="U7" i="2"/>
  <c r="S7" i="2"/>
  <c r="Q7" i="2"/>
  <c r="O7" i="2"/>
  <c r="M7" i="2"/>
  <c r="K7" i="2"/>
  <c r="I7" i="2"/>
  <c r="G7" i="2"/>
  <c r="E7" i="2"/>
  <c r="C7" i="2"/>
  <c r="A7" i="2"/>
  <c r="AI6" i="2"/>
  <c r="AG6" i="2"/>
  <c r="AE6" i="2"/>
  <c r="AC6" i="2"/>
  <c r="AA6" i="2"/>
  <c r="Y6" i="2"/>
  <c r="W6" i="2"/>
  <c r="U6" i="2"/>
  <c r="S6" i="2"/>
  <c r="Q6" i="2"/>
  <c r="O6" i="2"/>
  <c r="M6" i="2"/>
  <c r="K6" i="2"/>
  <c r="I6" i="2"/>
  <c r="G6" i="2"/>
  <c r="E6" i="2"/>
  <c r="C6" i="2"/>
  <c r="A6" i="2"/>
  <c r="AI5" i="2"/>
  <c r="AG5" i="2"/>
  <c r="AE5" i="2"/>
  <c r="AC5" i="2"/>
  <c r="AA5" i="2"/>
  <c r="Y5" i="2"/>
  <c r="W5" i="2"/>
  <c r="U5" i="2"/>
  <c r="S5" i="2"/>
  <c r="Q5" i="2"/>
  <c r="O5" i="2"/>
  <c r="M5" i="2"/>
  <c r="K5" i="2"/>
  <c r="I5" i="2"/>
  <c r="G5" i="2"/>
  <c r="E5" i="2"/>
  <c r="C5" i="2"/>
  <c r="A5" i="2"/>
  <c r="AI4" i="2"/>
  <c r="AG4" i="2"/>
  <c r="AE4" i="2"/>
  <c r="AC4" i="2"/>
  <c r="AA4" i="2"/>
  <c r="Y4" i="2"/>
  <c r="W4" i="2"/>
  <c r="U4" i="2"/>
  <c r="S4" i="2"/>
  <c r="Q4" i="2"/>
  <c r="O4" i="2"/>
  <c r="M4" i="2"/>
  <c r="K4" i="2"/>
  <c r="I4" i="2"/>
  <c r="G4" i="2"/>
  <c r="E4" i="2"/>
  <c r="C4" i="2"/>
  <c r="A4" i="2"/>
  <c r="AI59" i="1"/>
  <c r="AG59" i="1"/>
  <c r="AE59" i="1"/>
  <c r="AC59" i="1"/>
  <c r="AA59" i="1"/>
  <c r="Y59" i="1"/>
  <c r="W59" i="1"/>
  <c r="U59" i="1"/>
  <c r="S59" i="1"/>
  <c r="Q59" i="1"/>
  <c r="O59" i="1"/>
  <c r="M59" i="1"/>
  <c r="K59" i="1"/>
  <c r="I59" i="1"/>
  <c r="G59" i="1"/>
  <c r="E59" i="1"/>
  <c r="C59" i="1"/>
  <c r="A59" i="1"/>
  <c r="AI58" i="1"/>
  <c r="AG58" i="1"/>
  <c r="AE58" i="1"/>
  <c r="AC58" i="1"/>
  <c r="AA58" i="1"/>
  <c r="Y58" i="1"/>
  <c r="W58" i="1"/>
  <c r="U58" i="1"/>
  <c r="S58" i="1"/>
  <c r="Q58" i="1"/>
  <c r="O58" i="1"/>
  <c r="M58" i="1"/>
  <c r="K58" i="1"/>
  <c r="I58" i="1"/>
  <c r="G58" i="1"/>
  <c r="E58" i="1"/>
  <c r="C58" i="1"/>
  <c r="A58" i="1"/>
  <c r="AI57" i="1"/>
  <c r="AG57" i="1"/>
  <c r="AE57" i="1"/>
  <c r="AC57" i="1"/>
  <c r="AA57" i="1"/>
  <c r="Y57" i="1"/>
  <c r="W57" i="1"/>
  <c r="U57" i="1"/>
  <c r="S57" i="1"/>
  <c r="Q57" i="1"/>
  <c r="O57" i="1"/>
  <c r="M57" i="1"/>
  <c r="K57" i="1"/>
  <c r="I57" i="1"/>
  <c r="G57" i="1"/>
  <c r="E57" i="1"/>
  <c r="C57" i="1"/>
  <c r="A57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I56" i="1"/>
  <c r="G56" i="1"/>
  <c r="E56" i="1"/>
  <c r="C56" i="1"/>
  <c r="A56" i="1"/>
  <c r="AI55" i="1"/>
  <c r="AG55" i="1"/>
  <c r="AE55" i="1"/>
  <c r="AC55" i="1"/>
  <c r="AA55" i="1"/>
  <c r="Y55" i="1"/>
  <c r="W55" i="1"/>
  <c r="U55" i="1"/>
  <c r="S55" i="1"/>
  <c r="Q55" i="1"/>
  <c r="O55" i="1"/>
  <c r="M55" i="1"/>
  <c r="K55" i="1"/>
  <c r="I55" i="1"/>
  <c r="G55" i="1"/>
  <c r="E55" i="1"/>
  <c r="C55" i="1"/>
  <c r="A55" i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I54" i="1"/>
  <c r="G54" i="1"/>
  <c r="E54" i="1"/>
  <c r="C54" i="1"/>
  <c r="A54" i="1"/>
  <c r="AI53" i="1"/>
  <c r="AG53" i="1"/>
  <c r="AE53" i="1"/>
  <c r="AC53" i="1"/>
  <c r="AA53" i="1"/>
  <c r="Y53" i="1"/>
  <c r="W53" i="1"/>
  <c r="U53" i="1"/>
  <c r="S53" i="1"/>
  <c r="Q53" i="1"/>
  <c r="O53" i="1"/>
  <c r="M53" i="1"/>
  <c r="K53" i="1"/>
  <c r="I53" i="1"/>
  <c r="G53" i="1"/>
  <c r="E53" i="1"/>
  <c r="C53" i="1"/>
  <c r="A53" i="1"/>
  <c r="AI52" i="1"/>
  <c r="AG52" i="1"/>
  <c r="AE52" i="1"/>
  <c r="AC52" i="1"/>
  <c r="AA52" i="1"/>
  <c r="Y52" i="1"/>
  <c r="W52" i="1"/>
  <c r="U52" i="1"/>
  <c r="S52" i="1"/>
  <c r="Q52" i="1"/>
  <c r="O52" i="1"/>
  <c r="M52" i="1"/>
  <c r="K52" i="1"/>
  <c r="I52" i="1"/>
  <c r="G52" i="1"/>
  <c r="E52" i="1"/>
  <c r="C52" i="1"/>
  <c r="A52" i="1"/>
  <c r="AI51" i="1"/>
  <c r="AG51" i="1"/>
  <c r="AE51" i="1"/>
  <c r="AC51" i="1"/>
  <c r="AA51" i="1"/>
  <c r="Y51" i="1"/>
  <c r="W51" i="1"/>
  <c r="U51" i="1"/>
  <c r="S51" i="1"/>
  <c r="Q51" i="1"/>
  <c r="O51" i="1"/>
  <c r="M51" i="1"/>
  <c r="K51" i="1"/>
  <c r="I51" i="1"/>
  <c r="G51" i="1"/>
  <c r="E51" i="1"/>
  <c r="C51" i="1"/>
  <c r="A51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I50" i="1"/>
  <c r="G50" i="1"/>
  <c r="E50" i="1"/>
  <c r="C50" i="1"/>
  <c r="A50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G49" i="1"/>
  <c r="E49" i="1"/>
  <c r="C49" i="1"/>
  <c r="A49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I48" i="1"/>
  <c r="G48" i="1"/>
  <c r="E48" i="1"/>
  <c r="C48" i="1"/>
  <c r="A48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I47" i="1"/>
  <c r="G47" i="1"/>
  <c r="E47" i="1"/>
  <c r="C47" i="1"/>
  <c r="A47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C46" i="1"/>
  <c r="A46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C45" i="1"/>
  <c r="A45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I44" i="1"/>
  <c r="G44" i="1"/>
  <c r="E44" i="1"/>
  <c r="C44" i="1"/>
  <c r="A44" i="1"/>
  <c r="AI39" i="1"/>
  <c r="AG39" i="1"/>
  <c r="AE39" i="1"/>
  <c r="AC39" i="1"/>
  <c r="AA39" i="1"/>
  <c r="Y39" i="1"/>
  <c r="AI38" i="1"/>
  <c r="AG38" i="1"/>
  <c r="AE38" i="1"/>
  <c r="AC38" i="1"/>
  <c r="AA38" i="1"/>
  <c r="Y38" i="1"/>
  <c r="AI37" i="1"/>
  <c r="AG37" i="1"/>
  <c r="AE37" i="1"/>
  <c r="AC37" i="1"/>
  <c r="AA37" i="1"/>
  <c r="Y37" i="1"/>
  <c r="AI36" i="1"/>
  <c r="AG36" i="1"/>
  <c r="AE36" i="1"/>
  <c r="AC36" i="1"/>
  <c r="AA36" i="1"/>
  <c r="Y36" i="1"/>
  <c r="AI35" i="1"/>
  <c r="AG35" i="1"/>
  <c r="AE35" i="1"/>
  <c r="AC35" i="1"/>
  <c r="AA35" i="1"/>
  <c r="Y35" i="1"/>
  <c r="AI34" i="1"/>
  <c r="AG34" i="1"/>
  <c r="AE34" i="1"/>
  <c r="AC34" i="1"/>
  <c r="AA34" i="1"/>
  <c r="Y34" i="1"/>
  <c r="AI33" i="1"/>
  <c r="AG33" i="1"/>
  <c r="AE33" i="1"/>
  <c r="AC33" i="1"/>
  <c r="AA33" i="1"/>
  <c r="Y33" i="1"/>
  <c r="AI32" i="1"/>
  <c r="AG32" i="1"/>
  <c r="AE32" i="1"/>
  <c r="AC32" i="1"/>
  <c r="AA32" i="1"/>
  <c r="Y32" i="1"/>
  <c r="AI31" i="1"/>
  <c r="AG31" i="1"/>
  <c r="AE31" i="1"/>
  <c r="AC31" i="1"/>
  <c r="AA31" i="1"/>
  <c r="Y31" i="1"/>
  <c r="AI30" i="1"/>
  <c r="AG30" i="1"/>
  <c r="AE30" i="1"/>
  <c r="AC30" i="1"/>
  <c r="AA30" i="1"/>
  <c r="Y30" i="1"/>
  <c r="AI29" i="1"/>
  <c r="AG29" i="1"/>
  <c r="AE29" i="1"/>
  <c r="AC29" i="1"/>
  <c r="AA29" i="1"/>
  <c r="Y29" i="1"/>
  <c r="AI28" i="1"/>
  <c r="AG28" i="1"/>
  <c r="AE28" i="1"/>
  <c r="AC28" i="1"/>
  <c r="AA28" i="1"/>
  <c r="Y28" i="1"/>
  <c r="AI27" i="1"/>
  <c r="AG27" i="1"/>
  <c r="AE27" i="1"/>
  <c r="AC27" i="1"/>
  <c r="AA27" i="1"/>
  <c r="Y27" i="1"/>
  <c r="AI26" i="1"/>
  <c r="AG26" i="1"/>
  <c r="AE26" i="1"/>
  <c r="AC26" i="1"/>
  <c r="AA26" i="1"/>
  <c r="Y26" i="1"/>
  <c r="AI25" i="1"/>
  <c r="AG25" i="1"/>
  <c r="AE25" i="1"/>
  <c r="AC25" i="1"/>
  <c r="AA25" i="1"/>
  <c r="Y25" i="1"/>
  <c r="AI24" i="1"/>
  <c r="AG24" i="1"/>
  <c r="AE24" i="1"/>
  <c r="AC24" i="1"/>
  <c r="AA24" i="1"/>
  <c r="Y24" i="1"/>
  <c r="AI19" i="1"/>
  <c r="AG19" i="1"/>
  <c r="AE19" i="1"/>
  <c r="AC19" i="1"/>
  <c r="AA19" i="1"/>
  <c r="Y19" i="1"/>
  <c r="AI18" i="1"/>
  <c r="AG18" i="1"/>
  <c r="AE18" i="1"/>
  <c r="AC18" i="1"/>
  <c r="AA18" i="1"/>
  <c r="Y18" i="1"/>
  <c r="AI17" i="1"/>
  <c r="AG17" i="1"/>
  <c r="AE17" i="1"/>
  <c r="AC17" i="1"/>
  <c r="AA17" i="1"/>
  <c r="Y17" i="1"/>
  <c r="AI16" i="1"/>
  <c r="AG16" i="1"/>
  <c r="AE16" i="1"/>
  <c r="AC16" i="1"/>
  <c r="AA16" i="1"/>
  <c r="Y16" i="1"/>
  <c r="AI15" i="1"/>
  <c r="AG15" i="1"/>
  <c r="AE15" i="1"/>
  <c r="AC15" i="1"/>
  <c r="AA15" i="1"/>
  <c r="Y15" i="1"/>
  <c r="AI14" i="1"/>
  <c r="AG14" i="1"/>
  <c r="AE14" i="1"/>
  <c r="AC14" i="1"/>
  <c r="AA14" i="1"/>
  <c r="Y14" i="1"/>
  <c r="AI13" i="1"/>
  <c r="AG13" i="1"/>
  <c r="AE13" i="1"/>
  <c r="AC13" i="1"/>
  <c r="AA13" i="1"/>
  <c r="Y13" i="1"/>
  <c r="AI12" i="1"/>
  <c r="AG12" i="1"/>
  <c r="AE12" i="1"/>
  <c r="AC12" i="1"/>
  <c r="AA12" i="1"/>
  <c r="Y12" i="1"/>
  <c r="AI11" i="1"/>
  <c r="AG11" i="1"/>
  <c r="AE11" i="1"/>
  <c r="AC11" i="1"/>
  <c r="AA11" i="1"/>
  <c r="Y11" i="1"/>
  <c r="AI10" i="1"/>
  <c r="AG10" i="1"/>
  <c r="AE10" i="1"/>
  <c r="AC10" i="1"/>
  <c r="AA10" i="1"/>
  <c r="Y10" i="1"/>
  <c r="AI9" i="1"/>
  <c r="AG9" i="1"/>
  <c r="AE9" i="1"/>
  <c r="AC9" i="1"/>
  <c r="AA9" i="1"/>
  <c r="Y9" i="1"/>
  <c r="AI8" i="1"/>
  <c r="AG8" i="1"/>
  <c r="AE8" i="1"/>
  <c r="AC8" i="1"/>
  <c r="AA8" i="1"/>
  <c r="Y8" i="1"/>
  <c r="AI7" i="1"/>
  <c r="AG7" i="1"/>
  <c r="AE7" i="1"/>
  <c r="AC7" i="1"/>
  <c r="AA7" i="1"/>
  <c r="Y7" i="1"/>
  <c r="AI6" i="1"/>
  <c r="AG6" i="1"/>
  <c r="AE6" i="1"/>
  <c r="AC6" i="1"/>
  <c r="AA6" i="1"/>
  <c r="Y6" i="1"/>
  <c r="AI5" i="1"/>
  <c r="AG5" i="1"/>
  <c r="AE5" i="1"/>
  <c r="AC5" i="1"/>
  <c r="AA5" i="1"/>
  <c r="Y5" i="1"/>
  <c r="AI4" i="1"/>
  <c r="AG4" i="1"/>
  <c r="AE4" i="1"/>
  <c r="AC4" i="1"/>
  <c r="AA4" i="1"/>
  <c r="Y4" i="1"/>
  <c r="W39" i="1"/>
  <c r="U39" i="1"/>
  <c r="S39" i="1"/>
  <c r="Q39" i="1"/>
  <c r="O39" i="1"/>
  <c r="M39" i="1"/>
  <c r="W38" i="1"/>
  <c r="U38" i="1"/>
  <c r="S38" i="1"/>
  <c r="Q38" i="1"/>
  <c r="O38" i="1"/>
  <c r="M38" i="1"/>
  <c r="W37" i="1"/>
  <c r="U37" i="1"/>
  <c r="S37" i="1"/>
  <c r="Q37" i="1"/>
  <c r="O37" i="1"/>
  <c r="M37" i="1"/>
  <c r="W36" i="1"/>
  <c r="U36" i="1"/>
  <c r="S36" i="1"/>
  <c r="Q36" i="1"/>
  <c r="O36" i="1"/>
  <c r="M36" i="1"/>
  <c r="W35" i="1"/>
  <c r="U35" i="1"/>
  <c r="S35" i="1"/>
  <c r="Q35" i="1"/>
  <c r="O35" i="1"/>
  <c r="M35" i="1"/>
  <c r="W34" i="1"/>
  <c r="U34" i="1"/>
  <c r="S34" i="1"/>
  <c r="Q34" i="1"/>
  <c r="O34" i="1"/>
  <c r="M34" i="1"/>
  <c r="W33" i="1"/>
  <c r="U33" i="1"/>
  <c r="S33" i="1"/>
  <c r="Q33" i="1"/>
  <c r="O33" i="1"/>
  <c r="M33" i="1"/>
  <c r="W32" i="1"/>
  <c r="U32" i="1"/>
  <c r="S32" i="1"/>
  <c r="Q32" i="1"/>
  <c r="O32" i="1"/>
  <c r="M32" i="1"/>
  <c r="W31" i="1"/>
  <c r="U31" i="1"/>
  <c r="S31" i="1"/>
  <c r="Q31" i="1"/>
  <c r="O31" i="1"/>
  <c r="M31" i="1"/>
  <c r="W30" i="1"/>
  <c r="U30" i="1"/>
  <c r="S30" i="1"/>
  <c r="Q30" i="1"/>
  <c r="O30" i="1"/>
  <c r="M30" i="1"/>
  <c r="W29" i="1"/>
  <c r="U29" i="1"/>
  <c r="S29" i="1"/>
  <c r="Q29" i="1"/>
  <c r="O29" i="1"/>
  <c r="M29" i="1"/>
  <c r="W28" i="1"/>
  <c r="U28" i="1"/>
  <c r="S28" i="1"/>
  <c r="Q28" i="1"/>
  <c r="O28" i="1"/>
  <c r="M28" i="1"/>
  <c r="W27" i="1"/>
  <c r="U27" i="1"/>
  <c r="S27" i="1"/>
  <c r="Q27" i="1"/>
  <c r="O27" i="1"/>
  <c r="M27" i="1"/>
  <c r="W26" i="1"/>
  <c r="U26" i="1"/>
  <c r="S26" i="1"/>
  <c r="Q26" i="1"/>
  <c r="O26" i="1"/>
  <c r="M26" i="1"/>
  <c r="W25" i="1"/>
  <c r="U25" i="1"/>
  <c r="S25" i="1"/>
  <c r="Q25" i="1"/>
  <c r="O25" i="1"/>
  <c r="M25" i="1"/>
  <c r="W24" i="1"/>
  <c r="U24" i="1"/>
  <c r="S24" i="1"/>
  <c r="Q24" i="1"/>
  <c r="O24" i="1"/>
  <c r="M24" i="1"/>
  <c r="W19" i="1"/>
  <c r="U19" i="1"/>
  <c r="S19" i="1"/>
  <c r="Q19" i="1"/>
  <c r="O19" i="1"/>
  <c r="M19" i="1"/>
  <c r="W18" i="1"/>
  <c r="U18" i="1"/>
  <c r="S18" i="1"/>
  <c r="Q18" i="1"/>
  <c r="O18" i="1"/>
  <c r="M18" i="1"/>
  <c r="W17" i="1"/>
  <c r="U17" i="1"/>
  <c r="S17" i="1"/>
  <c r="Q17" i="1"/>
  <c r="O17" i="1"/>
  <c r="M17" i="1"/>
  <c r="W16" i="1"/>
  <c r="U16" i="1"/>
  <c r="S16" i="1"/>
  <c r="Q16" i="1"/>
  <c r="O16" i="1"/>
  <c r="M16" i="1"/>
  <c r="W15" i="1"/>
  <c r="U15" i="1"/>
  <c r="S15" i="1"/>
  <c r="Q15" i="1"/>
  <c r="O15" i="1"/>
  <c r="M15" i="1"/>
  <c r="W14" i="1"/>
  <c r="U14" i="1"/>
  <c r="S14" i="1"/>
  <c r="Q14" i="1"/>
  <c r="O14" i="1"/>
  <c r="M14" i="1"/>
  <c r="W13" i="1"/>
  <c r="U13" i="1"/>
  <c r="S13" i="1"/>
  <c r="Q13" i="1"/>
  <c r="O13" i="1"/>
  <c r="M13" i="1"/>
  <c r="W12" i="1"/>
  <c r="U12" i="1"/>
  <c r="S12" i="1"/>
  <c r="Q12" i="1"/>
  <c r="O12" i="1"/>
  <c r="M12" i="1"/>
  <c r="W11" i="1"/>
  <c r="U11" i="1"/>
  <c r="S11" i="1"/>
  <c r="Q11" i="1"/>
  <c r="O11" i="1"/>
  <c r="M11" i="1"/>
  <c r="W10" i="1"/>
  <c r="U10" i="1"/>
  <c r="S10" i="1"/>
  <c r="Q10" i="1"/>
  <c r="O10" i="1"/>
  <c r="M10" i="1"/>
  <c r="W9" i="1"/>
  <c r="U9" i="1"/>
  <c r="S9" i="1"/>
  <c r="Q9" i="1"/>
  <c r="O9" i="1"/>
  <c r="M9" i="1"/>
  <c r="W8" i="1"/>
  <c r="U8" i="1"/>
  <c r="S8" i="1"/>
  <c r="Q8" i="1"/>
  <c r="O8" i="1"/>
  <c r="M8" i="1"/>
  <c r="W7" i="1"/>
  <c r="U7" i="1"/>
  <c r="S7" i="1"/>
  <c r="Q7" i="1"/>
  <c r="O7" i="1"/>
  <c r="M7" i="1"/>
  <c r="W6" i="1"/>
  <c r="U6" i="1"/>
  <c r="S6" i="1"/>
  <c r="Q6" i="1"/>
  <c r="O6" i="1"/>
  <c r="M6" i="1"/>
  <c r="W5" i="1"/>
  <c r="U5" i="1"/>
  <c r="S5" i="1"/>
  <c r="Q5" i="1"/>
  <c r="O5" i="1"/>
  <c r="M5" i="1"/>
  <c r="W4" i="1"/>
  <c r="U4" i="1"/>
  <c r="S4" i="1"/>
  <c r="Q4" i="1"/>
  <c r="O4" i="1"/>
  <c r="M4" i="1"/>
  <c r="K39" i="1"/>
  <c r="I39" i="1"/>
  <c r="G39" i="1"/>
  <c r="E39" i="1"/>
  <c r="C39" i="1"/>
  <c r="A39" i="1"/>
  <c r="K38" i="1"/>
  <c r="I38" i="1"/>
  <c r="G38" i="1"/>
  <c r="E38" i="1"/>
  <c r="C38" i="1"/>
  <c r="A38" i="1"/>
  <c r="K37" i="1"/>
  <c r="I37" i="1"/>
  <c r="G37" i="1"/>
  <c r="E37" i="1"/>
  <c r="C37" i="1"/>
  <c r="A37" i="1"/>
  <c r="K36" i="1"/>
  <c r="I36" i="1"/>
  <c r="G36" i="1"/>
  <c r="E36" i="1"/>
  <c r="C36" i="1"/>
  <c r="A36" i="1"/>
  <c r="K35" i="1"/>
  <c r="I35" i="1"/>
  <c r="G35" i="1"/>
  <c r="E35" i="1"/>
  <c r="C35" i="1"/>
  <c r="A35" i="1"/>
  <c r="K34" i="1"/>
  <c r="I34" i="1"/>
  <c r="G34" i="1"/>
  <c r="E34" i="1"/>
  <c r="C34" i="1"/>
  <c r="A34" i="1"/>
  <c r="K33" i="1"/>
  <c r="I33" i="1"/>
  <c r="G33" i="1"/>
  <c r="E33" i="1"/>
  <c r="C33" i="1"/>
  <c r="A33" i="1"/>
  <c r="K32" i="1"/>
  <c r="I32" i="1"/>
  <c r="G32" i="1"/>
  <c r="E32" i="1"/>
  <c r="C32" i="1"/>
  <c r="A32" i="1"/>
  <c r="K31" i="1"/>
  <c r="I31" i="1"/>
  <c r="G31" i="1"/>
  <c r="E31" i="1"/>
  <c r="C31" i="1"/>
  <c r="A31" i="1"/>
  <c r="K30" i="1"/>
  <c r="I30" i="1"/>
  <c r="G30" i="1"/>
  <c r="E30" i="1"/>
  <c r="C30" i="1"/>
  <c r="A30" i="1"/>
  <c r="K29" i="1"/>
  <c r="I29" i="1"/>
  <c r="G29" i="1"/>
  <c r="E29" i="1"/>
  <c r="C29" i="1"/>
  <c r="A29" i="1"/>
  <c r="K28" i="1"/>
  <c r="I28" i="1"/>
  <c r="G28" i="1"/>
  <c r="E28" i="1"/>
  <c r="C28" i="1"/>
  <c r="A28" i="1"/>
  <c r="K27" i="1"/>
  <c r="I27" i="1"/>
  <c r="G27" i="1"/>
  <c r="E27" i="1"/>
  <c r="C27" i="1"/>
  <c r="A27" i="1"/>
  <c r="K26" i="1"/>
  <c r="I26" i="1"/>
  <c r="G26" i="1"/>
  <c r="E26" i="1"/>
  <c r="C26" i="1"/>
  <c r="A26" i="1"/>
  <c r="K25" i="1"/>
  <c r="I25" i="1"/>
  <c r="G25" i="1"/>
  <c r="E25" i="1"/>
  <c r="C25" i="1"/>
  <c r="A25" i="1"/>
  <c r="K24" i="1"/>
  <c r="I24" i="1"/>
  <c r="G24" i="1"/>
  <c r="E24" i="1"/>
  <c r="C24" i="1"/>
  <c r="A24" i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K12" i="1"/>
  <c r="I12" i="1"/>
  <c r="K11" i="1"/>
  <c r="I11" i="1"/>
  <c r="K10" i="1"/>
  <c r="I10" i="1"/>
  <c r="K9" i="1"/>
  <c r="I9" i="1"/>
  <c r="K8" i="1"/>
  <c r="I8" i="1"/>
  <c r="K7" i="1"/>
  <c r="I7" i="1"/>
  <c r="K6" i="1"/>
  <c r="I6" i="1"/>
  <c r="K5" i="1"/>
  <c r="I5" i="1"/>
  <c r="K4" i="1"/>
  <c r="I4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4" i="1"/>
  <c r="A6" i="1"/>
  <c r="A5" i="1"/>
</calcChain>
</file>

<file path=xl/sharedStrings.xml><?xml version="1.0" encoding="utf-8"?>
<sst xmlns="http://schemas.openxmlformats.org/spreadsheetml/2006/main" count="546" uniqueCount="20">
  <si>
    <t>tsp</t>
  </si>
  <si>
    <t>mass</t>
  </si>
  <si>
    <t>normalised mass</t>
  </si>
  <si>
    <r>
      <rPr>
        <i/>
        <sz val="12"/>
        <color theme="1"/>
        <rFont val="Calibri"/>
        <scheme val="minor"/>
      </rPr>
      <t>R</t>
    </r>
    <r>
      <rPr>
        <sz val="12"/>
        <color theme="1"/>
        <rFont val="Calibri"/>
        <family val="2"/>
        <scheme val="minor"/>
      </rPr>
      <t xml:space="preserve">=0.93 </t>
    </r>
    <r>
      <rPr>
        <i/>
        <sz val="12"/>
        <color theme="1"/>
        <rFont val="Calibri"/>
        <scheme val="minor"/>
      </rPr>
      <t>lf</t>
    </r>
  </si>
  <si>
    <r>
      <rPr>
        <i/>
        <sz val="12"/>
        <color theme="1"/>
        <rFont val="Calibri"/>
        <scheme val="minor"/>
      </rPr>
      <t>R</t>
    </r>
    <r>
      <rPr>
        <sz val="12"/>
        <color theme="1"/>
        <rFont val="Calibri"/>
        <family val="2"/>
        <scheme val="minor"/>
      </rPr>
      <t xml:space="preserve">=1.10 </t>
    </r>
    <r>
      <rPr>
        <i/>
        <sz val="12"/>
        <color theme="1"/>
        <rFont val="Calibri"/>
        <scheme val="minor"/>
      </rPr>
      <t>lf</t>
    </r>
  </si>
  <si>
    <r>
      <rPr>
        <i/>
        <sz val="12"/>
        <color theme="1"/>
        <rFont val="Calibri"/>
        <scheme val="minor"/>
      </rPr>
      <t>R</t>
    </r>
    <r>
      <rPr>
        <sz val="12"/>
        <color theme="1"/>
        <rFont val="Calibri"/>
        <family val="2"/>
        <scheme val="minor"/>
      </rPr>
      <t xml:space="preserve">=1.41 </t>
    </r>
    <r>
      <rPr>
        <i/>
        <sz val="12"/>
        <color theme="1"/>
        <rFont val="Calibri"/>
        <scheme val="minor"/>
      </rPr>
      <t>lf</t>
    </r>
  </si>
  <si>
    <r>
      <rPr>
        <i/>
        <sz val="12"/>
        <color theme="1"/>
        <rFont val="Calibri"/>
        <scheme val="minor"/>
      </rPr>
      <t>bsp</t>
    </r>
    <r>
      <rPr>
        <sz val="12"/>
        <color theme="1"/>
        <rFont val="Calibri"/>
        <family val="2"/>
        <scheme val="minor"/>
      </rPr>
      <t>=0.1</t>
    </r>
  </si>
  <si>
    <r>
      <rPr>
        <i/>
        <sz val="12"/>
        <color theme="1"/>
        <rFont val="Calibri"/>
        <scheme val="minor"/>
      </rPr>
      <t>bsp</t>
    </r>
    <r>
      <rPr>
        <sz val="12"/>
        <color theme="1"/>
        <rFont val="Calibri"/>
        <family val="2"/>
        <scheme val="minor"/>
      </rPr>
      <t>=0.2</t>
    </r>
  </si>
  <si>
    <r>
      <rPr>
        <i/>
        <sz val="12"/>
        <color theme="1"/>
        <rFont val="Calibri"/>
        <scheme val="minor"/>
      </rPr>
      <t>bsp</t>
    </r>
    <r>
      <rPr>
        <sz val="12"/>
        <color theme="1"/>
        <rFont val="Calibri"/>
        <family val="2"/>
        <scheme val="minor"/>
      </rPr>
      <t>=0.3</t>
    </r>
  </si>
  <si>
    <r>
      <rPr>
        <i/>
        <sz val="12"/>
        <color theme="1"/>
        <rFont val="Calibri"/>
        <scheme val="minor"/>
      </rPr>
      <t>asp</t>
    </r>
    <r>
      <rPr>
        <sz val="12"/>
        <color theme="1"/>
        <rFont val="Calibri"/>
        <family val="2"/>
        <scheme val="minor"/>
      </rPr>
      <t>=2.7</t>
    </r>
  </si>
  <si>
    <r>
      <rPr>
        <i/>
        <sz val="12"/>
        <color theme="1"/>
        <rFont val="Calibri"/>
        <scheme val="minor"/>
      </rPr>
      <t>asp</t>
    </r>
    <r>
      <rPr>
        <sz val="12"/>
        <color theme="1"/>
        <rFont val="Calibri"/>
        <family val="2"/>
        <scheme val="minor"/>
      </rPr>
      <t>=3.5</t>
    </r>
  </si>
  <si>
    <r>
      <rPr>
        <i/>
        <sz val="12"/>
        <color theme="1"/>
        <rFont val="Calibri"/>
        <scheme val="minor"/>
      </rPr>
      <t>asp</t>
    </r>
    <r>
      <rPr>
        <sz val="12"/>
        <color theme="1"/>
        <rFont val="Calibri"/>
        <family val="2"/>
        <scheme val="minor"/>
      </rPr>
      <t>=4.1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</si>
  <si>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0.8     - </t>
    </r>
    <r>
      <rPr>
        <i/>
        <sz val="20"/>
        <color theme="1"/>
        <rFont val="Times New Roman"/>
      </rPr>
      <t>Laminar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</si>
  <si>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0.8     - </t>
    </r>
    <r>
      <rPr>
        <i/>
        <sz val="20"/>
        <color theme="1"/>
        <rFont val="Times New Roman"/>
      </rPr>
      <t>Turbulent (u'=4)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</si>
  <si>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0.8     - </t>
    </r>
    <r>
      <rPr>
        <i/>
        <sz val="20"/>
        <color theme="1"/>
        <rFont val="Times New Roman"/>
      </rPr>
      <t>Turbulent (u'=6.0)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</si>
  <si>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1.2     - </t>
    </r>
    <r>
      <rPr>
        <i/>
        <sz val="20"/>
        <color theme="1"/>
        <rFont val="Times New Roman"/>
      </rPr>
      <t>Laminar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</si>
  <si>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1.2     - </t>
    </r>
    <r>
      <rPr>
        <i/>
        <sz val="20"/>
        <color theme="1"/>
        <rFont val="Times New Roman"/>
      </rPr>
      <t>Turbulent (u'=4)</t>
    </r>
  </si>
  <si>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1.2     - </t>
    </r>
    <r>
      <rPr>
        <i/>
        <sz val="20"/>
        <color theme="1"/>
        <rFont val="Times New Roman"/>
      </rPr>
      <t>Turbulent (u'=6.0)</t>
    </r>
  </si>
  <si>
    <r>
      <rPr>
        <i/>
        <sz val="20"/>
        <color theme="1"/>
        <rFont val="Times New Roman"/>
      </rPr>
      <t>phi</t>
    </r>
    <r>
      <rPr>
        <sz val="20"/>
        <color theme="1"/>
        <rFont val="Times New Roman"/>
      </rPr>
      <t xml:space="preserve">=0.8   ;      </t>
    </r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1.0     - </t>
    </r>
    <r>
      <rPr>
        <i/>
        <sz val="20"/>
        <color theme="1"/>
        <rFont val="Times New Roman"/>
      </rPr>
      <t>Turbulent (u'=6)</t>
    </r>
  </si>
  <si>
    <r>
      <rPr>
        <i/>
        <sz val="20"/>
        <color theme="1"/>
        <rFont val="Times New Roman"/>
      </rPr>
      <t>phi</t>
    </r>
    <r>
      <rPr>
        <sz val="20"/>
        <color theme="1"/>
        <rFont val="Times New Roman"/>
      </rPr>
      <t xml:space="preserve">=1.0   ;      </t>
    </r>
    <r>
      <rPr>
        <i/>
        <sz val="20"/>
        <color theme="1"/>
        <rFont val="Times New Roman"/>
      </rPr>
      <t>Le</t>
    </r>
    <r>
      <rPr>
        <sz val="20"/>
        <color theme="1"/>
        <rFont val="Times New Roman"/>
      </rPr>
      <t xml:space="preserve"> = 1.0     - </t>
    </r>
    <r>
      <rPr>
        <i/>
        <sz val="20"/>
        <color theme="1"/>
        <rFont val="Times New Roman"/>
      </rPr>
      <t>Turbulent (u'=6)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</si>
</sst>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E+00"/>
  </numFmts>
  <fonts count="6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1"/>
      <name val="Times New Roman"/>
    </font>
    <font>
      <i/>
      <sz val="2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6" borderId="0" xfId="0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0" fontId="0" fillId="7" borderId="0" xfId="0" applyFill="1" applyAlignment="1">
      <alignment horizontal="center" vertical="center"/>
    </xf>
    <xf numFmtId="0" fontId="0" fillId="8" borderId="0" xfId="0" applyFill="1"/>
    <xf numFmtId="0" fontId="0" fillId="3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AI60"/>
  <sheetViews>
    <sheetView topLeftCell="A7" zoomScale="50" zoomScaleNormal="50" zoomScalePageLayoutView="50" workbookViewId="0">
      <selection activeCell="F24" sqref="F24:F3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  <col min="24" max="24" width="11.83203125" style="8" customWidth="1"/>
    <col min="25" max="25" width="5.6640625" customWidth="1"/>
    <col min="26" max="27" width="16.5" customWidth="1"/>
    <col min="28" max="28" width="2.33203125" customWidth="1"/>
    <col min="29" max="29" width="5.6640625" customWidth="1"/>
    <col min="30" max="31" width="16.5" customWidth="1"/>
    <col min="32" max="32" width="2.33203125" customWidth="1"/>
    <col min="33" max="33" width="5.6640625" customWidth="1"/>
    <col min="34" max="35" width="16.5" customWidth="1"/>
  </cols>
  <sheetData>
    <row r="1" spans="1:35" ht="43" customHeight="1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 t="s">
        <v>12</v>
      </c>
      <c r="N1" s="13"/>
      <c r="O1" s="13"/>
      <c r="P1" s="13"/>
      <c r="Q1" s="13"/>
      <c r="R1" s="13"/>
      <c r="S1" s="13"/>
      <c r="T1" s="13"/>
      <c r="U1" s="13"/>
      <c r="V1" s="13"/>
      <c r="W1" s="13"/>
      <c r="Y1" s="13" t="s">
        <v>12</v>
      </c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28" customHeight="1">
      <c r="A2" s="14" t="s">
        <v>3</v>
      </c>
      <c r="B2" s="14"/>
      <c r="C2" s="14"/>
      <c r="E2" s="11" t="s">
        <v>4</v>
      </c>
      <c r="F2" s="11"/>
      <c r="G2" s="11"/>
      <c r="I2" s="12" t="s">
        <v>5</v>
      </c>
      <c r="J2" s="12"/>
      <c r="K2" s="12"/>
      <c r="M2" s="14" t="s">
        <v>6</v>
      </c>
      <c r="N2" s="14"/>
      <c r="O2" s="14"/>
      <c r="Q2" s="11" t="s">
        <v>7</v>
      </c>
      <c r="R2" s="11"/>
      <c r="S2" s="11"/>
      <c r="U2" s="12" t="s">
        <v>8</v>
      </c>
      <c r="V2" s="12"/>
      <c r="W2" s="12"/>
      <c r="Y2" s="14" t="s">
        <v>9</v>
      </c>
      <c r="Z2" s="14"/>
      <c r="AA2" s="14"/>
      <c r="AC2" s="11" t="s">
        <v>10</v>
      </c>
      <c r="AD2" s="11"/>
      <c r="AE2" s="11"/>
      <c r="AG2" s="12" t="s">
        <v>11</v>
      </c>
      <c r="AH2" s="12"/>
      <c r="AI2" s="12"/>
    </row>
    <row r="3" spans="1:35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  <c r="X3" s="9"/>
      <c r="Y3" s="2" t="s">
        <v>0</v>
      </c>
      <c r="Z3" s="2" t="s">
        <v>1</v>
      </c>
      <c r="AA3" s="2" t="s">
        <v>2</v>
      </c>
      <c r="AC3" s="2" t="s">
        <v>0</v>
      </c>
      <c r="AD3" s="2" t="s">
        <v>1</v>
      </c>
      <c r="AE3" s="2" t="s">
        <v>2</v>
      </c>
      <c r="AG3" s="2" t="s">
        <v>0</v>
      </c>
      <c r="AH3" s="2" t="s">
        <v>1</v>
      </c>
      <c r="AI3" s="2" t="s">
        <v>2</v>
      </c>
    </row>
    <row r="4" spans="1:35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  <c r="Y4" s="2">
        <f>0*0.00001/(0.2*(1/(30*0.7)))</f>
        <v>0</v>
      </c>
      <c r="Z4" s="3">
        <v>0</v>
      </c>
      <c r="AA4" s="3">
        <f>Z4/((4/3)*PI()*(1/(30*0.7))^3)</f>
        <v>0</v>
      </c>
      <c r="AC4" s="4">
        <f>0*0.00001/(0.2*(1/(30*0.7)))</f>
        <v>0</v>
      </c>
      <c r="AD4" s="5">
        <v>0</v>
      </c>
      <c r="AE4" s="5">
        <f>AD4/((4/3)*PI()*(1/(30*0.7))^3)</f>
        <v>0</v>
      </c>
      <c r="AG4" s="4">
        <f>0*0.00001/(0.2*(1/(30*0.7)))</f>
        <v>0</v>
      </c>
      <c r="AH4" s="5">
        <v>0</v>
      </c>
      <c r="AI4" s="5">
        <f>AH4/((4/3)*PI()*(1/(30*0.7))^3)</f>
        <v>0</v>
      </c>
    </row>
    <row r="5" spans="1:35">
      <c r="A5" s="2">
        <f>500*0.00001/(0.2*(1/(30*0.7)))</f>
        <v>0.52499999999999991</v>
      </c>
      <c r="B5" s="3">
        <v>1.0699900229735101E-3</v>
      </c>
      <c r="C5" s="3">
        <f t="shared" ref="C5:C19" si="0">B5/((4/3)*PI()*(1/(30*0.7))^3)</f>
        <v>2.3656418961815735</v>
      </c>
      <c r="E5" s="4">
        <f>500*0.00001/(0.2*(1/(30*0.7)))</f>
        <v>0.52499999999999991</v>
      </c>
      <c r="F5" s="5">
        <v>6.6898025679601502E-4</v>
      </c>
      <c r="G5" s="5">
        <f t="shared" ref="G5:G19" si="1">F5/((4/3)*PI()*(1/(30*0.7))^3)</f>
        <v>1.4790490464546517</v>
      </c>
      <c r="I5" s="4">
        <f>500*0.00001/(0.2*(1/(30*0.7)))</f>
        <v>0.52499999999999991</v>
      </c>
      <c r="J5" s="5">
        <v>0</v>
      </c>
      <c r="K5" s="5">
        <f t="shared" ref="K5:K19" si="2">J5/((4/3)*PI()*(1/(30*0.7))^3)</f>
        <v>0</v>
      </c>
      <c r="M5" s="2">
        <f>500*0.00001/(0.2*(1/(30*0.7)))</f>
        <v>0.52499999999999991</v>
      </c>
      <c r="N5" s="3">
        <v>1.0714449214300199E-3</v>
      </c>
      <c r="O5" s="3">
        <f t="shared" ref="O5:O19" si="3">N5/((4/3)*PI()*(1/(30*0.7))^3)</f>
        <v>2.3688585324767839</v>
      </c>
      <c r="Q5" s="4">
        <f>500*0.00001/(0.2*(1/(30*0.7)))</f>
        <v>0.52499999999999991</v>
      </c>
      <c r="R5" s="5">
        <v>6.6898025679601502E-4</v>
      </c>
      <c r="S5" s="5">
        <f t="shared" ref="S5:S19" si="4">R5/((4/3)*PI()*(1/(30*0.7))^3)</f>
        <v>1.4790490464546517</v>
      </c>
      <c r="U5" s="4">
        <f>500*0.00001/(0.2*(1/(30*0.7)))</f>
        <v>0.52499999999999991</v>
      </c>
      <c r="V5" s="5">
        <v>0</v>
      </c>
      <c r="W5" s="5">
        <f t="shared" ref="W5:W19" si="5">V5/((4/3)*PI()*(1/(30*0.7))^3)</f>
        <v>0</v>
      </c>
      <c r="Y5" s="2">
        <f>500*0.00001/(0.2*(1/(30*0.7)))</f>
        <v>0.52499999999999991</v>
      </c>
      <c r="Z5" s="3">
        <v>1.67345150270119E-4</v>
      </c>
      <c r="AA5" s="3">
        <f t="shared" ref="AA5:AA19" si="6">Z5/((4/3)*PI()*(1/(30*0.7))^3)</f>
        <v>0.3699835419975645</v>
      </c>
      <c r="AC5" s="4">
        <f>500*0.00001/(0.2*(1/(30*0.7)))</f>
        <v>0.52499999999999991</v>
      </c>
      <c r="AD5" s="5">
        <v>6.6898025679601502E-4</v>
      </c>
      <c r="AE5" s="5">
        <f t="shared" ref="AE5:AE19" si="7">AD5/((4/3)*PI()*(1/(30*0.7))^3)</f>
        <v>1.4790490464546517</v>
      </c>
      <c r="AG5" s="4">
        <f>500*0.00001/(0.2*(1/(30*0.7)))</f>
        <v>0.52499999999999991</v>
      </c>
      <c r="AH5" s="5">
        <v>1.0896463968751401E-3</v>
      </c>
      <c r="AI5" s="5">
        <f t="shared" ref="AI5:AI19" si="8">AH5/((4/3)*PI()*(1/(30*0.7))^3)</f>
        <v>2.4091001907734073</v>
      </c>
    </row>
    <row r="6" spans="1:35">
      <c r="A6" s="2">
        <f>1000*0.00001/(0.2*(1/(30*0.7)))</f>
        <v>1.0499999999999998</v>
      </c>
      <c r="B6" s="3">
        <v>1.59575353316497E-3</v>
      </c>
      <c r="C6" s="3">
        <f t="shared" si="0"/>
        <v>3.5280529098244524</v>
      </c>
      <c r="E6" s="4">
        <f>1000*0.00001/(0.2*(1/(30*0.7)))</f>
        <v>1.0499999999999998</v>
      </c>
      <c r="F6" s="5">
        <v>1.1018545492087401E-3</v>
      </c>
      <c r="G6" s="5">
        <f t="shared" si="1"/>
        <v>2.4360912056569601</v>
      </c>
      <c r="I6" s="4">
        <f>1000*0.00001/(0.2*(1/(30*0.7)))</f>
        <v>1.0499999999999998</v>
      </c>
      <c r="J6" s="5">
        <v>0</v>
      </c>
      <c r="K6" s="5">
        <f t="shared" si="2"/>
        <v>0</v>
      </c>
      <c r="M6" s="2">
        <f>1000*0.00001/(0.2*(1/(30*0.7)))</f>
        <v>1.0499999999999998</v>
      </c>
      <c r="N6" s="3">
        <v>1.32972986419238E-3</v>
      </c>
      <c r="O6" s="3">
        <f t="shared" si="3"/>
        <v>2.9399009428101981</v>
      </c>
      <c r="Q6" s="4">
        <f>1000*0.00001/(0.2*(1/(30*0.7)))</f>
        <v>1.0499999999999998</v>
      </c>
      <c r="R6" s="5">
        <v>1.1018545492087401E-3</v>
      </c>
      <c r="S6" s="5">
        <f t="shared" si="4"/>
        <v>2.4360912056569601</v>
      </c>
      <c r="U6" s="4">
        <f>1000*0.00001/(0.2*(1/(30*0.7)))</f>
        <v>1.0499999999999998</v>
      </c>
      <c r="V6" s="5">
        <v>6.8711782932337495E-4</v>
      </c>
      <c r="W6" s="5">
        <f t="shared" si="5"/>
        <v>1.5191494217334003</v>
      </c>
      <c r="Y6" s="2">
        <f>1000*0.00001/(0.2*(1/(30*0.7)))</f>
        <v>1.0499999999999998</v>
      </c>
      <c r="Z6" s="3">
        <v>4.0866406904088899E-4</v>
      </c>
      <c r="AA6" s="3">
        <f t="shared" si="6"/>
        <v>0.90351575475493962</v>
      </c>
      <c r="AC6" s="4">
        <f>1000*0.00001/(0.2*(1/(30*0.7)))</f>
        <v>1.0499999999999998</v>
      </c>
      <c r="AD6" s="5">
        <v>1.1018545492087401E-3</v>
      </c>
      <c r="AE6" s="5">
        <f t="shared" si="7"/>
        <v>2.4360912056569601</v>
      </c>
      <c r="AG6" s="4">
        <f>1000*0.00001/(0.2*(1/(30*0.7)))</f>
        <v>1.0499999999999998</v>
      </c>
      <c r="AH6" s="5">
        <v>1.72245014563958E-3</v>
      </c>
      <c r="AI6" s="5">
        <f t="shared" si="8"/>
        <v>3.8081665633530131</v>
      </c>
    </row>
    <row r="7" spans="1:35">
      <c r="A7" s="2">
        <f>1500*0.00001/(0.2*(1/(30*0.7)))</f>
        <v>1.575</v>
      </c>
      <c r="B7" s="3">
        <v>1.89228166231009E-3</v>
      </c>
      <c r="C7" s="3">
        <f t="shared" si="0"/>
        <v>4.183647215042944</v>
      </c>
      <c r="E7" s="4">
        <f>1500*0.00001/(0.2*(1/(30*0.7)))</f>
        <v>1.575</v>
      </c>
      <c r="F7" s="5">
        <v>1.35720924857963E-3</v>
      </c>
      <c r="G7" s="5">
        <f t="shared" si="1"/>
        <v>3.0006551382625104</v>
      </c>
      <c r="I7" s="4">
        <f>1500*0.00001/(0.2*(1/(30*0.7)))</f>
        <v>1.575</v>
      </c>
      <c r="J7" s="5">
        <v>0</v>
      </c>
      <c r="K7" s="5">
        <f t="shared" si="2"/>
        <v>0</v>
      </c>
      <c r="M7" s="2">
        <f>1500*0.00001/(0.2*(1/(30*0.7)))</f>
        <v>1.575</v>
      </c>
      <c r="N7" s="3">
        <v>1.5189246527767099E-3</v>
      </c>
      <c r="O7" s="3">
        <f t="shared" si="3"/>
        <v>3.3581918696456783</v>
      </c>
      <c r="Q7" s="4">
        <f>1500*0.00001/(0.2*(1/(30*0.7)))</f>
        <v>1.575</v>
      </c>
      <c r="R7" s="5">
        <v>1.35720924857963E-3</v>
      </c>
      <c r="S7" s="5">
        <f t="shared" si="4"/>
        <v>3.0006551382625104</v>
      </c>
      <c r="U7" s="4">
        <f>1500*0.00001/(0.2*(1/(30*0.7)))</f>
        <v>1.575</v>
      </c>
      <c r="V7" s="5">
        <v>1.0602799291625001E-3</v>
      </c>
      <c r="W7" s="5">
        <f t="shared" si="5"/>
        <v>2.3441738411137858</v>
      </c>
      <c r="Y7" s="2">
        <f>1500*0.00001/(0.2*(1/(30*0.7)))</f>
        <v>1.575</v>
      </c>
      <c r="Z7" s="3">
        <v>5.0490487427652501E-4</v>
      </c>
      <c r="AA7" s="3">
        <f t="shared" si="6"/>
        <v>1.1162946368934583</v>
      </c>
      <c r="AC7" s="4">
        <f>1500*0.00001/(0.2*(1/(30*0.7)))</f>
        <v>1.575</v>
      </c>
      <c r="AD7" s="5">
        <v>1.35720924857963E-3</v>
      </c>
      <c r="AE7" s="5">
        <f t="shared" si="7"/>
        <v>3.0006551382625104</v>
      </c>
      <c r="AG7" s="4">
        <f>1500*0.00001/(0.2*(1/(30*0.7)))</f>
        <v>1.575</v>
      </c>
      <c r="AH7" s="5">
        <v>2.11030806071715E-3</v>
      </c>
      <c r="AI7" s="5">
        <f t="shared" si="8"/>
        <v>4.6656819737521715</v>
      </c>
    </row>
    <row r="8" spans="1:35">
      <c r="A8" s="2">
        <f>2000*0.00001/(0.2*(1/(30*0.7)))</f>
        <v>2.0999999999999996</v>
      </c>
      <c r="B8" s="3">
        <v>2.1556680633662601E-3</v>
      </c>
      <c r="C8" s="3">
        <f t="shared" si="0"/>
        <v>4.7659684440684451</v>
      </c>
      <c r="E8" s="4">
        <f>2000*0.00001/(0.2*(1/(30*0.7)))</f>
        <v>2.0999999999999996</v>
      </c>
      <c r="F8" s="5">
        <v>1.5315490489406301E-3</v>
      </c>
      <c r="G8" s="5">
        <f t="shared" si="1"/>
        <v>3.3861031583849592</v>
      </c>
      <c r="I8" s="4">
        <f>2000*0.00001/(0.2*(1/(30*0.7)))</f>
        <v>2.0999999999999996</v>
      </c>
      <c r="J8" s="5">
        <v>0</v>
      </c>
      <c r="K8" s="5">
        <f t="shared" si="2"/>
        <v>0</v>
      </c>
      <c r="M8" s="2">
        <f>2000*0.00001/(0.2*(1/(30*0.7)))</f>
        <v>2.0999999999999996</v>
      </c>
      <c r="N8" s="3">
        <v>1.71380744031562E-3</v>
      </c>
      <c r="O8" s="3">
        <f t="shared" si="3"/>
        <v>3.7890583984433137</v>
      </c>
      <c r="Q8" s="4">
        <f>2000*0.00001/(0.2*(1/(30*0.7)))</f>
        <v>2.0999999999999996</v>
      </c>
      <c r="R8" s="5">
        <v>1.5315490489406301E-3</v>
      </c>
      <c r="S8" s="5">
        <f t="shared" si="4"/>
        <v>3.3861031583849592</v>
      </c>
      <c r="U8" s="4">
        <f>2000*0.00001/(0.2*(1/(30*0.7)))</f>
        <v>2.0999999999999996</v>
      </c>
      <c r="V8" s="5">
        <v>1.2615551702476299E-3</v>
      </c>
      <c r="W8" s="5">
        <f t="shared" si="5"/>
        <v>2.789173451158578</v>
      </c>
      <c r="Y8" s="2">
        <f>2000*0.00001/(0.2*(1/(30*0.7)))</f>
        <v>2.0999999999999996</v>
      </c>
      <c r="Z8" s="3">
        <v>5.6501577281472398E-4</v>
      </c>
      <c r="AA8" s="3">
        <f t="shared" si="6"/>
        <v>1.2491938760881436</v>
      </c>
      <c r="AC8" s="4">
        <f>2000*0.00001/(0.2*(1/(30*0.7)))</f>
        <v>2.0999999999999996</v>
      </c>
      <c r="AD8" s="5">
        <v>1.5315490489406301E-3</v>
      </c>
      <c r="AE8" s="5">
        <f t="shared" si="7"/>
        <v>3.3861031583849592</v>
      </c>
      <c r="AG8" s="4">
        <f>2000*0.00001/(0.2*(1/(30*0.7)))</f>
        <v>2.0999999999999996</v>
      </c>
      <c r="AH8" s="5">
        <v>2.4466641414256601E-3</v>
      </c>
      <c r="AI8" s="5">
        <f t="shared" si="8"/>
        <v>5.4093319326071443</v>
      </c>
    </row>
    <row r="9" spans="1:35">
      <c r="A9" s="2">
        <f>2500*0.00001/(0.2*(1/(30*0.7)))</f>
        <v>2.625</v>
      </c>
      <c r="B9" s="3">
        <v>2.3787749364778902E-3</v>
      </c>
      <c r="C9" s="3">
        <f t="shared" si="0"/>
        <v>5.2592356288335926</v>
      </c>
      <c r="E9" s="4">
        <f>2500*0.00001/(0.2*(1/(30*0.7)))</f>
        <v>2.625</v>
      </c>
      <c r="F9" s="5">
        <v>1.72679579451147E-3</v>
      </c>
      <c r="G9" s="5">
        <f t="shared" si="1"/>
        <v>3.8177743623200247</v>
      </c>
      <c r="I9" s="4">
        <f>2500*0.00001/(0.2*(1/(30*0.7)))</f>
        <v>2.625</v>
      </c>
      <c r="J9" s="5">
        <v>0</v>
      </c>
      <c r="K9" s="5">
        <f t="shared" si="2"/>
        <v>0</v>
      </c>
      <c r="M9" s="2">
        <f>2500*0.00001/(0.2*(1/(30*0.7)))</f>
        <v>2.625</v>
      </c>
      <c r="N9" s="3">
        <v>1.86581029874953E-3</v>
      </c>
      <c r="O9" s="3">
        <f t="shared" si="3"/>
        <v>4.1251216537354765</v>
      </c>
      <c r="Q9" s="4">
        <f>2500*0.00001/(0.2*(1/(30*0.7)))</f>
        <v>2.625</v>
      </c>
      <c r="R9" s="5">
        <v>1.72679579451147E-3</v>
      </c>
      <c r="S9" s="5">
        <f t="shared" si="4"/>
        <v>3.8177743623200247</v>
      </c>
      <c r="U9" s="4">
        <f>2500*0.00001/(0.2*(1/(30*0.7)))</f>
        <v>2.625</v>
      </c>
      <c r="V9" s="5">
        <v>1.44282681206553E-3</v>
      </c>
      <c r="W9" s="5">
        <f t="shared" si="5"/>
        <v>3.1899470857410197</v>
      </c>
      <c r="Y9" s="2">
        <f>2500*0.00001/(0.2*(1/(30*0.7)))</f>
        <v>2.625</v>
      </c>
      <c r="Z9" s="3">
        <v>5.9244205812467802E-4</v>
      </c>
      <c r="AA9" s="3">
        <f t="shared" si="6"/>
        <v>1.3098306747430997</v>
      </c>
      <c r="AC9" s="4">
        <f>2500*0.00001/(0.2*(1/(30*0.7)))</f>
        <v>2.625</v>
      </c>
      <c r="AD9" s="5">
        <v>1.72679579451147E-3</v>
      </c>
      <c r="AE9" s="5">
        <f t="shared" si="7"/>
        <v>3.8177743623200247</v>
      </c>
      <c r="AG9" s="4">
        <f>2500*0.00001/(0.2*(1/(30*0.7)))</f>
        <v>2.625</v>
      </c>
      <c r="AH9" s="5">
        <v>2.7609463240994801E-3</v>
      </c>
      <c r="AI9" s="5">
        <f t="shared" si="8"/>
        <v>6.1041786906081636</v>
      </c>
    </row>
    <row r="10" spans="1:35">
      <c r="A10" s="2">
        <f>3000*0.00001/(0.2*(1/(30*0.7)))</f>
        <v>3.15</v>
      </c>
      <c r="B10" s="3">
        <v>2.6072463334561201E-3</v>
      </c>
      <c r="C10" s="3">
        <f t="shared" si="0"/>
        <v>5.764363244200351</v>
      </c>
      <c r="E10" s="4">
        <f>3000*0.00001/(0.2*(1/(30*0.7)))</f>
        <v>3.15</v>
      </c>
      <c r="F10" s="5">
        <v>1.8647838187334999E-3</v>
      </c>
      <c r="G10" s="5">
        <f t="shared" si="1"/>
        <v>4.1228522081524552</v>
      </c>
      <c r="I10" s="4">
        <f>3000*0.00001/(0.2*(1/(30*0.7)))</f>
        <v>3.15</v>
      </c>
      <c r="J10" s="5">
        <v>0</v>
      </c>
      <c r="K10" s="5">
        <f t="shared" si="2"/>
        <v>0</v>
      </c>
      <c r="M10" s="2">
        <f>3000*0.00001/(0.2*(1/(30*0.7)))</f>
        <v>3.15</v>
      </c>
      <c r="N10" s="3">
        <v>2.0281305587938701E-3</v>
      </c>
      <c r="O10" s="3">
        <f t="shared" si="3"/>
        <v>4.4839956614508596</v>
      </c>
      <c r="Q10" s="4">
        <f>3000*0.00001/(0.2*(1/(30*0.7)))</f>
        <v>3.15</v>
      </c>
      <c r="R10" s="5">
        <v>1.8647838187334999E-3</v>
      </c>
      <c r="S10" s="5">
        <f t="shared" si="4"/>
        <v>4.1228522081524552</v>
      </c>
      <c r="U10" s="4">
        <f>3000*0.00001/(0.2*(1/(30*0.7)))</f>
        <v>3.15</v>
      </c>
      <c r="V10" s="5">
        <v>1.60065015460557E-3</v>
      </c>
      <c r="W10" s="5">
        <f t="shared" si="5"/>
        <v>3.5388788545350707</v>
      </c>
      <c r="Y10" s="2">
        <f>3000*0.00001/(0.2*(1/(30*0.7)))</f>
        <v>3.15</v>
      </c>
      <c r="Z10" s="3">
        <v>6.2608449784682101E-4</v>
      </c>
      <c r="AA10" s="3">
        <f t="shared" si="6"/>
        <v>1.3842107747325318</v>
      </c>
      <c r="AC10" s="4">
        <f>3000*0.00001/(0.2*(1/(30*0.7)))</f>
        <v>3.15</v>
      </c>
      <c r="AD10" s="5">
        <v>1.8647838187334999E-3</v>
      </c>
      <c r="AE10" s="5">
        <f t="shared" si="7"/>
        <v>4.1228522081524552</v>
      </c>
      <c r="AG10" s="4">
        <f>3000*0.00001/(0.2*(1/(30*0.7)))</f>
        <v>3.15</v>
      </c>
      <c r="AH10" s="5">
        <v>3.05447415950861E-3</v>
      </c>
      <c r="AI10" s="5">
        <f t="shared" si="8"/>
        <v>6.7531396437296092</v>
      </c>
    </row>
    <row r="11" spans="1:35">
      <c r="A11" s="2">
        <f>4000*0.00001/(0.2*(1/(30*0.7)))</f>
        <v>4.1999999999999993</v>
      </c>
      <c r="B11" s="3">
        <v>2.8216743491299898E-3</v>
      </c>
      <c r="C11" s="3">
        <f t="shared" si="0"/>
        <v>6.2384423353151508</v>
      </c>
      <c r="E11" s="4">
        <f>4000*0.00001/(0.2*(1/(30*0.7)))</f>
        <v>4.1999999999999993</v>
      </c>
      <c r="F11" s="5">
        <v>2.0449930056139799E-3</v>
      </c>
      <c r="G11" s="5">
        <f t="shared" si="1"/>
        <v>4.5212768601660871</v>
      </c>
      <c r="I11" s="4">
        <f>4000*0.00001/(0.2*(1/(30*0.7)))</f>
        <v>4.1999999999999993</v>
      </c>
      <c r="J11" s="5">
        <v>0</v>
      </c>
      <c r="K11" s="5">
        <f t="shared" si="2"/>
        <v>0</v>
      </c>
      <c r="M11" s="2">
        <f>4000*0.00001/(0.2*(1/(30*0.7)))</f>
        <v>4.1999999999999993</v>
      </c>
      <c r="N11" s="3">
        <v>2.2558882031808798E-3</v>
      </c>
      <c r="O11" s="3">
        <f t="shared" si="3"/>
        <v>4.9875452405770506</v>
      </c>
      <c r="Q11" s="4">
        <f>4000*0.00001/(0.2*(1/(30*0.7)))</f>
        <v>4.1999999999999993</v>
      </c>
      <c r="R11" s="5">
        <v>2.0449930056139799E-3</v>
      </c>
      <c r="S11" s="5">
        <f t="shared" si="4"/>
        <v>4.5212768601660871</v>
      </c>
      <c r="U11" s="4">
        <f>4000*0.00001/(0.2*(1/(30*0.7)))</f>
        <v>4.1999999999999993</v>
      </c>
      <c r="V11" s="5">
        <v>1.7677466835133899E-3</v>
      </c>
      <c r="W11" s="5">
        <f t="shared" si="5"/>
        <v>3.9083127193409677</v>
      </c>
      <c r="Y11" s="2">
        <f>4000*0.00001/(0.2*(1/(30*0.7)))</f>
        <v>4.1999999999999993</v>
      </c>
      <c r="Z11" s="3">
        <v>6.7554232471531801E-4</v>
      </c>
      <c r="AA11" s="3">
        <f t="shared" si="6"/>
        <v>1.4935571282705478</v>
      </c>
      <c r="AC11" s="4">
        <f>4000*0.00001/(0.2*(1/(30*0.7)))</f>
        <v>4.1999999999999993</v>
      </c>
      <c r="AD11" s="5">
        <v>2.0449930056139799E-3</v>
      </c>
      <c r="AE11" s="5">
        <f t="shared" si="7"/>
        <v>4.5212768601660871</v>
      </c>
      <c r="AG11" s="4">
        <f>4000*0.00001/(0.2*(1/(30*0.7)))</f>
        <v>4.1999999999999993</v>
      </c>
      <c r="AH11" s="5">
        <v>3.35371027722813E-3</v>
      </c>
      <c r="AI11" s="5">
        <f t="shared" si="8"/>
        <v>7.414721043302662</v>
      </c>
    </row>
    <row r="12" spans="1:35">
      <c r="A12" s="2">
        <f>4500*0.00001/(0.2*(1/(30*0.7)))</f>
        <v>4.7250000000000005</v>
      </c>
      <c r="B12" s="3">
        <v>3.2326432548111799E-3</v>
      </c>
      <c r="C12" s="3">
        <f t="shared" si="0"/>
        <v>7.1470538554539571</v>
      </c>
      <c r="E12" s="4">
        <f>4500*0.00001/(0.2*(1/(30*0.7)))</f>
        <v>4.7250000000000005</v>
      </c>
      <c r="F12" s="5">
        <v>2.3077334919034301E-3</v>
      </c>
      <c r="G12" s="5">
        <f t="shared" si="1"/>
        <v>5.102170035657716</v>
      </c>
      <c r="I12" s="4">
        <f>4500*0.00001/(0.2*(1/(30*0.7)))</f>
        <v>4.7250000000000005</v>
      </c>
      <c r="J12" s="5">
        <v>0</v>
      </c>
      <c r="K12" s="5">
        <f t="shared" si="2"/>
        <v>0</v>
      </c>
      <c r="M12" s="2">
        <f>4500*0.00001/(0.2*(1/(30*0.7)))</f>
        <v>4.7250000000000005</v>
      </c>
      <c r="N12" s="3">
        <v>2.6180528908575401E-3</v>
      </c>
      <c r="O12" s="3">
        <f t="shared" si="3"/>
        <v>5.7882554715981795</v>
      </c>
      <c r="Q12" s="4">
        <f>4500*0.00001/(0.2*(1/(30*0.7)))</f>
        <v>4.7250000000000005</v>
      </c>
      <c r="R12" s="5">
        <v>2.3077334919034301E-3</v>
      </c>
      <c r="S12" s="5">
        <f t="shared" si="4"/>
        <v>5.102170035657716</v>
      </c>
      <c r="U12" s="4">
        <f>4500*0.00001/(0.2*(1/(30*0.7)))</f>
        <v>4.7250000000000005</v>
      </c>
      <c r="V12" s="5">
        <v>1.9080781307594099E-3</v>
      </c>
      <c r="W12" s="5">
        <f t="shared" si="5"/>
        <v>4.2185716412273804</v>
      </c>
      <c r="Y12" s="2">
        <f>4500*0.00001/(0.2*(1/(30*0.7)))</f>
        <v>4.7250000000000005</v>
      </c>
      <c r="Z12" s="3">
        <v>7.3408669464538104E-4</v>
      </c>
      <c r="AA12" s="3">
        <f t="shared" si="6"/>
        <v>1.6229929279682227</v>
      </c>
      <c r="AC12" s="4">
        <f>4500*0.00001/(0.2*(1/(30*0.7)))</f>
        <v>4.7250000000000005</v>
      </c>
      <c r="AD12" s="5">
        <v>2.3077334919034301E-3</v>
      </c>
      <c r="AE12" s="5">
        <f t="shared" si="7"/>
        <v>5.102170035657716</v>
      </c>
      <c r="AG12" s="4">
        <f>4500*0.00001/(0.2*(1/(30*0.7)))</f>
        <v>4.7250000000000005</v>
      </c>
      <c r="AH12" s="5">
        <v>3.8404358907073001E-3</v>
      </c>
      <c r="AI12" s="5">
        <f t="shared" si="8"/>
        <v>8.4908231362840567</v>
      </c>
    </row>
    <row r="13" spans="1:35">
      <c r="A13" s="2">
        <f>5000*0.00001/(0.2*(1/(30*0.7)))</f>
        <v>5.25</v>
      </c>
      <c r="B13" s="3">
        <v>3.7327466986999498E-3</v>
      </c>
      <c r="C13" s="3">
        <f t="shared" si="0"/>
        <v>8.2527330056204384</v>
      </c>
      <c r="E13" s="4">
        <f>5000*0.00001/(0.2*(1/(30*0.7)))</f>
        <v>5.25</v>
      </c>
      <c r="F13" s="5">
        <v>2.6861881612941698E-3</v>
      </c>
      <c r="G13" s="5">
        <f t="shared" si="1"/>
        <v>5.9388958017805322</v>
      </c>
      <c r="I13" s="4">
        <f>5000*0.00001/(0.2*(1/(30*0.7)))</f>
        <v>5.25</v>
      </c>
      <c r="J13" s="5">
        <v>0</v>
      </c>
      <c r="K13" s="5">
        <f t="shared" si="2"/>
        <v>0</v>
      </c>
      <c r="M13" s="2">
        <f>5000*0.00001/(0.2*(1/(30*0.7)))</f>
        <v>5.25</v>
      </c>
      <c r="N13" s="3">
        <v>3.06731759302678E-3</v>
      </c>
      <c r="O13" s="3">
        <f t="shared" si="3"/>
        <v>6.7815352023507742</v>
      </c>
      <c r="Q13" s="4">
        <f>5000*0.00001/(0.2*(1/(30*0.7)))</f>
        <v>5.25</v>
      </c>
      <c r="R13" s="5">
        <v>2.6861881612941698E-3</v>
      </c>
      <c r="S13" s="5">
        <f t="shared" si="4"/>
        <v>5.9388958017805322</v>
      </c>
      <c r="U13" s="4">
        <f>5000*0.00001/(0.2*(1/(30*0.7)))</f>
        <v>5.25</v>
      </c>
      <c r="V13" s="5">
        <v>2.19500106265772E-3</v>
      </c>
      <c r="W13" s="5">
        <f t="shared" si="5"/>
        <v>4.8529298072854381</v>
      </c>
      <c r="Y13" s="2">
        <f>5000*0.00001/(0.2*(1/(30*0.7)))</f>
        <v>5.25</v>
      </c>
      <c r="Z13" s="3">
        <v>7.9477780060379396E-4</v>
      </c>
      <c r="AA13" s="3">
        <f t="shared" si="6"/>
        <v>1.7571749482657812</v>
      </c>
      <c r="AC13" s="4">
        <f>5000*0.00001/(0.2*(1/(30*0.7)))</f>
        <v>5.25</v>
      </c>
      <c r="AD13" s="5">
        <v>2.6861881612941698E-3</v>
      </c>
      <c r="AE13" s="5">
        <f t="shared" si="7"/>
        <v>5.9388958017805322</v>
      </c>
      <c r="AG13" s="4">
        <f>5000*0.00001/(0.2*(1/(30*0.7)))</f>
        <v>5.25</v>
      </c>
      <c r="AH13" s="5">
        <v>4.4468280256944803E-3</v>
      </c>
      <c r="AI13" s="5">
        <f t="shared" si="8"/>
        <v>9.8314960484053859</v>
      </c>
    </row>
    <row r="14" spans="1:35">
      <c r="A14" s="2">
        <f>5500*0.00001/(0.2*(1/(30*0.7)))</f>
        <v>5.7750000000000004</v>
      </c>
      <c r="B14" s="3">
        <v>4.2878437266195097E-3</v>
      </c>
      <c r="C14" s="3">
        <f t="shared" si="0"/>
        <v>9.4799975197727289</v>
      </c>
      <c r="E14" s="4">
        <f>5500*0.00001/(0.2*(1/(30*0.7)))</f>
        <v>5.7750000000000004</v>
      </c>
      <c r="F14" s="5">
        <v>3.1080271527675102E-3</v>
      </c>
      <c r="G14" s="5">
        <f t="shared" si="1"/>
        <v>6.8715400042928962</v>
      </c>
      <c r="I14" s="4">
        <f>5500*0.00001/(0.2*(1/(30*0.7)))</f>
        <v>5.7750000000000004</v>
      </c>
      <c r="J14" s="5">
        <v>0</v>
      </c>
      <c r="K14" s="5">
        <f t="shared" si="2"/>
        <v>0</v>
      </c>
      <c r="M14" s="2">
        <f>5500*0.00001/(0.2*(1/(30*0.7)))</f>
        <v>5.7750000000000004</v>
      </c>
      <c r="N14" s="3">
        <v>3.47209785955794E-3</v>
      </c>
      <c r="O14" s="3">
        <f t="shared" si="3"/>
        <v>7.6764642546727533</v>
      </c>
      <c r="Q14" s="4">
        <f>5500*0.00001/(0.2*(1/(30*0.7)))</f>
        <v>5.7750000000000004</v>
      </c>
      <c r="R14" s="5">
        <v>3.1080271527675102E-3</v>
      </c>
      <c r="S14" s="5">
        <f t="shared" si="4"/>
        <v>6.8715400042928962</v>
      </c>
      <c r="U14" s="4">
        <f>5500*0.00001/(0.2*(1/(30*0.7)))</f>
        <v>5.7750000000000004</v>
      </c>
      <c r="V14" s="5">
        <v>2.5280535040145E-3</v>
      </c>
      <c r="W14" s="5">
        <f t="shared" si="5"/>
        <v>5.5892757469509533</v>
      </c>
      <c r="Y14" s="2">
        <f>5500*0.00001/(0.2*(1/(30*0.7)))</f>
        <v>5.7750000000000004</v>
      </c>
      <c r="Z14" s="3">
        <v>9.0999427679243502E-4</v>
      </c>
      <c r="AA14" s="3">
        <f t="shared" si="6"/>
        <v>2.0119071582398584</v>
      </c>
      <c r="AC14" s="4">
        <f>5500*0.00001/(0.2*(1/(30*0.7)))</f>
        <v>5.7750000000000004</v>
      </c>
      <c r="AD14" s="5">
        <v>3.1080271527675102E-3</v>
      </c>
      <c r="AE14" s="5">
        <f t="shared" si="7"/>
        <v>6.8715400042928962</v>
      </c>
      <c r="AG14" s="4">
        <f>5500*0.00001/(0.2*(1/(30*0.7)))</f>
        <v>5.7750000000000004</v>
      </c>
      <c r="AH14" s="5">
        <v>5.1179582065470101E-3</v>
      </c>
      <c r="AI14" s="5">
        <f t="shared" si="8"/>
        <v>11.315298363874236</v>
      </c>
    </row>
    <row r="15" spans="1:35">
      <c r="A15" s="2">
        <f>6000*0.00001/(0.2*(1/(30*0.7)))</f>
        <v>6.3</v>
      </c>
      <c r="B15" s="3">
        <v>4.8029777092104499E-3</v>
      </c>
      <c r="C15" s="3">
        <f t="shared" si="0"/>
        <v>10.618907701362495</v>
      </c>
      <c r="E15" s="4">
        <f>6000*0.00001/(0.2*(1/(30*0.7)))</f>
        <v>6.3</v>
      </c>
      <c r="F15" s="5">
        <v>3.5279514373645102E-3</v>
      </c>
      <c r="G15" s="5">
        <f t="shared" si="1"/>
        <v>7.7999509796645157</v>
      </c>
      <c r="I15" s="4">
        <f>6000*0.00001/(0.2*(1/(30*0.7)))</f>
        <v>6.3</v>
      </c>
      <c r="J15" s="5">
        <v>0</v>
      </c>
      <c r="K15" s="5">
        <f t="shared" si="2"/>
        <v>0</v>
      </c>
      <c r="M15" s="2">
        <f>6000*0.00001/(0.2*(1/(30*0.7)))</f>
        <v>6.3</v>
      </c>
      <c r="N15" s="3">
        <v>3.9058934936536602E-3</v>
      </c>
      <c r="O15" s="3">
        <f t="shared" si="3"/>
        <v>8.6355434090237964</v>
      </c>
      <c r="Q15" s="4">
        <f>6000*0.00001/(0.2*(1/(30*0.7)))</f>
        <v>6.3</v>
      </c>
      <c r="R15" s="5">
        <v>3.5279514373645102E-3</v>
      </c>
      <c r="S15" s="5">
        <f t="shared" si="4"/>
        <v>7.7999509796645157</v>
      </c>
      <c r="U15" s="4">
        <f>6000*0.00001/(0.2*(1/(30*0.7)))</f>
        <v>6.3</v>
      </c>
      <c r="V15" s="5">
        <v>2.91406176921506E-3</v>
      </c>
      <c r="W15" s="5">
        <f t="shared" si="5"/>
        <v>6.4427017647872145</v>
      </c>
      <c r="Y15" s="2">
        <f>6000*0.00001/(0.2*(1/(30*0.7)))</f>
        <v>6.3</v>
      </c>
      <c r="Z15" s="3">
        <v>1.04681930442372E-3</v>
      </c>
      <c r="AA15" s="3">
        <f t="shared" si="6"/>
        <v>2.3144137338724637</v>
      </c>
      <c r="AC15" s="4">
        <f>6000*0.00001/(0.2*(1/(30*0.7)))</f>
        <v>6.3</v>
      </c>
      <c r="AD15" s="5">
        <v>3.5279514373645102E-3</v>
      </c>
      <c r="AE15" s="5">
        <f t="shared" si="7"/>
        <v>7.7999509796645157</v>
      </c>
      <c r="AG15" s="4">
        <f>6000*0.00001/(0.2*(1/(30*0.7)))</f>
        <v>6.3</v>
      </c>
      <c r="AH15" s="5">
        <v>5.7408178436504703E-3</v>
      </c>
      <c r="AI15" s="5">
        <f t="shared" si="8"/>
        <v>12.692379291112822</v>
      </c>
    </row>
    <row r="16" spans="1:35">
      <c r="A16" s="2">
        <f>6500*0.00001/(0.2*(1/(30*0.7)))</f>
        <v>6.8249999999999993</v>
      </c>
      <c r="B16" s="3">
        <v>5.4053901416856497E-3</v>
      </c>
      <c r="C16" s="3">
        <f t="shared" si="0"/>
        <v>11.950781885650349</v>
      </c>
      <c r="E16" s="4">
        <f>6500*0.00001/(0.2*(1/(30*0.7)))</f>
        <v>6.8249999999999993</v>
      </c>
      <c r="F16" s="5">
        <v>3.9963199444355202E-3</v>
      </c>
      <c r="G16" s="5">
        <f t="shared" si="1"/>
        <v>8.8354673297142838</v>
      </c>
      <c r="I16" s="4">
        <f>6500*0.00001/(0.2*(1/(30*0.7)))</f>
        <v>6.8249999999999993</v>
      </c>
      <c r="J16" s="5">
        <v>0</v>
      </c>
      <c r="K16" s="5">
        <f t="shared" si="2"/>
        <v>0</v>
      </c>
      <c r="M16" s="2">
        <f>6500*0.00001/(0.2*(1/(30*0.7)))</f>
        <v>6.8249999999999993</v>
      </c>
      <c r="N16" s="3">
        <v>4.5065978368096704E-3</v>
      </c>
      <c r="O16" s="3">
        <f t="shared" si="3"/>
        <v>9.9636411771123043</v>
      </c>
      <c r="Q16" s="4">
        <f>6500*0.00001/(0.2*(1/(30*0.7)))</f>
        <v>6.8249999999999993</v>
      </c>
      <c r="R16" s="5">
        <v>3.9963199444355202E-3</v>
      </c>
      <c r="S16" s="5">
        <f t="shared" si="4"/>
        <v>8.8354673297142838</v>
      </c>
      <c r="U16" s="4">
        <f>6500*0.00001/(0.2*(1/(30*0.7)))</f>
        <v>6.8249999999999993</v>
      </c>
      <c r="V16" s="5">
        <v>3.3328870727245899E-3</v>
      </c>
      <c r="W16" s="5">
        <f t="shared" si="5"/>
        <v>7.3686830018922977</v>
      </c>
      <c r="Y16" s="2">
        <f>6500*0.00001/(0.2*(1/(30*0.7)))</f>
        <v>6.8249999999999993</v>
      </c>
      <c r="Z16" s="3">
        <v>1.2162695704751301E-3</v>
      </c>
      <c r="AA16" s="3">
        <f t="shared" si="6"/>
        <v>2.6890514782285662</v>
      </c>
      <c r="AC16" s="4">
        <f>6500*0.00001/(0.2*(1/(30*0.7)))</f>
        <v>6.8249999999999993</v>
      </c>
      <c r="AD16" s="5">
        <v>3.9963199444355202E-3</v>
      </c>
      <c r="AE16" s="5">
        <f t="shared" si="7"/>
        <v>8.8354673297142838</v>
      </c>
      <c r="AG16" s="4">
        <f>6500*0.00001/(0.2*(1/(30*0.7)))</f>
        <v>6.8249999999999993</v>
      </c>
      <c r="AH16" s="5">
        <v>6.4740019867573998E-3</v>
      </c>
      <c r="AI16" s="5">
        <f t="shared" si="8"/>
        <v>14.313376767079641</v>
      </c>
    </row>
    <row r="17" spans="1:35">
      <c r="A17" s="2">
        <f>7000*0.00001/(0.2*(1/(30*0.7)))</f>
        <v>7.35</v>
      </c>
      <c r="B17" s="3">
        <v>6.1829715464277899E-3</v>
      </c>
      <c r="C17" s="3">
        <f t="shared" si="0"/>
        <v>13.669937306967084</v>
      </c>
      <c r="E17" s="4">
        <f>7000*0.00001/(0.2*(1/(30*0.7)))</f>
        <v>7.35</v>
      </c>
      <c r="F17" s="5">
        <v>4.5886573752114699E-3</v>
      </c>
      <c r="G17" s="5">
        <f t="shared" si="1"/>
        <v>10.145066683758756</v>
      </c>
      <c r="I17" s="4">
        <f>7000*0.00001/(0.2*(1/(30*0.7)))</f>
        <v>7.35</v>
      </c>
      <c r="J17" s="5">
        <v>0</v>
      </c>
      <c r="K17" s="5">
        <f t="shared" si="2"/>
        <v>0</v>
      </c>
      <c r="M17" s="2">
        <f>7000*0.00001/(0.2*(1/(30*0.7)))</f>
        <v>7.35</v>
      </c>
      <c r="N17" s="3">
        <v>5.1799226250617203E-3</v>
      </c>
      <c r="O17" s="3">
        <f t="shared" si="3"/>
        <v>11.452295552038256</v>
      </c>
      <c r="Q17" s="4">
        <f>7000*0.00001/(0.2*(1/(30*0.7)))</f>
        <v>7.35</v>
      </c>
      <c r="R17" s="5">
        <v>4.5886573752114699E-3</v>
      </c>
      <c r="S17" s="5">
        <f t="shared" si="4"/>
        <v>10.145066683758756</v>
      </c>
      <c r="U17" s="4">
        <f>7000*0.00001/(0.2*(1/(30*0.7)))</f>
        <v>7.35</v>
      </c>
      <c r="V17" s="5">
        <v>3.81030598963866E-3</v>
      </c>
      <c r="W17" s="5">
        <f t="shared" si="5"/>
        <v>8.4242089111367005</v>
      </c>
      <c r="Y17" s="2">
        <f>7000*0.00001/(0.2*(1/(30*0.7)))</f>
        <v>7.35</v>
      </c>
      <c r="Z17" s="3">
        <v>1.42979968030411E-3</v>
      </c>
      <c r="AA17" s="3">
        <f t="shared" si="6"/>
        <v>3.1611453885100018</v>
      </c>
      <c r="AC17" s="4">
        <f>7000*0.00001/(0.2*(1/(30*0.7)))</f>
        <v>7.35</v>
      </c>
      <c r="AD17" s="5">
        <v>4.5886573752114699E-3</v>
      </c>
      <c r="AE17" s="5">
        <f t="shared" si="7"/>
        <v>10.145066683758756</v>
      </c>
      <c r="AG17" s="4">
        <f>7000*0.00001/(0.2*(1/(30*0.7)))</f>
        <v>7.35</v>
      </c>
      <c r="AH17" s="5">
        <v>7.3795771281958697E-3</v>
      </c>
      <c r="AI17" s="5">
        <f t="shared" si="8"/>
        <v>16.315513655023722</v>
      </c>
    </row>
    <row r="18" spans="1:35">
      <c r="A18" s="2">
        <f>7500*0.00001/(0.2*(1/(30*0.7)))</f>
        <v>7.8750000000000009</v>
      </c>
      <c r="B18" s="3">
        <v>7.0170566533247804E-3</v>
      </c>
      <c r="C18" s="3">
        <f t="shared" si="0"/>
        <v>15.514016813777081</v>
      </c>
      <c r="E18" s="4">
        <f>7500*0.00001/(0.2*(1/(30*0.7)))</f>
        <v>7.8750000000000009</v>
      </c>
      <c r="F18" s="5">
        <v>5.2473976448125098E-3</v>
      </c>
      <c r="G18" s="5">
        <f t="shared" si="1"/>
        <v>11.601476133390369</v>
      </c>
      <c r="I18" s="4">
        <f>7500*0.00001/(0.2*(1/(30*0.7)))</f>
        <v>7.8750000000000009</v>
      </c>
      <c r="J18" s="5">
        <v>0</v>
      </c>
      <c r="K18" s="5">
        <f t="shared" si="2"/>
        <v>0</v>
      </c>
      <c r="M18" s="2">
        <f>7500*0.00001/(0.2*(1/(30*0.7)))</f>
        <v>7.8750000000000009</v>
      </c>
      <c r="N18" s="3">
        <v>5.8391764200318901E-3</v>
      </c>
      <c r="O18" s="3">
        <f t="shared" si="3"/>
        <v>12.909840355366523</v>
      </c>
      <c r="Q18" s="4">
        <f>7500*0.00001/(0.2*(1/(30*0.7)))</f>
        <v>7.8750000000000009</v>
      </c>
      <c r="R18" s="5">
        <v>5.2473976448125098E-3</v>
      </c>
      <c r="S18" s="5">
        <f t="shared" si="4"/>
        <v>11.601476133390369</v>
      </c>
      <c r="U18" s="4">
        <f>7500*0.00001/(0.2*(1/(30*0.7)))</f>
        <v>7.8750000000000009</v>
      </c>
      <c r="V18" s="5">
        <v>4.3791057273547896E-3</v>
      </c>
      <c r="W18" s="5">
        <f t="shared" si="5"/>
        <v>9.6817687586005121</v>
      </c>
      <c r="Y18" s="2">
        <f>7500*0.00001/(0.2*(1/(30*0.7)))</f>
        <v>7.8750000000000009</v>
      </c>
      <c r="Z18" s="3">
        <v>1.6578943711392201E-3</v>
      </c>
      <c r="AA18" s="3">
        <f t="shared" si="6"/>
        <v>3.6654401439289299</v>
      </c>
      <c r="AC18" s="4">
        <f>7500*0.00001/(0.2*(1/(30*0.7)))</f>
        <v>7.8750000000000009</v>
      </c>
      <c r="AD18" s="5">
        <v>5.2473976448125098E-3</v>
      </c>
      <c r="AE18" s="5">
        <f t="shared" si="7"/>
        <v>11.601476133390369</v>
      </c>
      <c r="AG18" s="4">
        <f>7500*0.00001/(0.2*(1/(30*0.7)))</f>
        <v>7.8750000000000009</v>
      </c>
      <c r="AH18" s="5">
        <v>8.3620238164716903E-3</v>
      </c>
      <c r="AI18" s="5">
        <f t="shared" si="8"/>
        <v>18.487605914436926</v>
      </c>
    </row>
    <row r="19" spans="1:35">
      <c r="A19" s="2">
        <f>8000*0.00001/(0.2*(1/(30*0.7)))</f>
        <v>8.3999999999999986</v>
      </c>
      <c r="B19" s="3">
        <v>7.8483980599122899E-3</v>
      </c>
      <c r="C19" s="3">
        <f t="shared" si="0"/>
        <v>17.352030271125571</v>
      </c>
      <c r="E19" s="4">
        <f>8000*0.00001/(0.2*(1/(30*0.7)))</f>
        <v>8.3999999999999986</v>
      </c>
      <c r="F19" s="5">
        <v>5.9318647824526402E-3</v>
      </c>
      <c r="G19" s="5">
        <f t="shared" si="1"/>
        <v>13.114765138516969</v>
      </c>
      <c r="I19" s="4">
        <f>8000*0.00001/(0.2*(1/(30*0.7)))</f>
        <v>8.3999999999999986</v>
      </c>
      <c r="J19" s="5">
        <v>0</v>
      </c>
      <c r="K19" s="5">
        <f t="shared" si="2"/>
        <v>0</v>
      </c>
      <c r="M19" s="2">
        <f>8000*0.00001/(0.2*(1/(30*0.7)))</f>
        <v>8.3999999999999986</v>
      </c>
      <c r="N19" s="3">
        <v>6.5787935286505403E-3</v>
      </c>
      <c r="O19" s="3">
        <f t="shared" si="3"/>
        <v>14.54506048052116</v>
      </c>
      <c r="Q19" s="4">
        <f>8000*0.00001/(0.2*(1/(30*0.7)))</f>
        <v>8.3999999999999986</v>
      </c>
      <c r="R19" s="5">
        <v>5.9318647824526402E-3</v>
      </c>
      <c r="S19" s="5">
        <f t="shared" si="4"/>
        <v>13.114765138516969</v>
      </c>
      <c r="U19" s="4">
        <f>8000*0.00001/(0.2*(1/(30*0.7)))</f>
        <v>8.3999999999999986</v>
      </c>
      <c r="V19" s="5">
        <v>5.0055497464008497E-3</v>
      </c>
      <c r="W19" s="5">
        <f t="shared" si="5"/>
        <v>11.06677439907312</v>
      </c>
      <c r="Y19" s="2">
        <f>8000*0.00001/(0.2*(1/(30*0.7)))</f>
        <v>8.3999999999999986</v>
      </c>
      <c r="Z19" s="3">
        <v>1.9229942063653E-3</v>
      </c>
      <c r="AA19" s="3">
        <f t="shared" si="6"/>
        <v>4.2515496060890019</v>
      </c>
      <c r="AC19" s="4">
        <f>8000*0.00001/(0.2*(1/(30*0.7)))</f>
        <v>8.3999999999999986</v>
      </c>
      <c r="AD19" s="5">
        <v>5.9318647824526402E-3</v>
      </c>
      <c r="AE19" s="5">
        <f t="shared" si="7"/>
        <v>13.114765138516969</v>
      </c>
      <c r="AG19" s="4">
        <f>8000*0.00001/(0.2*(1/(30*0.7)))</f>
        <v>8.3999999999999986</v>
      </c>
      <c r="AH19" s="5">
        <v>9.33987864077215E-3</v>
      </c>
      <c r="AI19" s="5">
        <f t="shared" si="8"/>
        <v>20.649546017691243</v>
      </c>
    </row>
    <row r="20" spans="1:35" s="10" customFormat="1" ht="43" customHeight="1"/>
    <row r="21" spans="1:35" ht="43" customHeight="1">
      <c r="A21" s="13" t="s">
        <v>13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M21" s="13" t="s">
        <v>13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Y21" s="13" t="s">
        <v>13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1:35" ht="28" customHeight="1">
      <c r="A22" s="14" t="s">
        <v>3</v>
      </c>
      <c r="B22" s="14"/>
      <c r="C22" s="14"/>
      <c r="E22" s="11" t="s">
        <v>4</v>
      </c>
      <c r="F22" s="11"/>
      <c r="G22" s="11"/>
      <c r="I22" s="12" t="s">
        <v>5</v>
      </c>
      <c r="J22" s="12"/>
      <c r="K22" s="12"/>
      <c r="M22" s="14" t="s">
        <v>6</v>
      </c>
      <c r="N22" s="14"/>
      <c r="O22" s="14"/>
      <c r="Q22" s="11" t="s">
        <v>7</v>
      </c>
      <c r="R22" s="11"/>
      <c r="S22" s="11"/>
      <c r="U22" s="12" t="s">
        <v>8</v>
      </c>
      <c r="V22" s="12"/>
      <c r="W22" s="12"/>
      <c r="Y22" s="14" t="s">
        <v>9</v>
      </c>
      <c r="Z22" s="14"/>
      <c r="AA22" s="14"/>
      <c r="AC22" s="11" t="s">
        <v>10</v>
      </c>
      <c r="AD22" s="11"/>
      <c r="AE22" s="11"/>
      <c r="AG22" s="12" t="s">
        <v>11</v>
      </c>
      <c r="AH22" s="12"/>
      <c r="AI22" s="12"/>
    </row>
    <row r="23" spans="1:35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  <c r="X23" s="9"/>
      <c r="Y23" s="2" t="s">
        <v>0</v>
      </c>
      <c r="Z23" s="2" t="s">
        <v>1</v>
      </c>
      <c r="AA23" s="2" t="s">
        <v>2</v>
      </c>
      <c r="AC23" s="2" t="s">
        <v>0</v>
      </c>
      <c r="AD23" s="2" t="s">
        <v>1</v>
      </c>
      <c r="AE23" s="2" t="s">
        <v>2</v>
      </c>
      <c r="AG23" s="2" t="s">
        <v>0</v>
      </c>
      <c r="AH23" s="2" t="s">
        <v>1</v>
      </c>
      <c r="AI23" s="2" t="s">
        <v>2</v>
      </c>
    </row>
    <row r="24" spans="1:35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  <c r="Y24" s="2">
        <f>0*0.00001/(0.2*(1/(30*0.7)))</f>
        <v>0</v>
      </c>
      <c r="Z24" s="3">
        <v>0</v>
      </c>
      <c r="AA24" s="3">
        <f>Z24/((4/3)*PI()*(1/(30*0.7))^3)</f>
        <v>0</v>
      </c>
      <c r="AC24" s="4">
        <f>0*0.00001/(0.2*(1/(30*0.7)))</f>
        <v>0</v>
      </c>
      <c r="AD24" s="5">
        <v>0</v>
      </c>
      <c r="AE24" s="5">
        <f>AD24/((4/3)*PI()*(1/(30*0.7))^3)</f>
        <v>0</v>
      </c>
      <c r="AG24" s="4">
        <f>0*0.00001/(0.2*(1/(30*0.7)))</f>
        <v>0</v>
      </c>
      <c r="AH24" s="5">
        <v>0</v>
      </c>
      <c r="AI24" s="5">
        <f>AH24/((4/3)*PI()*(1/(30*0.7))^3)</f>
        <v>0</v>
      </c>
    </row>
    <row r="25" spans="1:35">
      <c r="A25" s="2">
        <f>500*0.00001/(0.2*(1/(30*0.7)))</f>
        <v>0.52499999999999991</v>
      </c>
      <c r="B25" s="3">
        <v>1.04990776762113E-3</v>
      </c>
      <c r="C25" s="3">
        <f t="shared" ref="C25:C39" si="9">B25/((4/3)*PI()*(1/(30*0.7))^3)</f>
        <v>2.3212420199104065</v>
      </c>
      <c r="E25" s="4">
        <f>500*0.00001/(0.2*(1/(30*0.7)))</f>
        <v>0.52499999999999991</v>
      </c>
      <c r="F25" s="5">
        <v>5.4901118631807096E-4</v>
      </c>
      <c r="G25" s="5">
        <f t="shared" ref="G25:G39" si="10">F25/((4/3)*PI()*(1/(30*0.7))^3)</f>
        <v>1.2138093215272254</v>
      </c>
      <c r="I25" s="4">
        <f>500*0.00001/(0.2*(1/(30*0.7)))</f>
        <v>0.52499999999999991</v>
      </c>
      <c r="J25" s="5">
        <v>0</v>
      </c>
      <c r="K25" s="5">
        <f t="shared" ref="K25:K39" si="11">J25/((4/3)*PI()*(1/(30*0.7))^3)</f>
        <v>0</v>
      </c>
      <c r="M25" s="2">
        <f>500*0.00001/(0.2*(1/(30*0.7)))</f>
        <v>0.52499999999999991</v>
      </c>
      <c r="N25" s="3">
        <v>1.0125010282585299E-3</v>
      </c>
      <c r="O25" s="3">
        <f t="shared" ref="O25:O39" si="12">N25/((4/3)*PI()*(1/(30*0.7))^3)</f>
        <v>2.2385394264882792</v>
      </c>
      <c r="Q25" s="4">
        <f>500*0.00001/(0.2*(1/(30*0.7)))</f>
        <v>0.52499999999999991</v>
      </c>
      <c r="R25" s="5">
        <v>5.4901118631807096E-4</v>
      </c>
      <c r="S25" s="5">
        <f t="shared" ref="S25:S39" si="13">R25/((4/3)*PI()*(1/(30*0.7))^3)</f>
        <v>1.2138093215272254</v>
      </c>
      <c r="U25" s="4">
        <f>500*0.00001/(0.2*(1/(30*0.7)))</f>
        <v>0.52499999999999991</v>
      </c>
      <c r="V25" s="5">
        <v>0</v>
      </c>
      <c r="W25" s="5">
        <f t="shared" ref="W25:W39" si="14">V25/((4/3)*PI()*(1/(30*0.7))^3)</f>
        <v>0</v>
      </c>
      <c r="Y25" s="2">
        <f>500*0.00001/(0.2*(1/(30*0.7)))</f>
        <v>0.52499999999999991</v>
      </c>
      <c r="Z25" s="3">
        <v>1.2647144570373199E-5</v>
      </c>
      <c r="AA25" s="3">
        <f t="shared" ref="AA25:AA39" si="15">Z25/((4/3)*PI()*(1/(30*0.7))^3)</f>
        <v>2.7961583211398643E-2</v>
      </c>
      <c r="AC25" s="4">
        <f>500*0.00001/(0.2*(1/(30*0.7)))</f>
        <v>0.52499999999999991</v>
      </c>
      <c r="AD25" s="5">
        <v>5.4901118631807096E-4</v>
      </c>
      <c r="AE25" s="5">
        <f t="shared" ref="AE25:AE39" si="16">AD25/((4/3)*PI()*(1/(30*0.7))^3)</f>
        <v>1.2138093215272254</v>
      </c>
      <c r="AG25" s="4">
        <f>500*0.00001/(0.2*(1/(30*0.7)))</f>
        <v>0.52499999999999991</v>
      </c>
      <c r="AH25" s="5">
        <v>1.0275647327704499E-3</v>
      </c>
      <c r="AI25" s="5">
        <f t="shared" ref="AI25:AI39" si="17">AH25/((4/3)*PI()*(1/(30*0.7))^3)</f>
        <v>2.2718437842299206</v>
      </c>
    </row>
    <row r="26" spans="1:35">
      <c r="A26" s="2">
        <f>1000*0.00001/(0.2*(1/(30*0.7)))</f>
        <v>1.0499999999999998</v>
      </c>
      <c r="B26" s="3">
        <v>1.51677017117889E-3</v>
      </c>
      <c r="C26" s="3">
        <f t="shared" si="9"/>
        <v>3.3534285243593449</v>
      </c>
      <c r="E26" s="4">
        <f>1000*0.00001/(0.2*(1/(30*0.7)))</f>
        <v>1.0499999999999998</v>
      </c>
      <c r="F26" s="5">
        <v>9.3765229763305804E-4</v>
      </c>
      <c r="G26" s="5">
        <f t="shared" si="10"/>
        <v>2.0730563011862699</v>
      </c>
      <c r="I26" s="4">
        <f>1000*0.00001/(0.2*(1/(30*0.7)))</f>
        <v>1.0499999999999998</v>
      </c>
      <c r="J26" s="5">
        <v>0</v>
      </c>
      <c r="K26" s="5">
        <f t="shared" si="11"/>
        <v>0</v>
      </c>
      <c r="M26" s="2">
        <f>1000*0.00001/(0.2*(1/(30*0.7)))</f>
        <v>1.0499999999999998</v>
      </c>
      <c r="N26" s="3">
        <v>1.2443940099965E-3</v>
      </c>
      <c r="O26" s="3">
        <f t="shared" si="12"/>
        <v>2.7512318266522677</v>
      </c>
      <c r="Q26" s="4">
        <f>1000*0.00001/(0.2*(1/(30*0.7)))</f>
        <v>1.0499999999999998</v>
      </c>
      <c r="R26" s="5">
        <v>9.3765229763305804E-4</v>
      </c>
      <c r="S26" s="5">
        <f t="shared" si="13"/>
        <v>2.0730563011862699</v>
      </c>
      <c r="U26" s="4">
        <f>1000*0.00001/(0.2*(1/(30*0.7)))</f>
        <v>1.0499999999999998</v>
      </c>
      <c r="V26" s="5">
        <v>2.59637780135578E-4</v>
      </c>
      <c r="W26" s="5">
        <f t="shared" si="14"/>
        <v>0.57403339968854017</v>
      </c>
      <c r="Y26" s="2">
        <f>1000*0.00001/(0.2*(1/(30*0.7)))</f>
        <v>1.0499999999999998</v>
      </c>
      <c r="Z26" s="3">
        <v>1.54258445153152E-4</v>
      </c>
      <c r="AA26" s="3">
        <f t="shared" si="15"/>
        <v>0.34105013398163075</v>
      </c>
      <c r="AC26" s="4">
        <f>1000*0.00001/(0.2*(1/(30*0.7)))</f>
        <v>1.0499999999999998</v>
      </c>
      <c r="AD26" s="5">
        <v>9.3765229763305804E-4</v>
      </c>
      <c r="AE26" s="5">
        <f t="shared" si="16"/>
        <v>2.0730563011862699</v>
      </c>
      <c r="AG26" s="4">
        <f>1000*0.00001/(0.2*(1/(30*0.7)))</f>
        <v>1.0499999999999998</v>
      </c>
      <c r="AH26" s="5">
        <v>1.5986285880625799E-3</v>
      </c>
      <c r="AI26" s="5">
        <f t="shared" si="17"/>
        <v>3.5344093712620155</v>
      </c>
    </row>
    <row r="27" spans="1:35">
      <c r="A27" s="2">
        <f>1500*0.00001/(0.2*(1/(30*0.7)))</f>
        <v>1.575</v>
      </c>
      <c r="B27" s="3">
        <v>1.70360157391435E-3</v>
      </c>
      <c r="C27" s="3">
        <f t="shared" si="9"/>
        <v>3.7664942393135101</v>
      </c>
      <c r="E27" s="4">
        <f>1500*0.00001/(0.2*(1/(30*0.7)))</f>
        <v>1.575</v>
      </c>
      <c r="F27" s="5">
        <v>1.0728967970202699E-3</v>
      </c>
      <c r="G27" s="5">
        <f t="shared" si="10"/>
        <v>2.372068485514284</v>
      </c>
      <c r="I27" s="4">
        <f>1500*0.00001/(0.2*(1/(30*0.7)))</f>
        <v>1.575</v>
      </c>
      <c r="J27" s="5">
        <v>0</v>
      </c>
      <c r="K27" s="5">
        <f t="shared" si="11"/>
        <v>0</v>
      </c>
      <c r="M27" s="2">
        <f>1500*0.00001/(0.2*(1/(30*0.7)))</f>
        <v>1.575</v>
      </c>
      <c r="N27" s="3">
        <v>1.2991705357258401E-3</v>
      </c>
      <c r="O27" s="3">
        <f t="shared" si="12"/>
        <v>2.872337296245794</v>
      </c>
      <c r="Q27" s="4">
        <f>1500*0.00001/(0.2*(1/(30*0.7)))</f>
        <v>1.575</v>
      </c>
      <c r="R27" s="5">
        <v>1.0728967970202699E-3</v>
      </c>
      <c r="S27" s="5">
        <f t="shared" si="13"/>
        <v>2.372068485514284</v>
      </c>
      <c r="U27" s="4">
        <f>1500*0.00001/(0.2*(1/(30*0.7)))</f>
        <v>1.575</v>
      </c>
      <c r="V27" s="5">
        <v>5.1986924945221502E-4</v>
      </c>
      <c r="W27" s="5">
        <f t="shared" si="14"/>
        <v>1.1493793873170315</v>
      </c>
      <c r="Y27" s="2">
        <f>1500*0.00001/(0.2*(1/(30*0.7)))</f>
        <v>1.575</v>
      </c>
      <c r="Z27" s="3">
        <v>1.74886663954609E-4</v>
      </c>
      <c r="AA27" s="3">
        <f t="shared" si="15"/>
        <v>0.38665708132934001</v>
      </c>
      <c r="AC27" s="4">
        <f>1500*0.00001/(0.2*(1/(30*0.7)))</f>
        <v>1.575</v>
      </c>
      <c r="AD27" s="5">
        <v>1.0728967970202699E-3</v>
      </c>
      <c r="AE27" s="5">
        <f t="shared" si="16"/>
        <v>2.372068485514284</v>
      </c>
      <c r="AG27" s="4">
        <f>1500*0.00001/(0.2*(1/(30*0.7)))</f>
        <v>1.575</v>
      </c>
      <c r="AH27" s="5">
        <v>1.8721276452755801E-3</v>
      </c>
      <c r="AI27" s="5">
        <f t="shared" si="17"/>
        <v>4.1390886808047478</v>
      </c>
    </row>
    <row r="28" spans="1:35">
      <c r="A28" s="2">
        <f>2000*0.00001/(0.2*(1/(30*0.7)))</f>
        <v>2.0999999999999996</v>
      </c>
      <c r="B28" s="3">
        <v>1.8005379843730599E-3</v>
      </c>
      <c r="C28" s="3">
        <f t="shared" si="9"/>
        <v>3.9808110356601758</v>
      </c>
      <c r="E28" s="4">
        <f>2000*0.00001/(0.2*(1/(30*0.7)))</f>
        <v>2.0999999999999996</v>
      </c>
      <c r="F28" s="5">
        <v>1.1046685140132799E-3</v>
      </c>
      <c r="G28" s="5">
        <f t="shared" si="10"/>
        <v>2.4423126029532645</v>
      </c>
      <c r="I28" s="4">
        <f>2000*0.00001/(0.2*(1/(30*0.7)))</f>
        <v>2.0999999999999996</v>
      </c>
      <c r="J28" s="5">
        <v>0</v>
      </c>
      <c r="K28" s="5">
        <f t="shared" si="11"/>
        <v>0</v>
      </c>
      <c r="M28" s="2">
        <f>2000*0.00001/(0.2*(1/(30*0.7)))</f>
        <v>2.0999999999999996</v>
      </c>
      <c r="N28" s="3">
        <v>1.2838766700716501E-3</v>
      </c>
      <c r="O28" s="3">
        <f t="shared" si="12"/>
        <v>2.8385240750294125</v>
      </c>
      <c r="Q28" s="4">
        <f>2000*0.00001/(0.2*(1/(30*0.7)))</f>
        <v>2.0999999999999996</v>
      </c>
      <c r="R28" s="5">
        <v>1.1046685140132799E-3</v>
      </c>
      <c r="S28" s="5">
        <f t="shared" si="13"/>
        <v>2.4423126029532645</v>
      </c>
      <c r="U28" s="4">
        <f>2000*0.00001/(0.2*(1/(30*0.7)))</f>
        <v>2.0999999999999996</v>
      </c>
      <c r="V28" s="5">
        <v>6.0889947584203503E-4</v>
      </c>
      <c r="W28" s="5">
        <f t="shared" si="14"/>
        <v>1.3462163942537799</v>
      </c>
      <c r="Y28" s="2">
        <f>2000*0.00001/(0.2*(1/(30*0.7)))</f>
        <v>2.0999999999999996</v>
      </c>
      <c r="Z28" s="3">
        <v>1.35492418272577E-4</v>
      </c>
      <c r="AA28" s="3">
        <f t="shared" si="15"/>
        <v>0.29956030841280212</v>
      </c>
      <c r="AC28" s="4">
        <f>2000*0.00001/(0.2*(1/(30*0.7)))</f>
        <v>2.0999999999999996</v>
      </c>
      <c r="AD28" s="5">
        <v>1.1046685140132799E-3</v>
      </c>
      <c r="AE28" s="5">
        <f t="shared" si="16"/>
        <v>2.4423126029532645</v>
      </c>
      <c r="AG28" s="4">
        <f>2000*0.00001/(0.2*(1/(30*0.7)))</f>
        <v>2.0999999999999996</v>
      </c>
      <c r="AH28" s="5">
        <v>2.0305750002366399E-3</v>
      </c>
      <c r="AI28" s="5">
        <f t="shared" si="17"/>
        <v>4.4894000792170266</v>
      </c>
    </row>
    <row r="29" spans="1:35">
      <c r="A29" s="2">
        <f>2500*0.00001/(0.2*(1/(30*0.7)))</f>
        <v>2.625</v>
      </c>
      <c r="B29" s="3">
        <v>1.9040844217971E-3</v>
      </c>
      <c r="C29" s="3">
        <f t="shared" si="9"/>
        <v>4.209741946520376</v>
      </c>
      <c r="E29" s="4">
        <f>2500*0.00001/(0.2*(1/(30*0.7)))</f>
        <v>2.625</v>
      </c>
      <c r="F29" s="5">
        <v>1.17055046341944E-3</v>
      </c>
      <c r="G29" s="5">
        <f t="shared" si="10"/>
        <v>2.5879710636594777</v>
      </c>
      <c r="I29" s="4">
        <f>2500*0.00001/(0.2*(1/(30*0.7)))</f>
        <v>2.625</v>
      </c>
      <c r="J29" s="5">
        <v>0</v>
      </c>
      <c r="K29" s="5">
        <f t="shared" si="11"/>
        <v>0</v>
      </c>
      <c r="M29" s="2">
        <f>2500*0.00001/(0.2*(1/(30*0.7)))</f>
        <v>2.625</v>
      </c>
      <c r="N29" s="3">
        <v>1.27835643561726E-3</v>
      </c>
      <c r="O29" s="3">
        <f t="shared" si="12"/>
        <v>2.8263193837503673</v>
      </c>
      <c r="Q29" s="4">
        <f>2500*0.00001/(0.2*(1/(30*0.7)))</f>
        <v>2.625</v>
      </c>
      <c r="R29" s="5">
        <v>1.17055046341944E-3</v>
      </c>
      <c r="S29" s="5">
        <f t="shared" si="13"/>
        <v>2.5879710636594777</v>
      </c>
      <c r="U29" s="4">
        <f>2500*0.00001/(0.2*(1/(30*0.7)))</f>
        <v>2.625</v>
      </c>
      <c r="V29" s="5">
        <v>6.7511487424489999E-4</v>
      </c>
      <c r="W29" s="5">
        <f t="shared" si="14"/>
        <v>1.4926120776442313</v>
      </c>
      <c r="Y29" s="2">
        <f>2500*0.00001/(0.2*(1/(30*0.7)))</f>
        <v>2.625</v>
      </c>
      <c r="Z29" s="3">
        <v>8.3239314175044901E-5</v>
      </c>
      <c r="AA29" s="3">
        <f t="shared" si="15"/>
        <v>0.18403387395583407</v>
      </c>
      <c r="AC29" s="4">
        <f>2500*0.00001/(0.2*(1/(30*0.7)))</f>
        <v>2.625</v>
      </c>
      <c r="AD29" s="5">
        <v>1.17055046341944E-3</v>
      </c>
      <c r="AE29" s="5">
        <f t="shared" si="16"/>
        <v>2.5879710636594777</v>
      </c>
      <c r="AG29" s="4">
        <f>2500*0.00001/(0.2*(1/(30*0.7)))</f>
        <v>2.625</v>
      </c>
      <c r="AH29" s="5">
        <v>2.2308187010911399E-3</v>
      </c>
      <c r="AI29" s="5">
        <f t="shared" si="17"/>
        <v>4.932119056045825</v>
      </c>
    </row>
    <row r="30" spans="1:35">
      <c r="A30" s="2">
        <f>3000*0.00001/(0.2*(1/(30*0.7)))</f>
        <v>3.15</v>
      </c>
      <c r="B30" s="3">
        <v>1.8123572085311001E-3</v>
      </c>
      <c r="C30" s="3">
        <f t="shared" si="9"/>
        <v>4.0069421688934748</v>
      </c>
      <c r="E30" s="4">
        <f>3000*0.00001/(0.2*(1/(30*0.7)))</f>
        <v>3.15</v>
      </c>
      <c r="F30" s="5">
        <v>1.0206636548988201E-3</v>
      </c>
      <c r="G30" s="5">
        <f t="shared" si="10"/>
        <v>2.2565861850080418</v>
      </c>
      <c r="I30" s="4">
        <f>3000*0.00001/(0.2*(1/(30*0.7)))</f>
        <v>3.15</v>
      </c>
      <c r="J30" s="5">
        <v>0</v>
      </c>
      <c r="K30" s="5">
        <f t="shared" si="11"/>
        <v>0</v>
      </c>
      <c r="M30" s="2">
        <f>3000*0.00001/(0.2*(1/(30*0.7)))</f>
        <v>3.15</v>
      </c>
      <c r="N30" s="3">
        <v>1.0870609974417099E-3</v>
      </c>
      <c r="O30" s="3">
        <f t="shared" si="12"/>
        <v>2.4033841288599609</v>
      </c>
      <c r="Q30" s="4">
        <f>3000*0.00001/(0.2*(1/(30*0.7)))</f>
        <v>3.15</v>
      </c>
      <c r="R30" s="5">
        <v>1.0206636548988201E-3</v>
      </c>
      <c r="S30" s="5">
        <f t="shared" si="13"/>
        <v>2.2565861850080418</v>
      </c>
      <c r="U30" s="4">
        <f>3000*0.00001/(0.2*(1/(30*0.7)))</f>
        <v>3.15</v>
      </c>
      <c r="V30" s="5">
        <v>6.1931602908891798E-4</v>
      </c>
      <c r="W30" s="5">
        <f t="shared" si="14"/>
        <v>1.3692463611184735</v>
      </c>
      <c r="Y30" s="2">
        <f>3000*0.00001/(0.2*(1/(30*0.7)))</f>
        <v>3.15</v>
      </c>
      <c r="Z30" s="3">
        <v>8.0364305181140197E-6</v>
      </c>
      <c r="AA30" s="3">
        <f t="shared" si="15"/>
        <v>1.7767751400681406E-2</v>
      </c>
      <c r="AC30" s="4">
        <f>3000*0.00001/(0.2*(1/(30*0.7)))</f>
        <v>3.15</v>
      </c>
      <c r="AD30" s="5">
        <v>1.0206636548988201E-3</v>
      </c>
      <c r="AE30" s="5">
        <f t="shared" si="16"/>
        <v>2.2565861850080418</v>
      </c>
      <c r="AG30" s="4">
        <f>3000*0.00001/(0.2*(1/(30*0.7)))</f>
        <v>3.15</v>
      </c>
      <c r="AH30" s="5">
        <v>2.1904988307406498E-3</v>
      </c>
      <c r="AI30" s="5">
        <f t="shared" si="17"/>
        <v>4.842975818724172</v>
      </c>
    </row>
    <row r="31" spans="1:35">
      <c r="A31" s="2">
        <f>4000*0.00001/(0.2*(1/(30*0.7)))</f>
        <v>4.1999999999999993</v>
      </c>
      <c r="B31" s="3">
        <v>1.5044989899372901E-3</v>
      </c>
      <c r="C31" s="3">
        <f t="shared" si="9"/>
        <v>3.3262981588068756</v>
      </c>
      <c r="E31" s="4">
        <f>4000*0.00001/(0.2*(1/(30*0.7)))</f>
        <v>4.1999999999999993</v>
      </c>
      <c r="F31" s="5">
        <v>7.0369004603899204E-4</v>
      </c>
      <c r="G31" s="5">
        <f t="shared" si="10"/>
        <v>1.5557889504517302</v>
      </c>
      <c r="I31" s="4">
        <f>4000*0.00001/(0.2*(1/(30*0.7)))</f>
        <v>4.1999999999999993</v>
      </c>
      <c r="J31" s="5">
        <v>0</v>
      </c>
      <c r="K31" s="5">
        <f t="shared" si="11"/>
        <v>0</v>
      </c>
      <c r="M31" s="2">
        <f>4000*0.00001/(0.2*(1/(30*0.7)))</f>
        <v>4.1999999999999993</v>
      </c>
      <c r="N31" s="3">
        <v>7.8864905808372803E-4</v>
      </c>
      <c r="O31" s="3">
        <f t="shared" si="12"/>
        <v>1.7436249059615678</v>
      </c>
      <c r="Q31" s="4">
        <f>4000*0.00001/(0.2*(1/(30*0.7)))</f>
        <v>4.1999999999999993</v>
      </c>
      <c r="R31" s="5">
        <v>7.0369004603899204E-4</v>
      </c>
      <c r="S31" s="5">
        <f t="shared" si="13"/>
        <v>1.5557889504517302</v>
      </c>
      <c r="U31" s="4">
        <f>4000*0.00001/(0.2*(1/(30*0.7)))</f>
        <v>4.1999999999999993</v>
      </c>
      <c r="V31" s="5">
        <v>3.99474555770615E-4</v>
      </c>
      <c r="W31" s="5">
        <f t="shared" si="14"/>
        <v>0.8831986516690028</v>
      </c>
      <c r="Y31" s="2">
        <f>4000*0.00001/(0.2*(1/(30*0.7)))</f>
        <v>4.1999999999999993</v>
      </c>
      <c r="Z31" s="3">
        <v>0</v>
      </c>
      <c r="AA31" s="3">
        <f t="shared" si="15"/>
        <v>0</v>
      </c>
      <c r="AC31" s="4">
        <f>4000*0.00001/(0.2*(1/(30*0.7)))</f>
        <v>4.1999999999999993</v>
      </c>
      <c r="AD31" s="5">
        <v>7.0369004603899204E-4</v>
      </c>
      <c r="AE31" s="5">
        <f t="shared" si="16"/>
        <v>1.5557889504517302</v>
      </c>
      <c r="AG31" s="4">
        <f>4000*0.00001/(0.2*(1/(30*0.7)))</f>
        <v>4.1999999999999993</v>
      </c>
      <c r="AH31" s="5">
        <v>1.9148921130594499E-3</v>
      </c>
      <c r="AI31" s="5">
        <f t="shared" si="17"/>
        <v>4.2336366807723458</v>
      </c>
    </row>
    <row r="32" spans="1:35">
      <c r="A32" s="2">
        <f>4500*0.00001/(0.2*(1/(30*0.7)))</f>
        <v>4.7250000000000005</v>
      </c>
      <c r="B32" s="3">
        <v>1.4015819227847701E-3</v>
      </c>
      <c r="C32" s="3">
        <f t="shared" si="9"/>
        <v>3.0987587232413523</v>
      </c>
      <c r="E32" s="4">
        <f>4500*0.00001/(0.2*(1/(30*0.7)))</f>
        <v>4.7250000000000005</v>
      </c>
      <c r="F32" s="5">
        <v>5.6516601499092796E-4</v>
      </c>
      <c r="G32" s="5">
        <f t="shared" si="10"/>
        <v>1.249526046649523</v>
      </c>
      <c r="I32" s="4">
        <f>4500*0.00001/(0.2*(1/(30*0.7)))</f>
        <v>4.7250000000000005</v>
      </c>
      <c r="J32" s="5">
        <v>0</v>
      </c>
      <c r="K32" s="5">
        <f t="shared" si="11"/>
        <v>0</v>
      </c>
      <c r="M32" s="2">
        <f>4500*0.00001/(0.2*(1/(30*0.7)))</f>
        <v>4.7250000000000005</v>
      </c>
      <c r="N32" s="3">
        <v>6.6698291506636003E-4</v>
      </c>
      <c r="O32" s="3">
        <f t="shared" si="12"/>
        <v>1.4746331218430064</v>
      </c>
      <c r="Q32" s="4">
        <f>4500*0.00001/(0.2*(1/(30*0.7)))</f>
        <v>4.7250000000000005</v>
      </c>
      <c r="R32" s="5">
        <v>5.6516601499092796E-4</v>
      </c>
      <c r="S32" s="5">
        <f t="shared" si="13"/>
        <v>1.249526046649523</v>
      </c>
      <c r="U32" s="4">
        <f>4500*0.00001/(0.2*(1/(30*0.7)))</f>
        <v>4.7250000000000005</v>
      </c>
      <c r="V32" s="5">
        <v>2.7762955050755398E-4</v>
      </c>
      <c r="W32" s="5">
        <f t="shared" si="14"/>
        <v>0.61381142085190055</v>
      </c>
      <c r="Y32" s="2">
        <f>4500*0.00001/(0.2*(1/(30*0.7)))</f>
        <v>4.7250000000000005</v>
      </c>
      <c r="Z32" s="3">
        <v>0</v>
      </c>
      <c r="AA32" s="3">
        <f t="shared" si="15"/>
        <v>0</v>
      </c>
      <c r="AC32" s="4">
        <f>4500*0.00001/(0.2*(1/(30*0.7)))</f>
        <v>4.7250000000000005</v>
      </c>
      <c r="AD32" s="5">
        <v>5.6516601499092796E-4</v>
      </c>
      <c r="AE32" s="5">
        <f t="shared" si="16"/>
        <v>1.249526046649523</v>
      </c>
      <c r="AG32" s="4">
        <f>4500*0.00001/(0.2*(1/(30*0.7)))</f>
        <v>4.7250000000000005</v>
      </c>
      <c r="AH32" s="5">
        <v>1.87702118704601E-3</v>
      </c>
      <c r="AI32" s="5">
        <f t="shared" si="17"/>
        <v>4.14990781666984</v>
      </c>
    </row>
    <row r="33" spans="1:35">
      <c r="A33" s="2">
        <f>5000*0.00001/(0.2*(1/(30*0.7)))</f>
        <v>5.25</v>
      </c>
      <c r="B33" s="3">
        <v>1.30314781407775E-3</v>
      </c>
      <c r="C33" s="3">
        <f t="shared" si="9"/>
        <v>2.881130664501609</v>
      </c>
      <c r="E33" s="4">
        <f>5000*0.00001/(0.2*(1/(30*0.7)))</f>
        <v>5.25</v>
      </c>
      <c r="F33" s="5">
        <v>4.4433551414127802E-4</v>
      </c>
      <c r="G33" s="5">
        <f t="shared" si="10"/>
        <v>0.98238178454492986</v>
      </c>
      <c r="I33" s="4">
        <f>5000*0.00001/(0.2*(1/(30*0.7)))</f>
        <v>5.25</v>
      </c>
      <c r="J33" s="5">
        <v>0</v>
      </c>
      <c r="K33" s="5">
        <f t="shared" si="11"/>
        <v>0</v>
      </c>
      <c r="M33" s="2">
        <f>5000*0.00001/(0.2*(1/(30*0.7)))</f>
        <v>5.25</v>
      </c>
      <c r="N33" s="3">
        <v>5.7475869363360105E-4</v>
      </c>
      <c r="O33" s="3">
        <f t="shared" si="12"/>
        <v>1.2707345084169048</v>
      </c>
      <c r="Q33" s="4">
        <f>5000*0.00001/(0.2*(1/(30*0.7)))</f>
        <v>5.25</v>
      </c>
      <c r="R33" s="5">
        <v>4.4433551414127802E-4</v>
      </c>
      <c r="S33" s="5">
        <f t="shared" si="13"/>
        <v>0.98238178454492986</v>
      </c>
      <c r="U33" s="4">
        <f>5000*0.00001/(0.2*(1/(30*0.7)))</f>
        <v>5.25</v>
      </c>
      <c r="V33" s="5">
        <v>1.36646398248634E-4</v>
      </c>
      <c r="W33" s="5">
        <f t="shared" si="14"/>
        <v>0.30211164377117178</v>
      </c>
      <c r="Y33" s="2">
        <f>5000*0.00001/(0.2*(1/(30*0.7)))</f>
        <v>5.25</v>
      </c>
      <c r="Z33" s="3">
        <v>0</v>
      </c>
      <c r="AA33" s="3">
        <f t="shared" si="15"/>
        <v>0</v>
      </c>
      <c r="AC33" s="4">
        <f>5000*0.00001/(0.2*(1/(30*0.7)))</f>
        <v>5.25</v>
      </c>
      <c r="AD33" s="5">
        <v>4.4433551414127802E-4</v>
      </c>
      <c r="AE33" s="5">
        <f t="shared" si="16"/>
        <v>0.98238178454492986</v>
      </c>
      <c r="AG33" s="4">
        <f>5000*0.00001/(0.2*(1/(30*0.7)))</f>
        <v>5.25</v>
      </c>
      <c r="AH33" s="5">
        <v>1.8474524384695899E-3</v>
      </c>
      <c r="AI33" s="5">
        <f t="shared" si="17"/>
        <v>4.0845342440680605</v>
      </c>
    </row>
    <row r="34" spans="1:35">
      <c r="A34" s="2">
        <f>5500*0.00001/(0.2*(1/(30*0.7)))</f>
        <v>5.7750000000000004</v>
      </c>
      <c r="B34" s="3">
        <v>1.1913116802604901E-3</v>
      </c>
      <c r="C34" s="3">
        <f t="shared" si="9"/>
        <v>2.6338720564915521</v>
      </c>
      <c r="E34" s="4">
        <f>5500*0.00001/(0.2*(1/(30*0.7)))</f>
        <v>5.7750000000000004</v>
      </c>
      <c r="F34" s="5">
        <v>3.65718729199397E-4</v>
      </c>
      <c r="G34" s="5">
        <f t="shared" si="10"/>
        <v>0.80856786459381391</v>
      </c>
      <c r="I34" s="4">
        <f>5500*0.00001/(0.2*(1/(30*0.7)))</f>
        <v>5.7750000000000004</v>
      </c>
      <c r="J34" s="5">
        <v>0</v>
      </c>
      <c r="K34" s="5">
        <f t="shared" si="11"/>
        <v>0</v>
      </c>
      <c r="M34" s="2">
        <f>5500*0.00001/(0.2*(1/(30*0.7)))</f>
        <v>5.7750000000000004</v>
      </c>
      <c r="N34" s="3">
        <v>5.0827117800295203E-4</v>
      </c>
      <c r="O34" s="3">
        <f t="shared" si="12"/>
        <v>1.1237372008048276</v>
      </c>
      <c r="Q34" s="4">
        <f>5500*0.00001/(0.2*(1/(30*0.7)))</f>
        <v>5.7750000000000004</v>
      </c>
      <c r="R34" s="5">
        <v>3.65718729199397E-4</v>
      </c>
      <c r="S34" s="5">
        <f t="shared" si="13"/>
        <v>0.80856786459381391</v>
      </c>
      <c r="U34" s="4">
        <f>5500*0.00001/(0.2*(1/(30*0.7)))</f>
        <v>5.7750000000000004</v>
      </c>
      <c r="V34" s="5">
        <v>6.1322552202889202E-5</v>
      </c>
      <c r="W34" s="5">
        <f t="shared" si="14"/>
        <v>0.13557808536269669</v>
      </c>
      <c r="Y34" s="2">
        <f>5500*0.00001/(0.2*(1/(30*0.7)))</f>
        <v>5.7750000000000004</v>
      </c>
      <c r="Z34" s="3">
        <v>0</v>
      </c>
      <c r="AA34" s="3">
        <f t="shared" si="15"/>
        <v>0</v>
      </c>
      <c r="AC34" s="4">
        <f>5500*0.00001/(0.2*(1/(30*0.7)))</f>
        <v>5.7750000000000004</v>
      </c>
      <c r="AD34" s="5">
        <v>3.65718729199397E-4</v>
      </c>
      <c r="AE34" s="5">
        <f t="shared" si="16"/>
        <v>0.80856786459381391</v>
      </c>
      <c r="AG34" s="4">
        <f>5500*0.00001/(0.2*(1/(30*0.7)))</f>
        <v>5.7750000000000004</v>
      </c>
      <c r="AH34" s="5">
        <v>1.7818313954742601E-3</v>
      </c>
      <c r="AI34" s="5">
        <f t="shared" si="17"/>
        <v>3.9394526215782704</v>
      </c>
    </row>
    <row r="35" spans="1:35">
      <c r="A35" s="2">
        <f>6000*0.00001/(0.2*(1/(30*0.7)))</f>
        <v>6.3</v>
      </c>
      <c r="B35" s="3">
        <v>9.7178454249359904E-4</v>
      </c>
      <c r="C35" s="3">
        <f t="shared" si="9"/>
        <v>2.1485193117930734</v>
      </c>
      <c r="E35" s="4">
        <f>6000*0.00001/(0.2*(1/(30*0.7)))</f>
        <v>6.3</v>
      </c>
      <c r="F35" s="5">
        <v>2.5219175610957401E-4</v>
      </c>
      <c r="G35" s="5">
        <f t="shared" si="10"/>
        <v>0.55757097852788451</v>
      </c>
      <c r="I35" s="4">
        <f>6000*0.00001/(0.2*(1/(30*0.7)))</f>
        <v>6.3</v>
      </c>
      <c r="J35" s="5">
        <v>0</v>
      </c>
      <c r="K35" s="5">
        <f t="shared" si="11"/>
        <v>0</v>
      </c>
      <c r="M35" s="2">
        <f>6000*0.00001/(0.2*(1/(30*0.7)))</f>
        <v>6.3</v>
      </c>
      <c r="N35" s="3">
        <v>3.7890686216712299E-4</v>
      </c>
      <c r="O35" s="3">
        <f t="shared" si="12"/>
        <v>0.83772551953546048</v>
      </c>
      <c r="Q35" s="4">
        <f>6000*0.00001/(0.2*(1/(30*0.7)))</f>
        <v>6.3</v>
      </c>
      <c r="R35" s="5">
        <v>2.5219175610957401E-4</v>
      </c>
      <c r="S35" s="5">
        <f t="shared" si="13"/>
        <v>0.55757097852788451</v>
      </c>
      <c r="U35" s="4">
        <f>6000*0.00001/(0.2*(1/(30*0.7)))</f>
        <v>6.3</v>
      </c>
      <c r="V35" s="5">
        <v>6.7166632970741304E-6</v>
      </c>
      <c r="W35" s="5">
        <f t="shared" si="14"/>
        <v>1.4849876874503341E-2</v>
      </c>
      <c r="Y35" s="2">
        <f>6000*0.00001/(0.2*(1/(30*0.7)))</f>
        <v>6.3</v>
      </c>
      <c r="Z35" s="3">
        <v>0</v>
      </c>
      <c r="AA35" s="3">
        <f t="shared" si="15"/>
        <v>0</v>
      </c>
      <c r="AC35" s="4">
        <f>6000*0.00001/(0.2*(1/(30*0.7)))</f>
        <v>6.3</v>
      </c>
      <c r="AD35" s="5">
        <v>2.5219175610957401E-4</v>
      </c>
      <c r="AE35" s="5">
        <f t="shared" si="16"/>
        <v>0.55757097852788451</v>
      </c>
      <c r="AG35" s="4">
        <f>6000*0.00001/(0.2*(1/(30*0.7)))</f>
        <v>6.3</v>
      </c>
      <c r="AH35" s="5">
        <v>1.5654748716212601E-3</v>
      </c>
      <c r="AI35" s="5">
        <f t="shared" si="17"/>
        <v>3.4611097900100769</v>
      </c>
    </row>
    <row r="36" spans="1:35">
      <c r="A36" s="2">
        <f>6500*0.00001/(0.2*(1/(30*0.7)))</f>
        <v>6.8249999999999993</v>
      </c>
      <c r="B36" s="3">
        <v>8.8423424447478202E-4</v>
      </c>
      <c r="C36" s="3">
        <f t="shared" si="9"/>
        <v>1.9549542798118138</v>
      </c>
      <c r="E36" s="4">
        <f>6500*0.00001/(0.2*(1/(30*0.7)))</f>
        <v>6.8249999999999993</v>
      </c>
      <c r="F36" s="5">
        <v>1.9054947605297499E-4</v>
      </c>
      <c r="G36" s="5">
        <f t="shared" si="10"/>
        <v>0.42128600656823595</v>
      </c>
      <c r="I36" s="4">
        <f>6500*0.00001/(0.2*(1/(30*0.7)))</f>
        <v>6.8249999999999993</v>
      </c>
      <c r="J36" s="5">
        <v>0</v>
      </c>
      <c r="K36" s="5">
        <f t="shared" si="11"/>
        <v>0</v>
      </c>
      <c r="M36" s="2">
        <f>6500*0.00001/(0.2*(1/(30*0.7)))</f>
        <v>6.8249999999999993</v>
      </c>
      <c r="N36" s="3">
        <v>3.3905412415340298E-4</v>
      </c>
      <c r="O36" s="3">
        <f t="shared" si="12"/>
        <v>0.74961506551383628</v>
      </c>
      <c r="Q36" s="4">
        <f>6500*0.00001/(0.2*(1/(30*0.7)))</f>
        <v>6.8249999999999993</v>
      </c>
      <c r="R36" s="5">
        <v>1.9054947605297499E-4</v>
      </c>
      <c r="S36" s="5">
        <f t="shared" si="13"/>
        <v>0.42128600656823595</v>
      </c>
      <c r="U36" s="4">
        <f>6500*0.00001/(0.2*(1/(30*0.7)))</f>
        <v>6.8249999999999993</v>
      </c>
      <c r="V36" s="5">
        <v>0</v>
      </c>
      <c r="W36" s="5">
        <f t="shared" si="14"/>
        <v>0</v>
      </c>
      <c r="Y36" s="2">
        <f>6500*0.00001/(0.2*(1/(30*0.7)))</f>
        <v>6.8249999999999993</v>
      </c>
      <c r="Z36" s="3">
        <v>0</v>
      </c>
      <c r="AA36" s="3">
        <f t="shared" si="15"/>
        <v>0</v>
      </c>
      <c r="AC36" s="4">
        <f>6500*0.00001/(0.2*(1/(30*0.7)))</f>
        <v>6.8249999999999993</v>
      </c>
      <c r="AD36" s="5">
        <v>1.9054947605297499E-4</v>
      </c>
      <c r="AE36" s="5">
        <f t="shared" si="16"/>
        <v>0.42128600656823595</v>
      </c>
      <c r="AG36" s="4">
        <f>6500*0.00001/(0.2*(1/(30*0.7)))</f>
        <v>6.8249999999999993</v>
      </c>
      <c r="AH36" s="5">
        <v>1.43795504573313E-3</v>
      </c>
      <c r="AI36" s="5">
        <f t="shared" si="17"/>
        <v>3.1791760932112907</v>
      </c>
    </row>
    <row r="37" spans="1:35">
      <c r="A37" s="2">
        <f>7000*0.00001/(0.2*(1/(30*0.7)))</f>
        <v>7.35</v>
      </c>
      <c r="B37" s="3">
        <v>8.8270282330712199E-4</v>
      </c>
      <c r="C37" s="3">
        <f t="shared" si="9"/>
        <v>1.9515684593862661</v>
      </c>
      <c r="E37" s="4">
        <f>7000*0.00001/(0.2*(1/(30*0.7)))</f>
        <v>7.35</v>
      </c>
      <c r="F37" s="5">
        <v>1.5422507184041699E-4</v>
      </c>
      <c r="G37" s="5">
        <f t="shared" si="10"/>
        <v>0.34097634889473721</v>
      </c>
      <c r="I37" s="4">
        <f>7000*0.00001/(0.2*(1/(30*0.7)))</f>
        <v>7.35</v>
      </c>
      <c r="J37" s="5">
        <v>0</v>
      </c>
      <c r="K37" s="5">
        <f t="shared" si="11"/>
        <v>0</v>
      </c>
      <c r="M37" s="2">
        <f>7000*0.00001/(0.2*(1/(30*0.7)))</f>
        <v>7.35</v>
      </c>
      <c r="N37" s="3">
        <v>3.2127212741971101E-4</v>
      </c>
      <c r="O37" s="3">
        <f t="shared" si="12"/>
        <v>0.7103008330744679</v>
      </c>
      <c r="Q37" s="4">
        <f>7000*0.00001/(0.2*(1/(30*0.7)))</f>
        <v>7.35</v>
      </c>
      <c r="R37" s="5">
        <v>1.5422507184041699E-4</v>
      </c>
      <c r="S37" s="5">
        <f t="shared" si="13"/>
        <v>0.34097634889473721</v>
      </c>
      <c r="U37" s="4">
        <f>7000*0.00001/(0.2*(1/(30*0.7)))</f>
        <v>7.35</v>
      </c>
      <c r="V37" s="5">
        <v>0</v>
      </c>
      <c r="W37" s="5">
        <f t="shared" si="14"/>
        <v>0</v>
      </c>
      <c r="Y37" s="2">
        <f>7000*0.00001/(0.2*(1/(30*0.7)))</f>
        <v>7.35</v>
      </c>
      <c r="Z37" s="3">
        <v>0</v>
      </c>
      <c r="AA37" s="3">
        <f t="shared" si="15"/>
        <v>0</v>
      </c>
      <c r="AC37" s="4">
        <f>7000*0.00001/(0.2*(1/(30*0.7)))</f>
        <v>7.35</v>
      </c>
      <c r="AD37" s="5">
        <v>1.5422507184041699E-4</v>
      </c>
      <c r="AE37" s="5">
        <f t="shared" si="16"/>
        <v>0.34097634889473721</v>
      </c>
      <c r="AG37" s="4">
        <f>7000*0.00001/(0.2*(1/(30*0.7)))</f>
        <v>7.35</v>
      </c>
      <c r="AH37" s="5">
        <v>1.4503977313721501E-3</v>
      </c>
      <c r="AI37" s="5">
        <f t="shared" si="17"/>
        <v>3.2066856379889912</v>
      </c>
    </row>
    <row r="38" spans="1:35">
      <c r="A38" s="2">
        <f>7500*0.00001/(0.2*(1/(30*0.7)))</f>
        <v>7.8750000000000009</v>
      </c>
      <c r="B38" s="3">
        <v>9.7550241177744997E-4</v>
      </c>
      <c r="C38" s="3">
        <f t="shared" si="9"/>
        <v>2.1567391523089339</v>
      </c>
      <c r="E38" s="4">
        <f>7500*0.00001/(0.2*(1/(30*0.7)))</f>
        <v>7.8750000000000009</v>
      </c>
      <c r="F38" s="5">
        <v>1.62821308949754E-4</v>
      </c>
      <c r="G38" s="5">
        <f t="shared" si="10"/>
        <v>0.35998177718727919</v>
      </c>
      <c r="I38" s="4">
        <f>7500*0.00001/(0.2*(1/(30*0.7)))</f>
        <v>7.8750000000000009</v>
      </c>
      <c r="J38" s="5">
        <v>0</v>
      </c>
      <c r="K38" s="5">
        <f t="shared" si="11"/>
        <v>0</v>
      </c>
      <c r="M38" s="2">
        <f>7500*0.00001/(0.2*(1/(30*0.7)))</f>
        <v>7.8750000000000009</v>
      </c>
      <c r="N38" s="3">
        <v>3.2327456404901298E-4</v>
      </c>
      <c r="O38" s="3">
        <f t="shared" si="12"/>
        <v>0.71472802200428709</v>
      </c>
      <c r="Q38" s="4">
        <f>7500*0.00001/(0.2*(1/(30*0.7)))</f>
        <v>7.8750000000000009</v>
      </c>
      <c r="R38" s="5">
        <v>1.62821308949754E-4</v>
      </c>
      <c r="S38" s="5">
        <f t="shared" si="13"/>
        <v>0.35998177718727919</v>
      </c>
      <c r="U38" s="4">
        <f>7500*0.00001/(0.2*(1/(30*0.7)))</f>
        <v>7.8750000000000009</v>
      </c>
      <c r="V38" s="5">
        <v>0</v>
      </c>
      <c r="W38" s="5">
        <f t="shared" si="14"/>
        <v>0</v>
      </c>
      <c r="Y38" s="2">
        <f>7500*0.00001/(0.2*(1/(30*0.7)))</f>
        <v>7.8750000000000009</v>
      </c>
      <c r="Z38" s="3">
        <v>0</v>
      </c>
      <c r="AA38" s="3">
        <f t="shared" si="15"/>
        <v>0</v>
      </c>
      <c r="AC38" s="4">
        <f>7500*0.00001/(0.2*(1/(30*0.7)))</f>
        <v>7.8750000000000009</v>
      </c>
      <c r="AD38" s="5">
        <v>1.62821308949754E-4</v>
      </c>
      <c r="AE38" s="5">
        <f t="shared" si="16"/>
        <v>0.35998177718727919</v>
      </c>
      <c r="AG38" s="4">
        <f>7500*0.00001/(0.2*(1/(30*0.7)))</f>
        <v>7.8750000000000009</v>
      </c>
      <c r="AH38" s="5">
        <v>1.6062588804121199E-3</v>
      </c>
      <c r="AI38" s="5">
        <f t="shared" si="17"/>
        <v>3.5512791914235371</v>
      </c>
    </row>
    <row r="39" spans="1:35">
      <c r="A39" s="2">
        <f>8000*0.00001/(0.2*(1/(30*0.7)))</f>
        <v>8.3999999999999986</v>
      </c>
      <c r="B39" s="3">
        <v>9.8172373424526408E-4</v>
      </c>
      <c r="C39" s="3">
        <f t="shared" si="9"/>
        <v>2.1704938797022018</v>
      </c>
      <c r="E39" s="4">
        <f>8000*0.00001/(0.2*(1/(30*0.7)))</f>
        <v>8.3999999999999986</v>
      </c>
      <c r="F39" s="5">
        <v>1.3289651179674899E-4</v>
      </c>
      <c r="G39" s="5">
        <f t="shared" si="10"/>
        <v>0.29382101646994652</v>
      </c>
      <c r="I39" s="4">
        <f>8000*0.00001/(0.2*(1/(30*0.7)))</f>
        <v>8.3999999999999986</v>
      </c>
      <c r="J39" s="5">
        <v>0</v>
      </c>
      <c r="K39" s="5">
        <f t="shared" si="11"/>
        <v>0</v>
      </c>
      <c r="M39" s="2">
        <f>8000*0.00001/(0.2*(1/(30*0.7)))</f>
        <v>8.3999999999999986</v>
      </c>
      <c r="N39" s="3">
        <v>3.00257021062498E-4</v>
      </c>
      <c r="O39" s="3">
        <f t="shared" si="12"/>
        <v>0.66383851568464902</v>
      </c>
      <c r="Q39" s="4">
        <f>8000*0.00001/(0.2*(1/(30*0.7)))</f>
        <v>8.3999999999999986</v>
      </c>
      <c r="R39" s="5">
        <v>1.3289651179674899E-4</v>
      </c>
      <c r="S39" s="5">
        <f t="shared" si="13"/>
        <v>0.29382101646994652</v>
      </c>
      <c r="U39" s="4">
        <f>8000*0.00001/(0.2*(1/(30*0.7)))</f>
        <v>8.3999999999999986</v>
      </c>
      <c r="V39" s="5">
        <v>0</v>
      </c>
      <c r="W39" s="5">
        <f t="shared" si="14"/>
        <v>0</v>
      </c>
      <c r="Y39" s="2">
        <f>8000*0.00001/(0.2*(1/(30*0.7)))</f>
        <v>8.3999999999999986</v>
      </c>
      <c r="Z39" s="3">
        <v>0</v>
      </c>
      <c r="AA39" s="3">
        <f t="shared" si="15"/>
        <v>0</v>
      </c>
      <c r="AC39" s="4">
        <f>8000*0.00001/(0.2*(1/(30*0.7)))</f>
        <v>8.3999999999999986</v>
      </c>
      <c r="AD39" s="5">
        <v>1.3289651179674899E-4</v>
      </c>
      <c r="AE39" s="5">
        <f t="shared" si="16"/>
        <v>0.29382101646994652</v>
      </c>
      <c r="AG39" s="4">
        <f>8000*0.00001/(0.2*(1/(30*0.7)))</f>
        <v>8.3999999999999986</v>
      </c>
      <c r="AH39" s="5">
        <v>1.6600782747602501E-3</v>
      </c>
      <c r="AI39" s="5">
        <f t="shared" si="17"/>
        <v>3.6702685383926226</v>
      </c>
    </row>
    <row r="40" spans="1:35" s="10" customFormat="1" ht="43" customHeight="1"/>
    <row r="41" spans="1:35" ht="43" customHeight="1">
      <c r="A41" s="13" t="s">
        <v>14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M41" s="13" t="s">
        <v>14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Y41" s="13" t="s">
        <v>14</v>
      </c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1:35" ht="43" customHeight="1">
      <c r="A42" s="14" t="s">
        <v>3</v>
      </c>
      <c r="B42" s="14"/>
      <c r="C42" s="14"/>
      <c r="E42" s="11" t="s">
        <v>4</v>
      </c>
      <c r="F42" s="11"/>
      <c r="G42" s="11"/>
      <c r="I42" s="12" t="s">
        <v>5</v>
      </c>
      <c r="J42" s="12"/>
      <c r="K42" s="12"/>
      <c r="M42" s="14" t="s">
        <v>6</v>
      </c>
      <c r="N42" s="14"/>
      <c r="O42" s="14"/>
      <c r="Q42" s="11" t="s">
        <v>7</v>
      </c>
      <c r="R42" s="11"/>
      <c r="S42" s="11"/>
      <c r="U42" s="12" t="s">
        <v>8</v>
      </c>
      <c r="V42" s="12"/>
      <c r="W42" s="12"/>
      <c r="Y42" s="14" t="s">
        <v>9</v>
      </c>
      <c r="Z42" s="14"/>
      <c r="AA42" s="14"/>
      <c r="AC42" s="11" t="s">
        <v>10</v>
      </c>
      <c r="AD42" s="11"/>
      <c r="AE42" s="11"/>
      <c r="AG42" s="12" t="s">
        <v>11</v>
      </c>
      <c r="AH42" s="12"/>
      <c r="AI42" s="12"/>
    </row>
    <row r="43" spans="1:35">
      <c r="A43" s="2" t="s">
        <v>0</v>
      </c>
      <c r="B43" s="2" t="s">
        <v>1</v>
      </c>
      <c r="C43" s="2" t="s">
        <v>2</v>
      </c>
      <c r="D43" s="1"/>
      <c r="E43" s="2" t="s">
        <v>0</v>
      </c>
      <c r="F43" s="2" t="s">
        <v>1</v>
      </c>
      <c r="G43" s="2" t="s">
        <v>2</v>
      </c>
      <c r="H43" s="1"/>
      <c r="I43" s="2" t="s">
        <v>0</v>
      </c>
      <c r="J43" s="2" t="s">
        <v>1</v>
      </c>
      <c r="K43" s="2" t="s">
        <v>2</v>
      </c>
      <c r="L43" s="7"/>
      <c r="M43" s="2" t="s">
        <v>0</v>
      </c>
      <c r="N43" s="2" t="s">
        <v>1</v>
      </c>
      <c r="O43" s="2" t="s">
        <v>2</v>
      </c>
      <c r="P43" s="1"/>
      <c r="Q43" s="2" t="s">
        <v>0</v>
      </c>
      <c r="R43" s="2" t="s">
        <v>1</v>
      </c>
      <c r="S43" s="2" t="s">
        <v>2</v>
      </c>
      <c r="T43" s="1"/>
      <c r="U43" s="2" t="s">
        <v>0</v>
      </c>
      <c r="V43" s="2" t="s">
        <v>1</v>
      </c>
      <c r="W43" s="2" t="s">
        <v>2</v>
      </c>
      <c r="X43" s="9"/>
      <c r="Y43" s="2" t="s">
        <v>0</v>
      </c>
      <c r="Z43" s="2" t="s">
        <v>1</v>
      </c>
      <c r="AA43" s="2" t="s">
        <v>2</v>
      </c>
      <c r="AB43" s="1"/>
      <c r="AC43" s="2" t="s">
        <v>0</v>
      </c>
      <c r="AD43" s="2" t="s">
        <v>1</v>
      </c>
      <c r="AE43" s="2" t="s">
        <v>2</v>
      </c>
      <c r="AF43" s="1"/>
      <c r="AG43" s="2" t="s">
        <v>0</v>
      </c>
      <c r="AH43" s="2" t="s">
        <v>1</v>
      </c>
      <c r="AI43" s="2" t="s">
        <v>2</v>
      </c>
    </row>
    <row r="44" spans="1:35">
      <c r="A44" s="2">
        <f>0*0.00001/(0.2*(1/(30*0.7)))</f>
        <v>0</v>
      </c>
      <c r="B44" s="3">
        <v>0</v>
      </c>
      <c r="C44" s="3">
        <f>B44/((4/3)*PI()*(1/(30*0.7))^3)</f>
        <v>0</v>
      </c>
      <c r="E44" s="4">
        <f>0*0.00001/(0.2*(1/(30*0.7)))</f>
        <v>0</v>
      </c>
      <c r="F44" s="5">
        <v>0</v>
      </c>
      <c r="G44" s="5">
        <f>F44/((4/3)*PI()*(1/(30*0.7))^3)</f>
        <v>0</v>
      </c>
      <c r="I44" s="4">
        <f>0*0.00001/(0.2*(1/(30*0.7)))</f>
        <v>0</v>
      </c>
      <c r="J44" s="5">
        <v>0</v>
      </c>
      <c r="K44" s="5">
        <f>J44/((4/3)*PI()*(1/(30*0.7))^3)</f>
        <v>0</v>
      </c>
      <c r="M44" s="2">
        <f>0*0.00001/(0.2*(1/(30*0.7)))</f>
        <v>0</v>
      </c>
      <c r="N44" s="3">
        <v>0</v>
      </c>
      <c r="O44" s="3">
        <f>N44/((4/3)*PI()*(1/(30*0.7))^3)</f>
        <v>0</v>
      </c>
      <c r="Q44" s="4">
        <f>0*0.00001/(0.2*(1/(30*0.7)))</f>
        <v>0</v>
      </c>
      <c r="R44" s="5">
        <v>0</v>
      </c>
      <c r="S44" s="5">
        <f>R44/((4/3)*PI()*(1/(30*0.7))^3)</f>
        <v>0</v>
      </c>
      <c r="U44" s="4">
        <f>0*0.00001/(0.2*(1/(30*0.7)))</f>
        <v>0</v>
      </c>
      <c r="V44" s="5">
        <v>0</v>
      </c>
      <c r="W44" s="5">
        <f>V44/((4/3)*PI()*(1/(30*0.7))^3)</f>
        <v>0</v>
      </c>
      <c r="Y44" s="2">
        <f>0*0.00001/(0.2*(1/(30*0.7)))</f>
        <v>0</v>
      </c>
      <c r="Z44" s="3">
        <v>0</v>
      </c>
      <c r="AA44" s="3">
        <f>Z44/((4/3)*PI()*(1/(30*0.7))^3)</f>
        <v>0</v>
      </c>
      <c r="AC44" s="4">
        <f>0*0.00001/(0.2*(1/(30*0.7)))</f>
        <v>0</v>
      </c>
      <c r="AD44" s="5">
        <v>0</v>
      </c>
      <c r="AE44" s="5">
        <f>AD44/((4/3)*PI()*(1/(30*0.7))^3)</f>
        <v>0</v>
      </c>
      <c r="AG44" s="4">
        <f>0*0.00001/(0.2*(1/(30*0.7)))</f>
        <v>0</v>
      </c>
      <c r="AH44" s="5">
        <v>0</v>
      </c>
      <c r="AI44" s="5">
        <f>AH44/((4/3)*PI()*(1/(30*0.7))^3)</f>
        <v>0</v>
      </c>
    </row>
    <row r="45" spans="1:35">
      <c r="A45" s="2">
        <f>500*0.00001/(0.2*(1/(30*0.7)))</f>
        <v>0.52499999999999991</v>
      </c>
      <c r="B45" s="3">
        <v>9.8362067755411193E-4</v>
      </c>
      <c r="C45" s="3">
        <f t="shared" ref="C45:C59" si="18">B45/((4/3)*PI()*(1/(30*0.7))^3)</f>
        <v>2.1746878333557329</v>
      </c>
      <c r="E45" s="4">
        <f>500*0.00001/(0.2*(1/(30*0.7)))</f>
        <v>0.52499999999999991</v>
      </c>
      <c r="F45" s="5">
        <v>3.4073888599927101E-4</v>
      </c>
      <c r="G45" s="5">
        <f t="shared" ref="G45:G59" si="19">F45/((4/3)*PI()*(1/(30*0.7))^3)</f>
        <v>0.7533399069816078</v>
      </c>
      <c r="I45" s="4">
        <f>500*0.00001/(0.2*(1/(30*0.7)))</f>
        <v>0.52499999999999991</v>
      </c>
      <c r="J45" s="5">
        <v>0</v>
      </c>
      <c r="K45" s="5">
        <f t="shared" ref="K45:K59" si="20">J45/((4/3)*PI()*(1/(30*0.7))^3)</f>
        <v>0</v>
      </c>
      <c r="M45" s="2">
        <f>500*0.00001/(0.2*(1/(30*0.7)))</f>
        <v>0.52499999999999991</v>
      </c>
      <c r="N45" s="3">
        <v>9.5615486198724305E-4</v>
      </c>
      <c r="O45" s="3">
        <f t="shared" ref="O45:O59" si="21">N45/((4/3)*PI()*(1/(30*0.7))^3)</f>
        <v>2.1139636372205044</v>
      </c>
      <c r="Q45" s="4">
        <f>500*0.00001/(0.2*(1/(30*0.7)))</f>
        <v>0.52499999999999991</v>
      </c>
      <c r="R45" s="5">
        <v>3.4073888599927101E-4</v>
      </c>
      <c r="S45" s="5">
        <f t="shared" ref="S45:S59" si="22">R45/((4/3)*PI()*(1/(30*0.7))^3)</f>
        <v>0.7533399069816078</v>
      </c>
      <c r="U45" s="4">
        <f>500*0.00001/(0.2*(1/(30*0.7)))</f>
        <v>0.52499999999999991</v>
      </c>
      <c r="V45" s="5">
        <v>0</v>
      </c>
      <c r="W45" s="5">
        <f t="shared" ref="W45:W59" si="23">V45/((4/3)*PI()*(1/(30*0.7))^3)</f>
        <v>0</v>
      </c>
      <c r="Y45" s="2">
        <f>500*0.00001/(0.2*(1/(30*0.7)))</f>
        <v>0.52499999999999991</v>
      </c>
      <c r="Z45" s="3">
        <v>0</v>
      </c>
      <c r="AA45" s="3">
        <f t="shared" ref="AA45:AA59" si="24">Z45/((4/3)*PI()*(1/(30*0.7))^3)</f>
        <v>0</v>
      </c>
      <c r="AC45" s="4">
        <f>500*0.00001/(0.2*(1/(30*0.7)))</f>
        <v>0.52499999999999991</v>
      </c>
      <c r="AD45" s="5">
        <v>3.4073888599927101E-4</v>
      </c>
      <c r="AE45" s="5">
        <f t="shared" ref="AE45:AE59" si="25">AD45/((4/3)*PI()*(1/(30*0.7))^3)</f>
        <v>0.7533399069816078</v>
      </c>
      <c r="AG45" s="4">
        <f>500*0.00001/(0.2*(1/(30*0.7)))</f>
        <v>0.52499999999999991</v>
      </c>
      <c r="AH45" s="5">
        <v>9.0219498076585301E-4</v>
      </c>
      <c r="AI45" s="5">
        <f t="shared" ref="AI45:AI59" si="26">AH45/((4/3)*PI()*(1/(30*0.7))^3)</f>
        <v>1.9946636876980199</v>
      </c>
    </row>
    <row r="46" spans="1:35">
      <c r="A46" s="2">
        <f>1000*0.00001/(0.2*(1/(30*0.7)))</f>
        <v>1.0499999999999998</v>
      </c>
      <c r="B46" s="3">
        <v>1.39236512150255E-3</v>
      </c>
      <c r="C46" s="3">
        <f t="shared" si="18"/>
        <v>3.0783812890654638</v>
      </c>
      <c r="E46" s="4">
        <f>1000*0.00001/(0.2*(1/(30*0.7)))</f>
        <v>1.0499999999999998</v>
      </c>
      <c r="F46" s="5">
        <v>6.7692053566264197E-4</v>
      </c>
      <c r="G46" s="5">
        <f t="shared" si="19"/>
        <v>1.4966042160832969</v>
      </c>
      <c r="I46" s="4">
        <f>1000*0.00001/(0.2*(1/(30*0.7)))</f>
        <v>1.0499999999999998</v>
      </c>
      <c r="J46" s="5">
        <v>0</v>
      </c>
      <c r="K46" s="5">
        <f t="shared" si="20"/>
        <v>0</v>
      </c>
      <c r="M46" s="2">
        <f>1000*0.00001/(0.2*(1/(30*0.7)))</f>
        <v>1.0499999999999998</v>
      </c>
      <c r="N46" s="3">
        <v>1.1257709182799899E-3</v>
      </c>
      <c r="O46" s="3">
        <f t="shared" si="21"/>
        <v>2.4889679273690568</v>
      </c>
      <c r="Q46" s="4">
        <f>1000*0.00001/(0.2*(1/(30*0.7)))</f>
        <v>1.0499999999999998</v>
      </c>
      <c r="R46" s="5">
        <v>6.7692053566264197E-4</v>
      </c>
      <c r="S46" s="5">
        <f t="shared" si="22"/>
        <v>1.4966042160832969</v>
      </c>
      <c r="U46" s="4">
        <f>1000*0.00001/(0.2*(1/(30*0.7)))</f>
        <v>1.0499999999999998</v>
      </c>
      <c r="V46" s="5">
        <v>0</v>
      </c>
      <c r="W46" s="5">
        <f t="shared" si="23"/>
        <v>0</v>
      </c>
      <c r="Y46" s="2">
        <f>1000*0.00001/(0.2*(1/(30*0.7)))</f>
        <v>1.0499999999999998</v>
      </c>
      <c r="Z46" s="3">
        <v>0</v>
      </c>
      <c r="AA46" s="3">
        <f t="shared" si="24"/>
        <v>0</v>
      </c>
      <c r="AC46" s="4">
        <f>1000*0.00001/(0.2*(1/(30*0.7)))</f>
        <v>1.0499999999999998</v>
      </c>
      <c r="AD46" s="5">
        <v>6.7692053566264197E-4</v>
      </c>
      <c r="AE46" s="5">
        <f t="shared" si="25"/>
        <v>1.4966042160832969</v>
      </c>
      <c r="AG46" s="4">
        <f>1000*0.00001/(0.2*(1/(30*0.7)))</f>
        <v>1.0499999999999998</v>
      </c>
      <c r="AH46" s="5">
        <v>1.4123544149339099E-3</v>
      </c>
      <c r="AI46" s="5">
        <f t="shared" si="26"/>
        <v>3.1225756357425292</v>
      </c>
    </row>
    <row r="47" spans="1:35">
      <c r="A47" s="2">
        <f>1500*0.00001/(0.2*(1/(30*0.7)))</f>
        <v>1.575</v>
      </c>
      <c r="B47" s="3">
        <v>1.44800447996557E-3</v>
      </c>
      <c r="C47" s="3">
        <f t="shared" si="18"/>
        <v>3.2013943963194964</v>
      </c>
      <c r="E47" s="4">
        <f>1500*0.00001/(0.2*(1/(30*0.7)))</f>
        <v>1.575</v>
      </c>
      <c r="F47" s="5">
        <v>7.2002973323333805E-4</v>
      </c>
      <c r="G47" s="5">
        <f t="shared" si="19"/>
        <v>1.5919143794440747</v>
      </c>
      <c r="I47" s="4">
        <f>1500*0.00001/(0.2*(1/(30*0.7)))</f>
        <v>1.575</v>
      </c>
      <c r="J47" s="5">
        <v>0</v>
      </c>
      <c r="K47" s="5">
        <f t="shared" si="20"/>
        <v>0</v>
      </c>
      <c r="M47" s="2">
        <f>1500*0.00001/(0.2*(1/(30*0.7)))</f>
        <v>1.575</v>
      </c>
      <c r="N47" s="3">
        <v>9.8720124314886091E-4</v>
      </c>
      <c r="O47" s="3">
        <f t="shared" si="21"/>
        <v>2.1826041090228885</v>
      </c>
      <c r="Q47" s="4">
        <f>1500*0.00001/(0.2*(1/(30*0.7)))</f>
        <v>1.575</v>
      </c>
      <c r="R47" s="5">
        <v>7.2002973323333805E-4</v>
      </c>
      <c r="S47" s="5">
        <f t="shared" si="22"/>
        <v>1.5919143794440747</v>
      </c>
      <c r="U47" s="4">
        <f>1500*0.00001/(0.2*(1/(30*0.7)))</f>
        <v>1.575</v>
      </c>
      <c r="V47" s="5">
        <v>0</v>
      </c>
      <c r="W47" s="5">
        <f t="shared" si="23"/>
        <v>0</v>
      </c>
      <c r="Y47" s="2">
        <f>1500*0.00001/(0.2*(1/(30*0.7)))</f>
        <v>1.575</v>
      </c>
      <c r="Z47" s="3">
        <v>0</v>
      </c>
      <c r="AA47" s="3">
        <f t="shared" si="24"/>
        <v>0</v>
      </c>
      <c r="AC47" s="4">
        <f>1500*0.00001/(0.2*(1/(30*0.7)))</f>
        <v>1.575</v>
      </c>
      <c r="AD47" s="5">
        <v>7.2002973323333805E-4</v>
      </c>
      <c r="AE47" s="5">
        <f t="shared" si="25"/>
        <v>1.5919143794440747</v>
      </c>
      <c r="AG47" s="4">
        <f>1500*0.00001/(0.2*(1/(30*0.7)))</f>
        <v>1.575</v>
      </c>
      <c r="AH47" s="5">
        <v>1.5573224305918999E-3</v>
      </c>
      <c r="AI47" s="5">
        <f t="shared" si="26"/>
        <v>3.4430855508666047</v>
      </c>
    </row>
    <row r="48" spans="1:35">
      <c r="A48" s="2">
        <f>2000*0.00001/(0.2*(1/(30*0.7)))</f>
        <v>2.0999999999999996</v>
      </c>
      <c r="B48" s="3">
        <v>1.30417038698781E-3</v>
      </c>
      <c r="C48" s="3">
        <f t="shared" si="18"/>
        <v>2.883391471860556</v>
      </c>
      <c r="E48" s="4">
        <f>2000*0.00001/(0.2*(1/(30*0.7)))</f>
        <v>2.0999999999999996</v>
      </c>
      <c r="F48" s="5">
        <v>5.6450520801966202E-4</v>
      </c>
      <c r="G48" s="5">
        <f t="shared" si="19"/>
        <v>1.2480650679273371</v>
      </c>
      <c r="I48" s="4">
        <f>2000*0.00001/(0.2*(1/(30*0.7)))</f>
        <v>2.0999999999999996</v>
      </c>
      <c r="J48" s="5">
        <v>0</v>
      </c>
      <c r="K48" s="5">
        <f t="shared" si="20"/>
        <v>0</v>
      </c>
      <c r="M48" s="2">
        <f>2000*0.00001/(0.2*(1/(30*0.7)))</f>
        <v>2.0999999999999996</v>
      </c>
      <c r="N48" s="3">
        <v>6.4333425981992205E-4</v>
      </c>
      <c r="O48" s="3">
        <f t="shared" si="21"/>
        <v>1.422348288864977</v>
      </c>
      <c r="Q48" s="4">
        <f>2000*0.00001/(0.2*(1/(30*0.7)))</f>
        <v>2.0999999999999996</v>
      </c>
      <c r="R48" s="5">
        <v>5.6450520801966202E-4</v>
      </c>
      <c r="S48" s="5">
        <f t="shared" si="22"/>
        <v>1.2480650679273371</v>
      </c>
      <c r="U48" s="4">
        <f>2000*0.00001/(0.2*(1/(30*0.7)))</f>
        <v>2.0999999999999996</v>
      </c>
      <c r="V48" s="5">
        <v>0</v>
      </c>
      <c r="W48" s="5">
        <f t="shared" si="23"/>
        <v>0</v>
      </c>
      <c r="Y48" s="2">
        <f>2000*0.00001/(0.2*(1/(30*0.7)))</f>
        <v>2.0999999999999996</v>
      </c>
      <c r="Z48" s="3">
        <v>0</v>
      </c>
      <c r="AA48" s="3">
        <f t="shared" si="24"/>
        <v>0</v>
      </c>
      <c r="AC48" s="4">
        <f>2000*0.00001/(0.2*(1/(30*0.7)))</f>
        <v>2.0999999999999996</v>
      </c>
      <c r="AD48" s="5">
        <v>5.6450520801966202E-4</v>
      </c>
      <c r="AE48" s="5">
        <f t="shared" si="25"/>
        <v>1.2480650679273371</v>
      </c>
      <c r="AG48" s="4">
        <f>2000*0.00001/(0.2*(1/(30*0.7)))</f>
        <v>2.0999999999999996</v>
      </c>
      <c r="AH48" s="5">
        <v>1.4713688031211601E-3</v>
      </c>
      <c r="AI48" s="5">
        <f t="shared" si="26"/>
        <v>3.2530505992242569</v>
      </c>
    </row>
    <row r="49" spans="1:35">
      <c r="A49" s="2">
        <f>2500*0.00001/(0.2*(1/(30*0.7)))</f>
        <v>2.625</v>
      </c>
      <c r="B49" s="3">
        <v>1.0301112737388699E-3</v>
      </c>
      <c r="C49" s="3">
        <f t="shared" si="18"/>
        <v>2.277473933928416</v>
      </c>
      <c r="E49" s="4">
        <f>2500*0.00001/(0.2*(1/(30*0.7)))</f>
        <v>2.625</v>
      </c>
      <c r="F49" s="5">
        <v>3.4062089491485102E-4</v>
      </c>
      <c r="G49" s="5">
        <f t="shared" si="19"/>
        <v>0.75307904038782025</v>
      </c>
      <c r="I49" s="4">
        <f>2500*0.00001/(0.2*(1/(30*0.7)))</f>
        <v>2.625</v>
      </c>
      <c r="J49" s="5">
        <v>0</v>
      </c>
      <c r="K49" s="5">
        <f t="shared" si="20"/>
        <v>0</v>
      </c>
      <c r="M49" s="2">
        <f>2500*0.00001/(0.2*(1/(30*0.7)))</f>
        <v>2.625</v>
      </c>
      <c r="N49" s="3">
        <v>3.2927770693996902E-4</v>
      </c>
      <c r="O49" s="3">
        <f t="shared" si="21"/>
        <v>0.7280003759764716</v>
      </c>
      <c r="Q49" s="4">
        <f>2500*0.00001/(0.2*(1/(30*0.7)))</f>
        <v>2.625</v>
      </c>
      <c r="R49" s="5">
        <v>3.4062089491485102E-4</v>
      </c>
      <c r="S49" s="5">
        <f t="shared" si="22"/>
        <v>0.75307904038782025</v>
      </c>
      <c r="U49" s="4">
        <f>2500*0.00001/(0.2*(1/(30*0.7)))</f>
        <v>2.625</v>
      </c>
      <c r="V49" s="5">
        <v>0</v>
      </c>
      <c r="W49" s="5">
        <f t="shared" si="23"/>
        <v>0</v>
      </c>
      <c r="Y49" s="2">
        <f>2500*0.00001/(0.2*(1/(30*0.7)))</f>
        <v>2.625</v>
      </c>
      <c r="Z49" s="3">
        <v>0</v>
      </c>
      <c r="AA49" s="3">
        <f t="shared" si="24"/>
        <v>0</v>
      </c>
      <c r="AC49" s="4">
        <f>2500*0.00001/(0.2*(1/(30*0.7)))</f>
        <v>2.625</v>
      </c>
      <c r="AD49" s="5">
        <v>3.4062089491485102E-4</v>
      </c>
      <c r="AE49" s="5">
        <f t="shared" si="25"/>
        <v>0.75307904038782025</v>
      </c>
      <c r="AG49" s="4">
        <f>2500*0.00001/(0.2*(1/(30*0.7)))</f>
        <v>2.625</v>
      </c>
      <c r="AH49" s="5">
        <v>1.28652699056659E-3</v>
      </c>
      <c r="AI49" s="5">
        <f t="shared" si="26"/>
        <v>2.8443836709756583</v>
      </c>
    </row>
    <row r="50" spans="1:35">
      <c r="A50" s="2">
        <f>3000*0.00001/(0.2*(1/(30*0.7)))</f>
        <v>3.15</v>
      </c>
      <c r="B50" s="3">
        <v>4.8606259710992801E-4</v>
      </c>
      <c r="C50" s="3">
        <f t="shared" si="18"/>
        <v>1.0746362294992515</v>
      </c>
      <c r="E50" s="4">
        <f>3000*0.00001/(0.2*(1/(30*0.7)))</f>
        <v>3.15</v>
      </c>
      <c r="F50" s="5">
        <v>7.1741025059557405E-5</v>
      </c>
      <c r="G50" s="5">
        <f t="shared" si="19"/>
        <v>0.15861229629437656</v>
      </c>
      <c r="I50" s="4">
        <f>3000*0.00001/(0.2*(1/(30*0.7)))</f>
        <v>3.15</v>
      </c>
      <c r="J50" s="5">
        <v>0</v>
      </c>
      <c r="K50" s="5">
        <f t="shared" si="20"/>
        <v>0</v>
      </c>
      <c r="M50" s="2">
        <f>3000*0.00001/(0.2*(1/(30*0.7)))</f>
        <v>3.15</v>
      </c>
      <c r="N50" s="3">
        <v>1.06974521252333E-4</v>
      </c>
      <c r="O50" s="3">
        <f t="shared" si="21"/>
        <v>0.23651006445389089</v>
      </c>
      <c r="Q50" s="4">
        <f>3000*0.00001/(0.2*(1/(30*0.7)))</f>
        <v>3.15</v>
      </c>
      <c r="R50" s="5">
        <v>7.1741025059557405E-5</v>
      </c>
      <c r="S50" s="5">
        <f t="shared" si="22"/>
        <v>0.15861229629437656</v>
      </c>
      <c r="U50" s="4">
        <f>3000*0.00001/(0.2*(1/(30*0.7)))</f>
        <v>3.15</v>
      </c>
      <c r="V50" s="5">
        <v>0</v>
      </c>
      <c r="W50" s="5">
        <f t="shared" si="23"/>
        <v>0</v>
      </c>
      <c r="Y50" s="2">
        <f>3000*0.00001/(0.2*(1/(30*0.7)))</f>
        <v>3.15</v>
      </c>
      <c r="Z50" s="3">
        <v>0</v>
      </c>
      <c r="AA50" s="3">
        <f t="shared" si="24"/>
        <v>0</v>
      </c>
      <c r="AC50" s="4">
        <f>3000*0.00001/(0.2*(1/(30*0.7)))</f>
        <v>3.15</v>
      </c>
      <c r="AD50" s="5">
        <v>7.1741025059557405E-5</v>
      </c>
      <c r="AE50" s="5">
        <f t="shared" si="25"/>
        <v>0.15861229629437656</v>
      </c>
      <c r="AG50" s="4">
        <f>3000*0.00001/(0.2*(1/(30*0.7)))</f>
        <v>3.15</v>
      </c>
      <c r="AH50" s="5">
        <v>6.7289169985589199E-4</v>
      </c>
      <c r="AI50" s="5">
        <f t="shared" si="26"/>
        <v>1.4876968594045887</v>
      </c>
    </row>
    <row r="51" spans="1:35">
      <c r="A51" s="2">
        <f>4000*0.00001/(0.2*(1/(30*0.7)))</f>
        <v>4.1999999999999993</v>
      </c>
      <c r="B51" s="3">
        <v>1.2953525613515601E-4</v>
      </c>
      <c r="C51" s="3">
        <f t="shared" si="18"/>
        <v>0.28638961332962143</v>
      </c>
      <c r="E51" s="4">
        <f>4000*0.00001/(0.2*(1/(30*0.7)))</f>
        <v>4.1999999999999993</v>
      </c>
      <c r="F51" s="5">
        <v>0</v>
      </c>
      <c r="G51" s="5">
        <f t="shared" si="19"/>
        <v>0</v>
      </c>
      <c r="I51" s="4">
        <f>4000*0.00001/(0.2*(1/(30*0.7)))</f>
        <v>4.1999999999999993</v>
      </c>
      <c r="J51" s="5">
        <v>0</v>
      </c>
      <c r="K51" s="5">
        <f t="shared" si="20"/>
        <v>0</v>
      </c>
      <c r="M51" s="2">
        <f>4000*0.00001/(0.2*(1/(30*0.7)))</f>
        <v>4.1999999999999993</v>
      </c>
      <c r="N51" s="3">
        <v>0</v>
      </c>
      <c r="O51" s="3">
        <f t="shared" si="21"/>
        <v>0</v>
      </c>
      <c r="Q51" s="4">
        <f>4000*0.00001/(0.2*(1/(30*0.7)))</f>
        <v>4.1999999999999993</v>
      </c>
      <c r="R51" s="5">
        <v>0</v>
      </c>
      <c r="S51" s="5">
        <f t="shared" si="22"/>
        <v>0</v>
      </c>
      <c r="U51" s="4">
        <f>4000*0.00001/(0.2*(1/(30*0.7)))</f>
        <v>4.1999999999999993</v>
      </c>
      <c r="V51" s="5">
        <v>0</v>
      </c>
      <c r="W51" s="5">
        <f t="shared" si="23"/>
        <v>0</v>
      </c>
      <c r="Y51" s="2">
        <f>4000*0.00001/(0.2*(1/(30*0.7)))</f>
        <v>4.1999999999999993</v>
      </c>
      <c r="Z51" s="3">
        <v>0</v>
      </c>
      <c r="AA51" s="3">
        <f t="shared" si="24"/>
        <v>0</v>
      </c>
      <c r="AC51" s="4">
        <f>4000*0.00001/(0.2*(1/(30*0.7)))</f>
        <v>4.1999999999999993</v>
      </c>
      <c r="AD51" s="5">
        <v>0</v>
      </c>
      <c r="AE51" s="5">
        <f t="shared" si="25"/>
        <v>0</v>
      </c>
      <c r="AG51" s="4">
        <f>4000*0.00001/(0.2*(1/(30*0.7)))</f>
        <v>4.1999999999999993</v>
      </c>
      <c r="AH51" s="5">
        <v>2.3407038806244501E-4</v>
      </c>
      <c r="AI51" s="5">
        <f t="shared" si="26"/>
        <v>0.51750642974893224</v>
      </c>
    </row>
    <row r="52" spans="1:35">
      <c r="A52" s="2">
        <f>4500*0.00001/(0.2*(1/(30*0.7)))</f>
        <v>4.7250000000000005</v>
      </c>
      <c r="B52" s="3">
        <v>4.9399077764225302E-5</v>
      </c>
      <c r="C52" s="3">
        <f t="shared" si="18"/>
        <v>0.10921646509097972</v>
      </c>
      <c r="E52" s="4">
        <f>4500*0.00001/(0.2*(1/(30*0.7)))</f>
        <v>4.7250000000000005</v>
      </c>
      <c r="F52" s="5">
        <v>0</v>
      </c>
      <c r="G52" s="5">
        <f t="shared" si="19"/>
        <v>0</v>
      </c>
      <c r="I52" s="4">
        <f>4500*0.00001/(0.2*(1/(30*0.7)))</f>
        <v>4.7250000000000005</v>
      </c>
      <c r="J52" s="5">
        <v>0</v>
      </c>
      <c r="K52" s="5">
        <f t="shared" si="20"/>
        <v>0</v>
      </c>
      <c r="M52" s="2">
        <f>4500*0.00001/(0.2*(1/(30*0.7)))</f>
        <v>4.7250000000000005</v>
      </c>
      <c r="N52" s="3">
        <v>0</v>
      </c>
      <c r="O52" s="3">
        <f t="shared" si="21"/>
        <v>0</v>
      </c>
      <c r="Q52" s="4">
        <f>4500*0.00001/(0.2*(1/(30*0.7)))</f>
        <v>4.7250000000000005</v>
      </c>
      <c r="R52" s="5">
        <v>0</v>
      </c>
      <c r="S52" s="5">
        <f t="shared" si="22"/>
        <v>0</v>
      </c>
      <c r="U52" s="4">
        <f>4500*0.00001/(0.2*(1/(30*0.7)))</f>
        <v>4.7250000000000005</v>
      </c>
      <c r="V52" s="5">
        <v>0</v>
      </c>
      <c r="W52" s="5">
        <f t="shared" si="23"/>
        <v>0</v>
      </c>
      <c r="Y52" s="2">
        <f>4500*0.00001/(0.2*(1/(30*0.7)))</f>
        <v>4.7250000000000005</v>
      </c>
      <c r="Z52" s="3">
        <v>0</v>
      </c>
      <c r="AA52" s="3">
        <f t="shared" si="24"/>
        <v>0</v>
      </c>
      <c r="AC52" s="4">
        <f>4500*0.00001/(0.2*(1/(30*0.7)))</f>
        <v>4.7250000000000005</v>
      </c>
      <c r="AD52" s="5">
        <v>0</v>
      </c>
      <c r="AE52" s="5">
        <f t="shared" si="25"/>
        <v>0</v>
      </c>
      <c r="AG52" s="4">
        <f>4500*0.00001/(0.2*(1/(30*0.7)))</f>
        <v>4.7250000000000005</v>
      </c>
      <c r="AH52" s="5">
        <v>1.3082371492013599E-4</v>
      </c>
      <c r="AI52" s="5">
        <f t="shared" si="26"/>
        <v>0.28923826800658869</v>
      </c>
    </row>
    <row r="53" spans="1:35">
      <c r="A53" s="2">
        <f>5000*0.00001/(0.2*(1/(30*0.7)))</f>
        <v>5.25</v>
      </c>
      <c r="B53" s="3">
        <v>6.8525751955243398E-6</v>
      </c>
      <c r="C53" s="3">
        <f t="shared" si="18"/>
        <v>1.515036461201503E-2</v>
      </c>
      <c r="E53" s="4">
        <f>5000*0.00001/(0.2*(1/(30*0.7)))</f>
        <v>5.25</v>
      </c>
      <c r="F53" s="5">
        <v>0</v>
      </c>
      <c r="G53" s="5">
        <f t="shared" si="19"/>
        <v>0</v>
      </c>
      <c r="I53" s="4">
        <f>5000*0.00001/(0.2*(1/(30*0.7)))</f>
        <v>5.25</v>
      </c>
      <c r="J53" s="5">
        <v>0</v>
      </c>
      <c r="K53" s="5">
        <f t="shared" si="20"/>
        <v>0</v>
      </c>
      <c r="M53" s="2">
        <f>5000*0.00001/(0.2*(1/(30*0.7)))</f>
        <v>5.25</v>
      </c>
      <c r="N53" s="3">
        <v>0</v>
      </c>
      <c r="O53" s="3">
        <f t="shared" si="21"/>
        <v>0</v>
      </c>
      <c r="Q53" s="4">
        <f>5000*0.00001/(0.2*(1/(30*0.7)))</f>
        <v>5.25</v>
      </c>
      <c r="R53" s="5">
        <v>0</v>
      </c>
      <c r="S53" s="5">
        <f t="shared" si="22"/>
        <v>0</v>
      </c>
      <c r="U53" s="4">
        <f>5000*0.00001/(0.2*(1/(30*0.7)))</f>
        <v>5.25</v>
      </c>
      <c r="V53" s="5">
        <v>0</v>
      </c>
      <c r="W53" s="5">
        <f t="shared" si="23"/>
        <v>0</v>
      </c>
      <c r="Y53" s="2">
        <f>5000*0.00001/(0.2*(1/(30*0.7)))</f>
        <v>5.25</v>
      </c>
      <c r="Z53" s="3">
        <v>0</v>
      </c>
      <c r="AA53" s="3">
        <f t="shared" si="24"/>
        <v>0</v>
      </c>
      <c r="AC53" s="4">
        <f>5000*0.00001/(0.2*(1/(30*0.7)))</f>
        <v>5.25</v>
      </c>
      <c r="AD53" s="5">
        <v>0</v>
      </c>
      <c r="AE53" s="5">
        <f t="shared" si="25"/>
        <v>0</v>
      </c>
      <c r="AG53" s="4">
        <f>5000*0.00001/(0.2*(1/(30*0.7)))</f>
        <v>5.25</v>
      </c>
      <c r="AH53" s="5">
        <v>6.47903819047892E-5</v>
      </c>
      <c r="AI53" s="5">
        <f t="shared" si="26"/>
        <v>0.14324511314379648</v>
      </c>
    </row>
    <row r="54" spans="1:35">
      <c r="A54" s="2">
        <f>5500*0.00001/(0.2*(1/(30*0.7)))</f>
        <v>5.7750000000000004</v>
      </c>
      <c r="B54" s="3">
        <v>0</v>
      </c>
      <c r="C54" s="3">
        <f t="shared" si="18"/>
        <v>0</v>
      </c>
      <c r="E54" s="4">
        <f>5500*0.00001/(0.2*(1/(30*0.7)))</f>
        <v>5.7750000000000004</v>
      </c>
      <c r="F54" s="5">
        <v>0</v>
      </c>
      <c r="G54" s="5">
        <f t="shared" si="19"/>
        <v>0</v>
      </c>
      <c r="I54" s="4">
        <f>5500*0.00001/(0.2*(1/(30*0.7)))</f>
        <v>5.7750000000000004</v>
      </c>
      <c r="J54" s="5">
        <v>0</v>
      </c>
      <c r="K54" s="5">
        <f t="shared" si="20"/>
        <v>0</v>
      </c>
      <c r="M54" s="2">
        <f>5500*0.00001/(0.2*(1/(30*0.7)))</f>
        <v>5.7750000000000004</v>
      </c>
      <c r="N54" s="3">
        <v>0</v>
      </c>
      <c r="O54" s="3">
        <f t="shared" si="21"/>
        <v>0</v>
      </c>
      <c r="Q54" s="4">
        <f>5500*0.00001/(0.2*(1/(30*0.7)))</f>
        <v>5.7750000000000004</v>
      </c>
      <c r="R54" s="5">
        <v>0</v>
      </c>
      <c r="S54" s="5">
        <f t="shared" si="22"/>
        <v>0</v>
      </c>
      <c r="U54" s="4">
        <f>5500*0.00001/(0.2*(1/(30*0.7)))</f>
        <v>5.7750000000000004</v>
      </c>
      <c r="V54" s="5">
        <v>0</v>
      </c>
      <c r="W54" s="5">
        <f t="shared" si="23"/>
        <v>0</v>
      </c>
      <c r="Y54" s="2">
        <f>5500*0.00001/(0.2*(1/(30*0.7)))</f>
        <v>5.7750000000000004</v>
      </c>
      <c r="Z54" s="3">
        <v>0</v>
      </c>
      <c r="AA54" s="3">
        <f t="shared" si="24"/>
        <v>0</v>
      </c>
      <c r="AC54" s="4">
        <f>5500*0.00001/(0.2*(1/(30*0.7)))</f>
        <v>5.7750000000000004</v>
      </c>
      <c r="AD54" s="5">
        <v>0</v>
      </c>
      <c r="AE54" s="5">
        <f t="shared" si="25"/>
        <v>0</v>
      </c>
      <c r="AG54" s="4">
        <f>5500*0.00001/(0.2*(1/(30*0.7)))</f>
        <v>5.7750000000000004</v>
      </c>
      <c r="AH54" s="5">
        <v>2.8467566638586001E-5</v>
      </c>
      <c r="AI54" s="5">
        <f t="shared" si="26"/>
        <v>6.2938968473210843E-2</v>
      </c>
    </row>
    <row r="55" spans="1:35">
      <c r="A55" s="2">
        <f>6000*0.00001/(0.2*(1/(30*0.7)))</f>
        <v>6.3</v>
      </c>
      <c r="B55" s="3">
        <v>0</v>
      </c>
      <c r="C55" s="3">
        <f t="shared" si="18"/>
        <v>0</v>
      </c>
      <c r="E55" s="4">
        <f>6000*0.00001/(0.2*(1/(30*0.7)))</f>
        <v>6.3</v>
      </c>
      <c r="F55" s="5">
        <v>0</v>
      </c>
      <c r="G55" s="5">
        <f t="shared" si="19"/>
        <v>0</v>
      </c>
      <c r="I55" s="4">
        <f>6000*0.00001/(0.2*(1/(30*0.7)))</f>
        <v>6.3</v>
      </c>
      <c r="J55" s="5">
        <v>0</v>
      </c>
      <c r="K55" s="5">
        <f t="shared" si="20"/>
        <v>0</v>
      </c>
      <c r="M55" s="2">
        <f>6000*0.00001/(0.2*(1/(30*0.7)))</f>
        <v>6.3</v>
      </c>
      <c r="N55" s="3">
        <v>0</v>
      </c>
      <c r="O55" s="3">
        <f t="shared" si="21"/>
        <v>0</v>
      </c>
      <c r="Q55" s="4">
        <f>6000*0.00001/(0.2*(1/(30*0.7)))</f>
        <v>6.3</v>
      </c>
      <c r="R55" s="5">
        <v>0</v>
      </c>
      <c r="S55" s="5">
        <f t="shared" si="22"/>
        <v>0</v>
      </c>
      <c r="U55" s="4">
        <f>6000*0.00001/(0.2*(1/(30*0.7)))</f>
        <v>6.3</v>
      </c>
      <c r="V55" s="5">
        <v>0</v>
      </c>
      <c r="W55" s="5">
        <f t="shared" si="23"/>
        <v>0</v>
      </c>
      <c r="Y55" s="2">
        <f>6000*0.00001/(0.2*(1/(30*0.7)))</f>
        <v>6.3</v>
      </c>
      <c r="Z55" s="3">
        <v>0</v>
      </c>
      <c r="AA55" s="3">
        <f t="shared" si="24"/>
        <v>0</v>
      </c>
      <c r="AC55" s="4">
        <f>6000*0.00001/(0.2*(1/(30*0.7)))</f>
        <v>6.3</v>
      </c>
      <c r="AD55" s="5">
        <v>0</v>
      </c>
      <c r="AE55" s="5">
        <f t="shared" si="25"/>
        <v>0</v>
      </c>
      <c r="AG55" s="4">
        <f>6000*0.00001/(0.2*(1/(30*0.7)))</f>
        <v>6.3</v>
      </c>
      <c r="AH55" s="5">
        <v>0</v>
      </c>
      <c r="AI55" s="5">
        <f t="shared" si="26"/>
        <v>0</v>
      </c>
    </row>
    <row r="56" spans="1:35">
      <c r="A56" s="2">
        <f>6500*0.00001/(0.2*(1/(30*0.7)))</f>
        <v>6.8249999999999993</v>
      </c>
      <c r="B56" s="3">
        <v>0</v>
      </c>
      <c r="C56" s="3">
        <f t="shared" si="18"/>
        <v>0</v>
      </c>
      <c r="E56" s="4">
        <f>6500*0.00001/(0.2*(1/(30*0.7)))</f>
        <v>6.8249999999999993</v>
      </c>
      <c r="F56" s="5">
        <v>0</v>
      </c>
      <c r="G56" s="5">
        <f t="shared" si="19"/>
        <v>0</v>
      </c>
      <c r="I56" s="4">
        <f>6500*0.00001/(0.2*(1/(30*0.7)))</f>
        <v>6.8249999999999993</v>
      </c>
      <c r="J56" s="5">
        <v>0</v>
      </c>
      <c r="K56" s="5">
        <f t="shared" si="20"/>
        <v>0</v>
      </c>
      <c r="M56" s="2">
        <f>6500*0.00001/(0.2*(1/(30*0.7)))</f>
        <v>6.8249999999999993</v>
      </c>
      <c r="N56" s="3">
        <v>0</v>
      </c>
      <c r="O56" s="3">
        <f t="shared" si="21"/>
        <v>0</v>
      </c>
      <c r="Q56" s="4">
        <f>6500*0.00001/(0.2*(1/(30*0.7)))</f>
        <v>6.8249999999999993</v>
      </c>
      <c r="R56" s="5">
        <v>0</v>
      </c>
      <c r="S56" s="5">
        <f t="shared" si="22"/>
        <v>0</v>
      </c>
      <c r="U56" s="4">
        <f>6500*0.00001/(0.2*(1/(30*0.7)))</f>
        <v>6.8249999999999993</v>
      </c>
      <c r="V56" s="5">
        <v>0</v>
      </c>
      <c r="W56" s="5">
        <f t="shared" si="23"/>
        <v>0</v>
      </c>
      <c r="Y56" s="2">
        <f>6500*0.00001/(0.2*(1/(30*0.7)))</f>
        <v>6.8249999999999993</v>
      </c>
      <c r="Z56" s="3">
        <v>0</v>
      </c>
      <c r="AA56" s="3">
        <f t="shared" si="24"/>
        <v>0</v>
      </c>
      <c r="AC56" s="4">
        <f>6500*0.00001/(0.2*(1/(30*0.7)))</f>
        <v>6.8249999999999993</v>
      </c>
      <c r="AD56" s="5">
        <v>0</v>
      </c>
      <c r="AE56" s="5">
        <f t="shared" si="25"/>
        <v>0</v>
      </c>
      <c r="AG56" s="4">
        <f>6500*0.00001/(0.2*(1/(30*0.7)))</f>
        <v>6.8249999999999993</v>
      </c>
      <c r="AH56" s="5">
        <v>0</v>
      </c>
      <c r="AI56" s="5">
        <f t="shared" si="26"/>
        <v>0</v>
      </c>
    </row>
    <row r="57" spans="1:35">
      <c r="A57" s="2">
        <f>7000*0.00001/(0.2*(1/(30*0.7)))</f>
        <v>7.35</v>
      </c>
      <c r="B57" s="3">
        <v>0</v>
      </c>
      <c r="C57" s="3">
        <f t="shared" si="18"/>
        <v>0</v>
      </c>
      <c r="E57" s="4">
        <f>7000*0.00001/(0.2*(1/(30*0.7)))</f>
        <v>7.35</v>
      </c>
      <c r="F57" s="5">
        <v>0</v>
      </c>
      <c r="G57" s="5">
        <f t="shared" si="19"/>
        <v>0</v>
      </c>
      <c r="I57" s="4">
        <f>7000*0.00001/(0.2*(1/(30*0.7)))</f>
        <v>7.35</v>
      </c>
      <c r="J57" s="5">
        <v>0</v>
      </c>
      <c r="K57" s="5">
        <f t="shared" si="20"/>
        <v>0</v>
      </c>
      <c r="M57" s="2">
        <f>7000*0.00001/(0.2*(1/(30*0.7)))</f>
        <v>7.35</v>
      </c>
      <c r="N57" s="3">
        <v>0</v>
      </c>
      <c r="O57" s="3">
        <f t="shared" si="21"/>
        <v>0</v>
      </c>
      <c r="Q57" s="4">
        <f>7000*0.00001/(0.2*(1/(30*0.7)))</f>
        <v>7.35</v>
      </c>
      <c r="R57" s="5">
        <v>0</v>
      </c>
      <c r="S57" s="5">
        <f t="shared" si="22"/>
        <v>0</v>
      </c>
      <c r="U57" s="4">
        <f>7000*0.00001/(0.2*(1/(30*0.7)))</f>
        <v>7.35</v>
      </c>
      <c r="V57" s="5">
        <v>0</v>
      </c>
      <c r="W57" s="5">
        <f t="shared" si="23"/>
        <v>0</v>
      </c>
      <c r="Y57" s="2">
        <f>7000*0.00001/(0.2*(1/(30*0.7)))</f>
        <v>7.35</v>
      </c>
      <c r="Z57" s="3">
        <v>0</v>
      </c>
      <c r="AA57" s="3">
        <f t="shared" si="24"/>
        <v>0</v>
      </c>
      <c r="AC57" s="4">
        <f>7000*0.00001/(0.2*(1/(30*0.7)))</f>
        <v>7.35</v>
      </c>
      <c r="AD57" s="5">
        <v>0</v>
      </c>
      <c r="AE57" s="5">
        <f t="shared" si="25"/>
        <v>0</v>
      </c>
      <c r="AG57" s="4">
        <f>7000*0.00001/(0.2*(1/(30*0.7)))</f>
        <v>7.35</v>
      </c>
      <c r="AH57" s="5">
        <v>0</v>
      </c>
      <c r="AI57" s="5">
        <f t="shared" si="26"/>
        <v>0</v>
      </c>
    </row>
    <row r="58" spans="1:35">
      <c r="A58" s="2">
        <f>7500*0.00001/(0.2*(1/(30*0.7)))</f>
        <v>7.8750000000000009</v>
      </c>
      <c r="B58" s="3">
        <v>0</v>
      </c>
      <c r="C58" s="3">
        <f t="shared" si="18"/>
        <v>0</v>
      </c>
      <c r="E58" s="4">
        <f>7500*0.00001/(0.2*(1/(30*0.7)))</f>
        <v>7.8750000000000009</v>
      </c>
      <c r="F58" s="5">
        <v>0</v>
      </c>
      <c r="G58" s="5">
        <f t="shared" si="19"/>
        <v>0</v>
      </c>
      <c r="I58" s="4">
        <f>7500*0.00001/(0.2*(1/(30*0.7)))</f>
        <v>7.8750000000000009</v>
      </c>
      <c r="J58" s="5">
        <v>0</v>
      </c>
      <c r="K58" s="5">
        <f t="shared" si="20"/>
        <v>0</v>
      </c>
      <c r="M58" s="2">
        <f>7500*0.00001/(0.2*(1/(30*0.7)))</f>
        <v>7.8750000000000009</v>
      </c>
      <c r="N58" s="3">
        <v>0</v>
      </c>
      <c r="O58" s="3">
        <f t="shared" si="21"/>
        <v>0</v>
      </c>
      <c r="Q58" s="4">
        <f>7500*0.00001/(0.2*(1/(30*0.7)))</f>
        <v>7.8750000000000009</v>
      </c>
      <c r="R58" s="5">
        <v>0</v>
      </c>
      <c r="S58" s="5">
        <f t="shared" si="22"/>
        <v>0</v>
      </c>
      <c r="U58" s="4">
        <f>7500*0.00001/(0.2*(1/(30*0.7)))</f>
        <v>7.8750000000000009</v>
      </c>
      <c r="V58" s="5">
        <v>0</v>
      </c>
      <c r="W58" s="5">
        <f t="shared" si="23"/>
        <v>0</v>
      </c>
      <c r="Y58" s="2">
        <f>7500*0.00001/(0.2*(1/(30*0.7)))</f>
        <v>7.8750000000000009</v>
      </c>
      <c r="Z58" s="3">
        <v>0</v>
      </c>
      <c r="AA58" s="3">
        <f t="shared" si="24"/>
        <v>0</v>
      </c>
      <c r="AC58" s="4">
        <f>7500*0.00001/(0.2*(1/(30*0.7)))</f>
        <v>7.8750000000000009</v>
      </c>
      <c r="AD58" s="5">
        <v>0</v>
      </c>
      <c r="AE58" s="5">
        <f t="shared" si="25"/>
        <v>0</v>
      </c>
      <c r="AG58" s="4">
        <f>7500*0.00001/(0.2*(1/(30*0.7)))</f>
        <v>7.8750000000000009</v>
      </c>
      <c r="AH58" s="5">
        <v>0</v>
      </c>
      <c r="AI58" s="5">
        <f t="shared" si="26"/>
        <v>0</v>
      </c>
    </row>
    <row r="59" spans="1:35">
      <c r="A59" s="2">
        <f>8000*0.00001/(0.2*(1/(30*0.7)))</f>
        <v>8.3999999999999986</v>
      </c>
      <c r="B59" s="3">
        <v>0</v>
      </c>
      <c r="C59" s="3">
        <f t="shared" si="18"/>
        <v>0</v>
      </c>
      <c r="E59" s="4">
        <f>8000*0.00001/(0.2*(1/(30*0.7)))</f>
        <v>8.3999999999999986</v>
      </c>
      <c r="F59" s="5">
        <v>0</v>
      </c>
      <c r="G59" s="5">
        <f t="shared" si="19"/>
        <v>0</v>
      </c>
      <c r="I59" s="4">
        <f>8000*0.00001/(0.2*(1/(30*0.7)))</f>
        <v>8.3999999999999986</v>
      </c>
      <c r="J59" s="5">
        <v>0</v>
      </c>
      <c r="K59" s="5">
        <f t="shared" si="20"/>
        <v>0</v>
      </c>
      <c r="M59" s="2">
        <f>8000*0.00001/(0.2*(1/(30*0.7)))</f>
        <v>8.3999999999999986</v>
      </c>
      <c r="N59" s="3">
        <v>0</v>
      </c>
      <c r="O59" s="3">
        <f t="shared" si="21"/>
        <v>0</v>
      </c>
      <c r="Q59" s="4">
        <f>8000*0.00001/(0.2*(1/(30*0.7)))</f>
        <v>8.3999999999999986</v>
      </c>
      <c r="R59" s="5">
        <v>0</v>
      </c>
      <c r="S59" s="5">
        <f t="shared" si="22"/>
        <v>0</v>
      </c>
      <c r="U59" s="4">
        <f>8000*0.00001/(0.2*(1/(30*0.7)))</f>
        <v>8.3999999999999986</v>
      </c>
      <c r="V59" s="5">
        <v>0</v>
      </c>
      <c r="W59" s="5">
        <f t="shared" si="23"/>
        <v>0</v>
      </c>
      <c r="Y59" s="2">
        <f>8000*0.00001/(0.2*(1/(30*0.7)))</f>
        <v>8.3999999999999986</v>
      </c>
      <c r="Z59" s="3">
        <v>0</v>
      </c>
      <c r="AA59" s="3">
        <f t="shared" si="24"/>
        <v>0</v>
      </c>
      <c r="AC59" s="4">
        <f>8000*0.00001/(0.2*(1/(30*0.7)))</f>
        <v>8.3999999999999986</v>
      </c>
      <c r="AD59" s="5">
        <v>0</v>
      </c>
      <c r="AE59" s="5">
        <f t="shared" si="25"/>
        <v>0</v>
      </c>
      <c r="AG59" s="4">
        <f>8000*0.00001/(0.2*(1/(30*0.7)))</f>
        <v>8.3999999999999986</v>
      </c>
      <c r="AH59" s="5">
        <v>0</v>
      </c>
      <c r="AI59" s="5">
        <f t="shared" si="26"/>
        <v>0</v>
      </c>
    </row>
    <row r="60" spans="1:35" s="10" customFormat="1" ht="43" customHeight="1"/>
  </sheetData>
  <mergeCells count="36">
    <mergeCell ref="I22:K22"/>
    <mergeCell ref="A2:C2"/>
    <mergeCell ref="E2:G2"/>
    <mergeCell ref="I2:K2"/>
    <mergeCell ref="A1:K1"/>
    <mergeCell ref="A21:K21"/>
    <mergeCell ref="A22:C22"/>
    <mergeCell ref="E22:G22"/>
    <mergeCell ref="Y22:AA22"/>
    <mergeCell ref="AC22:AE22"/>
    <mergeCell ref="AG22:AI22"/>
    <mergeCell ref="M1:W1"/>
    <mergeCell ref="M2:O2"/>
    <mergeCell ref="Q2:S2"/>
    <mergeCell ref="U2:W2"/>
    <mergeCell ref="M21:W21"/>
    <mergeCell ref="M22:O22"/>
    <mergeCell ref="Q22:S22"/>
    <mergeCell ref="U22:W22"/>
    <mergeCell ref="Y1:AI1"/>
    <mergeCell ref="Y2:AA2"/>
    <mergeCell ref="AC2:AE2"/>
    <mergeCell ref="AG2:AI2"/>
    <mergeCell ref="Y21:AI21"/>
    <mergeCell ref="AC42:AE42"/>
    <mergeCell ref="AG42:AI42"/>
    <mergeCell ref="A41:K41"/>
    <mergeCell ref="M41:W41"/>
    <mergeCell ref="Y41:AI41"/>
    <mergeCell ref="A42:C42"/>
    <mergeCell ref="E42:G42"/>
    <mergeCell ref="I42:K42"/>
    <mergeCell ref="M42:O42"/>
    <mergeCell ref="Q42:S42"/>
    <mergeCell ref="U42:W42"/>
    <mergeCell ref="Y42:AA4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AI60"/>
  <sheetViews>
    <sheetView topLeftCell="L22" zoomScale="75" zoomScaleNormal="75" zoomScalePageLayoutView="75" workbookViewId="0">
      <selection activeCell="AH49" sqref="AH4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  <col min="24" max="24" width="11.83203125" style="8" customWidth="1"/>
    <col min="25" max="25" width="5.6640625" customWidth="1"/>
    <col min="26" max="27" width="16.5" customWidth="1"/>
    <col min="28" max="28" width="2.33203125" customWidth="1"/>
    <col min="29" max="29" width="5.6640625" customWidth="1"/>
    <col min="30" max="31" width="16.5" customWidth="1"/>
    <col min="32" max="32" width="2.33203125" customWidth="1"/>
    <col min="33" max="33" width="5.6640625" customWidth="1"/>
    <col min="34" max="35" width="16.5" customWidth="1"/>
  </cols>
  <sheetData>
    <row r="1" spans="1:35" ht="43" customHeight="1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 t="s">
        <v>15</v>
      </c>
      <c r="N1" s="13"/>
      <c r="O1" s="13"/>
      <c r="P1" s="13"/>
      <c r="Q1" s="13"/>
      <c r="R1" s="13"/>
      <c r="S1" s="13"/>
      <c r="T1" s="13"/>
      <c r="U1" s="13"/>
      <c r="V1" s="13"/>
      <c r="W1" s="13"/>
      <c r="Y1" s="13" t="s">
        <v>15</v>
      </c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28" customHeight="1">
      <c r="A2" s="14" t="s">
        <v>3</v>
      </c>
      <c r="B2" s="14"/>
      <c r="C2" s="14"/>
      <c r="E2" s="11" t="s">
        <v>4</v>
      </c>
      <c r="F2" s="11"/>
      <c r="G2" s="11"/>
      <c r="I2" s="12" t="s">
        <v>5</v>
      </c>
      <c r="J2" s="12"/>
      <c r="K2" s="12"/>
      <c r="M2" s="14" t="s">
        <v>6</v>
      </c>
      <c r="N2" s="14"/>
      <c r="O2" s="14"/>
      <c r="Q2" s="11" t="s">
        <v>7</v>
      </c>
      <c r="R2" s="11"/>
      <c r="S2" s="11"/>
      <c r="U2" s="12" t="s">
        <v>8</v>
      </c>
      <c r="V2" s="12"/>
      <c r="W2" s="12"/>
      <c r="Y2" s="14" t="s">
        <v>9</v>
      </c>
      <c r="Z2" s="14"/>
      <c r="AA2" s="14"/>
      <c r="AC2" s="11" t="s">
        <v>10</v>
      </c>
      <c r="AD2" s="11"/>
      <c r="AE2" s="11"/>
      <c r="AG2" s="12" t="s">
        <v>11</v>
      </c>
      <c r="AH2" s="12"/>
      <c r="AI2" s="12"/>
    </row>
    <row r="3" spans="1:35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  <c r="X3" s="9"/>
      <c r="Y3" s="2" t="s">
        <v>0</v>
      </c>
      <c r="Z3" s="2" t="s">
        <v>1</v>
      </c>
      <c r="AA3" s="2" t="s">
        <v>2</v>
      </c>
      <c r="AC3" s="2" t="s">
        <v>0</v>
      </c>
      <c r="AD3" s="2" t="s">
        <v>1</v>
      </c>
      <c r="AE3" s="2" t="s">
        <v>2</v>
      </c>
      <c r="AG3" s="2" t="s">
        <v>0</v>
      </c>
      <c r="AH3" s="2" t="s">
        <v>1</v>
      </c>
      <c r="AI3" s="2" t="s">
        <v>2</v>
      </c>
    </row>
    <row r="4" spans="1:35">
      <c r="A4" s="2">
        <f>0*0.00001/(0.2*(1/(30*0.7)))</f>
        <v>0</v>
      </c>
      <c r="B4" s="5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  <c r="Y4" s="2">
        <f>0*0.00001/(0.2*(1/(30*0.7)))</f>
        <v>0</v>
      </c>
      <c r="Z4" s="3">
        <v>0</v>
      </c>
      <c r="AA4" s="3">
        <f>Z4/((4/3)*PI()*(1/(30*0.7))^3)</f>
        <v>0</v>
      </c>
      <c r="AC4" s="4">
        <f>0*0.00001/(0.2*(1/(30*0.7)))</f>
        <v>0</v>
      </c>
      <c r="AD4" s="5">
        <v>0</v>
      </c>
      <c r="AE4" s="5">
        <f>AD4/((4/3)*PI()*(1/(30*0.7))^3)</f>
        <v>0</v>
      </c>
      <c r="AG4" s="4">
        <f>0*0.00001/(0.2*(1/(30*0.7)))</f>
        <v>0</v>
      </c>
      <c r="AH4" s="5">
        <v>0</v>
      </c>
      <c r="AI4" s="5">
        <f>AH4/((4/3)*PI()*(1/(30*0.7))^3)</f>
        <v>0</v>
      </c>
    </row>
    <row r="5" spans="1:35">
      <c r="A5" s="2">
        <f>500*0.00001/(0.2*(1/(30*0.7)))</f>
        <v>0.52499999999999991</v>
      </c>
      <c r="B5" s="5">
        <v>5.4901118631807096E-4</v>
      </c>
      <c r="C5" s="3">
        <f t="shared" ref="C5:C19" si="0">B5/((4/3)*PI()*(1/(30*0.7))^3)</f>
        <v>1.2138093215272254</v>
      </c>
      <c r="E5" s="4">
        <f>500*0.00001/(0.2*(1/(30*0.7)))</f>
        <v>0.52499999999999991</v>
      </c>
      <c r="F5" s="5">
        <v>5.2614397473119601E-4</v>
      </c>
      <c r="G5" s="5">
        <f t="shared" ref="G5:G19" si="1">F5/((4/3)*PI()*(1/(30*0.7))^3)</f>
        <v>1.163252183033141</v>
      </c>
      <c r="I5" s="4">
        <f>500*0.00001/(0.2*(1/(30*0.7)))</f>
        <v>0.52499999999999991</v>
      </c>
      <c r="J5" s="5">
        <v>0</v>
      </c>
      <c r="K5" s="5">
        <f t="shared" ref="K5:K19" si="2">J5/((4/3)*PI()*(1/(30*0.7))^3)</f>
        <v>0</v>
      </c>
      <c r="M5" s="2">
        <f>500*0.00001/(0.2*(1/(30*0.7)))</f>
        <v>0.52499999999999991</v>
      </c>
      <c r="N5" s="3">
        <v>6.6935248526133102E-4</v>
      </c>
      <c r="O5" s="3">
        <f t="shared" ref="O5:O19" si="3">N5/((4/3)*PI()*(1/(30*0.7))^3)</f>
        <v>1.4798720067006321</v>
      </c>
      <c r="Q5" s="4">
        <f>500*0.00001/(0.2*(1/(30*0.7)))</f>
        <v>0.52499999999999991</v>
      </c>
      <c r="R5" s="5">
        <v>5.2614397473119601E-4</v>
      </c>
      <c r="S5" s="5">
        <f t="shared" ref="S5:S19" si="4">R5/((4/3)*PI()*(1/(30*0.7))^3)</f>
        <v>1.163252183033141</v>
      </c>
      <c r="U5" s="4">
        <f>500*0.00001/(0.2*(1/(30*0.7)))</f>
        <v>0.52499999999999991</v>
      </c>
      <c r="V5" s="5">
        <v>0</v>
      </c>
      <c r="W5" s="5">
        <f t="shared" ref="W5:W19" si="5">V5/((4/3)*PI()*(1/(30*0.7))^3)</f>
        <v>0</v>
      </c>
      <c r="Y5" s="2">
        <f>500*0.00001/(0.2*(1/(30*0.7)))</f>
        <v>0.52499999999999991</v>
      </c>
      <c r="Z5" s="3">
        <v>9.2520830571541504E-5</v>
      </c>
      <c r="AA5" s="3">
        <f t="shared" ref="AA5:AA19" si="6">Z5/((4/3)*PI()*(1/(30*0.7))^3)</f>
        <v>0.20455438683559965</v>
      </c>
      <c r="AC5" s="4">
        <f>500*0.00001/(0.2*(1/(30*0.7)))</f>
        <v>0.52499999999999991</v>
      </c>
      <c r="AD5" s="5">
        <v>5.2614397473119601E-4</v>
      </c>
      <c r="AE5" s="5">
        <f t="shared" ref="AE5:AE19" si="7">AD5/((4/3)*PI()*(1/(30*0.7))^3)</f>
        <v>1.163252183033141</v>
      </c>
      <c r="AG5" s="4">
        <f>500*0.00001/(0.2*(1/(30*0.7)))</f>
        <v>0.52499999999999991</v>
      </c>
      <c r="AH5" s="5">
        <v>9.0429408879904704E-4</v>
      </c>
      <c r="AI5" s="5">
        <f t="shared" ref="AI5:AI19" si="8">AH5/((4/3)*PI()*(1/(30*0.7))^3)</f>
        <v>1.9993046075209313</v>
      </c>
    </row>
    <row r="6" spans="1:35">
      <c r="A6" s="2">
        <f>1000*0.00001/(0.2*(1/(30*0.7)))</f>
        <v>1.0499999999999998</v>
      </c>
      <c r="B6" s="5">
        <v>9.3765229763305804E-4</v>
      </c>
      <c r="C6" s="3">
        <f t="shared" si="0"/>
        <v>2.0730563011862699</v>
      </c>
      <c r="E6" s="4">
        <f>1000*0.00001/(0.2*(1/(30*0.7)))</f>
        <v>1.0499999999999998</v>
      </c>
      <c r="F6" s="5">
        <v>6.3400885651098196E-4</v>
      </c>
      <c r="G6" s="5">
        <f t="shared" si="1"/>
        <v>1.4017307463713446</v>
      </c>
      <c r="I6" s="4">
        <f>1000*0.00001/(0.2*(1/(30*0.7)))</f>
        <v>1.0499999999999998</v>
      </c>
      <c r="J6" s="5">
        <v>0</v>
      </c>
      <c r="K6" s="5">
        <f t="shared" si="2"/>
        <v>0</v>
      </c>
      <c r="M6" s="2">
        <f>1000*0.00001/(0.2*(1/(30*0.7)))</f>
        <v>1.0499999999999998</v>
      </c>
      <c r="N6" s="3">
        <v>5.4311040885681805E-4</v>
      </c>
      <c r="O6" s="3">
        <f t="shared" si="3"/>
        <v>1.2007632873748775</v>
      </c>
      <c r="Q6" s="4">
        <f>1000*0.00001/(0.2*(1/(30*0.7)))</f>
        <v>1.0499999999999998</v>
      </c>
      <c r="R6" s="5">
        <v>6.3400885651098196E-4</v>
      </c>
      <c r="S6" s="5">
        <f t="shared" si="4"/>
        <v>1.4017307463713446</v>
      </c>
      <c r="U6" s="4">
        <f>1000*0.00001/(0.2*(1/(30*0.7)))</f>
        <v>1.0499999999999998</v>
      </c>
      <c r="V6" s="5">
        <v>4.90727444591999E-4</v>
      </c>
      <c r="W6" s="5">
        <f t="shared" si="5"/>
        <v>1.0849497449582246</v>
      </c>
      <c r="Y6" s="2">
        <f>1000*0.00001/(0.2*(1/(30*0.7)))</f>
        <v>1.0499999999999998</v>
      </c>
      <c r="Z6" s="3">
        <v>1.19278410970262E-4</v>
      </c>
      <c r="AA6" s="3">
        <f t="shared" si="6"/>
        <v>0.2637127452058507</v>
      </c>
      <c r="AC6" s="4">
        <f>1000*0.00001/(0.2*(1/(30*0.7)))</f>
        <v>1.0499999999999998</v>
      </c>
      <c r="AD6" s="5">
        <v>6.3400885651098196E-4</v>
      </c>
      <c r="AE6" s="5">
        <f t="shared" si="7"/>
        <v>1.4017307463713446</v>
      </c>
      <c r="AG6" s="4">
        <f>1000*0.00001/(0.2*(1/(30*0.7)))</f>
        <v>1.0499999999999998</v>
      </c>
      <c r="AH6" s="5">
        <v>1.1092421488124999E-3</v>
      </c>
      <c r="AI6" s="5">
        <f t="shared" si="8"/>
        <v>2.4524244562103643</v>
      </c>
    </row>
    <row r="7" spans="1:35">
      <c r="A7" s="2">
        <f>1500*0.00001/(0.2*(1/(30*0.7)))</f>
        <v>1.575</v>
      </c>
      <c r="B7" s="5">
        <v>1.0728967970202699E-3</v>
      </c>
      <c r="C7" s="3">
        <f t="shared" si="0"/>
        <v>2.372068485514284</v>
      </c>
      <c r="E7" s="4">
        <f>1500*0.00001/(0.2*(1/(30*0.7)))</f>
        <v>1.575</v>
      </c>
      <c r="F7" s="5">
        <v>4.78734824643135E-4</v>
      </c>
      <c r="G7" s="5">
        <f t="shared" si="1"/>
        <v>1.0584352508163311</v>
      </c>
      <c r="I7" s="4">
        <f>1500*0.00001/(0.2*(1/(30*0.7)))</f>
        <v>1.575</v>
      </c>
      <c r="J7" s="5">
        <v>0</v>
      </c>
      <c r="K7" s="5">
        <f t="shared" si="2"/>
        <v>0</v>
      </c>
      <c r="M7" s="2">
        <f>1500*0.00001/(0.2*(1/(30*0.7)))</f>
        <v>1.575</v>
      </c>
      <c r="N7" s="3">
        <v>4.3465877176654898E-4</v>
      </c>
      <c r="O7" s="3">
        <f t="shared" si="3"/>
        <v>0.96098746619736397</v>
      </c>
      <c r="Q7" s="4">
        <f>1500*0.00001/(0.2*(1/(30*0.7)))</f>
        <v>1.575</v>
      </c>
      <c r="R7" s="5">
        <v>4.78734824643135E-4</v>
      </c>
      <c r="S7" s="5">
        <f t="shared" si="4"/>
        <v>1.0584352508163311</v>
      </c>
      <c r="U7" s="4">
        <f>1500*0.00001/(0.2*(1/(30*0.7)))</f>
        <v>1.575</v>
      </c>
      <c r="V7" s="5">
        <v>5.11473471447204E-4</v>
      </c>
      <c r="W7" s="5">
        <f t="shared" si="5"/>
        <v>1.1308171542370455</v>
      </c>
      <c r="Y7" s="2">
        <f>1500*0.00001/(0.2*(1/(30*0.7)))</f>
        <v>1.575</v>
      </c>
      <c r="Z7" s="3">
        <v>2.71895399357982E-5</v>
      </c>
      <c r="AA7" s="3">
        <f t="shared" si="6"/>
        <v>6.0113378096067233E-2</v>
      </c>
      <c r="AC7" s="4">
        <f>1500*0.00001/(0.2*(1/(30*0.7)))</f>
        <v>1.575</v>
      </c>
      <c r="AD7" s="5">
        <v>4.78734824643135E-4</v>
      </c>
      <c r="AE7" s="5">
        <f t="shared" si="7"/>
        <v>1.0584352508163311</v>
      </c>
      <c r="AG7" s="4">
        <f>1500*0.00001/(0.2*(1/(30*0.7)))</f>
        <v>1.575</v>
      </c>
      <c r="AH7" s="5">
        <v>9.9684338502306407E-4</v>
      </c>
      <c r="AI7" s="5">
        <f t="shared" si="8"/>
        <v>2.2039219290929792</v>
      </c>
    </row>
    <row r="8" spans="1:35">
      <c r="A8" s="2">
        <f>2000*0.00001/(0.2*(1/(30*0.7)))</f>
        <v>2.0999999999999996</v>
      </c>
      <c r="B8" s="5">
        <v>1.1046685140132799E-3</v>
      </c>
      <c r="C8" s="3">
        <f t="shared" si="0"/>
        <v>2.4423126029532645</v>
      </c>
      <c r="E8" s="4">
        <f>2000*0.00001/(0.2*(1/(30*0.7)))</f>
        <v>2.0999999999999996</v>
      </c>
      <c r="F8" s="5">
        <v>3.9895119308726101E-4</v>
      </c>
      <c r="G8" s="5">
        <f t="shared" si="1"/>
        <v>0.88204154864555628</v>
      </c>
      <c r="I8" s="4">
        <f>2000*0.00001/(0.2*(1/(30*0.7)))</f>
        <v>2.0999999999999996</v>
      </c>
      <c r="J8" s="5">
        <v>0</v>
      </c>
      <c r="K8" s="5">
        <f t="shared" si="2"/>
        <v>0</v>
      </c>
      <c r="M8" s="2">
        <f>2000*0.00001/(0.2*(1/(30*0.7)))</f>
        <v>2.0999999999999996</v>
      </c>
      <c r="N8" s="3">
        <v>3.6462892406405399E-4</v>
      </c>
      <c r="O8" s="3">
        <f t="shared" si="3"/>
        <v>0.80615841344802031</v>
      </c>
      <c r="Q8" s="4">
        <f>2000*0.00001/(0.2*(1/(30*0.7)))</f>
        <v>2.0999999999999996</v>
      </c>
      <c r="R8" s="5">
        <v>3.9895119308726101E-4</v>
      </c>
      <c r="S8" s="5">
        <f t="shared" si="4"/>
        <v>0.88204154864555628</v>
      </c>
      <c r="U8" s="4">
        <f>2000*0.00001/(0.2*(1/(30*0.7)))</f>
        <v>2.0999999999999996</v>
      </c>
      <c r="V8" s="5">
        <v>3.62875782354359E-4</v>
      </c>
      <c r="W8" s="5">
        <f t="shared" si="5"/>
        <v>0.80228239087832154</v>
      </c>
      <c r="Y8" s="2">
        <f>2000*0.00001/(0.2*(1/(30*0.7)))</f>
        <v>2.0999999999999996</v>
      </c>
      <c r="Z8" s="3">
        <v>0</v>
      </c>
      <c r="AA8" s="3">
        <f t="shared" si="6"/>
        <v>0</v>
      </c>
      <c r="AC8" s="4">
        <f>2000*0.00001/(0.2*(1/(30*0.7)))</f>
        <v>2.0999999999999996</v>
      </c>
      <c r="AD8" s="5">
        <v>3.9895119308726101E-4</v>
      </c>
      <c r="AE8" s="5">
        <f t="shared" si="7"/>
        <v>0.88204154864555628</v>
      </c>
      <c r="AG8" s="4">
        <f>2000*0.00001/(0.2*(1/(30*0.7)))</f>
        <v>2.0999999999999996</v>
      </c>
      <c r="AH8" s="5">
        <v>9.5328249774922201E-4</v>
      </c>
      <c r="AI8" s="5">
        <f t="shared" si="8"/>
        <v>2.1076131245646268</v>
      </c>
    </row>
    <row r="9" spans="1:35">
      <c r="A9" s="2">
        <f>2500*0.00001/(0.2*(1/(30*0.7)))</f>
        <v>2.625</v>
      </c>
      <c r="B9" s="5">
        <v>1.17055046341944E-3</v>
      </c>
      <c r="C9" s="3">
        <f t="shared" si="0"/>
        <v>2.5879710636594777</v>
      </c>
      <c r="E9" s="4">
        <f>2500*0.00001/(0.2*(1/(30*0.7)))</f>
        <v>2.625</v>
      </c>
      <c r="F9" s="5">
        <v>3.14494032058888E-4</v>
      </c>
      <c r="G9" s="5">
        <f t="shared" si="1"/>
        <v>0.69531513599542716</v>
      </c>
      <c r="I9" s="4">
        <f>2500*0.00001/(0.2*(1/(30*0.7)))</f>
        <v>2.625</v>
      </c>
      <c r="J9" s="5">
        <v>0</v>
      </c>
      <c r="K9" s="5">
        <f t="shared" si="2"/>
        <v>0</v>
      </c>
      <c r="M9" s="2">
        <f>2500*0.00001/(0.2*(1/(30*0.7)))</f>
        <v>2.625</v>
      </c>
      <c r="N9" s="3">
        <v>2.60563337935545E-4</v>
      </c>
      <c r="O9" s="3">
        <f t="shared" si="3"/>
        <v>0.57607971625404875</v>
      </c>
      <c r="Q9" s="4">
        <f>2500*0.00001/(0.2*(1/(30*0.7)))</f>
        <v>2.625</v>
      </c>
      <c r="R9" s="5">
        <v>3.14494032058888E-4</v>
      </c>
      <c r="S9" s="5">
        <f t="shared" si="4"/>
        <v>0.69531513599542716</v>
      </c>
      <c r="U9" s="4">
        <f>2500*0.00001/(0.2*(1/(30*0.7)))</f>
        <v>2.625</v>
      </c>
      <c r="V9" s="5">
        <v>3.03082689368103E-4</v>
      </c>
      <c r="W9" s="5">
        <f t="shared" si="5"/>
        <v>0.67008578826189724</v>
      </c>
      <c r="Y9" s="2">
        <f>2500*0.00001/(0.2*(1/(30*0.7)))</f>
        <v>2.625</v>
      </c>
      <c r="Z9" s="3">
        <v>0</v>
      </c>
      <c r="AA9" s="3">
        <f t="shared" si="6"/>
        <v>0</v>
      </c>
      <c r="AC9" s="4">
        <f>2500*0.00001/(0.2*(1/(30*0.7)))</f>
        <v>2.625</v>
      </c>
      <c r="AD9" s="5">
        <v>3.14494032058888E-4</v>
      </c>
      <c r="AE9" s="5">
        <f t="shared" si="7"/>
        <v>0.69531513599542716</v>
      </c>
      <c r="AG9" s="4">
        <f>2500*0.00001/(0.2*(1/(30*0.7)))</f>
        <v>2.625</v>
      </c>
      <c r="AH9" s="5">
        <v>9.0253300407416696E-4</v>
      </c>
      <c r="AI9" s="5">
        <f t="shared" si="8"/>
        <v>1.995411023731875</v>
      </c>
    </row>
    <row r="10" spans="1:35">
      <c r="A10" s="2">
        <f>3000*0.00001/(0.2*(1/(30*0.7)))</f>
        <v>3.15</v>
      </c>
      <c r="B10" s="5">
        <v>1.0206636548988201E-3</v>
      </c>
      <c r="C10" s="3">
        <f t="shared" si="0"/>
        <v>2.2565861850080418</v>
      </c>
      <c r="E10" s="4">
        <f>3000*0.00001/(0.2*(1/(30*0.7)))</f>
        <v>3.15</v>
      </c>
      <c r="F10" s="5">
        <v>2.0663853631001699E-4</v>
      </c>
      <c r="G10" s="5">
        <f t="shared" si="1"/>
        <v>0.45685732424134545</v>
      </c>
      <c r="I10" s="4">
        <f>3000*0.00001/(0.2*(1/(30*0.7)))</f>
        <v>3.15</v>
      </c>
      <c r="J10" s="5">
        <v>0</v>
      </c>
      <c r="K10" s="5">
        <f t="shared" si="2"/>
        <v>0</v>
      </c>
      <c r="M10" s="2">
        <f>3000*0.00001/(0.2*(1/(30*0.7)))</f>
        <v>3.15</v>
      </c>
      <c r="N10" s="3">
        <v>1.56347413075947E-4</v>
      </c>
      <c r="O10" s="3">
        <f t="shared" si="3"/>
        <v>0.34566863502541623</v>
      </c>
      <c r="Q10" s="4">
        <f>3000*0.00001/(0.2*(1/(30*0.7)))</f>
        <v>3.15</v>
      </c>
      <c r="R10" s="5">
        <v>2.0663853631001699E-4</v>
      </c>
      <c r="S10" s="5">
        <f t="shared" si="4"/>
        <v>0.45685732424134545</v>
      </c>
      <c r="U10" s="4">
        <f>3000*0.00001/(0.2*(1/(30*0.7)))</f>
        <v>3.15</v>
      </c>
      <c r="V10" s="5">
        <v>2.1645070046333301E-4</v>
      </c>
      <c r="W10" s="5">
        <f t="shared" si="5"/>
        <v>0.47855104671998017</v>
      </c>
      <c r="Y10" s="2">
        <f>3000*0.00001/(0.2*(1/(30*0.7)))</f>
        <v>3.15</v>
      </c>
      <c r="Z10" s="3">
        <v>0</v>
      </c>
      <c r="AA10" s="3">
        <f t="shared" si="6"/>
        <v>0</v>
      </c>
      <c r="AC10" s="4">
        <f>3000*0.00001/(0.2*(1/(30*0.7)))</f>
        <v>3.15</v>
      </c>
      <c r="AD10" s="5">
        <v>2.0663853631001699E-4</v>
      </c>
      <c r="AE10" s="5">
        <f t="shared" si="7"/>
        <v>0.45685732424134545</v>
      </c>
      <c r="AG10" s="4">
        <f>3000*0.00001/(0.2*(1/(30*0.7)))</f>
        <v>3.15</v>
      </c>
      <c r="AH10" s="5">
        <v>8.0492561679910502E-4</v>
      </c>
      <c r="AI10" s="5">
        <f t="shared" si="8"/>
        <v>1.7796107641434515</v>
      </c>
    </row>
    <row r="11" spans="1:35">
      <c r="A11" s="2">
        <f>4000*0.00001/(0.2*(1/(30*0.7)))</f>
        <v>4.1999999999999993</v>
      </c>
      <c r="B11" s="5">
        <v>7.0369004603899204E-4</v>
      </c>
      <c r="C11" s="3">
        <f t="shared" si="0"/>
        <v>1.5557889504517302</v>
      </c>
      <c r="E11" s="4">
        <f>4000*0.00001/(0.2*(1/(30*0.7)))</f>
        <v>4.1999999999999993</v>
      </c>
      <c r="F11" s="5">
        <v>1.2216353173900201E-4</v>
      </c>
      <c r="G11" s="5">
        <f t="shared" si="1"/>
        <v>0.27009146128687339</v>
      </c>
      <c r="I11" s="4">
        <f>4000*0.00001/(0.2*(1/(30*0.7)))</f>
        <v>4.1999999999999993</v>
      </c>
      <c r="J11" s="5">
        <v>0</v>
      </c>
      <c r="K11" s="5">
        <f t="shared" si="2"/>
        <v>0</v>
      </c>
      <c r="M11" s="2">
        <f>4000*0.00001/(0.2*(1/(30*0.7)))</f>
        <v>4.1999999999999993</v>
      </c>
      <c r="N11" s="3">
        <v>7.0532644676203895E-5</v>
      </c>
      <c r="O11" s="3">
        <f t="shared" si="3"/>
        <v>0.15594068702699204</v>
      </c>
      <c r="Q11" s="4">
        <f>4000*0.00001/(0.2*(1/(30*0.7)))</f>
        <v>4.1999999999999993</v>
      </c>
      <c r="R11" s="5">
        <v>1.2216353173900201E-4</v>
      </c>
      <c r="S11" s="5">
        <f t="shared" si="4"/>
        <v>0.27009146128687339</v>
      </c>
      <c r="U11" s="4">
        <f>4000*0.00001/(0.2*(1/(30*0.7)))</f>
        <v>4.1999999999999993</v>
      </c>
      <c r="V11" s="5">
        <v>1.19597890378214E-4</v>
      </c>
      <c r="W11" s="5">
        <f t="shared" si="5"/>
        <v>0.26441908251385499</v>
      </c>
      <c r="Y11" s="2">
        <f>4000*0.00001/(0.2*(1/(30*0.7)))</f>
        <v>4.1999999999999993</v>
      </c>
      <c r="Z11" s="3">
        <v>0</v>
      </c>
      <c r="AA11" s="3">
        <f t="shared" si="6"/>
        <v>0</v>
      </c>
      <c r="AC11" s="4">
        <f>4000*0.00001/(0.2*(1/(30*0.7)))</f>
        <v>4.1999999999999993</v>
      </c>
      <c r="AD11" s="5">
        <v>1.2216353173900201E-4</v>
      </c>
      <c r="AE11" s="5">
        <f t="shared" si="7"/>
        <v>0.27009146128687339</v>
      </c>
      <c r="AG11" s="4">
        <f>4000*0.00001/(0.2*(1/(30*0.7)))</f>
        <v>4.1999999999999993</v>
      </c>
      <c r="AH11" s="5">
        <v>7.1232058864093104E-4</v>
      </c>
      <c r="AI11" s="5">
        <f t="shared" si="8"/>
        <v>1.5748702247884652</v>
      </c>
    </row>
    <row r="12" spans="1:35">
      <c r="A12" s="2">
        <f>4500*0.00001/(0.2*(1/(30*0.7)))</f>
        <v>4.7250000000000005</v>
      </c>
      <c r="B12" s="5">
        <v>5.6516601499092796E-4</v>
      </c>
      <c r="C12" s="3">
        <f t="shared" si="0"/>
        <v>1.249526046649523</v>
      </c>
      <c r="E12" s="4">
        <f>4500*0.00001/(0.2*(1/(30*0.7)))</f>
        <v>4.7250000000000005</v>
      </c>
      <c r="F12" s="5">
        <v>4.5180640138158997E-5</v>
      </c>
      <c r="G12" s="5">
        <f t="shared" si="1"/>
        <v>9.9889917580827603E-2</v>
      </c>
      <c r="I12" s="4">
        <f>4500*0.00001/(0.2*(1/(30*0.7)))</f>
        <v>4.7250000000000005</v>
      </c>
      <c r="J12" s="5">
        <v>0</v>
      </c>
      <c r="K12" s="5">
        <f t="shared" si="2"/>
        <v>0</v>
      </c>
      <c r="M12" s="2">
        <f>4500*0.00001/(0.2*(1/(30*0.7)))</f>
        <v>4.7250000000000005</v>
      </c>
      <c r="N12" s="3">
        <v>1.33266937828246E-5</v>
      </c>
      <c r="O12" s="3">
        <f t="shared" si="3"/>
        <v>2.9463999171338885E-2</v>
      </c>
      <c r="Q12" s="4">
        <f>4500*0.00001/(0.2*(1/(30*0.7)))</f>
        <v>4.7250000000000005</v>
      </c>
      <c r="R12" s="5">
        <v>4.5180640138158997E-5</v>
      </c>
      <c r="S12" s="5">
        <f t="shared" si="4"/>
        <v>9.9889917580827603E-2</v>
      </c>
      <c r="U12" s="4">
        <f>4500*0.00001/(0.2*(1/(30*0.7)))</f>
        <v>4.7250000000000005</v>
      </c>
      <c r="V12" s="5">
        <v>4.4452698663776397E-5</v>
      </c>
      <c r="W12" s="5">
        <f t="shared" si="5"/>
        <v>9.8280511125819661E-2</v>
      </c>
      <c r="Y12" s="2">
        <f>4500*0.00001/(0.2*(1/(30*0.7)))</f>
        <v>4.7250000000000005</v>
      </c>
      <c r="Z12" s="3">
        <v>0</v>
      </c>
      <c r="AA12" s="3">
        <f t="shared" si="6"/>
        <v>0</v>
      </c>
      <c r="AC12" s="4">
        <f>4500*0.00001/(0.2*(1/(30*0.7)))</f>
        <v>4.7250000000000005</v>
      </c>
      <c r="AD12" s="5">
        <v>4.5180640138158997E-5</v>
      </c>
      <c r="AE12" s="5">
        <f t="shared" si="7"/>
        <v>9.9889917580827603E-2</v>
      </c>
      <c r="AG12" s="4">
        <f>4500*0.00001/(0.2*(1/(30*0.7)))</f>
        <v>4.7250000000000005</v>
      </c>
      <c r="AH12" s="5">
        <v>6.0557194997184897E-4</v>
      </c>
      <c r="AI12" s="5">
        <f t="shared" si="8"/>
        <v>1.3388595643393622</v>
      </c>
    </row>
    <row r="13" spans="1:35">
      <c r="A13" s="2">
        <f>5000*0.00001/(0.2*(1/(30*0.7)))</f>
        <v>5.25</v>
      </c>
      <c r="B13" s="5">
        <v>4.4433551414127802E-4</v>
      </c>
      <c r="C13" s="3">
        <f t="shared" si="0"/>
        <v>0.98238178454492986</v>
      </c>
      <c r="E13" s="4">
        <f>5000*0.00001/(0.2*(1/(30*0.7)))</f>
        <v>5.25</v>
      </c>
      <c r="F13" s="5">
        <v>0</v>
      </c>
      <c r="G13" s="5">
        <f t="shared" si="1"/>
        <v>0</v>
      </c>
      <c r="I13" s="4">
        <f>5000*0.00001/(0.2*(1/(30*0.7)))</f>
        <v>5.25</v>
      </c>
      <c r="J13" s="5">
        <v>0</v>
      </c>
      <c r="K13" s="5">
        <f t="shared" si="2"/>
        <v>0</v>
      </c>
      <c r="M13" s="2">
        <f>5000*0.00001/(0.2*(1/(30*0.7)))</f>
        <v>5.25</v>
      </c>
      <c r="N13" s="3">
        <v>0</v>
      </c>
      <c r="O13" s="3">
        <f t="shared" si="3"/>
        <v>0</v>
      </c>
      <c r="Q13" s="4">
        <f>5000*0.00001/(0.2*(1/(30*0.7)))</f>
        <v>5.25</v>
      </c>
      <c r="R13" s="5">
        <v>0</v>
      </c>
      <c r="S13" s="5">
        <f t="shared" si="4"/>
        <v>0</v>
      </c>
      <c r="U13" s="4">
        <f>5000*0.00001/(0.2*(1/(30*0.7)))</f>
        <v>5.25</v>
      </c>
      <c r="V13" s="5">
        <v>0</v>
      </c>
      <c r="W13" s="5">
        <f t="shared" si="5"/>
        <v>0</v>
      </c>
      <c r="Y13" s="2">
        <f>5000*0.00001/(0.2*(1/(30*0.7)))</f>
        <v>5.25</v>
      </c>
      <c r="Z13" s="3">
        <v>0</v>
      </c>
      <c r="AA13" s="3">
        <f t="shared" si="6"/>
        <v>0</v>
      </c>
      <c r="AC13" s="4">
        <f>5000*0.00001/(0.2*(1/(30*0.7)))</f>
        <v>5.25</v>
      </c>
      <c r="AD13" s="5">
        <v>0</v>
      </c>
      <c r="AE13" s="5">
        <f t="shared" si="7"/>
        <v>0</v>
      </c>
      <c r="AG13" s="4">
        <f>5000*0.00001/(0.2*(1/(30*0.7)))</f>
        <v>5.25</v>
      </c>
      <c r="AH13" s="5">
        <v>5.0715488433051897E-4</v>
      </c>
      <c r="AI13" s="5">
        <f t="shared" si="8"/>
        <v>1.1212691861287549</v>
      </c>
    </row>
    <row r="14" spans="1:35">
      <c r="A14" s="2">
        <f>5500*0.00001/(0.2*(1/(30*0.7)))</f>
        <v>5.7750000000000004</v>
      </c>
      <c r="B14" s="5">
        <v>3.65718729199397E-4</v>
      </c>
      <c r="C14" s="3">
        <f t="shared" si="0"/>
        <v>0.80856786459381391</v>
      </c>
      <c r="E14" s="4">
        <f>5500*0.00001/(0.2*(1/(30*0.7)))</f>
        <v>5.7750000000000004</v>
      </c>
      <c r="F14" s="5">
        <v>0</v>
      </c>
      <c r="G14" s="5">
        <f t="shared" si="1"/>
        <v>0</v>
      </c>
      <c r="I14" s="4">
        <f>5500*0.00001/(0.2*(1/(30*0.7)))</f>
        <v>5.7750000000000004</v>
      </c>
      <c r="J14" s="5">
        <v>0</v>
      </c>
      <c r="K14" s="5">
        <f t="shared" si="2"/>
        <v>0</v>
      </c>
      <c r="M14" s="2">
        <f>5500*0.00001/(0.2*(1/(30*0.7)))</f>
        <v>5.7750000000000004</v>
      </c>
      <c r="N14" s="3">
        <v>0</v>
      </c>
      <c r="O14" s="3">
        <f t="shared" si="3"/>
        <v>0</v>
      </c>
      <c r="Q14" s="4">
        <f>5500*0.00001/(0.2*(1/(30*0.7)))</f>
        <v>5.7750000000000004</v>
      </c>
      <c r="R14" s="5">
        <v>0</v>
      </c>
      <c r="S14" s="5">
        <f t="shared" si="4"/>
        <v>0</v>
      </c>
      <c r="U14" s="4">
        <f>5500*0.00001/(0.2*(1/(30*0.7)))</f>
        <v>5.7750000000000004</v>
      </c>
      <c r="V14" s="5">
        <v>0</v>
      </c>
      <c r="W14" s="5">
        <f t="shared" si="5"/>
        <v>0</v>
      </c>
      <c r="Y14" s="2">
        <f>5500*0.00001/(0.2*(1/(30*0.7)))</f>
        <v>5.7750000000000004</v>
      </c>
      <c r="Z14" s="3">
        <v>0</v>
      </c>
      <c r="AA14" s="3">
        <f t="shared" si="6"/>
        <v>0</v>
      </c>
      <c r="AC14" s="4">
        <f>5500*0.00001/(0.2*(1/(30*0.7)))</f>
        <v>5.7750000000000004</v>
      </c>
      <c r="AD14" s="5">
        <v>0</v>
      </c>
      <c r="AE14" s="5">
        <f t="shared" si="7"/>
        <v>0</v>
      </c>
      <c r="AG14" s="4">
        <f>5500*0.00001/(0.2*(1/(30*0.7)))</f>
        <v>5.7750000000000004</v>
      </c>
      <c r="AH14" s="5">
        <v>4.1811941596669501E-4</v>
      </c>
      <c r="AI14" s="5">
        <f t="shared" si="8"/>
        <v>0.92442058970700547</v>
      </c>
    </row>
    <row r="15" spans="1:35">
      <c r="A15" s="2">
        <f>6000*0.00001/(0.2*(1/(30*0.7)))</f>
        <v>6.3</v>
      </c>
      <c r="B15" s="5">
        <v>2.5219175610957401E-4</v>
      </c>
      <c r="C15" s="3">
        <f t="shared" si="0"/>
        <v>0.55757097852788451</v>
      </c>
      <c r="E15" s="4">
        <f>6000*0.00001/(0.2*(1/(30*0.7)))</f>
        <v>6.3</v>
      </c>
      <c r="F15" s="5">
        <v>0</v>
      </c>
      <c r="G15" s="5">
        <f t="shared" si="1"/>
        <v>0</v>
      </c>
      <c r="I15" s="4">
        <f>6000*0.00001/(0.2*(1/(30*0.7)))</f>
        <v>6.3</v>
      </c>
      <c r="J15" s="5">
        <v>0</v>
      </c>
      <c r="K15" s="5">
        <f t="shared" si="2"/>
        <v>0</v>
      </c>
      <c r="M15" s="2">
        <f>6000*0.00001/(0.2*(1/(30*0.7)))</f>
        <v>6.3</v>
      </c>
      <c r="N15" s="3">
        <v>0</v>
      </c>
      <c r="O15" s="3">
        <f t="shared" si="3"/>
        <v>0</v>
      </c>
      <c r="Q15" s="4">
        <f>6000*0.00001/(0.2*(1/(30*0.7)))</f>
        <v>6.3</v>
      </c>
      <c r="R15" s="5">
        <v>0</v>
      </c>
      <c r="S15" s="5">
        <f t="shared" si="4"/>
        <v>0</v>
      </c>
      <c r="U15" s="4">
        <f>6000*0.00001/(0.2*(1/(30*0.7)))</f>
        <v>6.3</v>
      </c>
      <c r="V15" s="5">
        <v>0</v>
      </c>
      <c r="W15" s="5">
        <f t="shared" si="5"/>
        <v>0</v>
      </c>
      <c r="Y15" s="2">
        <f>6000*0.00001/(0.2*(1/(30*0.7)))</f>
        <v>6.3</v>
      </c>
      <c r="Z15" s="3">
        <v>0</v>
      </c>
      <c r="AA15" s="3">
        <f t="shared" si="6"/>
        <v>0</v>
      </c>
      <c r="AC15" s="4">
        <f>6000*0.00001/(0.2*(1/(30*0.7)))</f>
        <v>6.3</v>
      </c>
      <c r="AD15" s="5">
        <v>0</v>
      </c>
      <c r="AE15" s="5">
        <f t="shared" si="7"/>
        <v>0</v>
      </c>
      <c r="AG15" s="4">
        <f>6000*0.00001/(0.2*(1/(30*0.7)))</f>
        <v>6.3</v>
      </c>
      <c r="AH15" s="5">
        <v>2.9779946251382901E-4</v>
      </c>
      <c r="AI15" s="5">
        <f t="shared" si="8"/>
        <v>0.65840509729735019</v>
      </c>
    </row>
    <row r="16" spans="1:35">
      <c r="A16" s="2">
        <f>6500*0.00001/(0.2*(1/(30*0.7)))</f>
        <v>6.8249999999999993</v>
      </c>
      <c r="B16" s="5">
        <v>1.9054947605297499E-4</v>
      </c>
      <c r="C16" s="3">
        <f t="shared" si="0"/>
        <v>0.42128600656823595</v>
      </c>
      <c r="E16" s="4">
        <f>6500*0.00001/(0.2*(1/(30*0.7)))</f>
        <v>6.8249999999999993</v>
      </c>
      <c r="F16" s="5">
        <v>0</v>
      </c>
      <c r="G16" s="5">
        <f t="shared" si="1"/>
        <v>0</v>
      </c>
      <c r="I16" s="4">
        <f>6500*0.00001/(0.2*(1/(30*0.7)))</f>
        <v>6.8249999999999993</v>
      </c>
      <c r="J16" s="5">
        <v>0</v>
      </c>
      <c r="K16" s="5">
        <f t="shared" si="2"/>
        <v>0</v>
      </c>
      <c r="M16" s="2">
        <f>6500*0.00001/(0.2*(1/(30*0.7)))</f>
        <v>6.8249999999999993</v>
      </c>
      <c r="N16" s="3">
        <v>0</v>
      </c>
      <c r="O16" s="3">
        <f t="shared" si="3"/>
        <v>0</v>
      </c>
      <c r="Q16" s="4">
        <f>6500*0.00001/(0.2*(1/(30*0.7)))</f>
        <v>6.8249999999999993</v>
      </c>
      <c r="R16" s="5">
        <v>0</v>
      </c>
      <c r="S16" s="5">
        <f t="shared" si="4"/>
        <v>0</v>
      </c>
      <c r="U16" s="4">
        <f>6500*0.00001/(0.2*(1/(30*0.7)))</f>
        <v>6.8249999999999993</v>
      </c>
      <c r="V16" s="5">
        <v>0</v>
      </c>
      <c r="W16" s="5">
        <f t="shared" si="5"/>
        <v>0</v>
      </c>
      <c r="Y16" s="2">
        <f>6500*0.00001/(0.2*(1/(30*0.7)))</f>
        <v>6.8249999999999993</v>
      </c>
      <c r="Z16" s="3">
        <v>0</v>
      </c>
      <c r="AA16" s="3">
        <f t="shared" si="6"/>
        <v>0</v>
      </c>
      <c r="AC16" s="4">
        <f>6500*0.00001/(0.2*(1/(30*0.7)))</f>
        <v>6.8249999999999993</v>
      </c>
      <c r="AD16" s="5">
        <v>0</v>
      </c>
      <c r="AE16" s="5">
        <f t="shared" si="7"/>
        <v>0</v>
      </c>
      <c r="AG16" s="4">
        <f>6500*0.00001/(0.2*(1/(30*0.7)))</f>
        <v>6.8249999999999993</v>
      </c>
      <c r="AH16" s="5">
        <v>2.0028694881763201E-4</v>
      </c>
      <c r="AI16" s="5">
        <f t="shared" si="8"/>
        <v>0.44281459378906274</v>
      </c>
    </row>
    <row r="17" spans="1:35">
      <c r="A17" s="2">
        <f>7000*0.00001/(0.2*(1/(30*0.7)))</f>
        <v>7.35</v>
      </c>
      <c r="B17" s="5">
        <v>1.5422507184041699E-4</v>
      </c>
      <c r="C17" s="3">
        <f t="shared" si="0"/>
        <v>0.34097634889473721</v>
      </c>
      <c r="E17" s="4">
        <f>7000*0.00001/(0.2*(1/(30*0.7)))</f>
        <v>7.35</v>
      </c>
      <c r="F17" s="5">
        <v>0</v>
      </c>
      <c r="G17" s="5">
        <f t="shared" si="1"/>
        <v>0</v>
      </c>
      <c r="I17" s="4">
        <f>7000*0.00001/(0.2*(1/(30*0.7)))</f>
        <v>7.35</v>
      </c>
      <c r="J17" s="5">
        <v>0</v>
      </c>
      <c r="K17" s="5">
        <f t="shared" si="2"/>
        <v>0</v>
      </c>
      <c r="M17" s="2">
        <f>7000*0.00001/(0.2*(1/(30*0.7)))</f>
        <v>7.35</v>
      </c>
      <c r="N17" s="3">
        <v>0</v>
      </c>
      <c r="O17" s="3">
        <f t="shared" si="3"/>
        <v>0</v>
      </c>
      <c r="Q17" s="4">
        <f>7000*0.00001/(0.2*(1/(30*0.7)))</f>
        <v>7.35</v>
      </c>
      <c r="R17" s="5">
        <v>0</v>
      </c>
      <c r="S17" s="5">
        <f t="shared" si="4"/>
        <v>0</v>
      </c>
      <c r="U17" s="4">
        <f>7000*0.00001/(0.2*(1/(30*0.7)))</f>
        <v>7.35</v>
      </c>
      <c r="V17" s="5">
        <v>0</v>
      </c>
      <c r="W17" s="5">
        <f t="shared" si="5"/>
        <v>0</v>
      </c>
      <c r="Y17" s="2">
        <f>7000*0.00001/(0.2*(1/(30*0.7)))</f>
        <v>7.35</v>
      </c>
      <c r="Z17" s="3">
        <v>0</v>
      </c>
      <c r="AA17" s="3">
        <f t="shared" si="6"/>
        <v>0</v>
      </c>
      <c r="AC17" s="4">
        <f>7000*0.00001/(0.2*(1/(30*0.7)))</f>
        <v>7.35</v>
      </c>
      <c r="AD17" s="5">
        <v>0</v>
      </c>
      <c r="AE17" s="5">
        <f t="shared" si="7"/>
        <v>0</v>
      </c>
      <c r="AG17" s="4">
        <f>7000*0.00001/(0.2*(1/(30*0.7)))</f>
        <v>7.35</v>
      </c>
      <c r="AH17" s="5">
        <v>1.29488403687484E-4</v>
      </c>
      <c r="AI17" s="5">
        <f t="shared" si="8"/>
        <v>0.28628602721127278</v>
      </c>
    </row>
    <row r="18" spans="1:35">
      <c r="A18" s="2">
        <f>7500*0.00001/(0.2*(1/(30*0.7)))</f>
        <v>7.8750000000000009</v>
      </c>
      <c r="B18" s="5">
        <v>1.62821308949754E-4</v>
      </c>
      <c r="C18" s="3">
        <f t="shared" si="0"/>
        <v>0.35998177718727919</v>
      </c>
      <c r="E18" s="4">
        <f>7500*0.00001/(0.2*(1/(30*0.7)))</f>
        <v>7.8750000000000009</v>
      </c>
      <c r="F18" s="5">
        <v>0</v>
      </c>
      <c r="G18" s="5">
        <f t="shared" si="1"/>
        <v>0</v>
      </c>
      <c r="I18" s="4">
        <f>7500*0.00001/(0.2*(1/(30*0.7)))</f>
        <v>7.8750000000000009</v>
      </c>
      <c r="J18" s="5">
        <v>0</v>
      </c>
      <c r="K18" s="5">
        <f t="shared" si="2"/>
        <v>0</v>
      </c>
      <c r="M18" s="2">
        <f>7500*0.00001/(0.2*(1/(30*0.7)))</f>
        <v>7.8750000000000009</v>
      </c>
      <c r="N18" s="3">
        <v>0</v>
      </c>
      <c r="O18" s="3">
        <f t="shared" si="3"/>
        <v>0</v>
      </c>
      <c r="Q18" s="4">
        <f>7500*0.00001/(0.2*(1/(30*0.7)))</f>
        <v>7.8750000000000009</v>
      </c>
      <c r="R18" s="5">
        <v>0</v>
      </c>
      <c r="S18" s="5">
        <f t="shared" si="4"/>
        <v>0</v>
      </c>
      <c r="U18" s="4">
        <f>7500*0.00001/(0.2*(1/(30*0.7)))</f>
        <v>7.8750000000000009</v>
      </c>
      <c r="V18" s="5">
        <v>0</v>
      </c>
      <c r="W18" s="5">
        <f t="shared" si="5"/>
        <v>0</v>
      </c>
      <c r="Y18" s="2">
        <f>7500*0.00001/(0.2*(1/(30*0.7)))</f>
        <v>7.8750000000000009</v>
      </c>
      <c r="Z18" s="3">
        <v>0</v>
      </c>
      <c r="AA18" s="3">
        <f t="shared" si="6"/>
        <v>0</v>
      </c>
      <c r="AC18" s="4">
        <f>7500*0.00001/(0.2*(1/(30*0.7)))</f>
        <v>7.8750000000000009</v>
      </c>
      <c r="AD18" s="5">
        <v>0</v>
      </c>
      <c r="AE18" s="5">
        <f t="shared" si="7"/>
        <v>0</v>
      </c>
      <c r="AG18" s="4">
        <f>7500*0.00001/(0.2*(1/(30*0.7)))</f>
        <v>7.8750000000000009</v>
      </c>
      <c r="AH18" s="5">
        <v>5.5941575746147201E-5</v>
      </c>
      <c r="AI18" s="5">
        <f t="shared" si="8"/>
        <v>0.12368127971486431</v>
      </c>
    </row>
    <row r="19" spans="1:35">
      <c r="A19" s="2">
        <f>8000*0.00001/(0.2*(1/(30*0.7)))</f>
        <v>8.3999999999999986</v>
      </c>
      <c r="B19" s="5">
        <v>1.3289651179674899E-4</v>
      </c>
      <c r="C19" s="3">
        <f t="shared" si="0"/>
        <v>0.29382101646994652</v>
      </c>
      <c r="E19" s="4">
        <f>8000*0.00001/(0.2*(1/(30*0.7)))</f>
        <v>8.3999999999999986</v>
      </c>
      <c r="F19" s="5">
        <v>0</v>
      </c>
      <c r="G19" s="5">
        <f t="shared" si="1"/>
        <v>0</v>
      </c>
      <c r="I19" s="4">
        <f>8000*0.00001/(0.2*(1/(30*0.7)))</f>
        <v>8.3999999999999986</v>
      </c>
      <c r="J19" s="5">
        <v>0</v>
      </c>
      <c r="K19" s="5">
        <f t="shared" si="2"/>
        <v>0</v>
      </c>
      <c r="M19" s="2">
        <f>8000*0.00001/(0.2*(1/(30*0.7)))</f>
        <v>8.3999999999999986</v>
      </c>
      <c r="N19" s="3">
        <v>0</v>
      </c>
      <c r="O19" s="3">
        <f t="shared" si="3"/>
        <v>0</v>
      </c>
      <c r="Q19" s="4">
        <f>8000*0.00001/(0.2*(1/(30*0.7)))</f>
        <v>8.3999999999999986</v>
      </c>
      <c r="R19" s="5">
        <v>0</v>
      </c>
      <c r="S19" s="5">
        <f t="shared" si="4"/>
        <v>0</v>
      </c>
      <c r="U19" s="4">
        <f>8000*0.00001/(0.2*(1/(30*0.7)))</f>
        <v>8.3999999999999986</v>
      </c>
      <c r="V19" s="5">
        <v>0</v>
      </c>
      <c r="W19" s="5">
        <f t="shared" si="5"/>
        <v>0</v>
      </c>
      <c r="Y19" s="2">
        <f>8000*0.00001/(0.2*(1/(30*0.7)))</f>
        <v>8.3999999999999986</v>
      </c>
      <c r="Z19" s="3">
        <v>0</v>
      </c>
      <c r="AA19" s="3">
        <f t="shared" si="6"/>
        <v>0</v>
      </c>
      <c r="AC19" s="4">
        <f>8000*0.00001/(0.2*(1/(30*0.7)))</f>
        <v>8.3999999999999986</v>
      </c>
      <c r="AD19" s="5">
        <v>0</v>
      </c>
      <c r="AE19" s="5">
        <f t="shared" si="7"/>
        <v>0</v>
      </c>
      <c r="AG19" s="4">
        <f>8000*0.00001/(0.2*(1/(30*0.7)))</f>
        <v>8.3999999999999986</v>
      </c>
      <c r="AH19" s="5">
        <v>5.0256656629809202E-6</v>
      </c>
      <c r="AI19" s="5">
        <f t="shared" si="8"/>
        <v>1.1111248696982613E-2</v>
      </c>
    </row>
    <row r="20" spans="1:35" s="10" customFormat="1" ht="43" customHeight="1"/>
    <row r="21" spans="1:35" ht="43" customHeight="1">
      <c r="A21" s="13" t="s">
        <v>16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M21" s="13" t="s">
        <v>16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Y21" s="13" t="s">
        <v>16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1:35" ht="28" customHeight="1">
      <c r="A22" s="14" t="s">
        <v>3</v>
      </c>
      <c r="B22" s="14"/>
      <c r="C22" s="14"/>
      <c r="E22" s="11" t="s">
        <v>4</v>
      </c>
      <c r="F22" s="11"/>
      <c r="G22" s="11"/>
      <c r="I22" s="12" t="s">
        <v>5</v>
      </c>
      <c r="J22" s="12"/>
      <c r="K22" s="12"/>
      <c r="M22" s="14" t="s">
        <v>6</v>
      </c>
      <c r="N22" s="14"/>
      <c r="O22" s="14"/>
      <c r="Q22" s="11" t="s">
        <v>7</v>
      </c>
      <c r="R22" s="11"/>
      <c r="S22" s="11"/>
      <c r="U22" s="12" t="s">
        <v>8</v>
      </c>
      <c r="V22" s="12"/>
      <c r="W22" s="12"/>
      <c r="Y22" s="14" t="s">
        <v>9</v>
      </c>
      <c r="Z22" s="14"/>
      <c r="AA22" s="14"/>
      <c r="AC22" s="11" t="s">
        <v>10</v>
      </c>
      <c r="AD22" s="11"/>
      <c r="AE22" s="11"/>
      <c r="AG22" s="12" t="s">
        <v>11</v>
      </c>
      <c r="AH22" s="12"/>
      <c r="AI22" s="12"/>
    </row>
    <row r="23" spans="1:35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  <c r="X23" s="9"/>
      <c r="Y23" s="2" t="s">
        <v>0</v>
      </c>
      <c r="Z23" s="2" t="s">
        <v>1</v>
      </c>
      <c r="AA23" s="2" t="s">
        <v>2</v>
      </c>
      <c r="AC23" s="2" t="s">
        <v>0</v>
      </c>
      <c r="AD23" s="2" t="s">
        <v>1</v>
      </c>
      <c r="AE23" s="2" t="s">
        <v>2</v>
      </c>
      <c r="AG23" s="2" t="s">
        <v>0</v>
      </c>
      <c r="AH23" s="2" t="s">
        <v>1</v>
      </c>
      <c r="AI23" s="2" t="s">
        <v>2</v>
      </c>
    </row>
    <row r="24" spans="1:35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  <c r="Y24" s="2">
        <f>0*0.00001/(0.2*(1/(30*0.7)))</f>
        <v>0</v>
      </c>
      <c r="Z24" s="3">
        <v>0</v>
      </c>
      <c r="AA24" s="3">
        <f>Z24/((4/3)*PI()*(1/(30*0.7))^3)</f>
        <v>0</v>
      </c>
      <c r="AC24" s="4">
        <f>0*0.00001/(0.2*(1/(30*0.7)))</f>
        <v>0</v>
      </c>
      <c r="AD24" s="5">
        <v>0</v>
      </c>
      <c r="AE24" s="5">
        <f>AD24/((4/3)*PI()*(1/(30*0.7))^3)</f>
        <v>0</v>
      </c>
      <c r="AG24" s="4">
        <f>0*0.00001/(0.2*(1/(30*0.7)))</f>
        <v>0</v>
      </c>
      <c r="AH24" s="5">
        <v>0</v>
      </c>
      <c r="AI24" s="5">
        <f>AH24/((4/3)*PI()*(1/(30*0.7))^3)</f>
        <v>0</v>
      </c>
    </row>
    <row r="25" spans="1:35">
      <c r="A25" s="2">
        <f>500*0.00001/(0.2*(1/(30*0.7)))</f>
        <v>0.52499999999999991</v>
      </c>
      <c r="B25" s="3">
        <v>8.2192085704321197E-4</v>
      </c>
      <c r="C25" s="3">
        <f t="shared" ref="C25:C39" si="9">B25/((4/3)*PI()*(1/(30*0.7))^3)</f>
        <v>1.8171855559582402</v>
      </c>
      <c r="E25" s="4">
        <f>500*0.00001/(0.2*(1/(30*0.7)))</f>
        <v>0.52499999999999991</v>
      </c>
      <c r="F25" s="5">
        <v>4.0014407861273601E-4</v>
      </c>
      <c r="G25" s="5">
        <f t="shared" ref="G25:G39" si="10">F25/((4/3)*PI()*(1/(30*0.7))^3)</f>
        <v>0.88467890031783647</v>
      </c>
      <c r="I25" s="4">
        <f>500*0.00001/(0.2*(1/(30*0.7)))</f>
        <v>0.52499999999999991</v>
      </c>
      <c r="J25" s="5">
        <v>0</v>
      </c>
      <c r="K25" s="5">
        <f t="shared" ref="K25:K39" si="11">J25/((4/3)*PI()*(1/(30*0.7))^3)</f>
        <v>0</v>
      </c>
      <c r="M25" s="2">
        <f>500*0.00001/(0.2*(1/(30*0.7)))</f>
        <v>0.52499999999999991</v>
      </c>
      <c r="N25" s="3">
        <v>6.1816323512741702E-4</v>
      </c>
      <c r="O25" s="3">
        <f t="shared" ref="O25:O39" si="12">N25/((4/3)*PI()*(1/(30*0.7))^3)</f>
        <v>1.3666976479207436</v>
      </c>
      <c r="Q25" s="4">
        <f>500*0.00001/(0.2*(1/(30*0.7)))</f>
        <v>0.52499999999999991</v>
      </c>
      <c r="R25" s="5">
        <v>4.0014407861273601E-4</v>
      </c>
      <c r="S25" s="5">
        <f t="shared" ref="S25:S39" si="13">R25/((4/3)*PI()*(1/(30*0.7))^3)</f>
        <v>0.88467890031783647</v>
      </c>
      <c r="U25" s="4">
        <f>500*0.00001/(0.2*(1/(30*0.7)))</f>
        <v>0.52499999999999991</v>
      </c>
      <c r="V25" s="5">
        <v>0</v>
      </c>
      <c r="W25" s="5">
        <f t="shared" ref="W25:W39" si="14">V25/((4/3)*PI()*(1/(30*0.7))^3)</f>
        <v>0</v>
      </c>
      <c r="Y25" s="2">
        <f>500*0.00001/(0.2*(1/(30*0.7)))</f>
        <v>0.52499999999999991</v>
      </c>
      <c r="Z25" s="3">
        <v>0</v>
      </c>
      <c r="AA25" s="3">
        <f t="shared" ref="AA25:AA39" si="15">Z25/((4/3)*PI()*(1/(30*0.7))^3)</f>
        <v>0</v>
      </c>
      <c r="AC25" s="4">
        <f>500*0.00001/(0.2*(1/(30*0.7)))</f>
        <v>0.52499999999999991</v>
      </c>
      <c r="AD25" s="5">
        <v>4.0014407861273601E-4</v>
      </c>
      <c r="AE25" s="5">
        <f t="shared" ref="AE25:AE39" si="16">AD25/((4/3)*PI()*(1/(30*0.7))^3)</f>
        <v>0.88467890031783647</v>
      </c>
      <c r="AG25" s="4">
        <f>500*0.00001/(0.2*(1/(30*0.7)))</f>
        <v>0.52499999999999991</v>
      </c>
      <c r="AH25" s="5">
        <v>8.1339280455765598E-4</v>
      </c>
      <c r="AI25" s="5">
        <f t="shared" ref="AI25:AI39" si="17">AH25/((4/3)*PI()*(1/(30*0.7))^3)</f>
        <v>1.7983308771112336</v>
      </c>
    </row>
    <row r="26" spans="1:35">
      <c r="A26" s="2">
        <f>1000*0.00001/(0.2*(1/(30*0.7)))</f>
        <v>1.0499999999999998</v>
      </c>
      <c r="B26" s="3">
        <v>9.0580361256633202E-4</v>
      </c>
      <c r="C26" s="3">
        <f t="shared" si="9"/>
        <v>2.0026420149644579</v>
      </c>
      <c r="E26" s="4">
        <f>1000*0.00001/(0.2*(1/(30*0.7)))</f>
        <v>1.0499999999999998</v>
      </c>
      <c r="F26" s="5">
        <v>4.7164535956410898E-4</v>
      </c>
      <c r="G26" s="5">
        <f t="shared" si="10"/>
        <v>1.0427611461495856</v>
      </c>
      <c r="I26" s="4">
        <f>1000*0.00001/(0.2*(1/(30*0.7)))</f>
        <v>1.0499999999999998</v>
      </c>
      <c r="J26" s="5">
        <v>0</v>
      </c>
      <c r="K26" s="5">
        <f t="shared" si="11"/>
        <v>0</v>
      </c>
      <c r="M26" s="2">
        <f>1000*0.00001/(0.2*(1/(30*0.7)))</f>
        <v>1.0499999999999998</v>
      </c>
      <c r="N26" s="3">
        <v>4.51745623749576E-4</v>
      </c>
      <c r="O26" s="3">
        <f t="shared" si="12"/>
        <v>0.99876480248744515</v>
      </c>
      <c r="Q26" s="4">
        <f>1000*0.00001/(0.2*(1/(30*0.7)))</f>
        <v>1.0499999999999998</v>
      </c>
      <c r="R26" s="5">
        <v>4.7164535956410898E-4</v>
      </c>
      <c r="S26" s="5">
        <f t="shared" si="13"/>
        <v>1.0427611461495856</v>
      </c>
      <c r="U26" s="4">
        <f>1000*0.00001/(0.2*(1/(30*0.7)))</f>
        <v>1.0499999999999998</v>
      </c>
      <c r="V26" s="5">
        <v>1.07328195853072E-4</v>
      </c>
      <c r="W26" s="5">
        <f t="shared" si="14"/>
        <v>0.23729200394412872</v>
      </c>
      <c r="Y26" s="2">
        <f>1000*0.00001/(0.2*(1/(30*0.7)))</f>
        <v>1.0499999999999998</v>
      </c>
      <c r="Z26" s="3">
        <v>0</v>
      </c>
      <c r="AA26" s="3">
        <f t="shared" si="15"/>
        <v>0</v>
      </c>
      <c r="AC26" s="4">
        <f>1000*0.00001/(0.2*(1/(30*0.7)))</f>
        <v>1.0499999999999998</v>
      </c>
      <c r="AD26" s="5">
        <v>4.7164535956410898E-4</v>
      </c>
      <c r="AE26" s="5">
        <f t="shared" si="16"/>
        <v>1.0427611461495856</v>
      </c>
      <c r="AG26" s="4">
        <f>1000*0.00001/(0.2*(1/(30*0.7)))</f>
        <v>1.0499999999999998</v>
      </c>
      <c r="AH26" s="5">
        <v>9.7880003810807306E-4</v>
      </c>
      <c r="AI26" s="5">
        <f t="shared" si="17"/>
        <v>2.1640298773046629</v>
      </c>
    </row>
    <row r="27" spans="1:35">
      <c r="A27" s="2">
        <f>1500*0.00001/(0.2*(1/(30*0.7)))</f>
        <v>1.575</v>
      </c>
      <c r="B27" s="3">
        <v>6.6790224261238499E-4</v>
      </c>
      <c r="C27" s="3">
        <f t="shared" si="9"/>
        <v>1.4766656639345175</v>
      </c>
      <c r="E27" s="4">
        <f>1500*0.00001/(0.2*(1/(30*0.7)))</f>
        <v>1.575</v>
      </c>
      <c r="F27" s="5">
        <v>2.7256628400529201E-4</v>
      </c>
      <c r="G27" s="5">
        <f t="shared" si="10"/>
        <v>0.60261704042581299</v>
      </c>
      <c r="I27" s="4">
        <f>1500*0.00001/(0.2*(1/(30*0.7)))</f>
        <v>1.575</v>
      </c>
      <c r="J27" s="5">
        <v>0</v>
      </c>
      <c r="K27" s="5">
        <f t="shared" si="11"/>
        <v>0</v>
      </c>
      <c r="M27" s="2">
        <f>1500*0.00001/(0.2*(1/(30*0.7)))</f>
        <v>1.575</v>
      </c>
      <c r="N27" s="3">
        <v>2.7443825988243898E-4</v>
      </c>
      <c r="O27" s="3">
        <f t="shared" si="12"/>
        <v>0.60675579356232678</v>
      </c>
      <c r="Q27" s="4">
        <f>1500*0.00001/(0.2*(1/(30*0.7)))</f>
        <v>1.575</v>
      </c>
      <c r="R27" s="5">
        <v>2.7256628400529201E-4</v>
      </c>
      <c r="S27" s="5">
        <f t="shared" si="13"/>
        <v>0.60261704042581299</v>
      </c>
      <c r="U27" s="4">
        <f>1500*0.00001/(0.2*(1/(30*0.7)))</f>
        <v>1.575</v>
      </c>
      <c r="V27" s="5">
        <v>1.2650242546338099E-4</v>
      </c>
      <c r="W27" s="5">
        <f t="shared" si="14"/>
        <v>0.27968432529222714</v>
      </c>
      <c r="Y27" s="2">
        <f>1500*0.00001/(0.2*(1/(30*0.7)))</f>
        <v>1.575</v>
      </c>
      <c r="Z27" s="3">
        <v>0</v>
      </c>
      <c r="AA27" s="3">
        <f t="shared" si="15"/>
        <v>0</v>
      </c>
      <c r="AC27" s="4">
        <f>1500*0.00001/(0.2*(1/(30*0.7)))</f>
        <v>1.575</v>
      </c>
      <c r="AD27" s="5">
        <v>2.7256628400529201E-4</v>
      </c>
      <c r="AE27" s="5">
        <f t="shared" si="16"/>
        <v>0.60261704042581299</v>
      </c>
      <c r="AG27" s="4">
        <f>1500*0.00001/(0.2*(1/(30*0.7)))</f>
        <v>1.575</v>
      </c>
      <c r="AH27" s="5">
        <v>7.6790368669301897E-4</v>
      </c>
      <c r="AI27" s="5">
        <f t="shared" si="17"/>
        <v>1.6977589458497857</v>
      </c>
    </row>
    <row r="28" spans="1:35">
      <c r="A28" s="2">
        <f>2000*0.00001/(0.2*(1/(30*0.7)))</f>
        <v>2.0999999999999996</v>
      </c>
      <c r="B28" s="3">
        <v>4.7479586636550399E-4</v>
      </c>
      <c r="C28" s="3">
        <f t="shared" si="9"/>
        <v>1.0497266044469193</v>
      </c>
      <c r="E28" s="4">
        <f>2000*0.00001/(0.2*(1/(30*0.7)))</f>
        <v>2.0999999999999996</v>
      </c>
      <c r="F28" s="5">
        <v>1.2786826164314501E-4</v>
      </c>
      <c r="G28" s="5">
        <f t="shared" si="10"/>
        <v>0.28270405372034008</v>
      </c>
      <c r="I28" s="4">
        <f>2000*0.00001/(0.2*(1/(30*0.7)))</f>
        <v>2.0999999999999996</v>
      </c>
      <c r="J28" s="5">
        <v>0</v>
      </c>
      <c r="K28" s="5">
        <f t="shared" si="11"/>
        <v>0</v>
      </c>
      <c r="M28" s="2">
        <f>2000*0.00001/(0.2*(1/(30*0.7)))</f>
        <v>2.0999999999999996</v>
      </c>
      <c r="N28" s="3">
        <v>9.2019873883772394E-5</v>
      </c>
      <c r="O28" s="3">
        <f t="shared" si="12"/>
        <v>0.20344682124777708</v>
      </c>
      <c r="Q28" s="4">
        <f>2000*0.00001/(0.2*(1/(30*0.7)))</f>
        <v>2.0999999999999996</v>
      </c>
      <c r="R28" s="5">
        <v>1.2786826164314501E-4</v>
      </c>
      <c r="S28" s="5">
        <f t="shared" si="13"/>
        <v>0.28270405372034008</v>
      </c>
      <c r="U28" s="4">
        <f>2000*0.00001/(0.2*(1/(30*0.7)))</f>
        <v>2.0999999999999996</v>
      </c>
      <c r="V28" s="5">
        <v>2.11544527551676E-5</v>
      </c>
      <c r="W28" s="5">
        <f t="shared" si="14"/>
        <v>4.6770398465348251E-2</v>
      </c>
      <c r="Y28" s="2">
        <f>2000*0.00001/(0.2*(1/(30*0.7)))</f>
        <v>2.0999999999999996</v>
      </c>
      <c r="Z28" s="3">
        <v>0</v>
      </c>
      <c r="AA28" s="3">
        <f t="shared" si="15"/>
        <v>0</v>
      </c>
      <c r="AC28" s="4">
        <f>2000*0.00001/(0.2*(1/(30*0.7)))</f>
        <v>2.0999999999999996</v>
      </c>
      <c r="AD28" s="5">
        <v>1.2786826164314501E-4</v>
      </c>
      <c r="AE28" s="5">
        <f t="shared" si="16"/>
        <v>0.28270405372034008</v>
      </c>
      <c r="AG28" s="4">
        <f>2000*0.00001/(0.2*(1/(30*0.7)))</f>
        <v>2.0999999999999996</v>
      </c>
      <c r="AH28" s="5">
        <v>5.8946287495242303E-4</v>
      </c>
      <c r="AI28" s="5">
        <f t="shared" si="17"/>
        <v>1.3032439960102455</v>
      </c>
    </row>
    <row r="29" spans="1:35">
      <c r="A29" s="2">
        <f>2500*0.00001/(0.2*(1/(30*0.7)))</f>
        <v>2.625</v>
      </c>
      <c r="B29" s="3">
        <v>2.7040484256215901E-4</v>
      </c>
      <c r="C29" s="3">
        <f t="shared" si="9"/>
        <v>0.59783830761126866</v>
      </c>
      <c r="E29" s="4">
        <f>2500*0.00001/(0.2*(1/(30*0.7)))</f>
        <v>2.625</v>
      </c>
      <c r="F29" s="5">
        <v>7.0123631383868703E-6</v>
      </c>
      <c r="G29" s="5">
        <f t="shared" si="10"/>
        <v>1.5503639917414422E-2</v>
      </c>
      <c r="I29" s="4">
        <f>2500*0.00001/(0.2*(1/(30*0.7)))</f>
        <v>2.625</v>
      </c>
      <c r="J29" s="5">
        <v>0</v>
      </c>
      <c r="K29" s="5">
        <f t="shared" si="11"/>
        <v>0</v>
      </c>
      <c r="M29" s="2">
        <f>2500*0.00001/(0.2*(1/(30*0.7)))</f>
        <v>2.625</v>
      </c>
      <c r="N29" s="3">
        <v>0</v>
      </c>
      <c r="O29" s="3">
        <f t="shared" si="12"/>
        <v>0</v>
      </c>
      <c r="Q29" s="4">
        <f>2500*0.00001/(0.2*(1/(30*0.7)))</f>
        <v>2.625</v>
      </c>
      <c r="R29" s="5">
        <v>7.0123631383868703E-6</v>
      </c>
      <c r="S29" s="5">
        <f t="shared" si="13"/>
        <v>1.5503639917414422E-2</v>
      </c>
      <c r="U29" s="4">
        <f>2500*0.00001/(0.2*(1/(30*0.7)))</f>
        <v>2.625</v>
      </c>
      <c r="V29" s="5">
        <v>0</v>
      </c>
      <c r="W29" s="5">
        <f t="shared" si="14"/>
        <v>0</v>
      </c>
      <c r="Y29" s="2">
        <f>2500*0.00001/(0.2*(1/(30*0.7)))</f>
        <v>2.625</v>
      </c>
      <c r="Z29" s="3">
        <v>0</v>
      </c>
      <c r="AA29" s="3">
        <f t="shared" si="15"/>
        <v>0</v>
      </c>
      <c r="AC29" s="4">
        <f>2500*0.00001/(0.2*(1/(30*0.7)))</f>
        <v>2.625</v>
      </c>
      <c r="AD29" s="5">
        <v>7.0123631383868703E-6</v>
      </c>
      <c r="AE29" s="5">
        <f t="shared" si="16"/>
        <v>1.5503639917414422E-2</v>
      </c>
      <c r="AG29" s="4">
        <f>2500*0.00001/(0.2*(1/(30*0.7)))</f>
        <v>2.625</v>
      </c>
      <c r="AH29" s="5">
        <v>4.0215244894846198E-4</v>
      </c>
      <c r="AI29" s="5">
        <f t="shared" si="17"/>
        <v>0.88911920808448108</v>
      </c>
    </row>
    <row r="30" spans="1:35">
      <c r="A30" s="2">
        <f>3000*0.00001/(0.2*(1/(30*0.7)))</f>
        <v>3.15</v>
      </c>
      <c r="B30" s="3">
        <v>4.2835253927525402E-5</v>
      </c>
      <c r="C30" s="3">
        <f t="shared" si="9"/>
        <v>9.4704501115744605E-2</v>
      </c>
      <c r="E30" s="4">
        <f>3000*0.00001/(0.2*(1/(30*0.7)))</f>
        <v>3.15</v>
      </c>
      <c r="F30" s="5">
        <v>0</v>
      </c>
      <c r="G30" s="5">
        <f t="shared" si="10"/>
        <v>0</v>
      </c>
      <c r="I30" s="4">
        <f>3000*0.00001/(0.2*(1/(30*0.7)))</f>
        <v>3.15</v>
      </c>
      <c r="J30" s="5">
        <v>0</v>
      </c>
      <c r="K30" s="5">
        <f t="shared" si="11"/>
        <v>0</v>
      </c>
      <c r="M30" s="2">
        <f>3000*0.00001/(0.2*(1/(30*0.7)))</f>
        <v>3.15</v>
      </c>
      <c r="N30" s="3">
        <v>0</v>
      </c>
      <c r="O30" s="3">
        <f t="shared" si="12"/>
        <v>0</v>
      </c>
      <c r="Q30" s="4">
        <f>3000*0.00001/(0.2*(1/(30*0.7)))</f>
        <v>3.15</v>
      </c>
      <c r="R30" s="5">
        <v>0</v>
      </c>
      <c r="S30" s="5">
        <f t="shared" si="13"/>
        <v>0</v>
      </c>
      <c r="U30" s="4">
        <f>3000*0.00001/(0.2*(1/(30*0.7)))</f>
        <v>3.15</v>
      </c>
      <c r="V30" s="5">
        <v>0</v>
      </c>
      <c r="W30" s="5">
        <f t="shared" si="14"/>
        <v>0</v>
      </c>
      <c r="Y30" s="2">
        <f>3000*0.00001/(0.2*(1/(30*0.7)))</f>
        <v>3.15</v>
      </c>
      <c r="Z30" s="3">
        <v>0</v>
      </c>
      <c r="AA30" s="3">
        <f t="shared" si="15"/>
        <v>0</v>
      </c>
      <c r="AC30" s="4">
        <f>3000*0.00001/(0.2*(1/(30*0.7)))</f>
        <v>3.15</v>
      </c>
      <c r="AD30" s="5">
        <v>0</v>
      </c>
      <c r="AE30" s="5">
        <f t="shared" si="16"/>
        <v>0</v>
      </c>
      <c r="AG30" s="4">
        <f>3000*0.00001/(0.2*(1/(30*0.7)))</f>
        <v>3.15</v>
      </c>
      <c r="AH30" s="5">
        <v>1.3739155565743201E-4</v>
      </c>
      <c r="AI30" s="5">
        <f t="shared" si="17"/>
        <v>0.30375911295093472</v>
      </c>
    </row>
    <row r="31" spans="1:35">
      <c r="A31" s="2">
        <f>4000*0.00001/(0.2*(1/(30*0.7)))</f>
        <v>4.1999999999999993</v>
      </c>
      <c r="B31" s="3">
        <v>0</v>
      </c>
      <c r="C31" s="3">
        <f t="shared" si="9"/>
        <v>0</v>
      </c>
      <c r="E31" s="4">
        <f>4000*0.00001/(0.2*(1/(30*0.7)))</f>
        <v>4.1999999999999993</v>
      </c>
      <c r="F31" s="5">
        <v>0</v>
      </c>
      <c r="G31" s="5">
        <f t="shared" si="10"/>
        <v>0</v>
      </c>
      <c r="I31" s="4">
        <f>4000*0.00001/(0.2*(1/(30*0.7)))</f>
        <v>4.1999999999999993</v>
      </c>
      <c r="J31" s="5">
        <v>0</v>
      </c>
      <c r="K31" s="5">
        <f t="shared" si="11"/>
        <v>0</v>
      </c>
      <c r="M31" s="2">
        <f>4000*0.00001/(0.2*(1/(30*0.7)))</f>
        <v>4.1999999999999993</v>
      </c>
      <c r="N31" s="3">
        <v>0</v>
      </c>
      <c r="O31" s="3">
        <f t="shared" si="12"/>
        <v>0</v>
      </c>
      <c r="Q31" s="4">
        <f>4000*0.00001/(0.2*(1/(30*0.7)))</f>
        <v>4.1999999999999993</v>
      </c>
      <c r="R31" s="5">
        <v>0</v>
      </c>
      <c r="S31" s="5">
        <f t="shared" si="13"/>
        <v>0</v>
      </c>
      <c r="U31" s="4">
        <f>4000*0.00001/(0.2*(1/(30*0.7)))</f>
        <v>4.1999999999999993</v>
      </c>
      <c r="V31" s="5">
        <v>0</v>
      </c>
      <c r="W31" s="5">
        <f t="shared" si="14"/>
        <v>0</v>
      </c>
      <c r="Y31" s="2">
        <f>4000*0.00001/(0.2*(1/(30*0.7)))</f>
        <v>4.1999999999999993</v>
      </c>
      <c r="Z31" s="3">
        <v>0</v>
      </c>
      <c r="AA31" s="3">
        <f t="shared" si="15"/>
        <v>0</v>
      </c>
      <c r="AC31" s="4">
        <f>4000*0.00001/(0.2*(1/(30*0.7)))</f>
        <v>4.1999999999999993</v>
      </c>
      <c r="AD31" s="5">
        <v>0</v>
      </c>
      <c r="AE31" s="5">
        <f t="shared" si="16"/>
        <v>0</v>
      </c>
      <c r="AG31" s="4">
        <f>4000*0.00001/(0.2*(1/(30*0.7)))</f>
        <v>4.1999999999999993</v>
      </c>
      <c r="AH31" s="5">
        <v>0</v>
      </c>
      <c r="AI31" s="5">
        <f t="shared" si="17"/>
        <v>0</v>
      </c>
    </row>
    <row r="32" spans="1:35">
      <c r="A32" s="2">
        <f>4500*0.00001/(0.2*(1/(30*0.7)))</f>
        <v>4.7250000000000005</v>
      </c>
      <c r="B32" s="3">
        <v>0</v>
      </c>
      <c r="C32" s="3">
        <f t="shared" si="9"/>
        <v>0</v>
      </c>
      <c r="E32" s="4">
        <f>4500*0.00001/(0.2*(1/(30*0.7)))</f>
        <v>4.7250000000000005</v>
      </c>
      <c r="F32" s="5">
        <v>0</v>
      </c>
      <c r="G32" s="5">
        <f t="shared" si="10"/>
        <v>0</v>
      </c>
      <c r="I32" s="4">
        <f>4500*0.00001/(0.2*(1/(30*0.7)))</f>
        <v>4.7250000000000005</v>
      </c>
      <c r="J32" s="5">
        <v>0</v>
      </c>
      <c r="K32" s="5">
        <f t="shared" si="11"/>
        <v>0</v>
      </c>
      <c r="M32" s="2">
        <f>4500*0.00001/(0.2*(1/(30*0.7)))</f>
        <v>4.7250000000000005</v>
      </c>
      <c r="N32" s="3">
        <v>0</v>
      </c>
      <c r="O32" s="3">
        <f t="shared" si="12"/>
        <v>0</v>
      </c>
      <c r="Q32" s="4">
        <f>4500*0.00001/(0.2*(1/(30*0.7)))</f>
        <v>4.7250000000000005</v>
      </c>
      <c r="R32" s="5">
        <v>0</v>
      </c>
      <c r="S32" s="5">
        <f t="shared" si="13"/>
        <v>0</v>
      </c>
      <c r="U32" s="4">
        <f>4500*0.00001/(0.2*(1/(30*0.7)))</f>
        <v>4.7250000000000005</v>
      </c>
      <c r="V32" s="5">
        <v>0</v>
      </c>
      <c r="W32" s="5">
        <f t="shared" si="14"/>
        <v>0</v>
      </c>
      <c r="Y32" s="2">
        <f>4500*0.00001/(0.2*(1/(30*0.7)))</f>
        <v>4.7250000000000005</v>
      </c>
      <c r="Z32" s="3">
        <v>0</v>
      </c>
      <c r="AA32" s="3">
        <f t="shared" si="15"/>
        <v>0</v>
      </c>
      <c r="AC32" s="4">
        <f>4500*0.00001/(0.2*(1/(30*0.7)))</f>
        <v>4.7250000000000005</v>
      </c>
      <c r="AD32" s="5">
        <v>0</v>
      </c>
      <c r="AE32" s="5">
        <f t="shared" si="16"/>
        <v>0</v>
      </c>
      <c r="AG32" s="4">
        <f>4500*0.00001/(0.2*(1/(30*0.7)))</f>
        <v>4.7250000000000005</v>
      </c>
      <c r="AH32" s="5">
        <v>0</v>
      </c>
      <c r="AI32" s="5">
        <f t="shared" si="17"/>
        <v>0</v>
      </c>
    </row>
    <row r="33" spans="1:35">
      <c r="A33" s="2">
        <f>5000*0.00001/(0.2*(1/(30*0.7)))</f>
        <v>5.25</v>
      </c>
      <c r="B33" s="3">
        <v>0</v>
      </c>
      <c r="C33" s="3">
        <f t="shared" si="9"/>
        <v>0</v>
      </c>
      <c r="E33" s="4">
        <f>5000*0.00001/(0.2*(1/(30*0.7)))</f>
        <v>5.25</v>
      </c>
      <c r="F33" s="5">
        <v>0</v>
      </c>
      <c r="G33" s="5">
        <f t="shared" si="10"/>
        <v>0</v>
      </c>
      <c r="I33" s="4">
        <f>5000*0.00001/(0.2*(1/(30*0.7)))</f>
        <v>5.25</v>
      </c>
      <c r="J33" s="5">
        <v>0</v>
      </c>
      <c r="K33" s="5">
        <f t="shared" si="11"/>
        <v>0</v>
      </c>
      <c r="M33" s="2">
        <f>5000*0.00001/(0.2*(1/(30*0.7)))</f>
        <v>5.25</v>
      </c>
      <c r="N33" s="3">
        <v>0</v>
      </c>
      <c r="O33" s="3">
        <f t="shared" si="12"/>
        <v>0</v>
      </c>
      <c r="Q33" s="4">
        <f>5000*0.00001/(0.2*(1/(30*0.7)))</f>
        <v>5.25</v>
      </c>
      <c r="R33" s="5">
        <v>0</v>
      </c>
      <c r="S33" s="5">
        <f t="shared" si="13"/>
        <v>0</v>
      </c>
      <c r="U33" s="4">
        <f>5000*0.00001/(0.2*(1/(30*0.7)))</f>
        <v>5.25</v>
      </c>
      <c r="V33" s="5">
        <v>0</v>
      </c>
      <c r="W33" s="5">
        <f t="shared" si="14"/>
        <v>0</v>
      </c>
      <c r="Y33" s="2">
        <f>5000*0.00001/(0.2*(1/(30*0.7)))</f>
        <v>5.25</v>
      </c>
      <c r="Z33" s="3">
        <v>0</v>
      </c>
      <c r="AA33" s="3">
        <f t="shared" si="15"/>
        <v>0</v>
      </c>
      <c r="AC33" s="4">
        <f>5000*0.00001/(0.2*(1/(30*0.7)))</f>
        <v>5.25</v>
      </c>
      <c r="AD33" s="5">
        <v>0</v>
      </c>
      <c r="AE33" s="5">
        <f t="shared" si="16"/>
        <v>0</v>
      </c>
      <c r="AG33" s="4">
        <f>5000*0.00001/(0.2*(1/(30*0.7)))</f>
        <v>5.25</v>
      </c>
      <c r="AH33" s="5">
        <v>0</v>
      </c>
      <c r="AI33" s="5">
        <f t="shared" si="17"/>
        <v>0</v>
      </c>
    </row>
    <row r="34" spans="1:35">
      <c r="A34" s="2">
        <f>5500*0.00001/(0.2*(1/(30*0.7)))</f>
        <v>5.7750000000000004</v>
      </c>
      <c r="B34" s="3">
        <v>0</v>
      </c>
      <c r="C34" s="3">
        <f t="shared" si="9"/>
        <v>0</v>
      </c>
      <c r="E34" s="4">
        <f>5500*0.00001/(0.2*(1/(30*0.7)))</f>
        <v>5.7750000000000004</v>
      </c>
      <c r="F34" s="5">
        <v>0</v>
      </c>
      <c r="G34" s="5">
        <f t="shared" si="10"/>
        <v>0</v>
      </c>
      <c r="I34" s="4">
        <f>5500*0.00001/(0.2*(1/(30*0.7)))</f>
        <v>5.7750000000000004</v>
      </c>
      <c r="J34" s="5">
        <v>0</v>
      </c>
      <c r="K34" s="5">
        <f t="shared" si="11"/>
        <v>0</v>
      </c>
      <c r="M34" s="2">
        <f>5500*0.00001/(0.2*(1/(30*0.7)))</f>
        <v>5.7750000000000004</v>
      </c>
      <c r="N34" s="3">
        <v>0</v>
      </c>
      <c r="O34" s="3">
        <f t="shared" si="12"/>
        <v>0</v>
      </c>
      <c r="Q34" s="4">
        <f>5500*0.00001/(0.2*(1/(30*0.7)))</f>
        <v>5.7750000000000004</v>
      </c>
      <c r="R34" s="5">
        <v>0</v>
      </c>
      <c r="S34" s="5">
        <f t="shared" si="13"/>
        <v>0</v>
      </c>
      <c r="U34" s="4">
        <f>5500*0.00001/(0.2*(1/(30*0.7)))</f>
        <v>5.7750000000000004</v>
      </c>
      <c r="V34" s="5">
        <v>0</v>
      </c>
      <c r="W34" s="5">
        <f t="shared" si="14"/>
        <v>0</v>
      </c>
      <c r="Y34" s="2">
        <f>5500*0.00001/(0.2*(1/(30*0.7)))</f>
        <v>5.7750000000000004</v>
      </c>
      <c r="Z34" s="3">
        <v>0</v>
      </c>
      <c r="AA34" s="3">
        <f t="shared" si="15"/>
        <v>0</v>
      </c>
      <c r="AC34" s="4">
        <f>5500*0.00001/(0.2*(1/(30*0.7)))</f>
        <v>5.7750000000000004</v>
      </c>
      <c r="AD34" s="5">
        <v>0</v>
      </c>
      <c r="AE34" s="5">
        <f t="shared" si="16"/>
        <v>0</v>
      </c>
      <c r="AG34" s="4">
        <f>5500*0.00001/(0.2*(1/(30*0.7)))</f>
        <v>5.7750000000000004</v>
      </c>
      <c r="AH34" s="5">
        <v>0</v>
      </c>
      <c r="AI34" s="5">
        <f t="shared" si="17"/>
        <v>0</v>
      </c>
    </row>
    <row r="35" spans="1:35">
      <c r="A35" s="2">
        <f>6000*0.00001/(0.2*(1/(30*0.7)))</f>
        <v>6.3</v>
      </c>
      <c r="B35" s="3">
        <v>0</v>
      </c>
      <c r="C35" s="3">
        <f t="shared" si="9"/>
        <v>0</v>
      </c>
      <c r="E35" s="4">
        <f>6000*0.00001/(0.2*(1/(30*0.7)))</f>
        <v>6.3</v>
      </c>
      <c r="F35" s="5">
        <v>0</v>
      </c>
      <c r="G35" s="5">
        <f t="shared" si="10"/>
        <v>0</v>
      </c>
      <c r="I35" s="4">
        <f>6000*0.00001/(0.2*(1/(30*0.7)))</f>
        <v>6.3</v>
      </c>
      <c r="J35" s="5">
        <v>0</v>
      </c>
      <c r="K35" s="5">
        <f t="shared" si="11"/>
        <v>0</v>
      </c>
      <c r="M35" s="2">
        <f>6000*0.00001/(0.2*(1/(30*0.7)))</f>
        <v>6.3</v>
      </c>
      <c r="N35" s="3">
        <v>0</v>
      </c>
      <c r="O35" s="3">
        <f t="shared" si="12"/>
        <v>0</v>
      </c>
      <c r="Q35" s="4">
        <f>6000*0.00001/(0.2*(1/(30*0.7)))</f>
        <v>6.3</v>
      </c>
      <c r="R35" s="5">
        <v>0</v>
      </c>
      <c r="S35" s="5">
        <f t="shared" si="13"/>
        <v>0</v>
      </c>
      <c r="U35" s="4">
        <f>6000*0.00001/(0.2*(1/(30*0.7)))</f>
        <v>6.3</v>
      </c>
      <c r="V35" s="5">
        <v>0</v>
      </c>
      <c r="W35" s="5">
        <f t="shared" si="14"/>
        <v>0</v>
      </c>
      <c r="Y35" s="2">
        <f>6000*0.00001/(0.2*(1/(30*0.7)))</f>
        <v>6.3</v>
      </c>
      <c r="Z35" s="3">
        <v>0</v>
      </c>
      <c r="AA35" s="3">
        <f t="shared" si="15"/>
        <v>0</v>
      </c>
      <c r="AC35" s="4">
        <f>6000*0.00001/(0.2*(1/(30*0.7)))</f>
        <v>6.3</v>
      </c>
      <c r="AD35" s="5">
        <v>0</v>
      </c>
      <c r="AE35" s="5">
        <f t="shared" si="16"/>
        <v>0</v>
      </c>
      <c r="AG35" s="4">
        <f>6000*0.00001/(0.2*(1/(30*0.7)))</f>
        <v>6.3</v>
      </c>
      <c r="AH35" s="5">
        <v>0</v>
      </c>
      <c r="AI35" s="5">
        <f t="shared" si="17"/>
        <v>0</v>
      </c>
    </row>
    <row r="36" spans="1:35">
      <c r="A36" s="2">
        <f>6500*0.00001/(0.2*(1/(30*0.7)))</f>
        <v>6.8249999999999993</v>
      </c>
      <c r="B36" s="3">
        <v>0</v>
      </c>
      <c r="C36" s="3">
        <f t="shared" si="9"/>
        <v>0</v>
      </c>
      <c r="E36" s="4">
        <f>6500*0.00001/(0.2*(1/(30*0.7)))</f>
        <v>6.8249999999999993</v>
      </c>
      <c r="F36" s="5">
        <v>0</v>
      </c>
      <c r="G36" s="5">
        <f t="shared" si="10"/>
        <v>0</v>
      </c>
      <c r="I36" s="4">
        <f>6500*0.00001/(0.2*(1/(30*0.7)))</f>
        <v>6.8249999999999993</v>
      </c>
      <c r="J36" s="5">
        <v>0</v>
      </c>
      <c r="K36" s="5">
        <f t="shared" si="11"/>
        <v>0</v>
      </c>
      <c r="M36" s="2">
        <f>6500*0.00001/(0.2*(1/(30*0.7)))</f>
        <v>6.8249999999999993</v>
      </c>
      <c r="N36" s="3">
        <v>0</v>
      </c>
      <c r="O36" s="3">
        <f t="shared" si="12"/>
        <v>0</v>
      </c>
      <c r="Q36" s="4">
        <f>6500*0.00001/(0.2*(1/(30*0.7)))</f>
        <v>6.8249999999999993</v>
      </c>
      <c r="R36" s="5">
        <v>0</v>
      </c>
      <c r="S36" s="5">
        <f t="shared" si="13"/>
        <v>0</v>
      </c>
      <c r="U36" s="4">
        <f>6500*0.00001/(0.2*(1/(30*0.7)))</f>
        <v>6.8249999999999993</v>
      </c>
      <c r="V36" s="5">
        <v>0</v>
      </c>
      <c r="W36" s="5">
        <f t="shared" si="14"/>
        <v>0</v>
      </c>
      <c r="Y36" s="2">
        <f>6500*0.00001/(0.2*(1/(30*0.7)))</f>
        <v>6.8249999999999993</v>
      </c>
      <c r="Z36" s="3">
        <v>0</v>
      </c>
      <c r="AA36" s="3">
        <f t="shared" si="15"/>
        <v>0</v>
      </c>
      <c r="AC36" s="4">
        <f>6500*0.00001/(0.2*(1/(30*0.7)))</f>
        <v>6.8249999999999993</v>
      </c>
      <c r="AD36" s="5">
        <v>0</v>
      </c>
      <c r="AE36" s="5">
        <f t="shared" si="16"/>
        <v>0</v>
      </c>
      <c r="AG36" s="4">
        <f>6500*0.00001/(0.2*(1/(30*0.7)))</f>
        <v>6.8249999999999993</v>
      </c>
      <c r="AH36" s="5">
        <v>0</v>
      </c>
      <c r="AI36" s="5">
        <f t="shared" si="17"/>
        <v>0</v>
      </c>
    </row>
    <row r="37" spans="1:35">
      <c r="A37" s="2">
        <f>7000*0.00001/(0.2*(1/(30*0.7)))</f>
        <v>7.35</v>
      </c>
      <c r="B37" s="3">
        <v>0</v>
      </c>
      <c r="C37" s="3">
        <f t="shared" si="9"/>
        <v>0</v>
      </c>
      <c r="E37" s="4">
        <f>7000*0.00001/(0.2*(1/(30*0.7)))</f>
        <v>7.35</v>
      </c>
      <c r="F37" s="5">
        <v>0</v>
      </c>
      <c r="G37" s="5">
        <f t="shared" si="10"/>
        <v>0</v>
      </c>
      <c r="I37" s="4">
        <f>7000*0.00001/(0.2*(1/(30*0.7)))</f>
        <v>7.35</v>
      </c>
      <c r="J37" s="5">
        <v>0</v>
      </c>
      <c r="K37" s="5">
        <f t="shared" si="11"/>
        <v>0</v>
      </c>
      <c r="M37" s="2">
        <f>7000*0.00001/(0.2*(1/(30*0.7)))</f>
        <v>7.35</v>
      </c>
      <c r="N37" s="3">
        <v>0</v>
      </c>
      <c r="O37" s="3">
        <f t="shared" si="12"/>
        <v>0</v>
      </c>
      <c r="Q37" s="4">
        <f>7000*0.00001/(0.2*(1/(30*0.7)))</f>
        <v>7.35</v>
      </c>
      <c r="R37" s="5">
        <v>0</v>
      </c>
      <c r="S37" s="5">
        <f t="shared" si="13"/>
        <v>0</v>
      </c>
      <c r="U37" s="4">
        <f>7000*0.00001/(0.2*(1/(30*0.7)))</f>
        <v>7.35</v>
      </c>
      <c r="V37" s="5">
        <v>0</v>
      </c>
      <c r="W37" s="5">
        <f t="shared" si="14"/>
        <v>0</v>
      </c>
      <c r="Y37" s="2">
        <f>7000*0.00001/(0.2*(1/(30*0.7)))</f>
        <v>7.35</v>
      </c>
      <c r="Z37" s="3">
        <v>0</v>
      </c>
      <c r="AA37" s="3">
        <f t="shared" si="15"/>
        <v>0</v>
      </c>
      <c r="AC37" s="4">
        <f>7000*0.00001/(0.2*(1/(30*0.7)))</f>
        <v>7.35</v>
      </c>
      <c r="AD37" s="5">
        <v>0</v>
      </c>
      <c r="AE37" s="5">
        <f t="shared" si="16"/>
        <v>0</v>
      </c>
      <c r="AG37" s="4">
        <f>7000*0.00001/(0.2*(1/(30*0.7)))</f>
        <v>7.35</v>
      </c>
      <c r="AH37" s="5">
        <v>0</v>
      </c>
      <c r="AI37" s="5">
        <f t="shared" si="17"/>
        <v>0</v>
      </c>
    </row>
    <row r="38" spans="1:35">
      <c r="A38" s="2">
        <f>7500*0.00001/(0.2*(1/(30*0.7)))</f>
        <v>7.8750000000000009</v>
      </c>
      <c r="B38" s="3">
        <v>0</v>
      </c>
      <c r="C38" s="3">
        <f t="shared" si="9"/>
        <v>0</v>
      </c>
      <c r="E38" s="4">
        <f>7500*0.00001/(0.2*(1/(30*0.7)))</f>
        <v>7.8750000000000009</v>
      </c>
      <c r="F38" s="5">
        <v>0</v>
      </c>
      <c r="G38" s="5">
        <f t="shared" si="10"/>
        <v>0</v>
      </c>
      <c r="I38" s="4">
        <f>7500*0.00001/(0.2*(1/(30*0.7)))</f>
        <v>7.8750000000000009</v>
      </c>
      <c r="J38" s="5">
        <v>0</v>
      </c>
      <c r="K38" s="5">
        <f t="shared" si="11"/>
        <v>0</v>
      </c>
      <c r="M38" s="2">
        <f>7500*0.00001/(0.2*(1/(30*0.7)))</f>
        <v>7.8750000000000009</v>
      </c>
      <c r="N38" s="3">
        <v>0</v>
      </c>
      <c r="O38" s="3">
        <f t="shared" si="12"/>
        <v>0</v>
      </c>
      <c r="Q38" s="4">
        <f>7500*0.00001/(0.2*(1/(30*0.7)))</f>
        <v>7.8750000000000009</v>
      </c>
      <c r="R38" s="5">
        <v>0</v>
      </c>
      <c r="S38" s="5">
        <f t="shared" si="13"/>
        <v>0</v>
      </c>
      <c r="U38" s="4">
        <f>7500*0.00001/(0.2*(1/(30*0.7)))</f>
        <v>7.8750000000000009</v>
      </c>
      <c r="V38" s="5">
        <v>0</v>
      </c>
      <c r="W38" s="5">
        <f t="shared" si="14"/>
        <v>0</v>
      </c>
      <c r="Y38" s="2">
        <f>7500*0.00001/(0.2*(1/(30*0.7)))</f>
        <v>7.8750000000000009</v>
      </c>
      <c r="Z38" s="3">
        <v>0</v>
      </c>
      <c r="AA38" s="3">
        <f t="shared" si="15"/>
        <v>0</v>
      </c>
      <c r="AC38" s="4">
        <f>7500*0.00001/(0.2*(1/(30*0.7)))</f>
        <v>7.8750000000000009</v>
      </c>
      <c r="AD38" s="5">
        <v>0</v>
      </c>
      <c r="AE38" s="5">
        <f t="shared" si="16"/>
        <v>0</v>
      </c>
      <c r="AG38" s="4">
        <f>7500*0.00001/(0.2*(1/(30*0.7)))</f>
        <v>7.8750000000000009</v>
      </c>
      <c r="AH38" s="5">
        <v>0</v>
      </c>
      <c r="AI38" s="5">
        <f t="shared" si="17"/>
        <v>0</v>
      </c>
    </row>
    <row r="39" spans="1:35">
      <c r="A39" s="2">
        <f>8000*0.00001/(0.2*(1/(30*0.7)))</f>
        <v>8.3999999999999986</v>
      </c>
      <c r="B39" s="3">
        <v>0</v>
      </c>
      <c r="C39" s="3">
        <f t="shared" si="9"/>
        <v>0</v>
      </c>
      <c r="E39" s="4">
        <f>8000*0.00001/(0.2*(1/(30*0.7)))</f>
        <v>8.3999999999999986</v>
      </c>
      <c r="F39" s="5">
        <v>0</v>
      </c>
      <c r="G39" s="5">
        <f t="shared" si="10"/>
        <v>0</v>
      </c>
      <c r="I39" s="4">
        <f>8000*0.00001/(0.2*(1/(30*0.7)))</f>
        <v>8.3999999999999986</v>
      </c>
      <c r="J39" s="5">
        <v>0</v>
      </c>
      <c r="K39" s="5">
        <f t="shared" si="11"/>
        <v>0</v>
      </c>
      <c r="M39" s="2">
        <f>8000*0.00001/(0.2*(1/(30*0.7)))</f>
        <v>8.3999999999999986</v>
      </c>
      <c r="N39" s="3">
        <v>0</v>
      </c>
      <c r="O39" s="3">
        <f t="shared" si="12"/>
        <v>0</v>
      </c>
      <c r="Q39" s="4">
        <f>8000*0.00001/(0.2*(1/(30*0.7)))</f>
        <v>8.3999999999999986</v>
      </c>
      <c r="R39" s="5">
        <v>0</v>
      </c>
      <c r="S39" s="5">
        <f t="shared" si="13"/>
        <v>0</v>
      </c>
      <c r="U39" s="4">
        <f>8000*0.00001/(0.2*(1/(30*0.7)))</f>
        <v>8.3999999999999986</v>
      </c>
      <c r="V39" s="5">
        <v>0</v>
      </c>
      <c r="W39" s="5">
        <f t="shared" si="14"/>
        <v>0</v>
      </c>
      <c r="Y39" s="2">
        <f>8000*0.00001/(0.2*(1/(30*0.7)))</f>
        <v>8.3999999999999986</v>
      </c>
      <c r="Z39" s="3">
        <v>0</v>
      </c>
      <c r="AA39" s="3">
        <f t="shared" si="15"/>
        <v>0</v>
      </c>
      <c r="AC39" s="4">
        <f>8000*0.00001/(0.2*(1/(30*0.7)))</f>
        <v>8.3999999999999986</v>
      </c>
      <c r="AD39" s="5">
        <v>0</v>
      </c>
      <c r="AE39" s="5">
        <f t="shared" si="16"/>
        <v>0</v>
      </c>
      <c r="AG39" s="4">
        <f>8000*0.00001/(0.2*(1/(30*0.7)))</f>
        <v>8.3999999999999986</v>
      </c>
      <c r="AH39" s="5">
        <v>0</v>
      </c>
      <c r="AI39" s="5">
        <f t="shared" si="17"/>
        <v>0</v>
      </c>
    </row>
    <row r="40" spans="1:35" s="10" customFormat="1" ht="43" customHeight="1"/>
    <row r="41" spans="1:35" ht="43" customHeight="1">
      <c r="A41" s="13" t="s">
        <v>17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M41" s="13" t="s">
        <v>17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Y41" s="13" t="s">
        <v>17</v>
      </c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1:35" ht="43" customHeight="1">
      <c r="A42" s="14" t="s">
        <v>3</v>
      </c>
      <c r="B42" s="14"/>
      <c r="C42" s="14"/>
      <c r="E42" s="11" t="s">
        <v>4</v>
      </c>
      <c r="F42" s="11"/>
      <c r="G42" s="11"/>
      <c r="I42" s="12" t="s">
        <v>5</v>
      </c>
      <c r="J42" s="12"/>
      <c r="K42" s="12"/>
      <c r="M42" s="14" t="s">
        <v>6</v>
      </c>
      <c r="N42" s="14"/>
      <c r="O42" s="14"/>
      <c r="Q42" s="11" t="s">
        <v>7</v>
      </c>
      <c r="R42" s="11"/>
      <c r="S42" s="11"/>
      <c r="U42" s="12" t="s">
        <v>8</v>
      </c>
      <c r="V42" s="12"/>
      <c r="W42" s="12"/>
      <c r="Y42" s="14" t="s">
        <v>9</v>
      </c>
      <c r="Z42" s="14"/>
      <c r="AA42" s="14"/>
      <c r="AC42" s="11" t="s">
        <v>10</v>
      </c>
      <c r="AD42" s="11"/>
      <c r="AE42" s="11"/>
      <c r="AG42" s="12" t="s">
        <v>11</v>
      </c>
      <c r="AH42" s="12"/>
      <c r="AI42" s="12"/>
    </row>
    <row r="43" spans="1:35">
      <c r="A43" s="2" t="s">
        <v>0</v>
      </c>
      <c r="B43" s="2" t="s">
        <v>1</v>
      </c>
      <c r="C43" s="2" t="s">
        <v>2</v>
      </c>
      <c r="D43" s="1"/>
      <c r="E43" s="2" t="s">
        <v>0</v>
      </c>
      <c r="F43" s="2" t="s">
        <v>1</v>
      </c>
      <c r="G43" s="2" t="s">
        <v>2</v>
      </c>
      <c r="H43" s="1"/>
      <c r="I43" s="2" t="s">
        <v>0</v>
      </c>
      <c r="J43" s="2" t="s">
        <v>1</v>
      </c>
      <c r="K43" s="2" t="s">
        <v>2</v>
      </c>
      <c r="L43" s="7"/>
      <c r="M43" s="2" t="s">
        <v>0</v>
      </c>
      <c r="N43" s="2" t="s">
        <v>1</v>
      </c>
      <c r="O43" s="2" t="s">
        <v>2</v>
      </c>
      <c r="P43" s="1"/>
      <c r="Q43" s="2" t="s">
        <v>0</v>
      </c>
      <c r="R43" s="2" t="s">
        <v>1</v>
      </c>
      <c r="S43" s="2" t="s">
        <v>2</v>
      </c>
      <c r="T43" s="1"/>
      <c r="U43" s="2" t="s">
        <v>0</v>
      </c>
      <c r="V43" s="2" t="s">
        <v>1</v>
      </c>
      <c r="W43" s="2" t="s">
        <v>2</v>
      </c>
      <c r="X43" s="9"/>
      <c r="Y43" s="2" t="s">
        <v>0</v>
      </c>
      <c r="Z43" s="2" t="s">
        <v>1</v>
      </c>
      <c r="AA43" s="2" t="s">
        <v>2</v>
      </c>
      <c r="AB43" s="1"/>
      <c r="AC43" s="2" t="s">
        <v>0</v>
      </c>
      <c r="AD43" s="2" t="s">
        <v>1</v>
      </c>
      <c r="AE43" s="2" t="s">
        <v>2</v>
      </c>
      <c r="AF43" s="1"/>
      <c r="AG43" s="2" t="s">
        <v>0</v>
      </c>
      <c r="AH43" s="2" t="s">
        <v>1</v>
      </c>
      <c r="AI43" s="2" t="s">
        <v>2</v>
      </c>
    </row>
    <row r="44" spans="1:35">
      <c r="A44" s="2">
        <f>0*0.00001/(0.2*(1/(30*0.7)))</f>
        <v>0</v>
      </c>
      <c r="B44" s="3">
        <v>0</v>
      </c>
      <c r="C44" s="3">
        <f>B44/((4/3)*PI()*(1/(30*0.7))^3)</f>
        <v>0</v>
      </c>
      <c r="E44" s="4">
        <f>0*0.00001/(0.2*(1/(30*0.7)))</f>
        <v>0</v>
      </c>
      <c r="F44" s="5">
        <v>0</v>
      </c>
      <c r="G44" s="5">
        <f>F44/((4/3)*PI()*(1/(30*0.7))^3)</f>
        <v>0</v>
      </c>
      <c r="I44" s="4">
        <f>0*0.00001/(0.2*(1/(30*0.7)))</f>
        <v>0</v>
      </c>
      <c r="J44" s="5">
        <v>0</v>
      </c>
      <c r="K44" s="5">
        <f>J44/((4/3)*PI()*(1/(30*0.7))^3)</f>
        <v>0</v>
      </c>
      <c r="M44" s="2">
        <f>0*0.00001/(0.2*(1/(30*0.7)))</f>
        <v>0</v>
      </c>
      <c r="N44" s="3">
        <v>0</v>
      </c>
      <c r="O44" s="3">
        <f>N44/((4/3)*PI()*(1/(30*0.7))^3)</f>
        <v>0</v>
      </c>
      <c r="Q44" s="4">
        <f>0*0.00001/(0.2*(1/(30*0.7)))</f>
        <v>0</v>
      </c>
      <c r="R44" s="5">
        <v>0</v>
      </c>
      <c r="S44" s="5">
        <f>R44/((4/3)*PI()*(1/(30*0.7))^3)</f>
        <v>0</v>
      </c>
      <c r="U44" s="4">
        <f>0*0.00001/(0.2*(1/(30*0.7)))</f>
        <v>0</v>
      </c>
      <c r="V44" s="5">
        <v>0</v>
      </c>
      <c r="W44" s="5">
        <f>V44/((4/3)*PI()*(1/(30*0.7))^3)</f>
        <v>0</v>
      </c>
      <c r="Y44" s="2">
        <f>0*0.00001/(0.2*(1/(30*0.7)))</f>
        <v>0</v>
      </c>
      <c r="Z44" s="3">
        <v>0</v>
      </c>
      <c r="AA44" s="3">
        <f>Z44/((4/3)*PI()*(1/(30*0.7))^3)</f>
        <v>0</v>
      </c>
      <c r="AC44" s="4">
        <f>0*0.00001/(0.2*(1/(30*0.7)))</f>
        <v>0</v>
      </c>
      <c r="AD44" s="5">
        <v>0</v>
      </c>
      <c r="AE44" s="5">
        <f>AD44/((4/3)*PI()*(1/(30*0.7))^3)</f>
        <v>0</v>
      </c>
      <c r="AG44" s="4">
        <f>0*0.00001/(0.2*(1/(30*0.7)))</f>
        <v>0</v>
      </c>
      <c r="AH44" s="5">
        <v>0</v>
      </c>
      <c r="AI44" s="5">
        <f>AH44/((4/3)*PI()*(1/(30*0.7))^3)</f>
        <v>0</v>
      </c>
    </row>
    <row r="45" spans="1:35">
      <c r="A45" s="2">
        <f>500*0.00001/(0.2*(1/(30*0.7)))</f>
        <v>0.52499999999999991</v>
      </c>
      <c r="B45" s="3">
        <v>7.48253170354159E-4</v>
      </c>
      <c r="C45" s="3">
        <f t="shared" ref="C45:C59" si="18">B45/((4/3)*PI()*(1/(30*0.7))^3)</f>
        <v>1.6543136017487046</v>
      </c>
      <c r="E45" s="4">
        <f>500*0.00001/(0.2*(1/(30*0.7)))</f>
        <v>0.52499999999999991</v>
      </c>
      <c r="F45" s="5">
        <v>2.1296135603449001E-4</v>
      </c>
      <c r="G45" s="5">
        <f t="shared" ref="G45:G59" si="19">F45/((4/3)*PI()*(1/(30*0.7))^3)</f>
        <v>0.47083645200989183</v>
      </c>
      <c r="I45" s="4">
        <f>500*0.00001/(0.2*(1/(30*0.7)))</f>
        <v>0.52499999999999991</v>
      </c>
      <c r="J45" s="5">
        <v>0</v>
      </c>
      <c r="K45" s="5">
        <f t="shared" ref="K45:K59" si="20">J45/((4/3)*PI()*(1/(30*0.7))^3)</f>
        <v>0</v>
      </c>
      <c r="M45" s="2">
        <f>500*0.00001/(0.2*(1/(30*0.7)))</f>
        <v>0.52499999999999991</v>
      </c>
      <c r="N45" s="3">
        <v>5.5926646516185499E-4</v>
      </c>
      <c r="O45" s="3">
        <f t="shared" ref="O45:O59" si="21">N45/((4/3)*PI()*(1/(30*0.7))^3)</f>
        <v>1.2364827266702569</v>
      </c>
      <c r="Q45" s="4">
        <f>500*0.00001/(0.2*(1/(30*0.7)))</f>
        <v>0.52499999999999991</v>
      </c>
      <c r="R45" s="5">
        <v>2.1296135603449001E-4</v>
      </c>
      <c r="S45" s="5">
        <f t="shared" ref="S45:S59" si="22">R45/((4/3)*PI()*(1/(30*0.7))^3)</f>
        <v>0.47083645200989183</v>
      </c>
      <c r="U45" s="4">
        <f>500*0.00001/(0.2*(1/(30*0.7)))</f>
        <v>0.52499999999999991</v>
      </c>
      <c r="V45" s="5">
        <v>0</v>
      </c>
      <c r="W45" s="5">
        <f t="shared" ref="W45:W59" si="23">V45/((4/3)*PI()*(1/(30*0.7))^3)</f>
        <v>0</v>
      </c>
      <c r="Y45" s="2">
        <f>500*0.00001/(0.2*(1/(30*0.7)))</f>
        <v>0.52499999999999991</v>
      </c>
      <c r="Z45" s="3">
        <v>0</v>
      </c>
      <c r="AA45" s="3">
        <f t="shared" ref="AA45:AA59" si="24">Z45/((4/3)*PI()*(1/(30*0.7))^3)</f>
        <v>0</v>
      </c>
      <c r="AC45" s="4">
        <f>500*0.00001/(0.2*(1/(30*0.7)))</f>
        <v>0.52499999999999991</v>
      </c>
      <c r="AD45" s="5">
        <v>2.1296135603449001E-4</v>
      </c>
      <c r="AE45" s="5">
        <f t="shared" ref="AE45:AE59" si="25">AD45/((4/3)*PI()*(1/(30*0.7))^3)</f>
        <v>0.47083645200989183</v>
      </c>
      <c r="AG45" s="4">
        <f>500*0.00001/(0.2*(1/(30*0.7)))</f>
        <v>0.52499999999999991</v>
      </c>
      <c r="AH45" s="5">
        <v>6.8904503559088397E-4</v>
      </c>
      <c r="AI45" s="5">
        <f t="shared" ref="AI45:AI59" si="26">AH45/((4/3)*PI()*(1/(30*0.7))^3)</f>
        <v>1.5234102837892289</v>
      </c>
    </row>
    <row r="46" spans="1:35">
      <c r="A46" s="2">
        <f>1000*0.00001/(0.2*(1/(30*0.7)))</f>
        <v>1.0499999999999998</v>
      </c>
      <c r="B46" s="3">
        <v>7.6996146666541995E-4</v>
      </c>
      <c r="C46" s="3">
        <f t="shared" si="18"/>
        <v>1.7023084934262265</v>
      </c>
      <c r="E46" s="4">
        <f>1000*0.00001/(0.2*(1/(30*0.7)))</f>
        <v>1.0499999999999998</v>
      </c>
      <c r="F46" s="5">
        <v>2.6971766103803198E-4</v>
      </c>
      <c r="G46" s="5">
        <f t="shared" si="19"/>
        <v>0.59631901736663706</v>
      </c>
      <c r="I46" s="4">
        <f>1000*0.00001/(0.2*(1/(30*0.7)))</f>
        <v>1.0499999999999998</v>
      </c>
      <c r="J46" s="5">
        <v>0</v>
      </c>
      <c r="K46" s="5">
        <f t="shared" si="20"/>
        <v>0</v>
      </c>
      <c r="M46" s="2">
        <f>1000*0.00001/(0.2*(1/(30*0.7)))</f>
        <v>1.0499999999999998</v>
      </c>
      <c r="N46" s="3">
        <v>3.3494451652306097E-4</v>
      </c>
      <c r="O46" s="3">
        <f t="shared" si="21"/>
        <v>0.74052913033830303</v>
      </c>
      <c r="Q46" s="4">
        <f>1000*0.00001/(0.2*(1/(30*0.7)))</f>
        <v>1.0499999999999998</v>
      </c>
      <c r="R46" s="5">
        <v>2.6971766103803198E-4</v>
      </c>
      <c r="S46" s="5">
        <f t="shared" si="22"/>
        <v>0.59631901736663706</v>
      </c>
      <c r="U46" s="4">
        <f>1000*0.00001/(0.2*(1/(30*0.7)))</f>
        <v>1.0499999999999998</v>
      </c>
      <c r="V46" s="5">
        <v>0</v>
      </c>
      <c r="W46" s="5">
        <f t="shared" si="23"/>
        <v>0</v>
      </c>
      <c r="Y46" s="2">
        <f>1000*0.00001/(0.2*(1/(30*0.7)))</f>
        <v>1.0499999999999998</v>
      </c>
      <c r="Z46" s="3">
        <v>0</v>
      </c>
      <c r="AA46" s="3">
        <f t="shared" si="24"/>
        <v>0</v>
      </c>
      <c r="AC46" s="4">
        <f>1000*0.00001/(0.2*(1/(30*0.7)))</f>
        <v>1.0499999999999998</v>
      </c>
      <c r="AD46" s="5">
        <v>2.6971766103803198E-4</v>
      </c>
      <c r="AE46" s="5">
        <f t="shared" si="25"/>
        <v>0.59631901736663706</v>
      </c>
      <c r="AG46" s="4">
        <f>1000*0.00001/(0.2*(1/(30*0.7)))</f>
        <v>1.0499999999999998</v>
      </c>
      <c r="AH46" s="5">
        <v>7.9990970365546702E-4</v>
      </c>
      <c r="AI46" s="5">
        <f t="shared" si="26"/>
        <v>1.7685210773001829</v>
      </c>
    </row>
    <row r="47" spans="1:35">
      <c r="A47" s="2">
        <f>1500*0.00001/(0.2*(1/(30*0.7)))</f>
        <v>1.575</v>
      </c>
      <c r="B47" s="3">
        <v>4.5297179178584998E-4</v>
      </c>
      <c r="C47" s="3">
        <f t="shared" si="18"/>
        <v>1.0014757384925375</v>
      </c>
      <c r="E47" s="4">
        <f>1500*0.00001/(0.2*(1/(30*0.7)))</f>
        <v>1.575</v>
      </c>
      <c r="F47" s="5">
        <v>7.5930829650708404E-5</v>
      </c>
      <c r="G47" s="5">
        <f t="shared" si="19"/>
        <v>0.16787553900209487</v>
      </c>
      <c r="I47" s="4">
        <f>1500*0.00001/(0.2*(1/(30*0.7)))</f>
        <v>1.575</v>
      </c>
      <c r="J47" s="5">
        <v>0</v>
      </c>
      <c r="K47" s="5">
        <f t="shared" si="20"/>
        <v>0</v>
      </c>
      <c r="M47" s="2">
        <f>1500*0.00001/(0.2*(1/(30*0.7)))</f>
        <v>1.575</v>
      </c>
      <c r="N47" s="3">
        <v>7.8184697426786497E-5</v>
      </c>
      <c r="O47" s="3">
        <f t="shared" si="21"/>
        <v>0.17285861727858823</v>
      </c>
      <c r="Q47" s="4">
        <f>1500*0.00001/(0.2*(1/(30*0.7)))</f>
        <v>1.575</v>
      </c>
      <c r="R47" s="5">
        <v>7.5930829650708404E-5</v>
      </c>
      <c r="S47" s="5">
        <f t="shared" si="22"/>
        <v>0.16787553900209487</v>
      </c>
      <c r="U47" s="4">
        <f>1500*0.00001/(0.2*(1/(30*0.7)))</f>
        <v>1.575</v>
      </c>
      <c r="V47" s="5">
        <v>0</v>
      </c>
      <c r="W47" s="5">
        <f t="shared" si="23"/>
        <v>0</v>
      </c>
      <c r="Y47" s="2">
        <f>1500*0.00001/(0.2*(1/(30*0.7)))</f>
        <v>1.575</v>
      </c>
      <c r="Z47" s="3">
        <v>0</v>
      </c>
      <c r="AA47" s="3">
        <f t="shared" si="24"/>
        <v>0</v>
      </c>
      <c r="AC47" s="4">
        <f>1500*0.00001/(0.2*(1/(30*0.7)))</f>
        <v>1.575</v>
      </c>
      <c r="AD47" s="5">
        <v>7.5930829650708404E-5</v>
      </c>
      <c r="AE47" s="5">
        <f t="shared" si="25"/>
        <v>0.16787553900209487</v>
      </c>
      <c r="AG47" s="4">
        <f>1500*0.00001/(0.2*(1/(30*0.7)))</f>
        <v>1.575</v>
      </c>
      <c r="AH47" s="5">
        <v>5.0332200102337404E-4</v>
      </c>
      <c r="AI47" s="5">
        <f t="shared" si="26"/>
        <v>1.1127950610062056</v>
      </c>
    </row>
    <row r="48" spans="1:35">
      <c r="A48" s="2">
        <f>2000*0.00001/(0.2*(1/(30*0.7)))</f>
        <v>2.0999999999999996</v>
      </c>
      <c r="B48" s="3">
        <v>1.2568378965373901E-4</v>
      </c>
      <c r="C48" s="3">
        <f t="shared" si="18"/>
        <v>0.2778744026504984</v>
      </c>
      <c r="E48" s="4">
        <f>2000*0.00001/(0.2*(1/(30*0.7)))</f>
        <v>2.0999999999999996</v>
      </c>
      <c r="F48" s="5">
        <v>0</v>
      </c>
      <c r="G48" s="5">
        <f t="shared" si="19"/>
        <v>0</v>
      </c>
      <c r="I48" s="4">
        <f>2000*0.00001/(0.2*(1/(30*0.7)))</f>
        <v>2.0999999999999996</v>
      </c>
      <c r="J48" s="5">
        <v>0</v>
      </c>
      <c r="K48" s="5">
        <f t="shared" si="20"/>
        <v>0</v>
      </c>
      <c r="M48" s="2">
        <f>2000*0.00001/(0.2*(1/(30*0.7)))</f>
        <v>2.0999999999999996</v>
      </c>
      <c r="N48" s="3">
        <v>0</v>
      </c>
      <c r="O48" s="3">
        <f t="shared" si="21"/>
        <v>0</v>
      </c>
      <c r="Q48" s="4">
        <f>2000*0.00001/(0.2*(1/(30*0.7)))</f>
        <v>2.0999999999999996</v>
      </c>
      <c r="R48" s="5">
        <v>0</v>
      </c>
      <c r="S48" s="5">
        <f t="shared" si="22"/>
        <v>0</v>
      </c>
      <c r="U48" s="4">
        <f>2000*0.00001/(0.2*(1/(30*0.7)))</f>
        <v>2.0999999999999996</v>
      </c>
      <c r="V48" s="5">
        <v>0</v>
      </c>
      <c r="W48" s="5">
        <f t="shared" si="23"/>
        <v>0</v>
      </c>
      <c r="Y48" s="2">
        <f>2000*0.00001/(0.2*(1/(30*0.7)))</f>
        <v>2.0999999999999996</v>
      </c>
      <c r="Z48" s="3">
        <v>0</v>
      </c>
      <c r="AA48" s="3">
        <f t="shared" si="24"/>
        <v>0</v>
      </c>
      <c r="AC48" s="4">
        <f>2000*0.00001/(0.2*(1/(30*0.7)))</f>
        <v>2.0999999999999996</v>
      </c>
      <c r="AD48" s="5">
        <v>0</v>
      </c>
      <c r="AE48" s="5">
        <f t="shared" si="25"/>
        <v>0</v>
      </c>
      <c r="AG48" s="4">
        <f>2000*0.00001/(0.2*(1/(30*0.7)))</f>
        <v>2.0999999999999996</v>
      </c>
      <c r="AH48" s="5">
        <v>1.8027763768128799E-4</v>
      </c>
      <c r="AI48" s="5">
        <f t="shared" si="26"/>
        <v>0.39857598995019328</v>
      </c>
    </row>
    <row r="49" spans="1:35">
      <c r="A49" s="2">
        <f>2500*0.00001/(0.2*(1/(30*0.7)))</f>
        <v>2.625</v>
      </c>
      <c r="B49" s="3">
        <v>0</v>
      </c>
      <c r="C49" s="3">
        <f t="shared" si="18"/>
        <v>0</v>
      </c>
      <c r="E49" s="4">
        <f>2500*0.00001/(0.2*(1/(30*0.7)))</f>
        <v>2.625</v>
      </c>
      <c r="F49" s="5">
        <v>0</v>
      </c>
      <c r="G49" s="5">
        <f t="shared" si="19"/>
        <v>0</v>
      </c>
      <c r="I49" s="4">
        <f>2500*0.00001/(0.2*(1/(30*0.7)))</f>
        <v>2.625</v>
      </c>
      <c r="J49" s="5">
        <v>0</v>
      </c>
      <c r="K49" s="5">
        <f t="shared" si="20"/>
        <v>0</v>
      </c>
      <c r="M49" s="2">
        <f>2500*0.00001/(0.2*(1/(30*0.7)))</f>
        <v>2.625</v>
      </c>
      <c r="N49" s="3">
        <v>0</v>
      </c>
      <c r="O49" s="3">
        <f t="shared" si="21"/>
        <v>0</v>
      </c>
      <c r="Q49" s="4">
        <f>2500*0.00001/(0.2*(1/(30*0.7)))</f>
        <v>2.625</v>
      </c>
      <c r="R49" s="5">
        <v>0</v>
      </c>
      <c r="S49" s="5">
        <f t="shared" si="22"/>
        <v>0</v>
      </c>
      <c r="U49" s="4">
        <f>2500*0.00001/(0.2*(1/(30*0.7)))</f>
        <v>2.625</v>
      </c>
      <c r="V49" s="5">
        <v>0</v>
      </c>
      <c r="W49" s="5">
        <f t="shared" si="23"/>
        <v>0</v>
      </c>
      <c r="Y49" s="2">
        <f>2500*0.00001/(0.2*(1/(30*0.7)))</f>
        <v>2.625</v>
      </c>
      <c r="Z49" s="3">
        <v>0</v>
      </c>
      <c r="AA49" s="3">
        <f t="shared" si="24"/>
        <v>0</v>
      </c>
      <c r="AC49" s="4">
        <f>2500*0.00001/(0.2*(1/(30*0.7)))</f>
        <v>2.625</v>
      </c>
      <c r="AD49" s="5">
        <v>0</v>
      </c>
      <c r="AE49" s="5">
        <f t="shared" si="25"/>
        <v>0</v>
      </c>
      <c r="AG49" s="4">
        <f>2500*0.00001/(0.2*(1/(30*0.7)))</f>
        <v>2.625</v>
      </c>
      <c r="AH49" s="5">
        <v>0</v>
      </c>
      <c r="AI49" s="5">
        <f t="shared" si="26"/>
        <v>0</v>
      </c>
    </row>
    <row r="50" spans="1:35">
      <c r="A50" s="2">
        <f>3000*0.00001/(0.2*(1/(30*0.7)))</f>
        <v>3.15</v>
      </c>
      <c r="B50" s="3">
        <v>0</v>
      </c>
      <c r="C50" s="3">
        <f t="shared" si="18"/>
        <v>0</v>
      </c>
      <c r="E50" s="4">
        <f>3000*0.00001/(0.2*(1/(30*0.7)))</f>
        <v>3.15</v>
      </c>
      <c r="F50" s="5">
        <v>0</v>
      </c>
      <c r="G50" s="5">
        <f t="shared" si="19"/>
        <v>0</v>
      </c>
      <c r="I50" s="4">
        <f>3000*0.00001/(0.2*(1/(30*0.7)))</f>
        <v>3.15</v>
      </c>
      <c r="J50" s="5">
        <v>0</v>
      </c>
      <c r="K50" s="5">
        <f t="shared" si="20"/>
        <v>0</v>
      </c>
      <c r="M50" s="2">
        <f>3000*0.00001/(0.2*(1/(30*0.7)))</f>
        <v>3.15</v>
      </c>
      <c r="N50" s="3">
        <v>0</v>
      </c>
      <c r="O50" s="3">
        <f t="shared" si="21"/>
        <v>0</v>
      </c>
      <c r="Q50" s="4">
        <f>3000*0.00001/(0.2*(1/(30*0.7)))</f>
        <v>3.15</v>
      </c>
      <c r="R50" s="5">
        <v>0</v>
      </c>
      <c r="S50" s="5">
        <f t="shared" si="22"/>
        <v>0</v>
      </c>
      <c r="U50" s="4">
        <f>3000*0.00001/(0.2*(1/(30*0.7)))</f>
        <v>3.15</v>
      </c>
      <c r="V50" s="5">
        <v>0</v>
      </c>
      <c r="W50" s="5">
        <f t="shared" si="23"/>
        <v>0</v>
      </c>
      <c r="Y50" s="2">
        <f>3000*0.00001/(0.2*(1/(30*0.7)))</f>
        <v>3.15</v>
      </c>
      <c r="Z50" s="3">
        <v>0</v>
      </c>
      <c r="AA50" s="3">
        <f t="shared" si="24"/>
        <v>0</v>
      </c>
      <c r="AC50" s="4">
        <f>3000*0.00001/(0.2*(1/(30*0.7)))</f>
        <v>3.15</v>
      </c>
      <c r="AD50" s="5">
        <v>0</v>
      </c>
      <c r="AE50" s="5">
        <f t="shared" si="25"/>
        <v>0</v>
      </c>
      <c r="AG50" s="4">
        <f>3000*0.00001/(0.2*(1/(30*0.7)))</f>
        <v>3.15</v>
      </c>
      <c r="AH50" s="5">
        <v>0</v>
      </c>
      <c r="AI50" s="5">
        <f t="shared" si="26"/>
        <v>0</v>
      </c>
    </row>
    <row r="51" spans="1:35">
      <c r="A51" s="2">
        <f>4000*0.00001/(0.2*(1/(30*0.7)))</f>
        <v>4.1999999999999993</v>
      </c>
      <c r="B51" s="3">
        <v>0</v>
      </c>
      <c r="C51" s="3">
        <f t="shared" si="18"/>
        <v>0</v>
      </c>
      <c r="E51" s="4">
        <f>4000*0.00001/(0.2*(1/(30*0.7)))</f>
        <v>4.1999999999999993</v>
      </c>
      <c r="F51" s="5">
        <v>0</v>
      </c>
      <c r="G51" s="5">
        <f t="shared" si="19"/>
        <v>0</v>
      </c>
      <c r="I51" s="4">
        <f>4000*0.00001/(0.2*(1/(30*0.7)))</f>
        <v>4.1999999999999993</v>
      </c>
      <c r="J51" s="5">
        <v>0</v>
      </c>
      <c r="K51" s="5">
        <f t="shared" si="20"/>
        <v>0</v>
      </c>
      <c r="M51" s="2">
        <f>4000*0.00001/(0.2*(1/(30*0.7)))</f>
        <v>4.1999999999999993</v>
      </c>
      <c r="N51" s="3">
        <v>0</v>
      </c>
      <c r="O51" s="3">
        <f t="shared" si="21"/>
        <v>0</v>
      </c>
      <c r="Q51" s="4">
        <f>4000*0.00001/(0.2*(1/(30*0.7)))</f>
        <v>4.1999999999999993</v>
      </c>
      <c r="R51" s="5">
        <v>0</v>
      </c>
      <c r="S51" s="5">
        <f t="shared" si="22"/>
        <v>0</v>
      </c>
      <c r="U51" s="4">
        <f>4000*0.00001/(0.2*(1/(30*0.7)))</f>
        <v>4.1999999999999993</v>
      </c>
      <c r="V51" s="5">
        <v>0</v>
      </c>
      <c r="W51" s="5">
        <f t="shared" si="23"/>
        <v>0</v>
      </c>
      <c r="Y51" s="2">
        <f>4000*0.00001/(0.2*(1/(30*0.7)))</f>
        <v>4.1999999999999993</v>
      </c>
      <c r="Z51" s="3">
        <v>0</v>
      </c>
      <c r="AA51" s="3">
        <f t="shared" si="24"/>
        <v>0</v>
      </c>
      <c r="AC51" s="4">
        <f>4000*0.00001/(0.2*(1/(30*0.7)))</f>
        <v>4.1999999999999993</v>
      </c>
      <c r="AD51" s="5">
        <v>0</v>
      </c>
      <c r="AE51" s="5">
        <f t="shared" si="25"/>
        <v>0</v>
      </c>
      <c r="AG51" s="4">
        <f>4000*0.00001/(0.2*(1/(30*0.7)))</f>
        <v>4.1999999999999993</v>
      </c>
      <c r="AH51" s="5">
        <v>0</v>
      </c>
      <c r="AI51" s="5">
        <f t="shared" si="26"/>
        <v>0</v>
      </c>
    </row>
    <row r="52" spans="1:35">
      <c r="A52" s="2">
        <f>4500*0.00001/(0.2*(1/(30*0.7)))</f>
        <v>4.7250000000000005</v>
      </c>
      <c r="B52" s="3">
        <v>0</v>
      </c>
      <c r="C52" s="3">
        <f t="shared" si="18"/>
        <v>0</v>
      </c>
      <c r="E52" s="4">
        <f>4500*0.00001/(0.2*(1/(30*0.7)))</f>
        <v>4.7250000000000005</v>
      </c>
      <c r="F52" s="5">
        <v>0</v>
      </c>
      <c r="G52" s="5">
        <f t="shared" si="19"/>
        <v>0</v>
      </c>
      <c r="I52" s="4">
        <f>4500*0.00001/(0.2*(1/(30*0.7)))</f>
        <v>4.7250000000000005</v>
      </c>
      <c r="J52" s="5">
        <v>0</v>
      </c>
      <c r="K52" s="5">
        <f t="shared" si="20"/>
        <v>0</v>
      </c>
      <c r="M52" s="2">
        <f>4500*0.00001/(0.2*(1/(30*0.7)))</f>
        <v>4.7250000000000005</v>
      </c>
      <c r="N52" s="3">
        <v>0</v>
      </c>
      <c r="O52" s="3">
        <f t="shared" si="21"/>
        <v>0</v>
      </c>
      <c r="Q52" s="4">
        <f>4500*0.00001/(0.2*(1/(30*0.7)))</f>
        <v>4.7250000000000005</v>
      </c>
      <c r="R52" s="5">
        <v>0</v>
      </c>
      <c r="S52" s="5">
        <f t="shared" si="22"/>
        <v>0</v>
      </c>
      <c r="U52" s="4">
        <f>4500*0.00001/(0.2*(1/(30*0.7)))</f>
        <v>4.7250000000000005</v>
      </c>
      <c r="V52" s="5">
        <v>0</v>
      </c>
      <c r="W52" s="5">
        <f t="shared" si="23"/>
        <v>0</v>
      </c>
      <c r="Y52" s="2">
        <f>4500*0.00001/(0.2*(1/(30*0.7)))</f>
        <v>4.7250000000000005</v>
      </c>
      <c r="Z52" s="3">
        <v>0</v>
      </c>
      <c r="AA52" s="3">
        <f t="shared" si="24"/>
        <v>0</v>
      </c>
      <c r="AC52" s="4">
        <f>4500*0.00001/(0.2*(1/(30*0.7)))</f>
        <v>4.7250000000000005</v>
      </c>
      <c r="AD52" s="5">
        <v>0</v>
      </c>
      <c r="AE52" s="5">
        <f t="shared" si="25"/>
        <v>0</v>
      </c>
      <c r="AG52" s="4">
        <f>4500*0.00001/(0.2*(1/(30*0.7)))</f>
        <v>4.7250000000000005</v>
      </c>
      <c r="AH52" s="5">
        <v>0</v>
      </c>
      <c r="AI52" s="5">
        <f t="shared" si="26"/>
        <v>0</v>
      </c>
    </row>
    <row r="53" spans="1:35">
      <c r="A53" s="2">
        <f>5000*0.00001/(0.2*(1/(30*0.7)))</f>
        <v>5.25</v>
      </c>
      <c r="B53" s="3">
        <v>0</v>
      </c>
      <c r="C53" s="3">
        <f t="shared" si="18"/>
        <v>0</v>
      </c>
      <c r="E53" s="4">
        <f>5000*0.00001/(0.2*(1/(30*0.7)))</f>
        <v>5.25</v>
      </c>
      <c r="F53" s="5">
        <v>0</v>
      </c>
      <c r="G53" s="5">
        <f t="shared" si="19"/>
        <v>0</v>
      </c>
      <c r="I53" s="4">
        <f>5000*0.00001/(0.2*(1/(30*0.7)))</f>
        <v>5.25</v>
      </c>
      <c r="J53" s="5">
        <v>0</v>
      </c>
      <c r="K53" s="5">
        <f t="shared" si="20"/>
        <v>0</v>
      </c>
      <c r="M53" s="2">
        <f>5000*0.00001/(0.2*(1/(30*0.7)))</f>
        <v>5.25</v>
      </c>
      <c r="N53" s="3">
        <v>0</v>
      </c>
      <c r="O53" s="3">
        <f t="shared" si="21"/>
        <v>0</v>
      </c>
      <c r="Q53" s="4">
        <f>5000*0.00001/(0.2*(1/(30*0.7)))</f>
        <v>5.25</v>
      </c>
      <c r="R53" s="5">
        <v>0</v>
      </c>
      <c r="S53" s="5">
        <f t="shared" si="22"/>
        <v>0</v>
      </c>
      <c r="U53" s="4">
        <f>5000*0.00001/(0.2*(1/(30*0.7)))</f>
        <v>5.25</v>
      </c>
      <c r="V53" s="5">
        <v>0</v>
      </c>
      <c r="W53" s="5">
        <f t="shared" si="23"/>
        <v>0</v>
      </c>
      <c r="Y53" s="2">
        <f>5000*0.00001/(0.2*(1/(30*0.7)))</f>
        <v>5.25</v>
      </c>
      <c r="Z53" s="3">
        <v>0</v>
      </c>
      <c r="AA53" s="3">
        <f t="shared" si="24"/>
        <v>0</v>
      </c>
      <c r="AC53" s="4">
        <f>5000*0.00001/(0.2*(1/(30*0.7)))</f>
        <v>5.25</v>
      </c>
      <c r="AD53" s="5">
        <v>0</v>
      </c>
      <c r="AE53" s="5">
        <f t="shared" si="25"/>
        <v>0</v>
      </c>
      <c r="AG53" s="4">
        <f>5000*0.00001/(0.2*(1/(30*0.7)))</f>
        <v>5.25</v>
      </c>
      <c r="AH53" s="5">
        <v>0</v>
      </c>
      <c r="AI53" s="5">
        <f t="shared" si="26"/>
        <v>0</v>
      </c>
    </row>
    <row r="54" spans="1:35">
      <c r="A54" s="2">
        <f>5500*0.00001/(0.2*(1/(30*0.7)))</f>
        <v>5.7750000000000004</v>
      </c>
      <c r="B54" s="3">
        <v>0</v>
      </c>
      <c r="C54" s="3">
        <f t="shared" si="18"/>
        <v>0</v>
      </c>
      <c r="E54" s="4">
        <f>5500*0.00001/(0.2*(1/(30*0.7)))</f>
        <v>5.7750000000000004</v>
      </c>
      <c r="F54" s="5">
        <v>0</v>
      </c>
      <c r="G54" s="5">
        <f t="shared" si="19"/>
        <v>0</v>
      </c>
      <c r="I54" s="4">
        <f>5500*0.00001/(0.2*(1/(30*0.7)))</f>
        <v>5.7750000000000004</v>
      </c>
      <c r="J54" s="5">
        <v>0</v>
      </c>
      <c r="K54" s="5">
        <f t="shared" si="20"/>
        <v>0</v>
      </c>
      <c r="M54" s="2">
        <f>5500*0.00001/(0.2*(1/(30*0.7)))</f>
        <v>5.7750000000000004</v>
      </c>
      <c r="N54" s="3">
        <v>0</v>
      </c>
      <c r="O54" s="3">
        <f t="shared" si="21"/>
        <v>0</v>
      </c>
      <c r="Q54" s="4">
        <f>5500*0.00001/(0.2*(1/(30*0.7)))</f>
        <v>5.7750000000000004</v>
      </c>
      <c r="R54" s="5">
        <v>0</v>
      </c>
      <c r="S54" s="5">
        <f t="shared" si="22"/>
        <v>0</v>
      </c>
      <c r="U54" s="4">
        <f>5500*0.00001/(0.2*(1/(30*0.7)))</f>
        <v>5.7750000000000004</v>
      </c>
      <c r="V54" s="5">
        <v>0</v>
      </c>
      <c r="W54" s="5">
        <f t="shared" si="23"/>
        <v>0</v>
      </c>
      <c r="Y54" s="2">
        <f>5500*0.00001/(0.2*(1/(30*0.7)))</f>
        <v>5.7750000000000004</v>
      </c>
      <c r="Z54" s="3">
        <v>0</v>
      </c>
      <c r="AA54" s="3">
        <f t="shared" si="24"/>
        <v>0</v>
      </c>
      <c r="AC54" s="4">
        <f>5500*0.00001/(0.2*(1/(30*0.7)))</f>
        <v>5.7750000000000004</v>
      </c>
      <c r="AD54" s="5">
        <v>0</v>
      </c>
      <c r="AE54" s="5">
        <f t="shared" si="25"/>
        <v>0</v>
      </c>
      <c r="AG54" s="4">
        <f>5500*0.00001/(0.2*(1/(30*0.7)))</f>
        <v>5.7750000000000004</v>
      </c>
      <c r="AH54" s="5">
        <v>0</v>
      </c>
      <c r="AI54" s="5">
        <f t="shared" si="26"/>
        <v>0</v>
      </c>
    </row>
    <row r="55" spans="1:35">
      <c r="A55" s="2">
        <f>6000*0.00001/(0.2*(1/(30*0.7)))</f>
        <v>6.3</v>
      </c>
      <c r="B55" s="3">
        <v>0</v>
      </c>
      <c r="C55" s="3">
        <f t="shared" si="18"/>
        <v>0</v>
      </c>
      <c r="E55" s="4">
        <f>6000*0.00001/(0.2*(1/(30*0.7)))</f>
        <v>6.3</v>
      </c>
      <c r="F55" s="5">
        <v>0</v>
      </c>
      <c r="G55" s="5">
        <f t="shared" si="19"/>
        <v>0</v>
      </c>
      <c r="I55" s="4">
        <f>6000*0.00001/(0.2*(1/(30*0.7)))</f>
        <v>6.3</v>
      </c>
      <c r="J55" s="5">
        <v>0</v>
      </c>
      <c r="K55" s="5">
        <f t="shared" si="20"/>
        <v>0</v>
      </c>
      <c r="M55" s="2">
        <f>6000*0.00001/(0.2*(1/(30*0.7)))</f>
        <v>6.3</v>
      </c>
      <c r="N55" s="3">
        <v>0</v>
      </c>
      <c r="O55" s="3">
        <f t="shared" si="21"/>
        <v>0</v>
      </c>
      <c r="Q55" s="4">
        <f>6000*0.00001/(0.2*(1/(30*0.7)))</f>
        <v>6.3</v>
      </c>
      <c r="R55" s="5">
        <v>0</v>
      </c>
      <c r="S55" s="5">
        <f t="shared" si="22"/>
        <v>0</v>
      </c>
      <c r="U55" s="4">
        <f>6000*0.00001/(0.2*(1/(30*0.7)))</f>
        <v>6.3</v>
      </c>
      <c r="V55" s="5">
        <v>0</v>
      </c>
      <c r="W55" s="5">
        <f t="shared" si="23"/>
        <v>0</v>
      </c>
      <c r="Y55" s="2">
        <f>6000*0.00001/(0.2*(1/(30*0.7)))</f>
        <v>6.3</v>
      </c>
      <c r="Z55" s="3">
        <v>0</v>
      </c>
      <c r="AA55" s="3">
        <f t="shared" si="24"/>
        <v>0</v>
      </c>
      <c r="AC55" s="4">
        <f>6000*0.00001/(0.2*(1/(30*0.7)))</f>
        <v>6.3</v>
      </c>
      <c r="AD55" s="5">
        <v>0</v>
      </c>
      <c r="AE55" s="5">
        <f t="shared" si="25"/>
        <v>0</v>
      </c>
      <c r="AG55" s="4">
        <f>6000*0.00001/(0.2*(1/(30*0.7)))</f>
        <v>6.3</v>
      </c>
      <c r="AH55" s="5">
        <v>0</v>
      </c>
      <c r="AI55" s="5">
        <f t="shared" si="26"/>
        <v>0</v>
      </c>
    </row>
    <row r="56" spans="1:35">
      <c r="A56" s="2">
        <f>6500*0.00001/(0.2*(1/(30*0.7)))</f>
        <v>6.8249999999999993</v>
      </c>
      <c r="B56" s="3">
        <v>0</v>
      </c>
      <c r="C56" s="3">
        <f t="shared" si="18"/>
        <v>0</v>
      </c>
      <c r="E56" s="4">
        <f>6500*0.00001/(0.2*(1/(30*0.7)))</f>
        <v>6.8249999999999993</v>
      </c>
      <c r="F56" s="5">
        <v>0</v>
      </c>
      <c r="G56" s="5">
        <f t="shared" si="19"/>
        <v>0</v>
      </c>
      <c r="I56" s="4">
        <f>6500*0.00001/(0.2*(1/(30*0.7)))</f>
        <v>6.8249999999999993</v>
      </c>
      <c r="J56" s="5">
        <v>0</v>
      </c>
      <c r="K56" s="5">
        <f t="shared" si="20"/>
        <v>0</v>
      </c>
      <c r="M56" s="2">
        <f>6500*0.00001/(0.2*(1/(30*0.7)))</f>
        <v>6.8249999999999993</v>
      </c>
      <c r="N56" s="3">
        <v>0</v>
      </c>
      <c r="O56" s="3">
        <f t="shared" si="21"/>
        <v>0</v>
      </c>
      <c r="Q56" s="4">
        <f>6500*0.00001/(0.2*(1/(30*0.7)))</f>
        <v>6.8249999999999993</v>
      </c>
      <c r="R56" s="5">
        <v>0</v>
      </c>
      <c r="S56" s="5">
        <f t="shared" si="22"/>
        <v>0</v>
      </c>
      <c r="U56" s="4">
        <f>6500*0.00001/(0.2*(1/(30*0.7)))</f>
        <v>6.8249999999999993</v>
      </c>
      <c r="V56" s="5">
        <v>0</v>
      </c>
      <c r="W56" s="5">
        <f t="shared" si="23"/>
        <v>0</v>
      </c>
      <c r="Y56" s="2">
        <f>6500*0.00001/(0.2*(1/(30*0.7)))</f>
        <v>6.8249999999999993</v>
      </c>
      <c r="Z56" s="3">
        <v>0</v>
      </c>
      <c r="AA56" s="3">
        <f t="shared" si="24"/>
        <v>0</v>
      </c>
      <c r="AC56" s="4">
        <f>6500*0.00001/(0.2*(1/(30*0.7)))</f>
        <v>6.8249999999999993</v>
      </c>
      <c r="AD56" s="5">
        <v>0</v>
      </c>
      <c r="AE56" s="5">
        <f t="shared" si="25"/>
        <v>0</v>
      </c>
      <c r="AG56" s="4">
        <f>6500*0.00001/(0.2*(1/(30*0.7)))</f>
        <v>6.8249999999999993</v>
      </c>
      <c r="AH56" s="5">
        <v>0</v>
      </c>
      <c r="AI56" s="5">
        <f t="shared" si="26"/>
        <v>0</v>
      </c>
    </row>
    <row r="57" spans="1:35">
      <c r="A57" s="2">
        <f>7000*0.00001/(0.2*(1/(30*0.7)))</f>
        <v>7.35</v>
      </c>
      <c r="B57" s="3">
        <v>0</v>
      </c>
      <c r="C57" s="3">
        <f t="shared" si="18"/>
        <v>0</v>
      </c>
      <c r="E57" s="4">
        <f>7000*0.00001/(0.2*(1/(30*0.7)))</f>
        <v>7.35</v>
      </c>
      <c r="F57" s="5">
        <v>0</v>
      </c>
      <c r="G57" s="5">
        <f t="shared" si="19"/>
        <v>0</v>
      </c>
      <c r="I57" s="4">
        <f>7000*0.00001/(0.2*(1/(30*0.7)))</f>
        <v>7.35</v>
      </c>
      <c r="J57" s="5">
        <v>0</v>
      </c>
      <c r="K57" s="5">
        <f t="shared" si="20"/>
        <v>0</v>
      </c>
      <c r="M57" s="2">
        <f>7000*0.00001/(0.2*(1/(30*0.7)))</f>
        <v>7.35</v>
      </c>
      <c r="N57" s="3">
        <v>0</v>
      </c>
      <c r="O57" s="3">
        <f t="shared" si="21"/>
        <v>0</v>
      </c>
      <c r="Q57" s="4">
        <f>7000*0.00001/(0.2*(1/(30*0.7)))</f>
        <v>7.35</v>
      </c>
      <c r="R57" s="5">
        <v>0</v>
      </c>
      <c r="S57" s="5">
        <f t="shared" si="22"/>
        <v>0</v>
      </c>
      <c r="U57" s="4">
        <f>7000*0.00001/(0.2*(1/(30*0.7)))</f>
        <v>7.35</v>
      </c>
      <c r="V57" s="5">
        <v>0</v>
      </c>
      <c r="W57" s="5">
        <f t="shared" si="23"/>
        <v>0</v>
      </c>
      <c r="Y57" s="2">
        <f>7000*0.00001/(0.2*(1/(30*0.7)))</f>
        <v>7.35</v>
      </c>
      <c r="Z57" s="3">
        <v>0</v>
      </c>
      <c r="AA57" s="3">
        <f t="shared" si="24"/>
        <v>0</v>
      </c>
      <c r="AC57" s="4">
        <f>7000*0.00001/(0.2*(1/(30*0.7)))</f>
        <v>7.35</v>
      </c>
      <c r="AD57" s="5">
        <v>0</v>
      </c>
      <c r="AE57" s="5">
        <f t="shared" si="25"/>
        <v>0</v>
      </c>
      <c r="AG57" s="4">
        <f>7000*0.00001/(0.2*(1/(30*0.7)))</f>
        <v>7.35</v>
      </c>
      <c r="AH57" s="5">
        <v>0</v>
      </c>
      <c r="AI57" s="5">
        <f t="shared" si="26"/>
        <v>0</v>
      </c>
    </row>
    <row r="58" spans="1:35">
      <c r="A58" s="2">
        <f>7500*0.00001/(0.2*(1/(30*0.7)))</f>
        <v>7.8750000000000009</v>
      </c>
      <c r="B58" s="3">
        <v>0</v>
      </c>
      <c r="C58" s="3">
        <f t="shared" si="18"/>
        <v>0</v>
      </c>
      <c r="E58" s="4">
        <f>7500*0.00001/(0.2*(1/(30*0.7)))</f>
        <v>7.8750000000000009</v>
      </c>
      <c r="F58" s="5">
        <v>0</v>
      </c>
      <c r="G58" s="5">
        <f t="shared" si="19"/>
        <v>0</v>
      </c>
      <c r="I58" s="4">
        <f>7500*0.00001/(0.2*(1/(30*0.7)))</f>
        <v>7.8750000000000009</v>
      </c>
      <c r="J58" s="5">
        <v>0</v>
      </c>
      <c r="K58" s="5">
        <f t="shared" si="20"/>
        <v>0</v>
      </c>
      <c r="M58" s="2">
        <f>7500*0.00001/(0.2*(1/(30*0.7)))</f>
        <v>7.8750000000000009</v>
      </c>
      <c r="N58" s="3">
        <v>0</v>
      </c>
      <c r="O58" s="3">
        <f t="shared" si="21"/>
        <v>0</v>
      </c>
      <c r="Q58" s="4">
        <f>7500*0.00001/(0.2*(1/(30*0.7)))</f>
        <v>7.8750000000000009</v>
      </c>
      <c r="R58" s="5">
        <v>0</v>
      </c>
      <c r="S58" s="5">
        <f t="shared" si="22"/>
        <v>0</v>
      </c>
      <c r="U58" s="4">
        <f>7500*0.00001/(0.2*(1/(30*0.7)))</f>
        <v>7.8750000000000009</v>
      </c>
      <c r="V58" s="5">
        <v>0</v>
      </c>
      <c r="W58" s="5">
        <f t="shared" si="23"/>
        <v>0</v>
      </c>
      <c r="Y58" s="2">
        <f>7500*0.00001/(0.2*(1/(30*0.7)))</f>
        <v>7.8750000000000009</v>
      </c>
      <c r="Z58" s="3">
        <v>0</v>
      </c>
      <c r="AA58" s="3">
        <f t="shared" si="24"/>
        <v>0</v>
      </c>
      <c r="AC58" s="4">
        <f>7500*0.00001/(0.2*(1/(30*0.7)))</f>
        <v>7.8750000000000009</v>
      </c>
      <c r="AD58" s="5">
        <v>0</v>
      </c>
      <c r="AE58" s="5">
        <f t="shared" si="25"/>
        <v>0</v>
      </c>
      <c r="AG58" s="4">
        <f>7500*0.00001/(0.2*(1/(30*0.7)))</f>
        <v>7.8750000000000009</v>
      </c>
      <c r="AH58" s="5">
        <v>0</v>
      </c>
      <c r="AI58" s="5">
        <f t="shared" si="26"/>
        <v>0</v>
      </c>
    </row>
    <row r="59" spans="1:35">
      <c r="A59" s="2">
        <f>8000*0.00001/(0.2*(1/(30*0.7)))</f>
        <v>8.3999999999999986</v>
      </c>
      <c r="B59" s="3">
        <v>0</v>
      </c>
      <c r="C59" s="3">
        <f t="shared" si="18"/>
        <v>0</v>
      </c>
      <c r="E59" s="4">
        <f>8000*0.00001/(0.2*(1/(30*0.7)))</f>
        <v>8.3999999999999986</v>
      </c>
      <c r="F59" s="5">
        <v>0</v>
      </c>
      <c r="G59" s="5">
        <f t="shared" si="19"/>
        <v>0</v>
      </c>
      <c r="I59" s="4">
        <f>8000*0.00001/(0.2*(1/(30*0.7)))</f>
        <v>8.3999999999999986</v>
      </c>
      <c r="J59" s="5">
        <v>0</v>
      </c>
      <c r="K59" s="5">
        <f t="shared" si="20"/>
        <v>0</v>
      </c>
      <c r="M59" s="2">
        <f>8000*0.00001/(0.2*(1/(30*0.7)))</f>
        <v>8.3999999999999986</v>
      </c>
      <c r="N59" s="3">
        <v>0</v>
      </c>
      <c r="O59" s="3">
        <f t="shared" si="21"/>
        <v>0</v>
      </c>
      <c r="Q59" s="4">
        <f>8000*0.00001/(0.2*(1/(30*0.7)))</f>
        <v>8.3999999999999986</v>
      </c>
      <c r="R59" s="5">
        <v>0</v>
      </c>
      <c r="S59" s="5">
        <f t="shared" si="22"/>
        <v>0</v>
      </c>
      <c r="U59" s="4">
        <f>8000*0.00001/(0.2*(1/(30*0.7)))</f>
        <v>8.3999999999999986</v>
      </c>
      <c r="V59" s="5">
        <v>0</v>
      </c>
      <c r="W59" s="5">
        <f t="shared" si="23"/>
        <v>0</v>
      </c>
      <c r="Y59" s="2">
        <f>8000*0.00001/(0.2*(1/(30*0.7)))</f>
        <v>8.3999999999999986</v>
      </c>
      <c r="Z59" s="3">
        <v>0</v>
      </c>
      <c r="AA59" s="3">
        <f t="shared" si="24"/>
        <v>0</v>
      </c>
      <c r="AC59" s="4">
        <f>8000*0.00001/(0.2*(1/(30*0.7)))</f>
        <v>8.3999999999999986</v>
      </c>
      <c r="AD59" s="5">
        <v>0</v>
      </c>
      <c r="AE59" s="5">
        <f t="shared" si="25"/>
        <v>0</v>
      </c>
      <c r="AG59" s="4">
        <f>8000*0.00001/(0.2*(1/(30*0.7)))</f>
        <v>8.3999999999999986</v>
      </c>
      <c r="AH59" s="5">
        <v>0</v>
      </c>
      <c r="AI59" s="5">
        <f t="shared" si="26"/>
        <v>0</v>
      </c>
    </row>
    <row r="60" spans="1:35" s="10" customFormat="1" ht="43" customHeight="1"/>
  </sheetData>
  <mergeCells count="36">
    <mergeCell ref="A1:K1"/>
    <mergeCell ref="M1:W1"/>
    <mergeCell ref="Y1:AI1"/>
    <mergeCell ref="A2:C2"/>
    <mergeCell ref="E2:G2"/>
    <mergeCell ref="I2:K2"/>
    <mergeCell ref="M2:O2"/>
    <mergeCell ref="Q2:S2"/>
    <mergeCell ref="U2:W2"/>
    <mergeCell ref="Y2:AA2"/>
    <mergeCell ref="AC2:AE2"/>
    <mergeCell ref="AG2:AI2"/>
    <mergeCell ref="A21:K21"/>
    <mergeCell ref="M21:W21"/>
    <mergeCell ref="Y21:AI21"/>
    <mergeCell ref="U22:W22"/>
    <mergeCell ref="Y22:AA22"/>
    <mergeCell ref="AC22:AE22"/>
    <mergeCell ref="AG22:AI22"/>
    <mergeCell ref="A41:K41"/>
    <mergeCell ref="M41:W41"/>
    <mergeCell ref="Y41:AI41"/>
    <mergeCell ref="A22:C22"/>
    <mergeCell ref="E22:G22"/>
    <mergeCell ref="I22:K22"/>
    <mergeCell ref="M22:O22"/>
    <mergeCell ref="Q22:S22"/>
    <mergeCell ref="Y42:AA42"/>
    <mergeCell ref="AC42:AE42"/>
    <mergeCell ref="AG42:AI42"/>
    <mergeCell ref="A42:C42"/>
    <mergeCell ref="E42:G42"/>
    <mergeCell ref="I42:K42"/>
    <mergeCell ref="M42:O42"/>
    <mergeCell ref="Q42:S42"/>
    <mergeCell ref="U42:W4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AI60"/>
  <sheetViews>
    <sheetView topLeftCell="B1" zoomScale="75" zoomScaleNormal="75" zoomScalePageLayoutView="75" workbookViewId="0">
      <selection activeCell="AH59" sqref="AH5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  <col min="24" max="24" width="11.83203125" style="8" customWidth="1"/>
    <col min="25" max="25" width="5.6640625" customWidth="1"/>
    <col min="26" max="27" width="16.5" customWidth="1"/>
    <col min="28" max="28" width="2.33203125" customWidth="1"/>
    <col min="29" max="29" width="5.6640625" customWidth="1"/>
    <col min="30" max="31" width="16.5" customWidth="1"/>
    <col min="32" max="32" width="2.33203125" customWidth="1"/>
    <col min="33" max="33" width="5.6640625" customWidth="1"/>
    <col min="34" max="35" width="16.5" customWidth="1"/>
  </cols>
  <sheetData>
    <row r="1" spans="1:35" ht="43" customHeight="1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 t="s">
        <v>12</v>
      </c>
      <c r="N1" s="13"/>
      <c r="O1" s="13"/>
      <c r="P1" s="13"/>
      <c r="Q1" s="13"/>
      <c r="R1" s="13"/>
      <c r="S1" s="13"/>
      <c r="T1" s="13"/>
      <c r="U1" s="13"/>
      <c r="V1" s="13"/>
      <c r="W1" s="13"/>
      <c r="Y1" s="13" t="s">
        <v>12</v>
      </c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28" customHeight="1">
      <c r="A2" s="14" t="s">
        <v>3</v>
      </c>
      <c r="B2" s="14"/>
      <c r="C2" s="14"/>
      <c r="E2" s="11" t="s">
        <v>4</v>
      </c>
      <c r="F2" s="11"/>
      <c r="G2" s="11"/>
      <c r="I2" s="12" t="s">
        <v>5</v>
      </c>
      <c r="J2" s="12"/>
      <c r="K2" s="12"/>
      <c r="M2" s="14" t="s">
        <v>6</v>
      </c>
      <c r="N2" s="14"/>
      <c r="O2" s="14"/>
      <c r="Q2" s="11" t="s">
        <v>7</v>
      </c>
      <c r="R2" s="11"/>
      <c r="S2" s="11"/>
      <c r="U2" s="12" t="s">
        <v>8</v>
      </c>
      <c r="V2" s="12"/>
      <c r="W2" s="12"/>
      <c r="Y2" s="14" t="s">
        <v>9</v>
      </c>
      <c r="Z2" s="14"/>
      <c r="AA2" s="14"/>
      <c r="AC2" s="11" t="s">
        <v>10</v>
      </c>
      <c r="AD2" s="11"/>
      <c r="AE2" s="11"/>
      <c r="AG2" s="12" t="s">
        <v>11</v>
      </c>
      <c r="AH2" s="12"/>
      <c r="AI2" s="12"/>
    </row>
    <row r="3" spans="1:35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  <c r="X3" s="9"/>
      <c r="Y3" s="2" t="s">
        <v>0</v>
      </c>
      <c r="Z3" s="2" t="s">
        <v>1</v>
      </c>
      <c r="AA3" s="2" t="s">
        <v>2</v>
      </c>
      <c r="AC3" s="2" t="s">
        <v>0</v>
      </c>
      <c r="AD3" s="2" t="s">
        <v>1</v>
      </c>
      <c r="AE3" s="2" t="s">
        <v>2</v>
      </c>
      <c r="AG3" s="2" t="s">
        <v>0</v>
      </c>
      <c r="AH3" s="2" t="s">
        <v>1</v>
      </c>
      <c r="AI3" s="2" t="s">
        <v>2</v>
      </c>
    </row>
    <row r="4" spans="1:35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  <c r="Y4" s="2">
        <f>0*0.00001/(0.2*(1/(30*0.7)))</f>
        <v>0</v>
      </c>
      <c r="Z4" s="3">
        <v>0</v>
      </c>
      <c r="AA4" s="3">
        <f>Z4/((4/3)*PI()*(1/(30*0.7))^3)</f>
        <v>0</v>
      </c>
      <c r="AC4" s="4">
        <f>0*0.00001/(0.2*(1/(30*0.7)))</f>
        <v>0</v>
      </c>
      <c r="AD4" s="5">
        <v>0</v>
      </c>
      <c r="AE4" s="5">
        <f>AD4/((4/3)*PI()*(1/(30*0.7))^3)</f>
        <v>0</v>
      </c>
      <c r="AG4" s="4">
        <f>0*0.00001/(0.2*(1/(30*0.7)))</f>
        <v>0</v>
      </c>
      <c r="AH4" s="5">
        <v>0</v>
      </c>
      <c r="AI4" s="5">
        <f>AH4/((4/3)*PI()*(1/(30*0.7))^3)</f>
        <v>0</v>
      </c>
    </row>
    <row r="5" spans="1:35">
      <c r="A5" s="2">
        <f>500*0.00001/(0.2*(1/(30*0.7)))</f>
        <v>0.52499999999999991</v>
      </c>
      <c r="B5" s="3">
        <v>1.3856731278534199E-3</v>
      </c>
      <c r="C5" s="3">
        <f t="shared" ref="C5:C19" si="0">B5/((4/3)*PI()*(1/(30*0.7))^3)</f>
        <v>3.0635859543376047</v>
      </c>
      <c r="E5" s="4">
        <f>500*0.00001/(0.2*(1/(30*0.7)))</f>
        <v>0.52499999999999991</v>
      </c>
      <c r="F5" s="5">
        <v>9.4347012191862902E-4</v>
      </c>
      <c r="G5" s="5">
        <f t="shared" ref="G5:G19" si="1">F5/((4/3)*PI()*(1/(30*0.7))^3)</f>
        <v>2.0859189340885114</v>
      </c>
      <c r="I5" s="4">
        <f>500*0.00001/(0.2*(1/(30*0.7)))</f>
        <v>0.52499999999999991</v>
      </c>
      <c r="J5" s="5">
        <v>0</v>
      </c>
      <c r="K5" s="5">
        <f t="shared" ref="K5:K19" si="2">J5/((4/3)*PI()*(1/(30*0.7))^3)</f>
        <v>0</v>
      </c>
      <c r="M5" s="2">
        <f>500*0.00001/(0.2*(1/(30*0.7)))</f>
        <v>0.52499999999999991</v>
      </c>
      <c r="N5" s="3">
        <v>1.60369265967213E-3</v>
      </c>
      <c r="O5" s="3">
        <f t="shared" ref="O5:O19" si="3">N5/((4/3)*PI()*(1/(30*0.7))^3)</f>
        <v>3.5456055317005242</v>
      </c>
      <c r="Q5" s="4">
        <f>500*0.00001/(0.2*(1/(30*0.7)))</f>
        <v>0.52499999999999991</v>
      </c>
      <c r="R5" s="5">
        <v>9.4347012191862902E-4</v>
      </c>
      <c r="S5" s="5">
        <f t="shared" ref="S5:S19" si="4">R5/((4/3)*PI()*(1/(30*0.7))^3)</f>
        <v>2.0859189340885114</v>
      </c>
      <c r="U5" s="4">
        <f>500*0.00001/(0.2*(1/(30*0.7)))</f>
        <v>0.52499999999999991</v>
      </c>
      <c r="V5" s="5">
        <v>4.4567802311311997E-6</v>
      </c>
      <c r="W5" s="5">
        <f t="shared" ref="W5:W19" si="5">V5/((4/3)*PI()*(1/(30*0.7))^3)</f>
        <v>9.8534993882824096E-3</v>
      </c>
      <c r="Y5" s="2">
        <f>500*0.00001/(0.2*(1/(30*0.7)))</f>
        <v>0.52499999999999991</v>
      </c>
      <c r="Z5" s="3">
        <v>2.8675876851259202E-4</v>
      </c>
      <c r="AA5" s="3">
        <f t="shared" ref="AA5:AA19" si="6">Z5/((4/3)*PI()*(1/(30*0.7))^3)</f>
        <v>0.63399521708214612</v>
      </c>
      <c r="AC5" s="4">
        <f>500*0.00001/(0.2*(1/(30*0.7)))</f>
        <v>0.52499999999999991</v>
      </c>
      <c r="AD5" s="5">
        <v>9.4347012191862902E-4</v>
      </c>
      <c r="AE5" s="5">
        <f t="shared" ref="AE5:AE19" si="7">AD5/((4/3)*PI()*(1/(30*0.7))^3)</f>
        <v>2.0859189340885114</v>
      </c>
      <c r="AG5" s="4">
        <f>500*0.00001/(0.2*(1/(30*0.7)))</f>
        <v>0.52499999999999991</v>
      </c>
      <c r="AH5" s="5">
        <v>1.4299213188988099E-3</v>
      </c>
      <c r="AI5" s="5">
        <f t="shared" ref="AI5:AI19" si="8">AH5/((4/3)*PI()*(1/(30*0.7))^3)</f>
        <v>3.161414319387521</v>
      </c>
    </row>
    <row r="6" spans="1:35">
      <c r="A6" s="2">
        <f>1000*0.00001/(0.2*(1/(30*0.7)))</f>
        <v>1.0499999999999998</v>
      </c>
      <c r="B6" s="3">
        <v>2.3615477679233099E-3</v>
      </c>
      <c r="C6" s="3">
        <f t="shared" si="0"/>
        <v>5.2211480665103069</v>
      </c>
      <c r="E6" s="4">
        <f>1000*0.00001/(0.2*(1/(30*0.7)))</f>
        <v>1.0499999999999998</v>
      </c>
      <c r="F6" s="5">
        <v>1.7874047358457899E-3</v>
      </c>
      <c r="G6" s="5">
        <f t="shared" si="1"/>
        <v>3.9517747247768882</v>
      </c>
      <c r="I6" s="4">
        <f>1000*0.00001/(0.2*(1/(30*0.7)))</f>
        <v>1.0499999999999998</v>
      </c>
      <c r="J6" s="5">
        <v>0</v>
      </c>
      <c r="K6" s="5">
        <f t="shared" si="2"/>
        <v>0</v>
      </c>
      <c r="M6" s="2">
        <f>1000*0.00001/(0.2*(1/(30*0.7)))</f>
        <v>1.0499999999999998</v>
      </c>
      <c r="N6" s="3">
        <v>2.4074154017691102E-3</v>
      </c>
      <c r="O6" s="3">
        <f t="shared" si="3"/>
        <v>5.3225568590921304</v>
      </c>
      <c r="Q6" s="4">
        <f>1000*0.00001/(0.2*(1/(30*0.7)))</f>
        <v>1.0499999999999998</v>
      </c>
      <c r="R6" s="5">
        <v>1.7874047358457899E-3</v>
      </c>
      <c r="S6" s="5">
        <f t="shared" si="4"/>
        <v>3.9517747247768882</v>
      </c>
      <c r="U6" s="4">
        <f>1000*0.00001/(0.2*(1/(30*0.7)))</f>
        <v>1.0499999999999998</v>
      </c>
      <c r="V6" s="5">
        <v>1.03649725291931E-3</v>
      </c>
      <c r="W6" s="5">
        <f t="shared" si="5"/>
        <v>2.2915927009944959</v>
      </c>
      <c r="Y6" s="2">
        <f>1000*0.00001/(0.2*(1/(30*0.7)))</f>
        <v>1.0499999999999998</v>
      </c>
      <c r="Z6" s="3">
        <v>8.40972716168325E-4</v>
      </c>
      <c r="AA6" s="3">
        <f t="shared" si="6"/>
        <v>1.8593073282914689</v>
      </c>
      <c r="AC6" s="4">
        <f>1000*0.00001/(0.2*(1/(30*0.7)))</f>
        <v>1.0499999999999998</v>
      </c>
      <c r="AD6" s="5">
        <v>1.7874047358457899E-3</v>
      </c>
      <c r="AE6" s="5">
        <f t="shared" si="7"/>
        <v>3.9517747247768882</v>
      </c>
      <c r="AG6" s="4">
        <f>1000*0.00001/(0.2*(1/(30*0.7)))</f>
        <v>1.0499999999999998</v>
      </c>
      <c r="AH6" s="5">
        <v>2.5867911898537202E-3</v>
      </c>
      <c r="AI6" s="5">
        <f t="shared" si="8"/>
        <v>5.7191389489646136</v>
      </c>
    </row>
    <row r="7" spans="1:35">
      <c r="A7" s="2">
        <f>1500*0.00001/(0.2*(1/(30*0.7)))</f>
        <v>1.575</v>
      </c>
      <c r="B7" s="3">
        <v>3.2980071117025699E-3</v>
      </c>
      <c r="C7" s="3">
        <f t="shared" si="0"/>
        <v>7.2915668649571463</v>
      </c>
      <c r="E7" s="4">
        <f>1500*0.00001/(0.2*(1/(30*0.7)))</f>
        <v>1.575</v>
      </c>
      <c r="F7" s="5">
        <v>2.5735863187877502E-3</v>
      </c>
      <c r="G7" s="5">
        <f t="shared" si="1"/>
        <v>5.6899442877466297</v>
      </c>
      <c r="I7" s="4">
        <f>1500*0.00001/(0.2*(1/(30*0.7)))</f>
        <v>1.575</v>
      </c>
      <c r="J7" s="5">
        <v>0</v>
      </c>
      <c r="K7" s="5">
        <f t="shared" si="2"/>
        <v>0</v>
      </c>
      <c r="M7" s="2">
        <f>1500*0.00001/(0.2*(1/(30*0.7)))</f>
        <v>1.575</v>
      </c>
      <c r="N7" s="3">
        <v>3.2714621908743798E-3</v>
      </c>
      <c r="O7" s="3">
        <f t="shared" si="3"/>
        <v>7.2328786758210653</v>
      </c>
      <c r="Q7" s="4">
        <f>1500*0.00001/(0.2*(1/(30*0.7)))</f>
        <v>1.575</v>
      </c>
      <c r="R7" s="5">
        <v>2.5735863187877502E-3</v>
      </c>
      <c r="S7" s="5">
        <f t="shared" si="4"/>
        <v>5.6899442877466297</v>
      </c>
      <c r="U7" s="4">
        <f>1500*0.00001/(0.2*(1/(30*0.7)))</f>
        <v>1.575</v>
      </c>
      <c r="V7" s="5">
        <v>1.85051074648576E-3</v>
      </c>
      <c r="W7" s="5">
        <f t="shared" si="5"/>
        <v>4.0912958599889029</v>
      </c>
      <c r="Y7" s="2">
        <f>1500*0.00001/(0.2*(1/(30*0.7)))</f>
        <v>1.575</v>
      </c>
      <c r="Z7" s="3">
        <v>1.29847881049345E-3</v>
      </c>
      <c r="AA7" s="3">
        <f t="shared" si="6"/>
        <v>2.870807960312511</v>
      </c>
      <c r="AC7" s="4">
        <f>1500*0.00001/(0.2*(1/(30*0.7)))</f>
        <v>1.575</v>
      </c>
      <c r="AD7" s="5">
        <v>2.5735863187877502E-3</v>
      </c>
      <c r="AE7" s="5">
        <f t="shared" si="7"/>
        <v>5.6899442877466297</v>
      </c>
      <c r="AG7" s="4">
        <f>1500*0.00001/(0.2*(1/(30*0.7)))</f>
        <v>1.575</v>
      </c>
      <c r="AH7" s="5">
        <v>3.6616128695561201E-3</v>
      </c>
      <c r="AI7" s="5">
        <f t="shared" si="8"/>
        <v>8.09546315931774</v>
      </c>
    </row>
    <row r="8" spans="1:35">
      <c r="A8" s="2">
        <f>2000*0.00001/(0.2*(1/(30*0.7)))</f>
        <v>2.0999999999999996</v>
      </c>
      <c r="B8" s="3">
        <v>4.3502340651047997E-3</v>
      </c>
      <c r="C8" s="3">
        <f t="shared" si="0"/>
        <v>9.6179363747796103</v>
      </c>
      <c r="E8" s="4">
        <f>2000*0.00001/(0.2*(1/(30*0.7)))</f>
        <v>2.0999999999999996</v>
      </c>
      <c r="F8" s="5">
        <v>3.4616447896826498E-3</v>
      </c>
      <c r="G8" s="5">
        <f t="shared" si="1"/>
        <v>7.6533535531617432</v>
      </c>
      <c r="I8" s="4">
        <f>2000*0.00001/(0.2*(1/(30*0.7)))</f>
        <v>2.0999999999999996</v>
      </c>
      <c r="J8" s="5">
        <v>0</v>
      </c>
      <c r="K8" s="5">
        <f t="shared" si="2"/>
        <v>0</v>
      </c>
      <c r="M8" s="2">
        <f>2000*0.00001/(0.2*(1/(30*0.7)))</f>
        <v>2.0999999999999996</v>
      </c>
      <c r="N8" s="3">
        <v>4.2514562877666202E-3</v>
      </c>
      <c r="O8" s="3">
        <f t="shared" si="3"/>
        <v>9.3995484987566975</v>
      </c>
      <c r="Q8" s="4">
        <f>2000*0.00001/(0.2*(1/(30*0.7)))</f>
        <v>2.0999999999999996</v>
      </c>
      <c r="R8" s="5">
        <v>3.4616447896826498E-3</v>
      </c>
      <c r="S8" s="5">
        <f t="shared" si="4"/>
        <v>7.6533535531617432</v>
      </c>
      <c r="U8" s="4">
        <f>2000*0.00001/(0.2*(1/(30*0.7)))</f>
        <v>2.0999999999999996</v>
      </c>
      <c r="V8" s="5">
        <v>2.6352735627232001E-3</v>
      </c>
      <c r="W8" s="5">
        <f t="shared" si="5"/>
        <v>5.8263286703861361</v>
      </c>
      <c r="Y8" s="2">
        <f>2000*0.00001/(0.2*(1/(30*0.7)))</f>
        <v>2.0999999999999996</v>
      </c>
      <c r="Z8" s="3">
        <v>1.7925282928271699E-3</v>
      </c>
      <c r="AA8" s="3">
        <f t="shared" si="6"/>
        <v>3.9631024014770344</v>
      </c>
      <c r="AC8" s="4">
        <f>2000*0.00001/(0.2*(1/(30*0.7)))</f>
        <v>2.0999999999999996</v>
      </c>
      <c r="AD8" s="5">
        <v>3.4616447896826498E-3</v>
      </c>
      <c r="AE8" s="5">
        <f t="shared" si="7"/>
        <v>7.6533535531617432</v>
      </c>
      <c r="AG8" s="4">
        <f>2000*0.00001/(0.2*(1/(30*0.7)))</f>
        <v>2.0999999999999996</v>
      </c>
      <c r="AH8" s="5">
        <v>4.8468059776239601E-3</v>
      </c>
      <c r="AI8" s="5">
        <f t="shared" si="8"/>
        <v>10.715807659091034</v>
      </c>
    </row>
    <row r="9" spans="1:35">
      <c r="A9" s="2">
        <f>2500*0.00001/(0.2*(1/(30*0.7)))</f>
        <v>2.625</v>
      </c>
      <c r="B9" s="3">
        <v>5.4791347885148299E-3</v>
      </c>
      <c r="C9" s="3">
        <f t="shared" si="0"/>
        <v>12.113823991102336</v>
      </c>
      <c r="E9" s="4">
        <f>2500*0.00001/(0.2*(1/(30*0.7)))</f>
        <v>2.625</v>
      </c>
      <c r="F9" s="5">
        <v>4.5008751349835596E-3</v>
      </c>
      <c r="G9" s="5">
        <f t="shared" si="1"/>
        <v>9.9509888505405293</v>
      </c>
      <c r="I9" s="4">
        <f>2500*0.00001/(0.2*(1/(30*0.7)))</f>
        <v>2.625</v>
      </c>
      <c r="J9" s="5">
        <v>0</v>
      </c>
      <c r="K9" s="5">
        <f t="shared" si="2"/>
        <v>0</v>
      </c>
      <c r="M9" s="2">
        <f>2500*0.00001/(0.2*(1/(30*0.7)))</f>
        <v>2.625</v>
      </c>
      <c r="N9" s="3">
        <v>5.3375367882363099E-3</v>
      </c>
      <c r="O9" s="3">
        <f t="shared" si="3"/>
        <v>11.800764845986654</v>
      </c>
      <c r="Q9" s="4">
        <f>2500*0.00001/(0.2*(1/(30*0.7)))</f>
        <v>2.625</v>
      </c>
      <c r="R9" s="5">
        <v>4.5008751349835596E-3</v>
      </c>
      <c r="S9" s="5">
        <f t="shared" si="4"/>
        <v>9.9509888505405293</v>
      </c>
      <c r="U9" s="4">
        <f>2500*0.00001/(0.2*(1/(30*0.7)))</f>
        <v>2.625</v>
      </c>
      <c r="V9" s="5">
        <v>3.5087610168426601E-3</v>
      </c>
      <c r="W9" s="5">
        <f t="shared" si="5"/>
        <v>7.7575228618156498</v>
      </c>
      <c r="Y9" s="2">
        <f>2500*0.00001/(0.2*(1/(30*0.7)))</f>
        <v>2.625</v>
      </c>
      <c r="Z9" s="3">
        <v>2.4064918050311999E-3</v>
      </c>
      <c r="AA9" s="3">
        <f t="shared" si="6"/>
        <v>5.3205148782404725</v>
      </c>
      <c r="AC9" s="4">
        <f>2500*0.00001/(0.2*(1/(30*0.7)))</f>
        <v>2.625</v>
      </c>
      <c r="AD9" s="5">
        <v>4.5008751349835596E-3</v>
      </c>
      <c r="AE9" s="5">
        <f t="shared" si="7"/>
        <v>9.9509888505405293</v>
      </c>
      <c r="AG9" s="4">
        <f>2500*0.00001/(0.2*(1/(30*0.7)))</f>
        <v>2.625</v>
      </c>
      <c r="AH9" s="5">
        <v>6.1853399054413701E-3</v>
      </c>
      <c r="AI9" s="5">
        <f t="shared" si="8"/>
        <v>13.675173514022692</v>
      </c>
    </row>
    <row r="10" spans="1:35">
      <c r="A10" s="2">
        <f>3000*0.00001/(0.2*(1/(30*0.7)))</f>
        <v>3.15</v>
      </c>
      <c r="B10" s="3">
        <v>6.8129861860072296E-3</v>
      </c>
      <c r="C10" s="3">
        <f t="shared" si="0"/>
        <v>15.062837235561796</v>
      </c>
      <c r="E10" s="4">
        <f>3000*0.00001/(0.2*(1/(30*0.7)))</f>
        <v>3.15</v>
      </c>
      <c r="F10" s="5">
        <v>5.6038840011451299E-3</v>
      </c>
      <c r="G10" s="5">
        <f t="shared" si="1"/>
        <v>12.389632136578108</v>
      </c>
      <c r="I10" s="4">
        <f>3000*0.00001/(0.2*(1/(30*0.7)))</f>
        <v>3.15</v>
      </c>
      <c r="J10" s="5">
        <v>0</v>
      </c>
      <c r="K10" s="5">
        <f t="shared" si="2"/>
        <v>0</v>
      </c>
      <c r="M10" s="2">
        <f>3000*0.00001/(0.2*(1/(30*0.7)))</f>
        <v>3.15</v>
      </c>
      <c r="N10" s="3">
        <v>6.6226048328153096E-3</v>
      </c>
      <c r="O10" s="3">
        <f t="shared" si="3"/>
        <v>14.641922931977026</v>
      </c>
      <c r="Q10" s="4">
        <f>3000*0.00001/(0.2*(1/(30*0.7)))</f>
        <v>3.15</v>
      </c>
      <c r="R10" s="5">
        <v>5.6038840011451299E-3</v>
      </c>
      <c r="S10" s="5">
        <f t="shared" si="4"/>
        <v>12.389632136578108</v>
      </c>
      <c r="U10" s="4">
        <f>3000*0.00001/(0.2*(1/(30*0.7)))</f>
        <v>3.15</v>
      </c>
      <c r="V10" s="5">
        <v>4.52664663756276E-3</v>
      </c>
      <c r="W10" s="5">
        <f t="shared" si="5"/>
        <v>10.007967088580061</v>
      </c>
      <c r="Y10" s="2">
        <f>3000*0.00001/(0.2*(1/(30*0.7)))</f>
        <v>3.15</v>
      </c>
      <c r="Z10" s="3">
        <v>3.0712708690634298E-3</v>
      </c>
      <c r="AA10" s="3">
        <f t="shared" si="6"/>
        <v>6.7902755038663711</v>
      </c>
      <c r="AC10" s="4">
        <f>3000*0.00001/(0.2*(1/(30*0.7)))</f>
        <v>3.15</v>
      </c>
      <c r="AD10" s="5">
        <v>5.6038840011451299E-3</v>
      </c>
      <c r="AE10" s="5">
        <f t="shared" si="7"/>
        <v>12.389632136578108</v>
      </c>
      <c r="AG10" s="4">
        <f>3000*0.00001/(0.2*(1/(30*0.7)))</f>
        <v>3.15</v>
      </c>
      <c r="AH10" s="5">
        <v>7.6996127988884604E-3</v>
      </c>
      <c r="AI10" s="5">
        <f t="shared" si="8"/>
        <v>17.023080804817326</v>
      </c>
    </row>
    <row r="11" spans="1:35">
      <c r="A11" s="2">
        <f>4000*0.00001/(0.2*(1/(30*0.7)))</f>
        <v>4.1999999999999993</v>
      </c>
      <c r="B11" s="3">
        <v>8.25747223763958E-3</v>
      </c>
      <c r="C11" s="3">
        <f t="shared" si="0"/>
        <v>18.256452735541075</v>
      </c>
      <c r="E11" s="4">
        <f>4000*0.00001/(0.2*(1/(30*0.7)))</f>
        <v>4.1999999999999993</v>
      </c>
      <c r="F11" s="5">
        <v>6.9381265138851499E-3</v>
      </c>
      <c r="G11" s="5">
        <f t="shared" si="1"/>
        <v>15.33951009808739</v>
      </c>
      <c r="I11" s="4">
        <f>4000*0.00001/(0.2*(1/(30*0.7)))</f>
        <v>4.1999999999999993</v>
      </c>
      <c r="J11" s="5">
        <v>0</v>
      </c>
      <c r="K11" s="5">
        <f t="shared" si="2"/>
        <v>0</v>
      </c>
      <c r="M11" s="2">
        <f>4000*0.00001/(0.2*(1/(30*0.7)))</f>
        <v>4.1999999999999993</v>
      </c>
      <c r="N11" s="3">
        <v>8.0797444892523208E-3</v>
      </c>
      <c r="O11" s="3">
        <f t="shared" si="3"/>
        <v>17.863514298105454</v>
      </c>
      <c r="Q11" s="4">
        <f>4000*0.00001/(0.2*(1/(30*0.7)))</f>
        <v>4.1999999999999993</v>
      </c>
      <c r="R11" s="5">
        <v>6.9381265138851499E-3</v>
      </c>
      <c r="S11" s="5">
        <f t="shared" si="4"/>
        <v>15.33951009808739</v>
      </c>
      <c r="U11" s="4">
        <f>4000*0.00001/(0.2*(1/(30*0.7)))</f>
        <v>4.1999999999999993</v>
      </c>
      <c r="V11" s="5">
        <v>5.65197614008637E-3</v>
      </c>
      <c r="W11" s="5">
        <f t="shared" si="5"/>
        <v>12.49595908945961</v>
      </c>
      <c r="Y11" s="2">
        <f>4000*0.00001/(0.2*(1/(30*0.7)))</f>
        <v>4.1999999999999993</v>
      </c>
      <c r="Z11" s="3">
        <v>3.9050687309079E-3</v>
      </c>
      <c r="AA11" s="3">
        <f t="shared" si="6"/>
        <v>8.6337199403335383</v>
      </c>
      <c r="AC11" s="4">
        <f>4000*0.00001/(0.2*(1/(30*0.7)))</f>
        <v>4.1999999999999993</v>
      </c>
      <c r="AD11" s="5">
        <v>6.9381265138851499E-3</v>
      </c>
      <c r="AE11" s="5">
        <f t="shared" si="7"/>
        <v>15.33951009808739</v>
      </c>
      <c r="AG11" s="4">
        <f>4000*0.00001/(0.2*(1/(30*0.7)))</f>
        <v>4.1999999999999993</v>
      </c>
      <c r="AH11" s="5">
        <v>9.3431470725952107E-3</v>
      </c>
      <c r="AI11" s="5">
        <f t="shared" si="8"/>
        <v>20.656772196524162</v>
      </c>
    </row>
    <row r="12" spans="1:35">
      <c r="A12" s="2">
        <f>4500*0.00001/(0.2*(1/(30*0.7)))</f>
        <v>4.7250000000000005</v>
      </c>
      <c r="B12" s="3">
        <v>1.0031230337377101E-2</v>
      </c>
      <c r="C12" s="3">
        <f t="shared" si="0"/>
        <v>22.178056100373922</v>
      </c>
      <c r="E12" s="4">
        <f>4500*0.00001/(0.2*(1/(30*0.7)))</f>
        <v>4.7250000000000005</v>
      </c>
      <c r="F12" s="5">
        <v>8.4889580329400496E-3</v>
      </c>
      <c r="G12" s="5">
        <f t="shared" si="1"/>
        <v>18.768244886847199</v>
      </c>
      <c r="I12" s="4">
        <f>4500*0.00001/(0.2*(1/(30*0.7)))</f>
        <v>4.7250000000000005</v>
      </c>
      <c r="J12" s="5">
        <v>0</v>
      </c>
      <c r="K12" s="5">
        <f t="shared" si="2"/>
        <v>0</v>
      </c>
      <c r="M12" s="2">
        <f>4500*0.00001/(0.2*(1/(30*0.7)))</f>
        <v>4.7250000000000005</v>
      </c>
      <c r="N12" s="3">
        <v>9.8706166361529502E-3</v>
      </c>
      <c r="O12" s="3">
        <f t="shared" si="3"/>
        <v>21.82295512507628</v>
      </c>
      <c r="Q12" s="4">
        <f>4500*0.00001/(0.2*(1/(30*0.7)))</f>
        <v>4.7250000000000005</v>
      </c>
      <c r="R12" s="5">
        <v>8.4889580329400496E-3</v>
      </c>
      <c r="S12" s="5">
        <f t="shared" si="4"/>
        <v>18.768244886847199</v>
      </c>
      <c r="U12" s="4">
        <f>4500*0.00001/(0.2*(1/(30*0.7)))</f>
        <v>4.7250000000000005</v>
      </c>
      <c r="V12" s="5">
        <v>6.9966563027090397E-3</v>
      </c>
      <c r="W12" s="5">
        <f t="shared" si="5"/>
        <v>15.468913660404422</v>
      </c>
      <c r="Y12" s="2">
        <f>4500*0.00001/(0.2*(1/(30*0.7)))</f>
        <v>4.7250000000000005</v>
      </c>
      <c r="Z12" s="3">
        <v>4.8874357224822597E-3</v>
      </c>
      <c r="AA12" s="3">
        <f t="shared" si="6"/>
        <v>10.805635998238399</v>
      </c>
      <c r="AC12" s="4">
        <f>4500*0.00001/(0.2*(1/(30*0.7)))</f>
        <v>4.7250000000000005</v>
      </c>
      <c r="AD12" s="5">
        <v>8.4889580329400496E-3</v>
      </c>
      <c r="AE12" s="5">
        <f t="shared" si="7"/>
        <v>18.768244886847199</v>
      </c>
      <c r="AG12" s="4">
        <f>4500*0.00001/(0.2*(1/(30*0.7)))</f>
        <v>4.7250000000000005</v>
      </c>
      <c r="AH12" s="5">
        <v>1.1334187349125301E-2</v>
      </c>
      <c r="AI12" s="5">
        <f t="shared" si="8"/>
        <v>25.058764919834942</v>
      </c>
    </row>
    <row r="13" spans="1:35">
      <c r="A13" s="2">
        <f>5000*0.00001/(0.2*(1/(30*0.7)))</f>
        <v>5.25</v>
      </c>
      <c r="B13" s="3">
        <v>1.2207564550040901E-2</v>
      </c>
      <c r="C13" s="3">
        <f t="shared" si="0"/>
        <v>26.989715352357699</v>
      </c>
      <c r="E13" s="4">
        <f>5000*0.00001/(0.2*(1/(30*0.7)))</f>
        <v>5.25</v>
      </c>
      <c r="F13" s="5">
        <v>1.04003489914626E-2</v>
      </c>
      <c r="G13" s="5">
        <f t="shared" si="1"/>
        <v>22.994140861931022</v>
      </c>
      <c r="I13" s="4">
        <f>5000*0.00001/(0.2*(1/(30*0.7)))</f>
        <v>5.25</v>
      </c>
      <c r="J13" s="5">
        <v>0</v>
      </c>
      <c r="K13" s="5">
        <f t="shared" si="2"/>
        <v>0</v>
      </c>
      <c r="M13" s="2">
        <f>5000*0.00001/(0.2*(1/(30*0.7)))</f>
        <v>5.25</v>
      </c>
      <c r="N13" s="3">
        <v>1.2076078993073299E-2</v>
      </c>
      <c r="O13" s="3">
        <f t="shared" si="3"/>
        <v>26.699013817178034</v>
      </c>
      <c r="Q13" s="4">
        <f>5000*0.00001/(0.2*(1/(30*0.7)))</f>
        <v>5.25</v>
      </c>
      <c r="R13" s="5">
        <v>1.04003489914626E-2</v>
      </c>
      <c r="S13" s="5">
        <f t="shared" si="4"/>
        <v>22.994140861931022</v>
      </c>
      <c r="U13" s="4">
        <f>5000*0.00001/(0.2*(1/(30*0.7)))</f>
        <v>5.25</v>
      </c>
      <c r="V13" s="5">
        <v>8.5884289402236805E-3</v>
      </c>
      <c r="W13" s="5">
        <f t="shared" si="5"/>
        <v>18.988165204484758</v>
      </c>
      <c r="Y13" s="2">
        <f>5000*0.00001/(0.2*(1/(30*0.7)))</f>
        <v>5.25</v>
      </c>
      <c r="Z13" s="3">
        <v>6.1105914199919504E-3</v>
      </c>
      <c r="AA13" s="3">
        <f t="shared" si="6"/>
        <v>13.509912020869832</v>
      </c>
      <c r="AC13" s="4">
        <f>5000*0.00001/(0.2*(1/(30*0.7)))</f>
        <v>5.25</v>
      </c>
      <c r="AD13" s="5">
        <v>1.04003489914626E-2</v>
      </c>
      <c r="AE13" s="5">
        <f t="shared" si="7"/>
        <v>22.994140861931022</v>
      </c>
      <c r="AG13" s="4">
        <f>5000*0.00001/(0.2*(1/(30*0.7)))</f>
        <v>5.25</v>
      </c>
      <c r="AH13" s="5">
        <v>1.37436644912721E-2</v>
      </c>
      <c r="AI13" s="5">
        <f t="shared" si="8"/>
        <v>30.385880082567098</v>
      </c>
    </row>
    <row r="14" spans="1:35">
      <c r="A14" s="2">
        <f>5500*0.00001/(0.2*(1/(30*0.7)))</f>
        <v>5.7750000000000004</v>
      </c>
      <c r="B14" s="3">
        <v>1.4657359176969901E-2</v>
      </c>
      <c r="C14" s="3">
        <f t="shared" si="0"/>
        <v>32.405968478156453</v>
      </c>
      <c r="E14" s="4">
        <f>5500*0.00001/(0.2*(1/(30*0.7)))</f>
        <v>5.7750000000000004</v>
      </c>
      <c r="F14" s="5">
        <v>1.26018914075544E-2</v>
      </c>
      <c r="G14" s="5">
        <f t="shared" si="1"/>
        <v>27.861532953358502</v>
      </c>
      <c r="I14" s="4">
        <f>5500*0.00001/(0.2*(1/(30*0.7)))</f>
        <v>5.7750000000000004</v>
      </c>
      <c r="J14" s="5">
        <v>0</v>
      </c>
      <c r="K14" s="5">
        <f t="shared" si="2"/>
        <v>0</v>
      </c>
      <c r="M14" s="2">
        <f>5500*0.00001/(0.2*(1/(30*0.7)))</f>
        <v>5.7750000000000004</v>
      </c>
      <c r="N14" s="3">
        <v>1.4273917051666399E-2</v>
      </c>
      <c r="O14" s="3">
        <f t="shared" si="3"/>
        <v>31.558215941307491</v>
      </c>
      <c r="Q14" s="4">
        <f>5500*0.00001/(0.2*(1/(30*0.7)))</f>
        <v>5.7750000000000004</v>
      </c>
      <c r="R14" s="5">
        <v>1.26018914075544E-2</v>
      </c>
      <c r="S14" s="5">
        <f t="shared" si="4"/>
        <v>27.861532953358502</v>
      </c>
      <c r="U14" s="4">
        <f>5500*0.00001/(0.2*(1/(30*0.7)))</f>
        <v>5.7750000000000004</v>
      </c>
      <c r="V14" s="5">
        <v>1.04280996712746E-2</v>
      </c>
      <c r="W14" s="5">
        <f t="shared" si="5"/>
        <v>23.055494864679897</v>
      </c>
      <c r="Y14" s="2">
        <f>5500*0.00001/(0.2*(1/(30*0.7)))</f>
        <v>5.7750000000000004</v>
      </c>
      <c r="Z14" s="3">
        <v>7.4996809590715304E-3</v>
      </c>
      <c r="AA14" s="3">
        <f t="shared" si="6"/>
        <v>16.581051321834661</v>
      </c>
      <c r="AC14" s="4">
        <f>5500*0.00001/(0.2*(1/(30*0.7)))</f>
        <v>5.7750000000000004</v>
      </c>
      <c r="AD14" s="5">
        <v>1.26018914075544E-2</v>
      </c>
      <c r="AE14" s="5">
        <f t="shared" si="7"/>
        <v>27.861532953358502</v>
      </c>
      <c r="AG14" s="4">
        <f>5500*0.00001/(0.2*(1/(30*0.7)))</f>
        <v>5.7750000000000004</v>
      </c>
      <c r="AH14" s="5">
        <v>1.64845968197842E-2</v>
      </c>
      <c r="AI14" s="5">
        <f t="shared" si="8"/>
        <v>36.445809812479418</v>
      </c>
    </row>
    <row r="15" spans="1:35">
      <c r="A15" s="2">
        <f>6000*0.00001/(0.2*(1/(30*0.7)))</f>
        <v>6.3</v>
      </c>
      <c r="B15" s="3">
        <v>1.7117747181866299E-2</v>
      </c>
      <c r="C15" s="3">
        <f t="shared" si="0"/>
        <v>37.8456425127522</v>
      </c>
      <c r="E15" s="4">
        <f>6000*0.00001/(0.2*(1/(30*0.7)))</f>
        <v>6.3</v>
      </c>
      <c r="F15" s="5">
        <v>1.48569389815945E-2</v>
      </c>
      <c r="G15" s="5">
        <f t="shared" si="1"/>
        <v>32.847219646218392</v>
      </c>
      <c r="I15" s="4">
        <f>6000*0.00001/(0.2*(1/(30*0.7)))</f>
        <v>6.3</v>
      </c>
      <c r="J15" s="5">
        <v>0</v>
      </c>
      <c r="K15" s="5">
        <f t="shared" si="2"/>
        <v>0</v>
      </c>
      <c r="M15" s="2">
        <f>6000*0.00001/(0.2*(1/(30*0.7)))</f>
        <v>6.3</v>
      </c>
      <c r="N15" s="3">
        <v>1.6774081241280301E-2</v>
      </c>
      <c r="O15" s="3">
        <f t="shared" si="3"/>
        <v>37.085831178173983</v>
      </c>
      <c r="Q15" s="4">
        <f>6000*0.00001/(0.2*(1/(30*0.7)))</f>
        <v>6.3</v>
      </c>
      <c r="R15" s="5">
        <v>1.48569389815945E-2</v>
      </c>
      <c r="S15" s="5">
        <f t="shared" si="4"/>
        <v>32.847219646218392</v>
      </c>
      <c r="U15" s="4">
        <f>6000*0.00001/(0.2*(1/(30*0.7)))</f>
        <v>6.3</v>
      </c>
      <c r="V15" s="5">
        <v>1.2642053090266199E-2</v>
      </c>
      <c r="W15" s="5">
        <f t="shared" si="5"/>
        <v>27.950326453488675</v>
      </c>
      <c r="Y15" s="2">
        <f>6000*0.00001/(0.2*(1/(30*0.7)))</f>
        <v>6.3</v>
      </c>
      <c r="Z15" s="3">
        <v>9.1283008069015896E-3</v>
      </c>
      <c r="AA15" s="3">
        <f t="shared" si="6"/>
        <v>20.181768396067632</v>
      </c>
      <c r="AC15" s="4">
        <f>6000*0.00001/(0.2*(1/(30*0.7)))</f>
        <v>6.3</v>
      </c>
      <c r="AD15" s="5">
        <v>1.48569389815945E-2</v>
      </c>
      <c r="AE15" s="5">
        <f t="shared" si="7"/>
        <v>32.847219646218392</v>
      </c>
      <c r="AG15" s="4">
        <f>6000*0.00001/(0.2*(1/(30*0.7)))</f>
        <v>6.3</v>
      </c>
      <c r="AH15" s="5">
        <v>1.92270809163998E-2</v>
      </c>
      <c r="AI15" s="5">
        <f t="shared" si="8"/>
        <v>42.509170347875887</v>
      </c>
    </row>
    <row r="16" spans="1:35">
      <c r="A16" s="2">
        <f>6500*0.00001/(0.2*(1/(30*0.7)))</f>
        <v>6.8249999999999993</v>
      </c>
      <c r="B16" s="3">
        <v>2.0187135050726099E-2</v>
      </c>
      <c r="C16" s="3">
        <f t="shared" si="0"/>
        <v>44.631754889788802</v>
      </c>
      <c r="E16" s="4">
        <f>6500*0.00001/(0.2*(1/(30*0.7)))</f>
        <v>6.8249999999999993</v>
      </c>
      <c r="F16" s="5">
        <v>1.7579856811229099E-2</v>
      </c>
      <c r="G16" s="5">
        <f t="shared" si="1"/>
        <v>38.867321104494216</v>
      </c>
      <c r="I16" s="4">
        <f>6500*0.00001/(0.2*(1/(30*0.7)))</f>
        <v>6.8249999999999993</v>
      </c>
      <c r="J16" s="5">
        <v>0</v>
      </c>
      <c r="K16" s="5">
        <f t="shared" si="2"/>
        <v>0</v>
      </c>
      <c r="M16" s="2">
        <f>6500*0.00001/(0.2*(1/(30*0.7)))</f>
        <v>6.8249999999999993</v>
      </c>
      <c r="N16" s="3">
        <v>2.0031746503082901E-2</v>
      </c>
      <c r="O16" s="3">
        <f t="shared" si="3"/>
        <v>44.288206211203928</v>
      </c>
      <c r="Q16" s="4">
        <f>6500*0.00001/(0.2*(1/(30*0.7)))</f>
        <v>6.8249999999999993</v>
      </c>
      <c r="R16" s="5">
        <v>1.7579856811229099E-2</v>
      </c>
      <c r="S16" s="5">
        <f t="shared" si="4"/>
        <v>38.867321104494216</v>
      </c>
      <c r="U16" s="4">
        <f>6500*0.00001/(0.2*(1/(30*0.7)))</f>
        <v>6.8249999999999993</v>
      </c>
      <c r="V16" s="5">
        <v>1.50006887301934E-2</v>
      </c>
      <c r="W16" s="5">
        <f t="shared" si="5"/>
        <v>33.16503609361488</v>
      </c>
      <c r="Y16" s="2">
        <f>6500*0.00001/(0.2*(1/(30*0.7)))</f>
        <v>6.8249999999999993</v>
      </c>
      <c r="Z16" s="3">
        <v>1.1034414035114799E-2</v>
      </c>
      <c r="AA16" s="3">
        <f t="shared" si="6"/>
        <v>24.395995832503001</v>
      </c>
      <c r="AC16" s="4">
        <f>6500*0.00001/(0.2*(1/(30*0.7)))</f>
        <v>6.8249999999999993</v>
      </c>
      <c r="AD16" s="5">
        <v>1.7579856811229099E-2</v>
      </c>
      <c r="AE16" s="5">
        <f t="shared" si="7"/>
        <v>38.867321104494216</v>
      </c>
      <c r="AG16" s="4">
        <f>6500*0.00001/(0.2*(1/(30*0.7)))</f>
        <v>6.8249999999999993</v>
      </c>
      <c r="AH16" s="5">
        <v>2.25759371636872E-2</v>
      </c>
      <c r="AI16" s="5">
        <f t="shared" si="8"/>
        <v>49.913159612052979</v>
      </c>
    </row>
    <row r="17" spans="1:35">
      <c r="A17" s="2">
        <f>7000*0.00001/(0.2*(1/(30*0.7)))</f>
        <v>7.35</v>
      </c>
      <c r="B17" s="3">
        <v>2.3945716518842801E-2</v>
      </c>
      <c r="C17" s="3">
        <f t="shared" si="0"/>
        <v>52.941606010156349</v>
      </c>
      <c r="E17" s="4">
        <f>7000*0.00001/(0.2*(1/(30*0.7)))</f>
        <v>7.35</v>
      </c>
      <c r="F17" s="5">
        <v>2.0886792694357701E-2</v>
      </c>
      <c r="G17" s="5">
        <f t="shared" si="1"/>
        <v>46.178628598161289</v>
      </c>
      <c r="I17" s="4">
        <f>7000*0.00001/(0.2*(1/(30*0.7)))</f>
        <v>7.35</v>
      </c>
      <c r="J17" s="5">
        <v>0</v>
      </c>
      <c r="K17" s="5">
        <f t="shared" si="2"/>
        <v>0</v>
      </c>
      <c r="M17" s="2">
        <f>7000*0.00001/(0.2*(1/(30*0.7)))</f>
        <v>7.35</v>
      </c>
      <c r="N17" s="3">
        <v>2.36640183725025E-2</v>
      </c>
      <c r="O17" s="3">
        <f t="shared" si="3"/>
        <v>52.318799327148795</v>
      </c>
      <c r="Q17" s="4">
        <f>7000*0.00001/(0.2*(1/(30*0.7)))</f>
        <v>7.35</v>
      </c>
      <c r="R17" s="5">
        <v>2.0886792694357701E-2</v>
      </c>
      <c r="S17" s="5">
        <f t="shared" si="4"/>
        <v>46.178628598161289</v>
      </c>
      <c r="U17" s="4">
        <f>7000*0.00001/(0.2*(1/(30*0.7)))</f>
        <v>7.35</v>
      </c>
      <c r="V17" s="5">
        <v>1.7738638337990199E-2</v>
      </c>
      <c r="W17" s="5">
        <f t="shared" si="5"/>
        <v>39.218371323637271</v>
      </c>
      <c r="Y17" s="2">
        <f>7000*0.00001/(0.2*(1/(30*0.7)))</f>
        <v>7.35</v>
      </c>
      <c r="Z17" s="3">
        <v>1.32513193444462E-2</v>
      </c>
      <c r="AA17" s="3">
        <f t="shared" si="6"/>
        <v>29.297353758297014</v>
      </c>
      <c r="AC17" s="4">
        <f>7000*0.00001/(0.2*(1/(30*0.7)))</f>
        <v>7.35</v>
      </c>
      <c r="AD17" s="5">
        <v>2.0886792694357701E-2</v>
      </c>
      <c r="AE17" s="5">
        <f t="shared" si="7"/>
        <v>46.178628598161289</v>
      </c>
      <c r="AG17" s="4">
        <f>7000*0.00001/(0.2*(1/(30*0.7)))</f>
        <v>7.35</v>
      </c>
      <c r="AH17" s="5">
        <v>2.6656111871067301E-2</v>
      </c>
      <c r="AI17" s="5">
        <f t="shared" si="8"/>
        <v>58.934021511956622</v>
      </c>
    </row>
    <row r="18" spans="1:35">
      <c r="A18" s="2">
        <f>7500*0.00001/(0.2*(1/(30*0.7)))</f>
        <v>7.8750000000000009</v>
      </c>
      <c r="B18" s="3">
        <v>2.78552561864653E-2</v>
      </c>
      <c r="C18" s="3">
        <f t="shared" si="0"/>
        <v>61.585210748460099</v>
      </c>
      <c r="E18" s="4">
        <f>7500*0.00001/(0.2*(1/(30*0.7)))</f>
        <v>7.8750000000000009</v>
      </c>
      <c r="F18" s="5">
        <v>2.4524457552086001E-2</v>
      </c>
      <c r="G18" s="5">
        <f t="shared" si="1"/>
        <v>54.221145076768209</v>
      </c>
      <c r="I18" s="4">
        <f>7500*0.00001/(0.2*(1/(30*0.7)))</f>
        <v>7.8750000000000009</v>
      </c>
      <c r="J18" s="5">
        <v>0</v>
      </c>
      <c r="K18" s="5">
        <f t="shared" si="2"/>
        <v>0</v>
      </c>
      <c r="M18" s="2">
        <f>7500*0.00001/(0.2*(1/(30*0.7)))</f>
        <v>7.8750000000000009</v>
      </c>
      <c r="N18" s="3">
        <v>2.7380644203429502E-2</v>
      </c>
      <c r="O18" s="3">
        <f t="shared" si="3"/>
        <v>60.535890691830843</v>
      </c>
      <c r="Q18" s="4">
        <f>7500*0.00001/(0.2*(1/(30*0.7)))</f>
        <v>7.8750000000000009</v>
      </c>
      <c r="R18" s="5">
        <v>2.4524457552086001E-2</v>
      </c>
      <c r="S18" s="5">
        <f t="shared" si="4"/>
        <v>54.221145076768209</v>
      </c>
      <c r="U18" s="4">
        <f>7500*0.00001/(0.2*(1/(30*0.7)))</f>
        <v>7.8750000000000009</v>
      </c>
      <c r="V18" s="5">
        <v>2.1005473947779799E-2</v>
      </c>
      <c r="W18" s="5">
        <f t="shared" si="5"/>
        <v>46.441021087211269</v>
      </c>
      <c r="Y18" s="2">
        <f>7500*0.00001/(0.2*(1/(30*0.7)))</f>
        <v>7.8750000000000009</v>
      </c>
      <c r="Z18" s="3">
        <v>1.5821147993437999E-2</v>
      </c>
      <c r="AA18" s="3">
        <f t="shared" si="6"/>
        <v>34.978990210540083</v>
      </c>
      <c r="AC18" s="4">
        <f>7500*0.00001/(0.2*(1/(30*0.7)))</f>
        <v>7.8750000000000009</v>
      </c>
      <c r="AD18" s="5">
        <v>2.4524457552086001E-2</v>
      </c>
      <c r="AE18" s="5">
        <f t="shared" si="7"/>
        <v>54.221145076768209</v>
      </c>
      <c r="AG18" s="4">
        <f>7500*0.00001/(0.2*(1/(30*0.7)))</f>
        <v>7.8750000000000009</v>
      </c>
      <c r="AH18" s="5">
        <v>3.0958422460371001E-2</v>
      </c>
      <c r="AI18" s="5">
        <f t="shared" si="8"/>
        <v>68.446003831341699</v>
      </c>
    </row>
    <row r="19" spans="1:35">
      <c r="A19" s="2">
        <f>8000*0.00001/(0.2*(1/(30*0.7)))</f>
        <v>8.3999999999999986</v>
      </c>
      <c r="B19" s="3">
        <v>3.2085354081583799E-2</v>
      </c>
      <c r="C19" s="3">
        <f t="shared" si="0"/>
        <v>70.937537957860215</v>
      </c>
      <c r="E19" s="4">
        <f>8000*0.00001/(0.2*(1/(30*0.7)))</f>
        <v>8.3999999999999986</v>
      </c>
      <c r="F19" s="5">
        <v>2.8438760541405102E-2</v>
      </c>
      <c r="G19" s="5">
        <f t="shared" si="1"/>
        <v>62.875281047259669</v>
      </c>
      <c r="I19" s="4">
        <f>8000*0.00001/(0.2*(1/(30*0.7)))</f>
        <v>8.3999999999999986</v>
      </c>
      <c r="J19" s="5">
        <v>0</v>
      </c>
      <c r="K19" s="5">
        <f t="shared" si="2"/>
        <v>0</v>
      </c>
      <c r="M19" s="2">
        <f>8000*0.00001/(0.2*(1/(30*0.7)))</f>
        <v>8.3999999999999986</v>
      </c>
      <c r="N19" s="3">
        <v>3.1734593572335601E-2</v>
      </c>
      <c r="O19" s="3">
        <f t="shared" si="3"/>
        <v>70.162041235098656</v>
      </c>
      <c r="Q19" s="4">
        <f>8000*0.00001/(0.2*(1/(30*0.7)))</f>
        <v>8.3999999999999986</v>
      </c>
      <c r="R19" s="5">
        <v>2.8438760541405102E-2</v>
      </c>
      <c r="S19" s="5">
        <f t="shared" si="4"/>
        <v>62.875281047259669</v>
      </c>
      <c r="U19" s="4">
        <f>8000*0.00001/(0.2*(1/(30*0.7)))</f>
        <v>8.3999999999999986</v>
      </c>
      <c r="V19" s="5">
        <v>2.47117613727275E-2</v>
      </c>
      <c r="W19" s="5">
        <f t="shared" si="5"/>
        <v>54.635255260892215</v>
      </c>
      <c r="Y19" s="2">
        <f>8000*0.00001/(0.2*(1/(30*0.7)))</f>
        <v>8.3999999999999986</v>
      </c>
      <c r="Z19" s="3">
        <v>1.8709940632852199E-2</v>
      </c>
      <c r="AA19" s="3">
        <f t="shared" si="6"/>
        <v>41.365824433711495</v>
      </c>
      <c r="AC19" s="4">
        <f>8000*0.00001/(0.2*(1/(30*0.7)))</f>
        <v>8.3999999999999986</v>
      </c>
      <c r="AD19" s="5">
        <v>2.8438760541405102E-2</v>
      </c>
      <c r="AE19" s="5">
        <f t="shared" si="7"/>
        <v>62.875281047259669</v>
      </c>
      <c r="AG19" s="4">
        <f>8000*0.00001/(0.2*(1/(30*0.7)))</f>
        <v>8.3999999999999986</v>
      </c>
      <c r="AH19" s="5">
        <v>3.5564439280766198E-2</v>
      </c>
      <c r="AI19" s="5">
        <f t="shared" si="8"/>
        <v>78.629450527941117</v>
      </c>
    </row>
    <row r="20" spans="1:35" s="10" customFormat="1" ht="43" customHeight="1"/>
    <row r="21" spans="1:35" ht="43" customHeight="1">
      <c r="A21" s="13" t="s">
        <v>13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M21" s="13" t="s">
        <v>13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Y21" s="13" t="s">
        <v>13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1:35" ht="28" customHeight="1">
      <c r="A22" s="14" t="s">
        <v>3</v>
      </c>
      <c r="B22" s="14"/>
      <c r="C22" s="14"/>
      <c r="E22" s="11" t="s">
        <v>4</v>
      </c>
      <c r="F22" s="11"/>
      <c r="G22" s="11"/>
      <c r="I22" s="12" t="s">
        <v>5</v>
      </c>
      <c r="J22" s="12"/>
      <c r="K22" s="12"/>
      <c r="M22" s="14" t="s">
        <v>6</v>
      </c>
      <c r="N22" s="14"/>
      <c r="O22" s="14"/>
      <c r="Q22" s="11" t="s">
        <v>7</v>
      </c>
      <c r="R22" s="11"/>
      <c r="S22" s="11"/>
      <c r="U22" s="12" t="s">
        <v>8</v>
      </c>
      <c r="V22" s="12"/>
      <c r="W22" s="12"/>
      <c r="Y22" s="14" t="s">
        <v>9</v>
      </c>
      <c r="Z22" s="14"/>
      <c r="AA22" s="14"/>
      <c r="AC22" s="11" t="s">
        <v>10</v>
      </c>
      <c r="AD22" s="11"/>
      <c r="AE22" s="11"/>
      <c r="AG22" s="12" t="s">
        <v>11</v>
      </c>
      <c r="AH22" s="12"/>
      <c r="AI22" s="12"/>
    </row>
    <row r="23" spans="1:35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  <c r="X23" s="9"/>
      <c r="Y23" s="2" t="s">
        <v>0</v>
      </c>
      <c r="Z23" s="2" t="s">
        <v>1</v>
      </c>
      <c r="AA23" s="2" t="s">
        <v>2</v>
      </c>
      <c r="AC23" s="2" t="s">
        <v>0</v>
      </c>
      <c r="AD23" s="2" t="s">
        <v>1</v>
      </c>
      <c r="AE23" s="2" t="s">
        <v>2</v>
      </c>
      <c r="AG23" s="2" t="s">
        <v>0</v>
      </c>
      <c r="AH23" s="2" t="s">
        <v>1</v>
      </c>
      <c r="AI23" s="2" t="s">
        <v>2</v>
      </c>
    </row>
    <row r="24" spans="1:35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  <c r="Y24" s="2">
        <f>0*0.00001/(0.2*(1/(30*0.7)))</f>
        <v>0</v>
      </c>
      <c r="Z24" s="3">
        <v>0</v>
      </c>
      <c r="AA24" s="3">
        <f>Z24/((4/3)*PI()*(1/(30*0.7))^3)</f>
        <v>0</v>
      </c>
      <c r="AC24" s="4">
        <f>0*0.00001/(0.2*(1/(30*0.7)))</f>
        <v>0</v>
      </c>
      <c r="AD24" s="5">
        <v>0</v>
      </c>
      <c r="AE24" s="5">
        <f>AD24/((4/3)*PI()*(1/(30*0.7))^3)</f>
        <v>0</v>
      </c>
      <c r="AG24" s="4">
        <f>0*0.00001/(0.2*(1/(30*0.7)))</f>
        <v>0</v>
      </c>
      <c r="AH24" s="5">
        <v>0</v>
      </c>
      <c r="AI24" s="5">
        <f>AH24/((4/3)*PI()*(1/(30*0.7))^3)</f>
        <v>0</v>
      </c>
    </row>
    <row r="25" spans="1:35">
      <c r="A25" s="2">
        <f>500*0.00001/(0.2*(1/(30*0.7)))</f>
        <v>0.52499999999999991</v>
      </c>
      <c r="B25" s="3">
        <v>1.3864163833515501E-3</v>
      </c>
      <c r="C25" s="3">
        <f t="shared" ref="C25:C39" si="9">B25/((4/3)*PI()*(1/(30*0.7))^3)</f>
        <v>3.0652292185813756</v>
      </c>
      <c r="E25" s="4">
        <f>500*0.00001/(0.2*(1/(30*0.7)))</f>
        <v>0.52499999999999991</v>
      </c>
      <c r="F25" s="5">
        <v>7.9182475270869897E-4</v>
      </c>
      <c r="G25" s="5">
        <f t="shared" ref="G25:G39" si="10">F25/((4/3)*PI()*(1/(30*0.7))^3)</f>
        <v>1.750646052040512</v>
      </c>
      <c r="I25" s="4">
        <f>500*0.00001/(0.2*(1/(30*0.7)))</f>
        <v>0.52499999999999991</v>
      </c>
      <c r="J25" s="5">
        <v>0</v>
      </c>
      <c r="K25" s="5">
        <f t="shared" ref="K25:K39" si="11">J25/((4/3)*PI()*(1/(30*0.7))^3)</f>
        <v>0</v>
      </c>
      <c r="M25" s="2">
        <f>500*0.00001/(0.2*(1/(30*0.7)))</f>
        <v>0.52499999999999991</v>
      </c>
      <c r="N25" s="3">
        <v>1.57062375673059E-3</v>
      </c>
      <c r="O25" s="3">
        <f t="shared" ref="O25:O39" si="12">N25/((4/3)*PI()*(1/(30*0.7))^3)</f>
        <v>3.4724934646908996</v>
      </c>
      <c r="Q25" s="4">
        <f>500*0.00001/(0.2*(1/(30*0.7)))</f>
        <v>0.52499999999999991</v>
      </c>
      <c r="R25" s="5">
        <v>7.9182475270869897E-4</v>
      </c>
      <c r="S25" s="5">
        <f t="shared" ref="S25:S39" si="13">R25/((4/3)*PI()*(1/(30*0.7))^3)</f>
        <v>1.750646052040512</v>
      </c>
      <c r="U25" s="4">
        <f>500*0.00001/(0.2*(1/(30*0.7)))</f>
        <v>0.52499999999999991</v>
      </c>
      <c r="V25" s="5">
        <v>0</v>
      </c>
      <c r="W25" s="5">
        <f t="shared" ref="W25:W39" si="14">V25/((4/3)*PI()*(1/(30*0.7))^3)</f>
        <v>0</v>
      </c>
      <c r="Y25" s="2">
        <f>500*0.00001/(0.2*(1/(30*0.7)))</f>
        <v>0.52499999999999991</v>
      </c>
      <c r="Z25" s="3">
        <v>6.4473348043569704E-5</v>
      </c>
      <c r="AA25" s="3">
        <f t="shared" ref="AA25:AA39" si="15">Z25/((4/3)*PI()*(1/(30*0.7))^3)</f>
        <v>0.14254418269724442</v>
      </c>
      <c r="AC25" s="4">
        <f>500*0.00001/(0.2*(1/(30*0.7)))</f>
        <v>0.52499999999999991</v>
      </c>
      <c r="AD25" s="5">
        <v>7.9182475270869897E-4</v>
      </c>
      <c r="AE25" s="5">
        <f t="shared" ref="AE25:AE39" si="16">AD25/((4/3)*PI()*(1/(30*0.7))^3)</f>
        <v>1.750646052040512</v>
      </c>
      <c r="AG25" s="4">
        <f>500*0.00001/(0.2*(1/(30*0.7)))</f>
        <v>0.52499999999999991</v>
      </c>
      <c r="AH25" s="5">
        <v>1.3838519098673401E-3</v>
      </c>
      <c r="AI25" s="5">
        <f t="shared" ref="AI25:AI39" si="17">AH25/((4/3)*PI()*(1/(30*0.7))^3)</f>
        <v>3.0595594218677249</v>
      </c>
    </row>
    <row r="26" spans="1:35">
      <c r="A26" s="2">
        <f>1000*0.00001/(0.2*(1/(30*0.7)))</f>
        <v>1.0499999999999998</v>
      </c>
      <c r="B26" s="3">
        <v>2.3352334350566399E-3</v>
      </c>
      <c r="C26" s="3">
        <f t="shared" si="9"/>
        <v>5.1629696845040263</v>
      </c>
      <c r="E26" s="4">
        <f>1000*0.00001/(0.2*(1/(30*0.7)))</f>
        <v>1.0499999999999998</v>
      </c>
      <c r="F26" s="5">
        <v>1.6139391272342999E-3</v>
      </c>
      <c r="G26" s="5">
        <f t="shared" si="10"/>
        <v>3.568259455973176</v>
      </c>
      <c r="I26" s="4">
        <f>1000*0.00001/(0.2*(1/(30*0.7)))</f>
        <v>1.0499999999999998</v>
      </c>
      <c r="J26" s="5">
        <v>0</v>
      </c>
      <c r="K26" s="5">
        <f t="shared" si="11"/>
        <v>0</v>
      </c>
      <c r="M26" s="2">
        <f>1000*0.00001/(0.2*(1/(30*0.7)))</f>
        <v>1.0499999999999998</v>
      </c>
      <c r="N26" s="3">
        <v>2.34613313028741E-3</v>
      </c>
      <c r="O26" s="3">
        <f t="shared" si="12"/>
        <v>5.1870678304118396</v>
      </c>
      <c r="Q26" s="4">
        <f>1000*0.00001/(0.2*(1/(30*0.7)))</f>
        <v>1.0499999999999998</v>
      </c>
      <c r="R26" s="5">
        <v>1.6139391272342999E-3</v>
      </c>
      <c r="S26" s="5">
        <f t="shared" si="13"/>
        <v>3.568259455973176</v>
      </c>
      <c r="U26" s="4">
        <f>1000*0.00001/(0.2*(1/(30*0.7)))</f>
        <v>1.0499999999999998</v>
      </c>
      <c r="V26" s="5">
        <v>5.1257034139751297E-4</v>
      </c>
      <c r="W26" s="5">
        <f t="shared" si="14"/>
        <v>1.1332422249885488</v>
      </c>
      <c r="Y26" s="2">
        <f>1000*0.00001/(0.2*(1/(30*0.7)))</f>
        <v>1.0499999999999998</v>
      </c>
      <c r="Z26" s="3">
        <v>4.9060135254494995E-4</v>
      </c>
      <c r="AA26" s="3">
        <f t="shared" si="15"/>
        <v>1.0846709679389346</v>
      </c>
      <c r="AC26" s="4">
        <f>1000*0.00001/(0.2*(1/(30*0.7)))</f>
        <v>1.0499999999999998</v>
      </c>
      <c r="AD26" s="5">
        <v>1.6139391272342999E-3</v>
      </c>
      <c r="AE26" s="5">
        <f t="shared" si="16"/>
        <v>3.568259455973176</v>
      </c>
      <c r="AG26" s="4">
        <f>1000*0.00001/(0.2*(1/(30*0.7)))</f>
        <v>1.0499999999999998</v>
      </c>
      <c r="AH26" s="5">
        <v>2.4861383316130302E-3</v>
      </c>
      <c r="AI26" s="5">
        <f t="shared" si="17"/>
        <v>5.4966054549018413</v>
      </c>
    </row>
    <row r="27" spans="1:35">
      <c r="A27" s="2">
        <f>1500*0.00001/(0.2*(1/(30*0.7)))</f>
        <v>1.575</v>
      </c>
      <c r="B27" s="3">
        <v>3.1550293661860699E-3</v>
      </c>
      <c r="C27" s="3">
        <f t="shared" si="9"/>
        <v>6.9754572398641344</v>
      </c>
      <c r="E27" s="4">
        <f>1500*0.00001/(0.2*(1/(30*0.7)))</f>
        <v>1.575</v>
      </c>
      <c r="F27" s="5">
        <v>2.29183012244682E-3</v>
      </c>
      <c r="G27" s="5">
        <f t="shared" si="10"/>
        <v>5.0670092619409104</v>
      </c>
      <c r="I27" s="4">
        <f>1500*0.00001/(0.2*(1/(30*0.7)))</f>
        <v>1.575</v>
      </c>
      <c r="J27" s="5">
        <v>0</v>
      </c>
      <c r="K27" s="5">
        <f t="shared" si="11"/>
        <v>0</v>
      </c>
      <c r="M27" s="2">
        <f>1500*0.00001/(0.2*(1/(30*0.7)))</f>
        <v>1.575</v>
      </c>
      <c r="N27" s="3">
        <v>3.0598847743737501E-3</v>
      </c>
      <c r="O27" s="3">
        <f t="shared" si="12"/>
        <v>6.765101976961005</v>
      </c>
      <c r="Q27" s="4">
        <f>1500*0.00001/(0.2*(1/(30*0.7)))</f>
        <v>1.575</v>
      </c>
      <c r="R27" s="5">
        <v>2.29183012244682E-3</v>
      </c>
      <c r="S27" s="5">
        <f t="shared" si="13"/>
        <v>5.0670092619409104</v>
      </c>
      <c r="U27" s="4">
        <f>1500*0.00001/(0.2*(1/(30*0.7)))</f>
        <v>1.575</v>
      </c>
      <c r="V27" s="5">
        <v>1.15926820721009E-3</v>
      </c>
      <c r="W27" s="5">
        <f t="shared" si="14"/>
        <v>2.5630271133428923</v>
      </c>
      <c r="Y27" s="2">
        <f>1500*0.00001/(0.2*(1/(30*0.7)))</f>
        <v>1.575</v>
      </c>
      <c r="Z27" s="3">
        <v>8.1047889542213097E-4</v>
      </c>
      <c r="AA27" s="3">
        <f t="shared" si="15"/>
        <v>1.7918885128044078</v>
      </c>
      <c r="AC27" s="4">
        <f>1500*0.00001/(0.2*(1/(30*0.7)))</f>
        <v>1.575</v>
      </c>
      <c r="AD27" s="5">
        <v>2.29183012244682E-3</v>
      </c>
      <c r="AE27" s="5">
        <f t="shared" si="16"/>
        <v>5.0670092619409104</v>
      </c>
      <c r="AG27" s="4">
        <f>1500*0.00001/(0.2*(1/(30*0.7)))</f>
        <v>1.575</v>
      </c>
      <c r="AH27" s="5">
        <v>3.4484543145979498E-3</v>
      </c>
      <c r="AI27" s="5">
        <f t="shared" si="17"/>
        <v>7.6241907200315895</v>
      </c>
    </row>
    <row r="28" spans="1:35">
      <c r="A28" s="2">
        <f>2000*0.00001/(0.2*(1/(30*0.7)))</f>
        <v>2.0999999999999996</v>
      </c>
      <c r="B28" s="3">
        <v>4.06222921057339E-3</v>
      </c>
      <c r="C28" s="3">
        <f t="shared" si="9"/>
        <v>8.9811861850069992</v>
      </c>
      <c r="E28" s="4">
        <f>2000*0.00001/(0.2*(1/(30*0.7)))</f>
        <v>2.0999999999999996</v>
      </c>
      <c r="F28" s="5">
        <v>2.9889920509712999E-3</v>
      </c>
      <c r="G28" s="5">
        <f t="shared" si="10"/>
        <v>6.6083651915569792</v>
      </c>
      <c r="I28" s="4">
        <f>2000*0.00001/(0.2*(1/(30*0.7)))</f>
        <v>2.0999999999999996</v>
      </c>
      <c r="J28" s="5">
        <v>0</v>
      </c>
      <c r="K28" s="5">
        <f t="shared" si="11"/>
        <v>0</v>
      </c>
      <c r="M28" s="2">
        <f>2000*0.00001/(0.2*(1/(30*0.7)))</f>
        <v>2.0999999999999996</v>
      </c>
      <c r="N28" s="3">
        <v>3.8750616369340601E-3</v>
      </c>
      <c r="O28" s="3">
        <f t="shared" si="12"/>
        <v>8.5673772295016164</v>
      </c>
      <c r="Q28" s="4">
        <f>2000*0.00001/(0.2*(1/(30*0.7)))</f>
        <v>2.0999999999999996</v>
      </c>
      <c r="R28" s="5">
        <v>2.9889920509712999E-3</v>
      </c>
      <c r="S28" s="5">
        <f t="shared" si="13"/>
        <v>6.6083651915569792</v>
      </c>
      <c r="U28" s="4">
        <f>2000*0.00001/(0.2*(1/(30*0.7)))</f>
        <v>2.0999999999999996</v>
      </c>
      <c r="V28" s="5">
        <v>1.7182096539802799E-3</v>
      </c>
      <c r="W28" s="5">
        <f t="shared" si="14"/>
        <v>3.7987912565611133</v>
      </c>
      <c r="Y28" s="2">
        <f>2000*0.00001/(0.2*(1/(30*0.7)))</f>
        <v>2.0999999999999996</v>
      </c>
      <c r="Z28" s="3">
        <v>1.10558114469358E-3</v>
      </c>
      <c r="AA28" s="3">
        <f t="shared" si="15"/>
        <v>2.444330338938371</v>
      </c>
      <c r="AC28" s="4">
        <f>2000*0.00001/(0.2*(1/(30*0.7)))</f>
        <v>2.0999999999999996</v>
      </c>
      <c r="AD28" s="5">
        <v>2.9889920509712999E-3</v>
      </c>
      <c r="AE28" s="5">
        <f t="shared" si="16"/>
        <v>6.6083651915569792</v>
      </c>
      <c r="AG28" s="4">
        <f>2000*0.00001/(0.2*(1/(30*0.7)))</f>
        <v>2.0999999999999996</v>
      </c>
      <c r="AH28" s="5">
        <v>4.4970456300903799E-3</v>
      </c>
      <c r="AI28" s="5">
        <f t="shared" si="17"/>
        <v>9.94252219475643</v>
      </c>
    </row>
    <row r="29" spans="1:35">
      <c r="A29" s="2">
        <f>2500*0.00001/(0.2*(1/(30*0.7)))</f>
        <v>2.625</v>
      </c>
      <c r="B29" s="3">
        <v>5.2280012692145E-3</v>
      </c>
      <c r="C29" s="3">
        <f t="shared" si="9"/>
        <v>11.558592669279916</v>
      </c>
      <c r="E29" s="4">
        <f>2500*0.00001/(0.2*(1/(30*0.7)))</f>
        <v>2.625</v>
      </c>
      <c r="F29" s="5">
        <v>3.9621943983489403E-3</v>
      </c>
      <c r="G29" s="5">
        <f t="shared" si="10"/>
        <v>8.7600191294328056</v>
      </c>
      <c r="I29" s="4">
        <f>2500*0.00001/(0.2*(1/(30*0.7)))</f>
        <v>2.625</v>
      </c>
      <c r="J29" s="5">
        <v>0</v>
      </c>
      <c r="K29" s="5">
        <f t="shared" si="11"/>
        <v>0</v>
      </c>
      <c r="M29" s="2">
        <f>2500*0.00001/(0.2*(1/(30*0.7)))</f>
        <v>2.625</v>
      </c>
      <c r="N29" s="3">
        <v>4.9714735889785601E-3</v>
      </c>
      <c r="O29" s="3">
        <f t="shared" si="12"/>
        <v>10.991435392233575</v>
      </c>
      <c r="Q29" s="4">
        <f>2500*0.00001/(0.2*(1/(30*0.7)))</f>
        <v>2.625</v>
      </c>
      <c r="R29" s="5">
        <v>3.9621943983489403E-3</v>
      </c>
      <c r="S29" s="5">
        <f t="shared" si="13"/>
        <v>8.7600191294328056</v>
      </c>
      <c r="U29" s="4">
        <f>2500*0.00001/(0.2*(1/(30*0.7)))</f>
        <v>2.625</v>
      </c>
      <c r="V29" s="5">
        <v>2.4084030191883002E-3</v>
      </c>
      <c r="W29" s="5">
        <f t="shared" si="14"/>
        <v>5.3247403833251346</v>
      </c>
      <c r="Y29" s="2">
        <f>2500*0.00001/(0.2*(1/(30*0.7)))</f>
        <v>2.625</v>
      </c>
      <c r="Z29" s="3">
        <v>1.5129973539922299E-3</v>
      </c>
      <c r="AA29" s="3">
        <f t="shared" si="15"/>
        <v>3.345087199476152</v>
      </c>
      <c r="AC29" s="4">
        <f>2500*0.00001/(0.2*(1/(30*0.7)))</f>
        <v>2.625</v>
      </c>
      <c r="AD29" s="5">
        <v>3.9621943983489403E-3</v>
      </c>
      <c r="AE29" s="5">
        <f t="shared" si="16"/>
        <v>8.7600191294328056</v>
      </c>
      <c r="AG29" s="4">
        <f>2500*0.00001/(0.2*(1/(30*0.7)))</f>
        <v>2.625</v>
      </c>
      <c r="AH29" s="5">
        <v>5.85091515461157E-3</v>
      </c>
      <c r="AI29" s="5">
        <f t="shared" si="17"/>
        <v>12.935793534119231</v>
      </c>
    </row>
    <row r="30" spans="1:35">
      <c r="A30" s="2">
        <f>3000*0.00001/(0.2*(1/(30*0.7)))</f>
        <v>3.15</v>
      </c>
      <c r="B30" s="3">
        <v>6.41985634753643E-3</v>
      </c>
      <c r="C30" s="3">
        <f t="shared" si="9"/>
        <v>14.193666125030196</v>
      </c>
      <c r="E30" s="4">
        <f>3000*0.00001/(0.2*(1/(30*0.7)))</f>
        <v>3.15</v>
      </c>
      <c r="F30" s="5">
        <v>4.8727178976422604E-3</v>
      </c>
      <c r="G30" s="5">
        <f t="shared" si="10"/>
        <v>10.773096346171917</v>
      </c>
      <c r="I30" s="4">
        <f>3000*0.00001/(0.2*(1/(30*0.7)))</f>
        <v>3.15</v>
      </c>
      <c r="J30" s="5">
        <v>0</v>
      </c>
      <c r="K30" s="5">
        <f t="shared" si="11"/>
        <v>0</v>
      </c>
      <c r="M30" s="2">
        <f>3000*0.00001/(0.2*(1/(30*0.7)))</f>
        <v>3.15</v>
      </c>
      <c r="N30" s="3">
        <v>6.0704728607995501E-3</v>
      </c>
      <c r="O30" s="3">
        <f t="shared" si="12"/>
        <v>13.421213862567161</v>
      </c>
      <c r="Q30" s="4">
        <f>3000*0.00001/(0.2*(1/(30*0.7)))</f>
        <v>3.15</v>
      </c>
      <c r="R30" s="5">
        <v>4.8727178976422604E-3</v>
      </c>
      <c r="S30" s="5">
        <f t="shared" si="13"/>
        <v>10.773096346171917</v>
      </c>
      <c r="U30" s="4">
        <f>3000*0.00001/(0.2*(1/(30*0.7)))</f>
        <v>3.15</v>
      </c>
      <c r="V30" s="5">
        <v>3.0994431833769099E-3</v>
      </c>
      <c r="W30" s="5">
        <f t="shared" si="14"/>
        <v>6.8525616987106517</v>
      </c>
      <c r="Y30" s="2">
        <f>3000*0.00001/(0.2*(1/(30*0.7)))</f>
        <v>3.15</v>
      </c>
      <c r="Z30" s="3">
        <v>1.8799712141104E-3</v>
      </c>
      <c r="AA30" s="3">
        <f t="shared" si="15"/>
        <v>4.1564300341378093</v>
      </c>
      <c r="AC30" s="4">
        <f>3000*0.00001/(0.2*(1/(30*0.7)))</f>
        <v>3.15</v>
      </c>
      <c r="AD30" s="5">
        <v>4.8727178976422604E-3</v>
      </c>
      <c r="AE30" s="5">
        <f t="shared" si="16"/>
        <v>10.773096346171917</v>
      </c>
      <c r="AG30" s="4">
        <f>3000*0.00001/(0.2*(1/(30*0.7)))</f>
        <v>3.15</v>
      </c>
      <c r="AH30" s="5">
        <v>7.2116768367715099E-3</v>
      </c>
      <c r="AI30" s="5">
        <f t="shared" si="17"/>
        <v>15.944302750953081</v>
      </c>
    </row>
    <row r="31" spans="1:35">
      <c r="A31" s="2">
        <f>4000*0.00001/(0.2*(1/(30*0.7)))</f>
        <v>4.1999999999999993</v>
      </c>
      <c r="B31" s="3">
        <v>7.4631087759386002E-3</v>
      </c>
      <c r="C31" s="3">
        <f t="shared" si="9"/>
        <v>16.5001938495251</v>
      </c>
      <c r="E31" s="4">
        <f>4000*0.00001/(0.2*(1/(30*0.7)))</f>
        <v>4.1999999999999993</v>
      </c>
      <c r="F31" s="5">
        <v>5.7179636607714197E-3</v>
      </c>
      <c r="G31" s="5">
        <f t="shared" si="10"/>
        <v>12.641850957800486</v>
      </c>
      <c r="I31" s="4">
        <f>4000*0.00001/(0.2*(1/(30*0.7)))</f>
        <v>4.1999999999999993</v>
      </c>
      <c r="J31" s="5">
        <v>0</v>
      </c>
      <c r="K31" s="5">
        <f t="shared" si="11"/>
        <v>0</v>
      </c>
      <c r="M31" s="2">
        <f>4000*0.00001/(0.2*(1/(30*0.7)))</f>
        <v>4.1999999999999993</v>
      </c>
      <c r="N31" s="3">
        <v>7.0873078161268702E-3</v>
      </c>
      <c r="O31" s="3">
        <f t="shared" si="12"/>
        <v>15.669335172277522</v>
      </c>
      <c r="Q31" s="4">
        <f>4000*0.00001/(0.2*(1/(30*0.7)))</f>
        <v>4.1999999999999993</v>
      </c>
      <c r="R31" s="5">
        <v>5.7179636607714197E-3</v>
      </c>
      <c r="S31" s="5">
        <f t="shared" si="13"/>
        <v>12.641850957800486</v>
      </c>
      <c r="U31" s="4">
        <f>4000*0.00001/(0.2*(1/(30*0.7)))</f>
        <v>4.1999999999999993</v>
      </c>
      <c r="V31" s="5">
        <v>3.6616006538322801E-3</v>
      </c>
      <c r="W31" s="5">
        <f t="shared" si="14"/>
        <v>8.0954361515630051</v>
      </c>
      <c r="Y31" s="2">
        <f>4000*0.00001/(0.2*(1/(30*0.7)))</f>
        <v>4.1999999999999993</v>
      </c>
      <c r="Z31" s="3">
        <v>2.11857838756618E-3</v>
      </c>
      <c r="AA31" s="3">
        <f t="shared" si="15"/>
        <v>4.6839668467595015</v>
      </c>
      <c r="AC31" s="4">
        <f>4000*0.00001/(0.2*(1/(30*0.7)))</f>
        <v>4.1999999999999993</v>
      </c>
      <c r="AD31" s="5">
        <v>5.7179636607714197E-3</v>
      </c>
      <c r="AE31" s="5">
        <f t="shared" si="16"/>
        <v>12.641850957800486</v>
      </c>
      <c r="AG31" s="4">
        <f>4000*0.00001/(0.2*(1/(30*0.7)))</f>
        <v>4.1999999999999993</v>
      </c>
      <c r="AH31" s="5">
        <v>8.4632838108502605E-3</v>
      </c>
      <c r="AI31" s="5">
        <f t="shared" si="17"/>
        <v>18.711481726328479</v>
      </c>
    </row>
    <row r="32" spans="1:35">
      <c r="A32" s="2">
        <f>4500*0.00001/(0.2*(1/(30*0.7)))</f>
        <v>4.7250000000000005</v>
      </c>
      <c r="B32" s="3">
        <v>9.2352360147083395E-3</v>
      </c>
      <c r="C32" s="3">
        <f t="shared" si="9"/>
        <v>20.418191542389618</v>
      </c>
      <c r="E32" s="4">
        <f>4500*0.00001/(0.2*(1/(30*0.7)))</f>
        <v>4.7250000000000005</v>
      </c>
      <c r="F32" s="5">
        <v>7.11900122385839E-3</v>
      </c>
      <c r="G32" s="5">
        <f t="shared" si="10"/>
        <v>15.739406155700426</v>
      </c>
      <c r="I32" s="4">
        <f>4500*0.00001/(0.2*(1/(30*0.7)))</f>
        <v>4.7250000000000005</v>
      </c>
      <c r="J32" s="5">
        <v>0</v>
      </c>
      <c r="K32" s="5">
        <f t="shared" si="11"/>
        <v>0</v>
      </c>
      <c r="M32" s="2">
        <f>4500*0.00001/(0.2*(1/(30*0.7)))</f>
        <v>4.7250000000000005</v>
      </c>
      <c r="N32" s="3">
        <v>8.88525494913491E-3</v>
      </c>
      <c r="O32" s="3">
        <f t="shared" si="12"/>
        <v>19.644418092343837</v>
      </c>
      <c r="Q32" s="4">
        <f>4500*0.00001/(0.2*(1/(30*0.7)))</f>
        <v>4.7250000000000005</v>
      </c>
      <c r="R32" s="5">
        <v>7.11900122385839E-3</v>
      </c>
      <c r="S32" s="5">
        <f t="shared" si="13"/>
        <v>15.739406155700426</v>
      </c>
      <c r="U32" s="4">
        <f>4500*0.00001/(0.2*(1/(30*0.7)))</f>
        <v>4.7250000000000005</v>
      </c>
      <c r="V32" s="5">
        <v>4.6347459545215304E-3</v>
      </c>
      <c r="W32" s="5">
        <f t="shared" si="14"/>
        <v>10.246963964864587</v>
      </c>
      <c r="Y32" s="2">
        <f>4500*0.00001/(0.2*(1/(30*0.7)))</f>
        <v>4.7250000000000005</v>
      </c>
      <c r="Z32" s="3">
        <v>2.6783015789471499E-3</v>
      </c>
      <c r="AA32" s="3">
        <f t="shared" si="15"/>
        <v>5.9214593498349819</v>
      </c>
      <c r="AC32" s="4">
        <f>4500*0.00001/(0.2*(1/(30*0.7)))</f>
        <v>4.7250000000000005</v>
      </c>
      <c r="AD32" s="5">
        <v>7.11900122385839E-3</v>
      </c>
      <c r="AE32" s="5">
        <f t="shared" si="16"/>
        <v>15.739406155700426</v>
      </c>
      <c r="AG32" s="4">
        <f>4500*0.00001/(0.2*(1/(30*0.7)))</f>
        <v>4.7250000000000005</v>
      </c>
      <c r="AH32" s="5">
        <v>1.0464422270464201E-2</v>
      </c>
      <c r="AI32" s="5">
        <f t="shared" si="17"/>
        <v>23.135800531626533</v>
      </c>
    </row>
    <row r="33" spans="1:35">
      <c r="A33" s="2">
        <f>5000*0.00001/(0.2*(1/(30*0.7)))</f>
        <v>5.25</v>
      </c>
      <c r="B33" s="3">
        <v>1.1569098685309E-2</v>
      </c>
      <c r="C33" s="3">
        <f t="shared" si="9"/>
        <v>25.57813060253525</v>
      </c>
      <c r="E33" s="4">
        <f>5000*0.00001/(0.2*(1/(30*0.7)))</f>
        <v>5.25</v>
      </c>
      <c r="F33" s="5">
        <v>8.9380255087550195E-3</v>
      </c>
      <c r="G33" s="5">
        <f t="shared" si="10"/>
        <v>19.76108856967722</v>
      </c>
      <c r="I33" s="4">
        <f>5000*0.00001/(0.2*(1/(30*0.7)))</f>
        <v>5.25</v>
      </c>
      <c r="J33" s="5">
        <v>0</v>
      </c>
      <c r="K33" s="5">
        <f t="shared" si="11"/>
        <v>0</v>
      </c>
      <c r="M33" s="2">
        <f>5000*0.00001/(0.2*(1/(30*0.7)))</f>
        <v>5.25</v>
      </c>
      <c r="N33" s="3">
        <v>1.12283859153482E-2</v>
      </c>
      <c r="O33" s="3">
        <f t="shared" si="12"/>
        <v>24.824848435526391</v>
      </c>
      <c r="Q33" s="4">
        <f>5000*0.00001/(0.2*(1/(30*0.7)))</f>
        <v>5.25</v>
      </c>
      <c r="R33" s="5">
        <v>8.9380255087550195E-3</v>
      </c>
      <c r="S33" s="5">
        <f t="shared" si="13"/>
        <v>19.76108856967722</v>
      </c>
      <c r="U33" s="4">
        <f>5000*0.00001/(0.2*(1/(30*0.7)))</f>
        <v>5.25</v>
      </c>
      <c r="V33" s="5">
        <v>5.7784891519469502E-3</v>
      </c>
      <c r="W33" s="5">
        <f t="shared" si="14"/>
        <v>12.775666820226849</v>
      </c>
      <c r="Y33" s="2">
        <f>5000*0.00001/(0.2*(1/(30*0.7)))</f>
        <v>5.25</v>
      </c>
      <c r="Z33" s="3">
        <v>3.3481631367896498E-3</v>
      </c>
      <c r="AA33" s="3">
        <f t="shared" si="15"/>
        <v>7.402456865559393</v>
      </c>
      <c r="AC33" s="4">
        <f>5000*0.00001/(0.2*(1/(30*0.7)))</f>
        <v>5.25</v>
      </c>
      <c r="AD33" s="5">
        <v>8.9380255087550195E-3</v>
      </c>
      <c r="AE33" s="5">
        <f t="shared" si="16"/>
        <v>19.76108856967722</v>
      </c>
      <c r="AG33" s="4">
        <f>5000*0.00001/(0.2*(1/(30*0.7)))</f>
        <v>5.25</v>
      </c>
      <c r="AH33" s="5">
        <v>1.3056788190700001E-2</v>
      </c>
      <c r="AI33" s="5">
        <f t="shared" si="17"/>
        <v>28.867264656965329</v>
      </c>
    </row>
    <row r="34" spans="1:35">
      <c r="A34" s="2">
        <f>5500*0.00001/(0.2*(1/(30*0.7)))</f>
        <v>5.7750000000000004</v>
      </c>
      <c r="B34" s="3">
        <v>1.4167147628875901E-2</v>
      </c>
      <c r="C34" s="3">
        <f t="shared" si="9"/>
        <v>31.322159329225812</v>
      </c>
      <c r="E34" s="4">
        <f>5500*0.00001/(0.2*(1/(30*0.7)))</f>
        <v>5.7750000000000004</v>
      </c>
      <c r="F34" s="5">
        <v>1.11051191808341E-2</v>
      </c>
      <c r="G34" s="5">
        <f t="shared" si="10"/>
        <v>24.552317902240038</v>
      </c>
      <c r="I34" s="4">
        <f>5500*0.00001/(0.2*(1/(30*0.7)))</f>
        <v>5.7750000000000004</v>
      </c>
      <c r="J34" s="5">
        <v>0</v>
      </c>
      <c r="K34" s="5">
        <f t="shared" si="11"/>
        <v>0</v>
      </c>
      <c r="M34" s="2">
        <f>5500*0.00001/(0.2*(1/(30*0.7)))</f>
        <v>5.7750000000000004</v>
      </c>
      <c r="N34" s="3">
        <v>1.36301853174953E-2</v>
      </c>
      <c r="O34" s="3">
        <f t="shared" si="12"/>
        <v>30.134988876044968</v>
      </c>
      <c r="Q34" s="4">
        <f>5500*0.00001/(0.2*(1/(30*0.7)))</f>
        <v>5.7750000000000004</v>
      </c>
      <c r="R34" s="5">
        <v>1.11051191808341E-2</v>
      </c>
      <c r="S34" s="5">
        <f t="shared" si="13"/>
        <v>24.552317902240038</v>
      </c>
      <c r="U34" s="4">
        <f>5500*0.00001/(0.2*(1/(30*0.7)))</f>
        <v>5.7750000000000004</v>
      </c>
      <c r="V34" s="5">
        <v>7.1636264992764103E-3</v>
      </c>
      <c r="W34" s="5">
        <f t="shared" si="14"/>
        <v>15.838068216926136</v>
      </c>
      <c r="Y34" s="2">
        <f>5500*0.00001/(0.2*(1/(30*0.7)))</f>
        <v>5.7750000000000004</v>
      </c>
      <c r="Z34" s="3">
        <v>4.18405977652296E-3</v>
      </c>
      <c r="AA34" s="3">
        <f t="shared" si="15"/>
        <v>9.250541491933026</v>
      </c>
      <c r="AC34" s="4">
        <f>5500*0.00001/(0.2*(1/(30*0.7)))</f>
        <v>5.7750000000000004</v>
      </c>
      <c r="AD34" s="5">
        <v>1.11051191808341E-2</v>
      </c>
      <c r="AE34" s="5">
        <f t="shared" si="16"/>
        <v>24.552317902240038</v>
      </c>
      <c r="AG34" s="4">
        <f>5500*0.00001/(0.2*(1/(30*0.7)))</f>
        <v>5.7750000000000004</v>
      </c>
      <c r="AH34" s="5">
        <v>1.5990807504302401E-2</v>
      </c>
      <c r="AI34" s="5">
        <f t="shared" si="17"/>
        <v>35.354090574439866</v>
      </c>
    </row>
    <row r="35" spans="1:35">
      <c r="A35" s="2">
        <f>6000*0.00001/(0.2*(1/(30*0.7)))</f>
        <v>6.3</v>
      </c>
      <c r="B35" s="3">
        <v>1.6816716695410801E-2</v>
      </c>
      <c r="C35" s="3">
        <f t="shared" si="9"/>
        <v>37.180093941740267</v>
      </c>
      <c r="E35" s="4">
        <f>6000*0.00001/(0.2*(1/(30*0.7)))</f>
        <v>6.3</v>
      </c>
      <c r="F35" s="5">
        <v>1.3351996075311699E-2</v>
      </c>
      <c r="G35" s="5">
        <f t="shared" si="10"/>
        <v>29.51994003236727</v>
      </c>
      <c r="I35" s="4">
        <f>6000*0.00001/(0.2*(1/(30*0.7)))</f>
        <v>6.3</v>
      </c>
      <c r="J35" s="5">
        <v>0</v>
      </c>
      <c r="K35" s="5">
        <f t="shared" si="11"/>
        <v>0</v>
      </c>
      <c r="M35" s="2">
        <f>6000*0.00001/(0.2*(1/(30*0.7)))</f>
        <v>6.3</v>
      </c>
      <c r="N35" s="3">
        <v>1.6454136657876699E-2</v>
      </c>
      <c r="O35" s="3">
        <f t="shared" si="12"/>
        <v>36.378465413348849</v>
      </c>
      <c r="Q35" s="4">
        <f>6000*0.00001/(0.2*(1/(30*0.7)))</f>
        <v>6.3</v>
      </c>
      <c r="R35" s="5">
        <v>1.3351996075311699E-2</v>
      </c>
      <c r="S35" s="5">
        <f t="shared" si="13"/>
        <v>29.51994003236727</v>
      </c>
      <c r="U35" s="4">
        <f>6000*0.00001/(0.2*(1/(30*0.7)))</f>
        <v>6.3</v>
      </c>
      <c r="V35" s="5">
        <v>8.8024154446861604E-3</v>
      </c>
      <c r="W35" s="5">
        <f t="shared" si="14"/>
        <v>19.461268158068485</v>
      </c>
      <c r="Y35" s="2">
        <f>6000*0.00001/(0.2*(1/(30*0.7)))</f>
        <v>6.3</v>
      </c>
      <c r="Z35" s="3">
        <v>5.1259877034098402E-3</v>
      </c>
      <c r="AA35" s="3">
        <f t="shared" si="15"/>
        <v>11.333050785650265</v>
      </c>
      <c r="AC35" s="4">
        <f>6000*0.00001/(0.2*(1/(30*0.7)))</f>
        <v>6.3</v>
      </c>
      <c r="AD35" s="5">
        <v>1.3351996075311699E-2</v>
      </c>
      <c r="AE35" s="5">
        <f t="shared" si="16"/>
        <v>29.51994003236727</v>
      </c>
      <c r="AG35" s="4">
        <f>6000*0.00001/(0.2*(1/(30*0.7)))</f>
        <v>6.3</v>
      </c>
      <c r="AH35" s="5">
        <v>1.8965526227596102E-2</v>
      </c>
      <c r="AI35" s="5">
        <f t="shared" si="17"/>
        <v>41.930898853103187</v>
      </c>
    </row>
    <row r="36" spans="1:35">
      <c r="A36" s="2">
        <f>6500*0.00001/(0.2*(1/(30*0.7)))</f>
        <v>6.8249999999999993</v>
      </c>
      <c r="B36" s="3">
        <v>2.0514082719820699E-2</v>
      </c>
      <c r="C36" s="3">
        <f t="shared" si="9"/>
        <v>45.354603783014646</v>
      </c>
      <c r="E36" s="4">
        <f>6500*0.00001/(0.2*(1/(30*0.7)))</f>
        <v>6.8249999999999993</v>
      </c>
      <c r="F36" s="5">
        <v>1.6353340597898301E-2</v>
      </c>
      <c r="G36" s="5">
        <f t="shared" si="10"/>
        <v>36.155615314436446</v>
      </c>
      <c r="I36" s="4">
        <f>6500*0.00001/(0.2*(1/(30*0.7)))</f>
        <v>6.8249999999999993</v>
      </c>
      <c r="J36" s="5">
        <v>0</v>
      </c>
      <c r="K36" s="5">
        <f t="shared" si="11"/>
        <v>0</v>
      </c>
      <c r="M36" s="2">
        <f>6500*0.00001/(0.2*(1/(30*0.7)))</f>
        <v>6.8249999999999993</v>
      </c>
      <c r="N36" s="3">
        <v>2.0393517623024899E-2</v>
      </c>
      <c r="O36" s="3">
        <f t="shared" si="12"/>
        <v>45.088046302969438</v>
      </c>
      <c r="Q36" s="4">
        <f>6500*0.00001/(0.2*(1/(30*0.7)))</f>
        <v>6.8249999999999993</v>
      </c>
      <c r="R36" s="5">
        <v>1.6353340597898301E-2</v>
      </c>
      <c r="S36" s="5">
        <f t="shared" si="13"/>
        <v>36.155615314436446</v>
      </c>
      <c r="U36" s="4">
        <f>6500*0.00001/(0.2*(1/(30*0.7)))</f>
        <v>6.8249999999999993</v>
      </c>
      <c r="V36" s="5">
        <v>1.0847044635343099E-2</v>
      </c>
      <c r="W36" s="5">
        <f t="shared" si="14"/>
        <v>23.98174065942154</v>
      </c>
      <c r="Y36" s="2">
        <f>6500*0.00001/(0.2*(1/(30*0.7)))</f>
        <v>6.8249999999999993</v>
      </c>
      <c r="Z36" s="3">
        <v>6.52268547171203E-3</v>
      </c>
      <c r="AA36" s="3">
        <f t="shared" si="15"/>
        <v>14.421011127389605</v>
      </c>
      <c r="AC36" s="4">
        <f>6500*0.00001/(0.2*(1/(30*0.7)))</f>
        <v>6.8249999999999993</v>
      </c>
      <c r="AD36" s="5">
        <v>1.6353340597898301E-2</v>
      </c>
      <c r="AE36" s="5">
        <f t="shared" si="16"/>
        <v>36.155615314436446</v>
      </c>
      <c r="AG36" s="4">
        <f>6500*0.00001/(0.2*(1/(30*0.7)))</f>
        <v>6.8249999999999993</v>
      </c>
      <c r="AH36" s="5">
        <v>2.3004531727111501E-2</v>
      </c>
      <c r="AI36" s="5">
        <f t="shared" si="17"/>
        <v>50.860739714617431</v>
      </c>
    </row>
    <row r="37" spans="1:35">
      <c r="A37" s="2">
        <f>7000*0.00001/(0.2*(1/(30*0.7)))</f>
        <v>7.35</v>
      </c>
      <c r="B37" s="3">
        <v>2.5802929787142E-2</v>
      </c>
      <c r="C37" s="3">
        <f t="shared" si="9"/>
        <v>57.047720481600969</v>
      </c>
      <c r="E37" s="4">
        <f>7000*0.00001/(0.2*(1/(30*0.7)))</f>
        <v>7.35</v>
      </c>
      <c r="F37" s="5">
        <v>2.07499869123004E-2</v>
      </c>
      <c r="G37" s="5">
        <f t="shared" si="10"/>
        <v>45.876164572585374</v>
      </c>
      <c r="I37" s="4">
        <f>7000*0.00001/(0.2*(1/(30*0.7)))</f>
        <v>7.35</v>
      </c>
      <c r="J37" s="5">
        <v>0</v>
      </c>
      <c r="K37" s="5">
        <f t="shared" si="11"/>
        <v>0</v>
      </c>
      <c r="M37" s="2">
        <f>7000*0.00001/(0.2*(1/(30*0.7)))</f>
        <v>7.35</v>
      </c>
      <c r="N37" s="3">
        <v>2.5603619747935499E-2</v>
      </c>
      <c r="O37" s="3">
        <f t="shared" si="12"/>
        <v>56.607065738142524</v>
      </c>
      <c r="Q37" s="4">
        <f>7000*0.00001/(0.2*(1/(30*0.7)))</f>
        <v>7.35</v>
      </c>
      <c r="R37" s="5">
        <v>2.07499869123004E-2</v>
      </c>
      <c r="S37" s="5">
        <f t="shared" si="13"/>
        <v>45.876164572585374</v>
      </c>
      <c r="U37" s="4">
        <f>7000*0.00001/(0.2*(1/(30*0.7)))</f>
        <v>7.35</v>
      </c>
      <c r="V37" s="5">
        <v>1.37065998107543E-2</v>
      </c>
      <c r="W37" s="5">
        <f t="shared" si="14"/>
        <v>30.303933747350044</v>
      </c>
      <c r="Y37" s="2">
        <f>7000*0.00001/(0.2*(1/(30*0.7)))</f>
        <v>7.35</v>
      </c>
      <c r="Z37" s="3">
        <v>8.5898112932449294E-3</v>
      </c>
      <c r="AA37" s="3">
        <f t="shared" si="15"/>
        <v>18.991221450012443</v>
      </c>
      <c r="AC37" s="4">
        <f>7000*0.00001/(0.2*(1/(30*0.7)))</f>
        <v>7.35</v>
      </c>
      <c r="AD37" s="5">
        <v>2.07499869123004E-2</v>
      </c>
      <c r="AE37" s="5">
        <f t="shared" si="16"/>
        <v>45.876164572585374</v>
      </c>
      <c r="AG37" s="4">
        <f>7000*0.00001/(0.2*(1/(30*0.7)))</f>
        <v>7.35</v>
      </c>
      <c r="AH37" s="5">
        <v>2.8729651295301001E-2</v>
      </c>
      <c r="AI37" s="5">
        <f t="shared" si="17"/>
        <v>63.518411674511341</v>
      </c>
    </row>
    <row r="38" spans="1:35">
      <c r="A38" s="2">
        <f>7500*0.00001/(0.2*(1/(30*0.7)))</f>
        <v>7.8750000000000009</v>
      </c>
      <c r="B38" s="3">
        <v>3.1559603992697402E-2</v>
      </c>
      <c r="C38" s="3">
        <f t="shared" si="9"/>
        <v>69.775156617392668</v>
      </c>
      <c r="E38" s="4">
        <f>7500*0.00001/(0.2*(1/(30*0.7)))</f>
        <v>7.8750000000000009</v>
      </c>
      <c r="F38" s="5">
        <v>2.5801710910866998E-2</v>
      </c>
      <c r="G38" s="5">
        <f t="shared" si="10"/>
        <v>57.045025666957379</v>
      </c>
      <c r="I38" s="4">
        <f>7500*0.00001/(0.2*(1/(30*0.7)))</f>
        <v>7.8750000000000009</v>
      </c>
      <c r="J38" s="5">
        <v>0</v>
      </c>
      <c r="K38" s="5">
        <f t="shared" si="11"/>
        <v>0</v>
      </c>
      <c r="M38" s="2">
        <f>7500*0.00001/(0.2*(1/(30*0.7)))</f>
        <v>7.8750000000000009</v>
      </c>
      <c r="N38" s="3">
        <v>3.1409378250919703E-2</v>
      </c>
      <c r="O38" s="3">
        <f t="shared" si="12"/>
        <v>69.443022390900836</v>
      </c>
      <c r="Q38" s="4">
        <f>7500*0.00001/(0.2*(1/(30*0.7)))</f>
        <v>7.8750000000000009</v>
      </c>
      <c r="R38" s="5">
        <v>2.5801710910866998E-2</v>
      </c>
      <c r="S38" s="5">
        <f t="shared" si="13"/>
        <v>57.045025666957379</v>
      </c>
      <c r="U38" s="4">
        <f>7500*0.00001/(0.2*(1/(30*0.7)))</f>
        <v>7.8750000000000009</v>
      </c>
      <c r="V38" s="5">
        <v>1.7342909791851199E-2</v>
      </c>
      <c r="W38" s="5">
        <f t="shared" si="14"/>
        <v>38.343454728004097</v>
      </c>
      <c r="Y38" s="2">
        <f>7500*0.00001/(0.2*(1/(30*0.7)))</f>
        <v>7.8750000000000009</v>
      </c>
      <c r="Z38" s="3">
        <v>1.1247194771953E-2</v>
      </c>
      <c r="AA38" s="3">
        <f t="shared" si="15"/>
        <v>24.866432953370712</v>
      </c>
      <c r="AC38" s="4">
        <f>7500*0.00001/(0.2*(1/(30*0.7)))</f>
        <v>7.8750000000000009</v>
      </c>
      <c r="AD38" s="5">
        <v>2.5801710910866998E-2</v>
      </c>
      <c r="AE38" s="5">
        <f t="shared" si="16"/>
        <v>57.045025666957379</v>
      </c>
      <c r="AG38" s="4">
        <f>7500*0.00001/(0.2*(1/(30*0.7)))</f>
        <v>7.8750000000000009</v>
      </c>
      <c r="AH38" s="5">
        <v>3.50146577332522E-2</v>
      </c>
      <c r="AI38" s="5">
        <f t="shared" si="17"/>
        <v>77.413938014158674</v>
      </c>
    </row>
    <row r="39" spans="1:35">
      <c r="A39" s="2">
        <f>8000*0.00001/(0.2*(1/(30*0.7)))</f>
        <v>8.3999999999999986</v>
      </c>
      <c r="B39" s="3">
        <v>3.7828550607943302E-2</v>
      </c>
      <c r="C39" s="3">
        <f t="shared" si="9"/>
        <v>83.635176280696129</v>
      </c>
      <c r="E39" s="4">
        <f>8000*0.00001/(0.2*(1/(30*0.7)))</f>
        <v>8.3999999999999986</v>
      </c>
      <c r="F39" s="5">
        <v>3.1241584336819402E-2</v>
      </c>
      <c r="G39" s="5">
        <f t="shared" si="10"/>
        <v>69.072046676550841</v>
      </c>
      <c r="I39" s="4">
        <f>8000*0.00001/(0.2*(1/(30*0.7)))</f>
        <v>8.3999999999999986</v>
      </c>
      <c r="J39" s="5">
        <v>0</v>
      </c>
      <c r="K39" s="5">
        <f t="shared" si="11"/>
        <v>0</v>
      </c>
      <c r="M39" s="2">
        <f>8000*0.00001/(0.2*(1/(30*0.7)))</f>
        <v>8.3999999999999986</v>
      </c>
      <c r="N39" s="3">
        <v>3.7881761730983197E-2</v>
      </c>
      <c r="O39" s="3">
        <f t="shared" si="12"/>
        <v>83.752820800087278</v>
      </c>
      <c r="Q39" s="4">
        <f>8000*0.00001/(0.2*(1/(30*0.7)))</f>
        <v>8.3999999999999986</v>
      </c>
      <c r="R39" s="5">
        <v>3.1241584336819402E-2</v>
      </c>
      <c r="S39" s="5">
        <f t="shared" si="13"/>
        <v>69.072046676550841</v>
      </c>
      <c r="U39" s="4">
        <f>8000*0.00001/(0.2*(1/(30*0.7)))</f>
        <v>8.3999999999999986</v>
      </c>
      <c r="V39" s="5">
        <v>2.13531053088701E-2</v>
      </c>
      <c r="W39" s="5">
        <f t="shared" si="14"/>
        <v>47.209599573519448</v>
      </c>
      <c r="Y39" s="2">
        <f>8000*0.00001/(0.2*(1/(30*0.7)))</f>
        <v>8.3999999999999986</v>
      </c>
      <c r="Z39" s="3">
        <v>1.42174971517254E-2</v>
      </c>
      <c r="AA39" s="3">
        <f t="shared" si="15"/>
        <v>31.433477134203585</v>
      </c>
      <c r="AC39" s="4">
        <f>8000*0.00001/(0.2*(1/(30*0.7)))</f>
        <v>8.3999999999999986</v>
      </c>
      <c r="AD39" s="5">
        <v>3.1241584336819402E-2</v>
      </c>
      <c r="AE39" s="5">
        <f t="shared" si="16"/>
        <v>69.072046676550841</v>
      </c>
      <c r="AG39" s="4">
        <f>8000*0.00001/(0.2*(1/(30*0.7)))</f>
        <v>8.3999999999999986</v>
      </c>
      <c r="AH39" s="5">
        <v>4.1695758358826697E-2</v>
      </c>
      <c r="AI39" s="5">
        <f t="shared" si="17"/>
        <v>92.185189346522961</v>
      </c>
    </row>
    <row r="40" spans="1:35" s="10" customFormat="1" ht="43" customHeight="1"/>
    <row r="41" spans="1:35" ht="43" customHeight="1">
      <c r="A41" s="13" t="s">
        <v>14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M41" s="13" t="s">
        <v>14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Y41" s="13" t="s">
        <v>14</v>
      </c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1:35" ht="43" customHeight="1">
      <c r="A42" s="14" t="s">
        <v>3</v>
      </c>
      <c r="B42" s="14"/>
      <c r="C42" s="14"/>
      <c r="E42" s="11" t="s">
        <v>4</v>
      </c>
      <c r="F42" s="11"/>
      <c r="G42" s="11"/>
      <c r="I42" s="12" t="s">
        <v>5</v>
      </c>
      <c r="J42" s="12"/>
      <c r="K42" s="12"/>
      <c r="M42" s="14" t="s">
        <v>6</v>
      </c>
      <c r="N42" s="14"/>
      <c r="O42" s="14"/>
      <c r="Q42" s="11" t="s">
        <v>7</v>
      </c>
      <c r="R42" s="11"/>
      <c r="S42" s="11"/>
      <c r="U42" s="12" t="s">
        <v>8</v>
      </c>
      <c r="V42" s="12"/>
      <c r="W42" s="12"/>
      <c r="Y42" s="14" t="s">
        <v>9</v>
      </c>
      <c r="Z42" s="14"/>
      <c r="AA42" s="14"/>
      <c r="AC42" s="11" t="s">
        <v>10</v>
      </c>
      <c r="AD42" s="11"/>
      <c r="AE42" s="11"/>
      <c r="AG42" s="12" t="s">
        <v>11</v>
      </c>
      <c r="AH42" s="12"/>
      <c r="AI42" s="12"/>
    </row>
    <row r="43" spans="1:35">
      <c r="A43" s="2" t="s">
        <v>0</v>
      </c>
      <c r="B43" s="2" t="s">
        <v>1</v>
      </c>
      <c r="C43" s="2" t="s">
        <v>2</v>
      </c>
      <c r="D43" s="1"/>
      <c r="E43" s="2" t="s">
        <v>0</v>
      </c>
      <c r="F43" s="2" t="s">
        <v>1</v>
      </c>
      <c r="G43" s="2" t="s">
        <v>2</v>
      </c>
      <c r="H43" s="1"/>
      <c r="I43" s="2" t="s">
        <v>0</v>
      </c>
      <c r="J43" s="2" t="s">
        <v>1</v>
      </c>
      <c r="K43" s="2" t="s">
        <v>2</v>
      </c>
      <c r="L43" s="7"/>
      <c r="M43" s="2" t="s">
        <v>0</v>
      </c>
      <c r="N43" s="2" t="s">
        <v>1</v>
      </c>
      <c r="O43" s="2" t="s">
        <v>2</v>
      </c>
      <c r="P43" s="1"/>
      <c r="Q43" s="2" t="s">
        <v>0</v>
      </c>
      <c r="R43" s="2" t="s">
        <v>1</v>
      </c>
      <c r="S43" s="2" t="s">
        <v>2</v>
      </c>
      <c r="T43" s="1"/>
      <c r="U43" s="2" t="s">
        <v>0</v>
      </c>
      <c r="V43" s="2" t="s">
        <v>1</v>
      </c>
      <c r="W43" s="2" t="s">
        <v>2</v>
      </c>
      <c r="X43" s="9"/>
      <c r="Y43" s="2" t="s">
        <v>0</v>
      </c>
      <c r="Z43" s="2" t="s">
        <v>1</v>
      </c>
      <c r="AA43" s="2" t="s">
        <v>2</v>
      </c>
      <c r="AB43" s="1"/>
      <c r="AC43" s="2" t="s">
        <v>0</v>
      </c>
      <c r="AD43" s="2" t="s">
        <v>1</v>
      </c>
      <c r="AE43" s="2" t="s">
        <v>2</v>
      </c>
      <c r="AF43" s="1"/>
      <c r="AG43" s="2" t="s">
        <v>0</v>
      </c>
      <c r="AH43" s="2" t="s">
        <v>1</v>
      </c>
      <c r="AI43" s="2" t="s">
        <v>2</v>
      </c>
    </row>
    <row r="44" spans="1:35">
      <c r="A44" s="2">
        <f>0*0.00001/(0.2*(1/(30*0.7)))</f>
        <v>0</v>
      </c>
      <c r="B44" s="3">
        <v>0</v>
      </c>
      <c r="C44" s="3">
        <f>B44/((4/3)*PI()*(1/(30*0.7))^3)</f>
        <v>0</v>
      </c>
      <c r="E44" s="4">
        <f>0*0.00001/(0.2*(1/(30*0.7)))</f>
        <v>0</v>
      </c>
      <c r="F44" s="5">
        <v>0</v>
      </c>
      <c r="G44" s="5">
        <f>F44/((4/3)*PI()*(1/(30*0.7))^3)</f>
        <v>0</v>
      </c>
      <c r="I44" s="4">
        <f>0*0.00001/(0.2*(1/(30*0.7)))</f>
        <v>0</v>
      </c>
      <c r="J44" s="5">
        <v>0</v>
      </c>
      <c r="K44" s="5">
        <f>J44/((4/3)*PI()*(1/(30*0.7))^3)</f>
        <v>0</v>
      </c>
      <c r="M44" s="2">
        <f>0*0.00001/(0.2*(1/(30*0.7)))</f>
        <v>0</v>
      </c>
      <c r="N44" s="3">
        <v>0</v>
      </c>
      <c r="O44" s="3">
        <f>N44/((4/3)*PI()*(1/(30*0.7))^3)</f>
        <v>0</v>
      </c>
      <c r="Q44" s="4">
        <f>0*0.00001/(0.2*(1/(30*0.7)))</f>
        <v>0</v>
      </c>
      <c r="R44" s="5">
        <v>0</v>
      </c>
      <c r="S44" s="5">
        <f>R44/((4/3)*PI()*(1/(30*0.7))^3)</f>
        <v>0</v>
      </c>
      <c r="U44" s="4">
        <f>0*0.00001/(0.2*(1/(30*0.7)))</f>
        <v>0</v>
      </c>
      <c r="V44" s="5">
        <v>0</v>
      </c>
      <c r="W44" s="5">
        <f>V44/((4/3)*PI()*(1/(30*0.7))^3)</f>
        <v>0</v>
      </c>
      <c r="Y44" s="2">
        <f>0*0.00001/(0.2*(1/(30*0.7)))</f>
        <v>0</v>
      </c>
      <c r="Z44" s="3">
        <v>0</v>
      </c>
      <c r="AA44" s="3">
        <f>Z44/((4/3)*PI()*(1/(30*0.7))^3)</f>
        <v>0</v>
      </c>
      <c r="AC44" s="4">
        <f>0*0.00001/(0.2*(1/(30*0.7)))</f>
        <v>0</v>
      </c>
      <c r="AD44" s="5">
        <v>0</v>
      </c>
      <c r="AE44" s="5">
        <f>AD44/((4/3)*PI()*(1/(30*0.7))^3)</f>
        <v>0</v>
      </c>
      <c r="AG44" s="4">
        <f>0*0.00001/(0.2*(1/(30*0.7)))</f>
        <v>0</v>
      </c>
      <c r="AH44" s="5">
        <v>0</v>
      </c>
      <c r="AI44" s="5">
        <f>AH44/((4/3)*PI()*(1/(30*0.7))^3)</f>
        <v>0</v>
      </c>
    </row>
    <row r="45" spans="1:35">
      <c r="A45" s="2">
        <f>500*0.00001/(0.2*(1/(30*0.7)))</f>
        <v>0.52499999999999991</v>
      </c>
      <c r="B45" s="3">
        <v>1.34196032086458E-3</v>
      </c>
      <c r="C45" s="3">
        <f t="shared" ref="C45:C59" si="18">B45/((4/3)*PI()*(1/(30*0.7))^3)</f>
        <v>2.9669412703758566</v>
      </c>
      <c r="E45" s="4">
        <f>500*0.00001/(0.2*(1/(30*0.7)))</f>
        <v>0.52499999999999991</v>
      </c>
      <c r="F45" s="5">
        <v>5.5367497523386999E-4</v>
      </c>
      <c r="G45" s="5">
        <f t="shared" ref="G45:G59" si="19">F45/((4/3)*PI()*(1/(30*0.7))^3)</f>
        <v>1.2241204966010835</v>
      </c>
      <c r="I45" s="4">
        <f>500*0.00001/(0.2*(1/(30*0.7)))</f>
        <v>0.52499999999999991</v>
      </c>
      <c r="J45" s="5">
        <v>0</v>
      </c>
      <c r="K45" s="5">
        <f t="shared" ref="K45:K59" si="20">J45/((4/3)*PI()*(1/(30*0.7))^3)</f>
        <v>0</v>
      </c>
      <c r="M45" s="2">
        <f>500*0.00001/(0.2*(1/(30*0.7)))</f>
        <v>0.52499999999999991</v>
      </c>
      <c r="N45" s="3">
        <v>1.5129626136104E-3</v>
      </c>
      <c r="O45" s="3">
        <f t="shared" ref="O45:O59" si="21">N45/((4/3)*PI()*(1/(30*0.7))^3)</f>
        <v>3.3450103919349772</v>
      </c>
      <c r="Q45" s="4">
        <f>500*0.00001/(0.2*(1/(30*0.7)))</f>
        <v>0.52499999999999991</v>
      </c>
      <c r="R45" s="5">
        <v>5.5367497523386999E-4</v>
      </c>
      <c r="S45" s="5">
        <f t="shared" ref="S45:S59" si="22">R45/((4/3)*PI()*(1/(30*0.7))^3)</f>
        <v>1.2241204966010835</v>
      </c>
      <c r="U45" s="4">
        <f>500*0.00001/(0.2*(1/(30*0.7)))</f>
        <v>0.52499999999999991</v>
      </c>
      <c r="V45" s="5">
        <v>0</v>
      </c>
      <c r="W45" s="5">
        <f t="shared" ref="W45:W59" si="23">V45/((4/3)*PI()*(1/(30*0.7))^3)</f>
        <v>0</v>
      </c>
      <c r="Y45" s="2">
        <f>500*0.00001/(0.2*(1/(30*0.7)))</f>
        <v>0.52499999999999991</v>
      </c>
      <c r="Z45" s="3">
        <v>0</v>
      </c>
      <c r="AA45" s="3">
        <f t="shared" ref="AA45:AA59" si="24">Z45/((4/3)*PI()*(1/(30*0.7))^3)</f>
        <v>0</v>
      </c>
      <c r="AC45" s="4">
        <f>500*0.00001/(0.2*(1/(30*0.7)))</f>
        <v>0.52499999999999991</v>
      </c>
      <c r="AD45" s="5">
        <v>5.5367497523386999E-4</v>
      </c>
      <c r="AE45" s="5">
        <f t="shared" ref="AE45:AE59" si="25">AD45/((4/3)*PI()*(1/(30*0.7))^3)</f>
        <v>1.2241204966010835</v>
      </c>
      <c r="AG45" s="4">
        <f>500*0.00001/(0.2*(1/(30*0.7)))</f>
        <v>0.52499999999999991</v>
      </c>
      <c r="AH45" s="5">
        <v>1.25631706456214E-3</v>
      </c>
      <c r="AI45" s="5">
        <f t="shared" ref="AI45:AI59" si="26">AH45/((4/3)*PI()*(1/(30*0.7))^3)</f>
        <v>2.7775925186263417</v>
      </c>
    </row>
    <row r="46" spans="1:35">
      <c r="A46" s="2">
        <f>1000*0.00001/(0.2*(1/(30*0.7)))</f>
        <v>1.0499999999999998</v>
      </c>
      <c r="B46" s="3">
        <v>2.2452683776889399E-3</v>
      </c>
      <c r="C46" s="3">
        <f t="shared" si="18"/>
        <v>4.9640658589244504</v>
      </c>
      <c r="E46" s="4">
        <f>1000*0.00001/(0.2*(1/(30*0.7)))</f>
        <v>1.0499999999999998</v>
      </c>
      <c r="F46" s="5">
        <v>1.3027434835662401E-3</v>
      </c>
      <c r="G46" s="5">
        <f t="shared" si="19"/>
        <v>2.8802367298130647</v>
      </c>
      <c r="I46" s="4">
        <f>1000*0.00001/(0.2*(1/(30*0.7)))</f>
        <v>1.0499999999999998</v>
      </c>
      <c r="J46" s="5">
        <v>0</v>
      </c>
      <c r="K46" s="5">
        <f t="shared" si="20"/>
        <v>0</v>
      </c>
      <c r="M46" s="2">
        <f>1000*0.00001/(0.2*(1/(30*0.7)))</f>
        <v>1.0499999999999998</v>
      </c>
      <c r="N46" s="3">
        <v>2.2476459584095101E-3</v>
      </c>
      <c r="O46" s="3">
        <f t="shared" si="21"/>
        <v>4.9693224542602676</v>
      </c>
      <c r="Q46" s="4">
        <f>1000*0.00001/(0.2*(1/(30*0.7)))</f>
        <v>1.0499999999999998</v>
      </c>
      <c r="R46" s="5">
        <v>1.3027434835662401E-3</v>
      </c>
      <c r="S46" s="5">
        <f t="shared" si="22"/>
        <v>2.8802367298130647</v>
      </c>
      <c r="U46" s="4">
        <f>1000*0.00001/(0.2*(1/(30*0.7)))</f>
        <v>1.0499999999999998</v>
      </c>
      <c r="V46" s="5">
        <v>0</v>
      </c>
      <c r="W46" s="5">
        <f t="shared" si="23"/>
        <v>0</v>
      </c>
      <c r="Y46" s="2">
        <f>1000*0.00001/(0.2*(1/(30*0.7)))</f>
        <v>1.0499999999999998</v>
      </c>
      <c r="Z46" s="3">
        <v>0</v>
      </c>
      <c r="AA46" s="3">
        <f t="shared" si="24"/>
        <v>0</v>
      </c>
      <c r="AC46" s="4">
        <f>1000*0.00001/(0.2*(1/(30*0.7)))</f>
        <v>1.0499999999999998</v>
      </c>
      <c r="AD46" s="5">
        <v>1.3027434835662401E-3</v>
      </c>
      <c r="AE46" s="5">
        <f t="shared" si="25"/>
        <v>2.8802367298130647</v>
      </c>
      <c r="AG46" s="4">
        <f>1000*0.00001/(0.2*(1/(30*0.7)))</f>
        <v>1.0499999999999998</v>
      </c>
      <c r="AH46" s="5">
        <v>2.3130540229197201E-3</v>
      </c>
      <c r="AI46" s="5">
        <f t="shared" si="26"/>
        <v>5.1139332024273383</v>
      </c>
    </row>
    <row r="47" spans="1:35">
      <c r="A47" s="2">
        <f>1500*0.00001/(0.2*(1/(30*0.7)))</f>
        <v>1.575</v>
      </c>
      <c r="B47" s="3">
        <v>2.9379870370621801E-3</v>
      </c>
      <c r="C47" s="3">
        <f t="shared" si="18"/>
        <v>6.49559816081082</v>
      </c>
      <c r="E47" s="4">
        <f>1500*0.00001/(0.2*(1/(30*0.7)))</f>
        <v>1.575</v>
      </c>
      <c r="F47" s="5">
        <v>1.83742130404302E-3</v>
      </c>
      <c r="G47" s="5">
        <f t="shared" si="19"/>
        <v>4.0623564000169754</v>
      </c>
      <c r="I47" s="4">
        <f>1500*0.00001/(0.2*(1/(30*0.7)))</f>
        <v>1.575</v>
      </c>
      <c r="J47" s="5">
        <v>0</v>
      </c>
      <c r="K47" s="5">
        <f t="shared" si="20"/>
        <v>0</v>
      </c>
      <c r="M47" s="2">
        <f>1500*0.00001/(0.2*(1/(30*0.7)))</f>
        <v>1.575</v>
      </c>
      <c r="N47" s="3">
        <v>2.7861068718573398E-3</v>
      </c>
      <c r="O47" s="3">
        <f t="shared" si="21"/>
        <v>6.1598061680882443</v>
      </c>
      <c r="Q47" s="4">
        <f>1500*0.00001/(0.2*(1/(30*0.7)))</f>
        <v>1.575</v>
      </c>
      <c r="R47" s="5">
        <v>1.83742130404302E-3</v>
      </c>
      <c r="S47" s="5">
        <f t="shared" si="22"/>
        <v>4.0623564000169754</v>
      </c>
      <c r="U47" s="4">
        <f>1500*0.00001/(0.2*(1/(30*0.7)))</f>
        <v>1.575</v>
      </c>
      <c r="V47" s="5">
        <v>0</v>
      </c>
      <c r="W47" s="5">
        <f t="shared" si="23"/>
        <v>0</v>
      </c>
      <c r="Y47" s="2">
        <f>1500*0.00001/(0.2*(1/(30*0.7)))</f>
        <v>1.575</v>
      </c>
      <c r="Z47" s="3">
        <v>0</v>
      </c>
      <c r="AA47" s="3">
        <f t="shared" si="24"/>
        <v>0</v>
      </c>
      <c r="AC47" s="4">
        <f>1500*0.00001/(0.2*(1/(30*0.7)))</f>
        <v>1.575</v>
      </c>
      <c r="AD47" s="5">
        <v>1.83742130404302E-3</v>
      </c>
      <c r="AE47" s="5">
        <f t="shared" si="25"/>
        <v>4.0623564000169754</v>
      </c>
      <c r="AG47" s="4">
        <f>1500*0.00001/(0.2*(1/(30*0.7)))</f>
        <v>1.575</v>
      </c>
      <c r="AH47" s="5">
        <v>3.14225534572203E-3</v>
      </c>
      <c r="AI47" s="5">
        <f t="shared" si="26"/>
        <v>6.9472151466262604</v>
      </c>
    </row>
    <row r="48" spans="1:35">
      <c r="A48" s="2">
        <f>2000*0.00001/(0.2*(1/(30*0.7)))</f>
        <v>2.0999999999999996</v>
      </c>
      <c r="B48" s="3">
        <v>3.6682761924407398E-3</v>
      </c>
      <c r="C48" s="3">
        <f t="shared" si="18"/>
        <v>8.1101951058267705</v>
      </c>
      <c r="E48" s="4">
        <f>2000*0.00001/(0.2*(1/(30*0.7)))</f>
        <v>2.0999999999999996</v>
      </c>
      <c r="F48" s="5">
        <v>2.29865460100683E-3</v>
      </c>
      <c r="G48" s="5">
        <f t="shared" si="19"/>
        <v>5.0820975076764059</v>
      </c>
      <c r="I48" s="4">
        <f>2000*0.00001/(0.2*(1/(30*0.7)))</f>
        <v>2.0999999999999996</v>
      </c>
      <c r="J48" s="5">
        <v>0</v>
      </c>
      <c r="K48" s="5">
        <f t="shared" si="20"/>
        <v>0</v>
      </c>
      <c r="M48" s="2">
        <f>2000*0.00001/(0.2*(1/(30*0.7)))</f>
        <v>2.0999999999999996</v>
      </c>
      <c r="N48" s="3">
        <v>3.3714425704177101E-3</v>
      </c>
      <c r="O48" s="3">
        <f t="shared" si="21"/>
        <v>7.4539253861320196</v>
      </c>
      <c r="Q48" s="4">
        <f>2000*0.00001/(0.2*(1/(30*0.7)))</f>
        <v>2.0999999999999996</v>
      </c>
      <c r="R48" s="5">
        <v>2.29865460100683E-3</v>
      </c>
      <c r="S48" s="5">
        <f t="shared" si="22"/>
        <v>5.0820975076764059</v>
      </c>
      <c r="U48" s="4">
        <f>2000*0.00001/(0.2*(1/(30*0.7)))</f>
        <v>2.0999999999999996</v>
      </c>
      <c r="V48" s="5">
        <v>0</v>
      </c>
      <c r="W48" s="5">
        <f t="shared" si="23"/>
        <v>0</v>
      </c>
      <c r="Y48" s="2">
        <f>2000*0.00001/(0.2*(1/(30*0.7)))</f>
        <v>2.0999999999999996</v>
      </c>
      <c r="Z48" s="3">
        <v>0</v>
      </c>
      <c r="AA48" s="3">
        <f t="shared" si="24"/>
        <v>0</v>
      </c>
      <c r="AC48" s="4">
        <f>2000*0.00001/(0.2*(1/(30*0.7)))</f>
        <v>2.0999999999999996</v>
      </c>
      <c r="AD48" s="5">
        <v>2.29865460100683E-3</v>
      </c>
      <c r="AE48" s="5">
        <f t="shared" si="25"/>
        <v>5.0820975076764059</v>
      </c>
      <c r="AG48" s="4">
        <f>2000*0.00001/(0.2*(1/(30*0.7)))</f>
        <v>2.0999999999999996</v>
      </c>
      <c r="AH48" s="5">
        <v>3.9903147408367002E-3</v>
      </c>
      <c r="AI48" s="5">
        <f t="shared" si="26"/>
        <v>8.8221904197212453</v>
      </c>
    </row>
    <row r="49" spans="1:35">
      <c r="A49" s="2">
        <f>2500*0.00001/(0.2*(1/(30*0.7)))</f>
        <v>2.625</v>
      </c>
      <c r="B49" s="3">
        <v>4.6386521073224999E-3</v>
      </c>
      <c r="C49" s="3">
        <f t="shared" si="18"/>
        <v>10.255600081576388</v>
      </c>
      <c r="E49" s="4">
        <f>2500*0.00001/(0.2*(1/(30*0.7)))</f>
        <v>2.625</v>
      </c>
      <c r="F49" s="5">
        <v>2.9565643228829002E-3</v>
      </c>
      <c r="G49" s="5">
        <f t="shared" si="19"/>
        <v>6.5366706986020651</v>
      </c>
      <c r="I49" s="4">
        <f>2500*0.00001/(0.2*(1/(30*0.7)))</f>
        <v>2.625</v>
      </c>
      <c r="J49" s="5">
        <v>0</v>
      </c>
      <c r="K49" s="5">
        <f t="shared" si="20"/>
        <v>0</v>
      </c>
      <c r="M49" s="2">
        <f>2500*0.00001/(0.2*(1/(30*0.7)))</f>
        <v>2.625</v>
      </c>
      <c r="N49" s="3">
        <v>4.19730809072426E-3</v>
      </c>
      <c r="O49" s="3">
        <f t="shared" si="21"/>
        <v>9.2798322016176602</v>
      </c>
      <c r="Q49" s="4">
        <f>2500*0.00001/(0.2*(1/(30*0.7)))</f>
        <v>2.625</v>
      </c>
      <c r="R49" s="5">
        <v>2.9565643228829002E-3</v>
      </c>
      <c r="S49" s="5">
        <f t="shared" si="22"/>
        <v>6.5366706986020651</v>
      </c>
      <c r="U49" s="4">
        <f>2500*0.00001/(0.2*(1/(30*0.7)))</f>
        <v>2.625</v>
      </c>
      <c r="V49" s="5">
        <v>0</v>
      </c>
      <c r="W49" s="5">
        <f t="shared" si="23"/>
        <v>0</v>
      </c>
      <c r="Y49" s="2">
        <f>2500*0.00001/(0.2*(1/(30*0.7)))</f>
        <v>2.625</v>
      </c>
      <c r="Z49" s="3">
        <v>0</v>
      </c>
      <c r="AA49" s="3">
        <f t="shared" si="24"/>
        <v>0</v>
      </c>
      <c r="AC49" s="4">
        <f>2500*0.00001/(0.2*(1/(30*0.7)))</f>
        <v>2.625</v>
      </c>
      <c r="AD49" s="5">
        <v>2.9565643228829002E-3</v>
      </c>
      <c r="AE49" s="5">
        <f t="shared" si="25"/>
        <v>6.5366706986020651</v>
      </c>
      <c r="AG49" s="4">
        <f>2500*0.00001/(0.2*(1/(30*0.7)))</f>
        <v>2.625</v>
      </c>
      <c r="AH49" s="5">
        <v>5.1666034270143602E-3</v>
      </c>
      <c r="AI49" s="5">
        <f t="shared" si="26"/>
        <v>11.422848125195143</v>
      </c>
    </row>
    <row r="50" spans="1:35">
      <c r="A50" s="2">
        <f>3000*0.00001/(0.2*(1/(30*0.7)))</f>
        <v>3.15</v>
      </c>
      <c r="B50" s="3">
        <v>5.38776907101842E-3</v>
      </c>
      <c r="C50" s="3">
        <f t="shared" si="18"/>
        <v>11.911823444794862</v>
      </c>
      <c r="E50" s="4">
        <f>3000*0.00001/(0.2*(1/(30*0.7)))</f>
        <v>3.15</v>
      </c>
      <c r="F50" s="5">
        <v>3.2624600745836301E-3</v>
      </c>
      <c r="G50" s="5">
        <f t="shared" si="19"/>
        <v>7.2129758888843094</v>
      </c>
      <c r="I50" s="4">
        <f>3000*0.00001/(0.2*(1/(30*0.7)))</f>
        <v>3.15</v>
      </c>
      <c r="J50" s="5">
        <v>0</v>
      </c>
      <c r="K50" s="5">
        <f t="shared" si="20"/>
        <v>0</v>
      </c>
      <c r="M50" s="2">
        <f>3000*0.00001/(0.2*(1/(30*0.7)))</f>
        <v>3.15</v>
      </c>
      <c r="N50" s="3">
        <v>4.7288435708139499E-3</v>
      </c>
      <c r="O50" s="3">
        <f t="shared" si="21"/>
        <v>10.455004468656908</v>
      </c>
      <c r="Q50" s="4">
        <f>3000*0.00001/(0.2*(1/(30*0.7)))</f>
        <v>3.15</v>
      </c>
      <c r="R50" s="5">
        <v>3.2624600745836301E-3</v>
      </c>
      <c r="S50" s="5">
        <f t="shared" si="22"/>
        <v>7.2129758888843094</v>
      </c>
      <c r="U50" s="4">
        <f>3000*0.00001/(0.2*(1/(30*0.7)))</f>
        <v>3.15</v>
      </c>
      <c r="V50" s="5">
        <v>0</v>
      </c>
      <c r="W50" s="5">
        <f t="shared" si="23"/>
        <v>0</v>
      </c>
      <c r="Y50" s="2">
        <f>3000*0.00001/(0.2*(1/(30*0.7)))</f>
        <v>3.15</v>
      </c>
      <c r="Z50" s="3">
        <v>0</v>
      </c>
      <c r="AA50" s="3">
        <f t="shared" si="24"/>
        <v>0</v>
      </c>
      <c r="AC50" s="4">
        <f>3000*0.00001/(0.2*(1/(30*0.7)))</f>
        <v>3.15</v>
      </c>
      <c r="AD50" s="5">
        <v>3.2624600745836301E-3</v>
      </c>
      <c r="AE50" s="5">
        <f t="shared" si="25"/>
        <v>7.2129758888843094</v>
      </c>
      <c r="AG50" s="4">
        <f>3000*0.00001/(0.2*(1/(30*0.7)))</f>
        <v>3.15</v>
      </c>
      <c r="AH50" s="5">
        <v>6.0965188937503198E-3</v>
      </c>
      <c r="AI50" s="5">
        <f t="shared" si="26"/>
        <v>13.478799060050065</v>
      </c>
    </row>
    <row r="51" spans="1:35">
      <c r="A51" s="2">
        <f>4000*0.00001/(0.2*(1/(30*0.7)))</f>
        <v>4.1999999999999993</v>
      </c>
      <c r="B51" s="3">
        <v>5.7650854267728199E-3</v>
      </c>
      <c r="C51" s="3">
        <f t="shared" si="18"/>
        <v>12.746032512283763</v>
      </c>
      <c r="E51" s="4">
        <f>4000*0.00001/(0.2*(1/(30*0.7)))</f>
        <v>4.1999999999999993</v>
      </c>
      <c r="F51" s="5">
        <v>3.1464006768379101E-3</v>
      </c>
      <c r="G51" s="5">
        <f t="shared" si="19"/>
        <v>6.9563800628878329</v>
      </c>
      <c r="I51" s="4">
        <f>4000*0.00001/(0.2*(1/(30*0.7)))</f>
        <v>4.1999999999999993</v>
      </c>
      <c r="J51" s="5">
        <v>0</v>
      </c>
      <c r="K51" s="5">
        <f t="shared" si="20"/>
        <v>0</v>
      </c>
      <c r="M51" s="2">
        <f>4000*0.00001/(0.2*(1/(30*0.7)))</f>
        <v>4.1999999999999993</v>
      </c>
      <c r="N51" s="3">
        <v>4.7677265031031103E-3</v>
      </c>
      <c r="O51" s="3">
        <f t="shared" si="21"/>
        <v>10.540970778337075</v>
      </c>
      <c r="Q51" s="4">
        <f>4000*0.00001/(0.2*(1/(30*0.7)))</f>
        <v>4.1999999999999993</v>
      </c>
      <c r="R51" s="5">
        <v>3.1464006768379101E-3</v>
      </c>
      <c r="S51" s="5">
        <f t="shared" si="22"/>
        <v>6.9563800628878329</v>
      </c>
      <c r="U51" s="4">
        <f>4000*0.00001/(0.2*(1/(30*0.7)))</f>
        <v>4.1999999999999993</v>
      </c>
      <c r="V51" s="5">
        <v>0</v>
      </c>
      <c r="W51" s="5">
        <f t="shared" si="23"/>
        <v>0</v>
      </c>
      <c r="Y51" s="2">
        <f>4000*0.00001/(0.2*(1/(30*0.7)))</f>
        <v>4.1999999999999993</v>
      </c>
      <c r="Z51" s="3">
        <v>0</v>
      </c>
      <c r="AA51" s="3">
        <f t="shared" si="24"/>
        <v>0</v>
      </c>
      <c r="AC51" s="4">
        <f>4000*0.00001/(0.2*(1/(30*0.7)))</f>
        <v>4.1999999999999993</v>
      </c>
      <c r="AD51" s="5">
        <v>3.1464006768379101E-3</v>
      </c>
      <c r="AE51" s="5">
        <f t="shared" si="25"/>
        <v>6.9563800628878329</v>
      </c>
      <c r="AG51" s="4">
        <f>4000*0.00001/(0.2*(1/(30*0.7)))</f>
        <v>4.1999999999999993</v>
      </c>
      <c r="AH51" s="5">
        <v>6.7335360352640096E-3</v>
      </c>
      <c r="AI51" s="5">
        <f t="shared" si="26"/>
        <v>14.88718082641717</v>
      </c>
    </row>
    <row r="52" spans="1:35">
      <c r="A52" s="2">
        <f>4500*0.00001/(0.2*(1/(30*0.7)))</f>
        <v>4.7250000000000005</v>
      </c>
      <c r="B52" s="3">
        <v>7.3675257748847603E-3</v>
      </c>
      <c r="C52" s="3">
        <f t="shared" si="18"/>
        <v>16.288869307238851</v>
      </c>
      <c r="E52" s="4">
        <f>4500*0.00001/(0.2*(1/(30*0.7)))</f>
        <v>4.7250000000000005</v>
      </c>
      <c r="F52" s="5">
        <v>4.0166495871839297E-3</v>
      </c>
      <c r="G52" s="5">
        <f t="shared" si="19"/>
        <v>8.8804141549999933</v>
      </c>
      <c r="I52" s="4">
        <f>4500*0.00001/(0.2*(1/(30*0.7)))</f>
        <v>4.7250000000000005</v>
      </c>
      <c r="J52" s="5">
        <v>0</v>
      </c>
      <c r="K52" s="5">
        <f t="shared" si="20"/>
        <v>0</v>
      </c>
      <c r="M52" s="2">
        <f>4500*0.00001/(0.2*(1/(30*0.7)))</f>
        <v>4.7250000000000005</v>
      </c>
      <c r="N52" s="3">
        <v>6.2332440258165396E-3</v>
      </c>
      <c r="O52" s="3">
        <f t="shared" si="21"/>
        <v>13.781084776488765</v>
      </c>
      <c r="Q52" s="4">
        <f>4500*0.00001/(0.2*(1/(30*0.7)))</f>
        <v>4.7250000000000005</v>
      </c>
      <c r="R52" s="5">
        <v>4.0166495871839297E-3</v>
      </c>
      <c r="S52" s="5">
        <f t="shared" si="22"/>
        <v>8.8804141549999933</v>
      </c>
      <c r="U52" s="4">
        <f>4500*0.00001/(0.2*(1/(30*0.7)))</f>
        <v>4.7250000000000005</v>
      </c>
      <c r="V52" s="5">
        <v>0</v>
      </c>
      <c r="W52" s="5">
        <f t="shared" si="23"/>
        <v>0</v>
      </c>
      <c r="Y52" s="2">
        <f>4500*0.00001/(0.2*(1/(30*0.7)))</f>
        <v>4.7250000000000005</v>
      </c>
      <c r="Z52" s="3">
        <v>0</v>
      </c>
      <c r="AA52" s="3">
        <f t="shared" si="24"/>
        <v>0</v>
      </c>
      <c r="AC52" s="4">
        <f>4500*0.00001/(0.2*(1/(30*0.7)))</f>
        <v>4.7250000000000005</v>
      </c>
      <c r="AD52" s="5">
        <v>4.0166495871839297E-3</v>
      </c>
      <c r="AE52" s="5">
        <f t="shared" si="25"/>
        <v>8.8804141549999933</v>
      </c>
      <c r="AG52" s="4">
        <f>4500*0.00001/(0.2*(1/(30*0.7)))</f>
        <v>4.7250000000000005</v>
      </c>
      <c r="AH52" s="5">
        <v>8.5641093373633008E-3</v>
      </c>
      <c r="AI52" s="5">
        <f t="shared" si="26"/>
        <v>18.934396972828605</v>
      </c>
    </row>
    <row r="53" spans="1:35">
      <c r="A53" s="2">
        <f>5000*0.00001/(0.2*(1/(30*0.7)))</f>
        <v>5.25</v>
      </c>
      <c r="B53" s="3">
        <v>9.8111975223828703E-3</v>
      </c>
      <c r="C53" s="3">
        <f t="shared" si="18"/>
        <v>21.691585353442477</v>
      </c>
      <c r="E53" s="4">
        <f>5000*0.00001/(0.2*(1/(30*0.7)))</f>
        <v>5.25</v>
      </c>
      <c r="F53" s="5">
        <v>5.6633658743951501E-3</v>
      </c>
      <c r="G53" s="5">
        <f t="shared" si="19"/>
        <v>12.521140663202093</v>
      </c>
      <c r="I53" s="4">
        <f>5000*0.00001/(0.2*(1/(30*0.7)))</f>
        <v>5.25</v>
      </c>
      <c r="J53" s="5">
        <v>0</v>
      </c>
      <c r="K53" s="5">
        <f t="shared" si="20"/>
        <v>0</v>
      </c>
      <c r="M53" s="2">
        <f>5000*0.00001/(0.2*(1/(30*0.7)))</f>
        <v>5.25</v>
      </c>
      <c r="N53" s="3">
        <v>8.7276630646176898E-3</v>
      </c>
      <c r="O53" s="3">
        <f t="shared" si="21"/>
        <v>19.295998054298888</v>
      </c>
      <c r="Q53" s="4">
        <f>5000*0.00001/(0.2*(1/(30*0.7)))</f>
        <v>5.25</v>
      </c>
      <c r="R53" s="5">
        <v>5.6633658743951501E-3</v>
      </c>
      <c r="S53" s="5">
        <f t="shared" si="22"/>
        <v>12.521140663202093</v>
      </c>
      <c r="U53" s="4">
        <f>5000*0.00001/(0.2*(1/(30*0.7)))</f>
        <v>5.25</v>
      </c>
      <c r="V53" s="5">
        <v>0</v>
      </c>
      <c r="W53" s="5">
        <f t="shared" si="23"/>
        <v>0</v>
      </c>
      <c r="Y53" s="2">
        <f>5000*0.00001/(0.2*(1/(30*0.7)))</f>
        <v>5.25</v>
      </c>
      <c r="Z53" s="3">
        <v>0</v>
      </c>
      <c r="AA53" s="3">
        <f t="shared" si="24"/>
        <v>0</v>
      </c>
      <c r="AC53" s="4">
        <f>5000*0.00001/(0.2*(1/(30*0.7)))</f>
        <v>5.25</v>
      </c>
      <c r="AD53" s="5">
        <v>5.6633658743951501E-3</v>
      </c>
      <c r="AE53" s="5">
        <f t="shared" si="25"/>
        <v>12.521140663202093</v>
      </c>
      <c r="AG53" s="4">
        <f>5000*0.00001/(0.2*(1/(30*0.7)))</f>
        <v>5.25</v>
      </c>
      <c r="AH53" s="5">
        <v>1.1247996783417501E-2</v>
      </c>
      <c r="AI53" s="5">
        <f t="shared" si="26"/>
        <v>24.868206121232937</v>
      </c>
    </row>
    <row r="54" spans="1:35">
      <c r="A54" s="2">
        <f>5500*0.00001/(0.2*(1/(30*0.7)))</f>
        <v>5.7750000000000004</v>
      </c>
      <c r="B54" s="3">
        <v>1.23901729618593E-2</v>
      </c>
      <c r="C54" s="3">
        <f t="shared" si="18"/>
        <v>27.393444452926595</v>
      </c>
      <c r="E54" s="4">
        <f>5500*0.00001/(0.2*(1/(30*0.7)))</f>
        <v>5.7750000000000004</v>
      </c>
      <c r="F54" s="5">
        <v>7.5177865361206698E-3</v>
      </c>
      <c r="G54" s="5">
        <f t="shared" si="19"/>
        <v>16.621080958282072</v>
      </c>
      <c r="I54" s="4">
        <f>5500*0.00001/(0.2*(1/(30*0.7)))</f>
        <v>5.7750000000000004</v>
      </c>
      <c r="J54" s="5">
        <v>0</v>
      </c>
      <c r="K54" s="5">
        <f t="shared" si="20"/>
        <v>0</v>
      </c>
      <c r="M54" s="2">
        <f>5500*0.00001/(0.2*(1/(30*0.7)))</f>
        <v>5.7750000000000004</v>
      </c>
      <c r="N54" s="3">
        <v>1.10603595945573E-2</v>
      </c>
      <c r="O54" s="3">
        <f t="shared" si="21"/>
        <v>24.453358893016855</v>
      </c>
      <c r="Q54" s="4">
        <f>5500*0.00001/(0.2*(1/(30*0.7)))</f>
        <v>5.7750000000000004</v>
      </c>
      <c r="R54" s="5">
        <v>7.5177865361206698E-3</v>
      </c>
      <c r="S54" s="5">
        <f t="shared" si="22"/>
        <v>16.621080958282072</v>
      </c>
      <c r="U54" s="4">
        <f>5500*0.00001/(0.2*(1/(30*0.7)))</f>
        <v>5.7750000000000004</v>
      </c>
      <c r="V54" s="5">
        <v>0</v>
      </c>
      <c r="W54" s="5">
        <f t="shared" si="23"/>
        <v>0</v>
      </c>
      <c r="Y54" s="2">
        <f>5500*0.00001/(0.2*(1/(30*0.7)))</f>
        <v>5.7750000000000004</v>
      </c>
      <c r="Z54" s="3">
        <v>0</v>
      </c>
      <c r="AA54" s="3">
        <f t="shared" si="24"/>
        <v>0</v>
      </c>
      <c r="AC54" s="4">
        <f>5500*0.00001/(0.2*(1/(30*0.7)))</f>
        <v>5.7750000000000004</v>
      </c>
      <c r="AD54" s="5">
        <v>7.5177865361206698E-3</v>
      </c>
      <c r="AE54" s="5">
        <f t="shared" si="25"/>
        <v>16.621080958282072</v>
      </c>
      <c r="AG54" s="4">
        <f>5500*0.00001/(0.2*(1/(30*0.7)))</f>
        <v>5.7750000000000004</v>
      </c>
      <c r="AH54" s="5">
        <v>1.41521593507331E-2</v>
      </c>
      <c r="AI54" s="5">
        <f t="shared" si="26"/>
        <v>31.289021731710932</v>
      </c>
    </row>
    <row r="55" spans="1:35">
      <c r="A55" s="2">
        <f>6000*0.00001/(0.2*(1/(30*0.7)))</f>
        <v>6.3</v>
      </c>
      <c r="B55" s="3">
        <v>1.49795644585601E-2</v>
      </c>
      <c r="C55" s="3">
        <f t="shared" si="18"/>
        <v>33.118332422618792</v>
      </c>
      <c r="E55" s="4">
        <f>6000*0.00001/(0.2*(1/(30*0.7)))</f>
        <v>6.3</v>
      </c>
      <c r="F55" s="5">
        <v>9.4934496335159196E-3</v>
      </c>
      <c r="G55" s="5">
        <f t="shared" si="19"/>
        <v>20.989076262527789</v>
      </c>
      <c r="I55" s="4">
        <f>6000*0.00001/(0.2*(1/(30*0.7)))</f>
        <v>6.3</v>
      </c>
      <c r="J55" s="5">
        <v>0</v>
      </c>
      <c r="K55" s="5">
        <f t="shared" si="20"/>
        <v>0</v>
      </c>
      <c r="M55" s="2">
        <f>6000*0.00001/(0.2*(1/(30*0.7)))</f>
        <v>6.3</v>
      </c>
      <c r="N55" s="3">
        <v>1.3951051084510399E-2</v>
      </c>
      <c r="O55" s="3">
        <f t="shared" si="21"/>
        <v>30.844391286538421</v>
      </c>
      <c r="Q55" s="4">
        <f>6000*0.00001/(0.2*(1/(30*0.7)))</f>
        <v>6.3</v>
      </c>
      <c r="R55" s="5">
        <v>9.4934496335159196E-3</v>
      </c>
      <c r="S55" s="5">
        <f t="shared" si="22"/>
        <v>20.989076262527789</v>
      </c>
      <c r="U55" s="4">
        <f>6000*0.00001/(0.2*(1/(30*0.7)))</f>
        <v>6.3</v>
      </c>
      <c r="V55" s="5">
        <v>0</v>
      </c>
      <c r="W55" s="5">
        <f t="shared" si="23"/>
        <v>0</v>
      </c>
      <c r="Y55" s="2">
        <f>6000*0.00001/(0.2*(1/(30*0.7)))</f>
        <v>6.3</v>
      </c>
      <c r="Z55" s="3">
        <v>0</v>
      </c>
      <c r="AA55" s="3">
        <f t="shared" si="24"/>
        <v>0</v>
      </c>
      <c r="AC55" s="4">
        <f>6000*0.00001/(0.2*(1/(30*0.7)))</f>
        <v>6.3</v>
      </c>
      <c r="AD55" s="5">
        <v>9.4934496335159196E-3</v>
      </c>
      <c r="AE55" s="5">
        <f t="shared" si="25"/>
        <v>20.989076262527789</v>
      </c>
      <c r="AG55" s="4">
        <f>6000*0.00001/(0.2*(1/(30*0.7)))</f>
        <v>6.3</v>
      </c>
      <c r="AH55" s="5">
        <v>1.7091176732562E-2</v>
      </c>
      <c r="AI55" s="5">
        <f t="shared" si="26"/>
        <v>37.786897882685523</v>
      </c>
    </row>
    <row r="56" spans="1:35">
      <c r="A56" s="2">
        <f>6500*0.00001/(0.2*(1/(30*0.7)))</f>
        <v>6.8249999999999993</v>
      </c>
      <c r="B56" s="3">
        <v>1.8929494590830001E-2</v>
      </c>
      <c r="C56" s="3">
        <f t="shared" si="18"/>
        <v>41.851236475238196</v>
      </c>
      <c r="E56" s="4">
        <f>6500*0.00001/(0.2*(1/(30*0.7)))</f>
        <v>6.8249999999999993</v>
      </c>
      <c r="F56" s="5">
        <v>1.22557191817024E-2</v>
      </c>
      <c r="G56" s="5">
        <f t="shared" si="19"/>
        <v>27.096180470450165</v>
      </c>
      <c r="I56" s="4">
        <f>6500*0.00001/(0.2*(1/(30*0.7)))</f>
        <v>6.8249999999999993</v>
      </c>
      <c r="J56" s="5">
        <v>0</v>
      </c>
      <c r="K56" s="5">
        <f t="shared" si="20"/>
        <v>0</v>
      </c>
      <c r="M56" s="2">
        <f>6500*0.00001/(0.2*(1/(30*0.7)))</f>
        <v>6.8249999999999993</v>
      </c>
      <c r="N56" s="3">
        <v>1.8284531336542401E-2</v>
      </c>
      <c r="O56" s="3">
        <f t="shared" si="21"/>
        <v>40.425286641051635</v>
      </c>
      <c r="Q56" s="4">
        <f>6500*0.00001/(0.2*(1/(30*0.7)))</f>
        <v>6.8249999999999993</v>
      </c>
      <c r="R56" s="5">
        <v>1.22557191817024E-2</v>
      </c>
      <c r="S56" s="5">
        <f t="shared" si="22"/>
        <v>27.096180470450165</v>
      </c>
      <c r="U56" s="4">
        <f>6500*0.00001/(0.2*(1/(30*0.7)))</f>
        <v>6.8249999999999993</v>
      </c>
      <c r="V56" s="5">
        <v>0</v>
      </c>
      <c r="W56" s="5">
        <f t="shared" si="23"/>
        <v>0</v>
      </c>
      <c r="Y56" s="2">
        <f>6500*0.00001/(0.2*(1/(30*0.7)))</f>
        <v>6.8249999999999993</v>
      </c>
      <c r="Z56" s="3">
        <v>0</v>
      </c>
      <c r="AA56" s="3">
        <f t="shared" si="24"/>
        <v>0</v>
      </c>
      <c r="AC56" s="4">
        <f>6500*0.00001/(0.2*(1/(30*0.7)))</f>
        <v>6.8249999999999993</v>
      </c>
      <c r="AD56" s="5">
        <v>1.22557191817024E-2</v>
      </c>
      <c r="AE56" s="5">
        <f t="shared" si="25"/>
        <v>27.096180470450165</v>
      </c>
      <c r="AG56" s="4">
        <f>6500*0.00001/(0.2*(1/(30*0.7)))</f>
        <v>6.8249999999999993</v>
      </c>
      <c r="AH56" s="5">
        <v>2.1323111489341701E-2</v>
      </c>
      <c r="AI56" s="5">
        <f t="shared" si="26"/>
        <v>47.143286211170796</v>
      </c>
    </row>
    <row r="57" spans="1:35">
      <c r="A57" s="2">
        <f>7000*0.00001/(0.2*(1/(30*0.7)))</f>
        <v>7.35</v>
      </c>
      <c r="B57" s="3">
        <v>2.46797147258156E-2</v>
      </c>
      <c r="C57" s="3">
        <f t="shared" si="18"/>
        <v>54.564403300650334</v>
      </c>
      <c r="E57" s="4">
        <f>7000*0.00001/(0.2*(1/(30*0.7)))</f>
        <v>7.35</v>
      </c>
      <c r="F57" s="5">
        <v>1.64779228333399E-2</v>
      </c>
      <c r="G57" s="5">
        <f t="shared" si="19"/>
        <v>36.431054289896778</v>
      </c>
      <c r="I57" s="4">
        <f>7000*0.00001/(0.2*(1/(30*0.7)))</f>
        <v>7.35</v>
      </c>
      <c r="J57" s="5">
        <v>0</v>
      </c>
      <c r="K57" s="5">
        <f t="shared" si="20"/>
        <v>0</v>
      </c>
      <c r="M57" s="2">
        <f>7000*0.00001/(0.2*(1/(30*0.7)))</f>
        <v>7.35</v>
      </c>
      <c r="N57" s="3">
        <v>2.4161016508693501E-2</v>
      </c>
      <c r="O57" s="3">
        <f t="shared" si="21"/>
        <v>53.417612949756467</v>
      </c>
      <c r="Q57" s="4">
        <f>7000*0.00001/(0.2*(1/(30*0.7)))</f>
        <v>7.35</v>
      </c>
      <c r="R57" s="5">
        <v>1.64779228333399E-2</v>
      </c>
      <c r="S57" s="5">
        <f t="shared" si="22"/>
        <v>36.431054289896778</v>
      </c>
      <c r="U57" s="4">
        <f>7000*0.00001/(0.2*(1/(30*0.7)))</f>
        <v>7.35</v>
      </c>
      <c r="V57" s="5">
        <v>0</v>
      </c>
      <c r="W57" s="5">
        <f t="shared" si="23"/>
        <v>0</v>
      </c>
      <c r="Y57" s="2">
        <f>7000*0.00001/(0.2*(1/(30*0.7)))</f>
        <v>7.35</v>
      </c>
      <c r="Z57" s="3">
        <v>0</v>
      </c>
      <c r="AA57" s="3">
        <f t="shared" si="24"/>
        <v>0</v>
      </c>
      <c r="AC57" s="4">
        <f>7000*0.00001/(0.2*(1/(30*0.7)))</f>
        <v>7.35</v>
      </c>
      <c r="AD57" s="5">
        <v>1.64779228333399E-2</v>
      </c>
      <c r="AE57" s="5">
        <f t="shared" si="25"/>
        <v>36.431054289896778</v>
      </c>
      <c r="AG57" s="4">
        <f>7000*0.00001/(0.2*(1/(30*0.7)))</f>
        <v>7.35</v>
      </c>
      <c r="AH57" s="5">
        <v>2.7479005124107999E-2</v>
      </c>
      <c r="AI57" s="5">
        <f t="shared" si="26"/>
        <v>60.753356939093045</v>
      </c>
    </row>
    <row r="58" spans="1:35">
      <c r="A58" s="2">
        <f>7500*0.00001/(0.2*(1/(30*0.7)))</f>
        <v>7.8750000000000009</v>
      </c>
      <c r="B58" s="3">
        <v>3.0899512959539702E-2</v>
      </c>
      <c r="C58" s="3">
        <f t="shared" si="18"/>
        <v>68.315760763408804</v>
      </c>
      <c r="E58" s="4">
        <f>7500*0.00001/(0.2*(1/(30*0.7)))</f>
        <v>7.8750000000000009</v>
      </c>
      <c r="F58" s="5">
        <v>2.1473598015852802E-2</v>
      </c>
      <c r="G58" s="5">
        <f t="shared" si="19"/>
        <v>47.475997006862308</v>
      </c>
      <c r="I58" s="4">
        <f>7500*0.00001/(0.2*(1/(30*0.7)))</f>
        <v>7.8750000000000009</v>
      </c>
      <c r="J58" s="5">
        <v>0</v>
      </c>
      <c r="K58" s="5">
        <f t="shared" si="20"/>
        <v>0</v>
      </c>
      <c r="M58" s="2">
        <f>7500*0.00001/(0.2*(1/(30*0.7)))</f>
        <v>7.8750000000000009</v>
      </c>
      <c r="N58" s="3">
        <v>3.0791578448747699E-2</v>
      </c>
      <c r="O58" s="3">
        <f t="shared" si="21"/>
        <v>68.077128257225382</v>
      </c>
      <c r="Q58" s="4">
        <f>7500*0.00001/(0.2*(1/(30*0.7)))</f>
        <v>7.8750000000000009</v>
      </c>
      <c r="R58" s="5">
        <v>2.1473598015852802E-2</v>
      </c>
      <c r="S58" s="5">
        <f t="shared" si="22"/>
        <v>47.475997006862308</v>
      </c>
      <c r="U58" s="4">
        <f>7500*0.00001/(0.2*(1/(30*0.7)))</f>
        <v>7.8750000000000009</v>
      </c>
      <c r="V58" s="5">
        <v>0</v>
      </c>
      <c r="W58" s="5">
        <f t="shared" si="23"/>
        <v>0</v>
      </c>
      <c r="Y58" s="2">
        <f>7500*0.00001/(0.2*(1/(30*0.7)))</f>
        <v>7.8750000000000009</v>
      </c>
      <c r="Z58" s="3">
        <v>0</v>
      </c>
      <c r="AA58" s="3">
        <f t="shared" si="24"/>
        <v>0</v>
      </c>
      <c r="AC58" s="4">
        <f>7500*0.00001/(0.2*(1/(30*0.7)))</f>
        <v>7.8750000000000009</v>
      </c>
      <c r="AD58" s="5">
        <v>2.1473598015852802E-2</v>
      </c>
      <c r="AE58" s="5">
        <f t="shared" si="25"/>
        <v>47.475997006862308</v>
      </c>
      <c r="AG58" s="4">
        <f>7500*0.00001/(0.2*(1/(30*0.7)))</f>
        <v>7.8750000000000009</v>
      </c>
      <c r="AH58" s="5">
        <v>3.4197725870594803E-2</v>
      </c>
      <c r="AI58" s="5">
        <f t="shared" si="26"/>
        <v>75.607782630338022</v>
      </c>
    </row>
    <row r="59" spans="1:35">
      <c r="A59" s="2">
        <f>8000*0.00001/(0.2*(1/(30*0.7)))</f>
        <v>8.3999999999999986</v>
      </c>
      <c r="B59" s="3">
        <v>3.7393694335766899E-2</v>
      </c>
      <c r="C59" s="3">
        <f t="shared" si="18"/>
        <v>82.673752160666453</v>
      </c>
      <c r="E59" s="4">
        <f>8000*0.00001/(0.2*(1/(30*0.7)))</f>
        <v>8.3999999999999986</v>
      </c>
      <c r="F59" s="5">
        <v>2.64699221970374E-2</v>
      </c>
      <c r="G59" s="5">
        <f t="shared" si="19"/>
        <v>58.522374595569971</v>
      </c>
      <c r="I59" s="4">
        <f>8000*0.00001/(0.2*(1/(30*0.7)))</f>
        <v>8.3999999999999986</v>
      </c>
      <c r="J59" s="5">
        <v>0</v>
      </c>
      <c r="K59" s="5">
        <f t="shared" si="20"/>
        <v>0</v>
      </c>
      <c r="M59" s="2">
        <f>8000*0.00001/(0.2*(1/(30*0.7)))</f>
        <v>8.3999999999999986</v>
      </c>
      <c r="N59" s="3">
        <v>3.80302289821806E-2</v>
      </c>
      <c r="O59" s="3">
        <f t="shared" si="21"/>
        <v>84.081067178186629</v>
      </c>
      <c r="Q59" s="4">
        <f>8000*0.00001/(0.2*(1/(30*0.7)))</f>
        <v>8.3999999999999986</v>
      </c>
      <c r="R59" s="5">
        <v>2.64699221970374E-2</v>
      </c>
      <c r="S59" s="5">
        <f t="shared" si="22"/>
        <v>58.522374595569971</v>
      </c>
      <c r="U59" s="4">
        <f>8000*0.00001/(0.2*(1/(30*0.7)))</f>
        <v>8.3999999999999986</v>
      </c>
      <c r="V59" s="5">
        <v>0</v>
      </c>
      <c r="W59" s="5">
        <f t="shared" si="23"/>
        <v>0</v>
      </c>
      <c r="Y59" s="2">
        <f>8000*0.00001/(0.2*(1/(30*0.7)))</f>
        <v>8.3999999999999986</v>
      </c>
      <c r="Z59" s="3">
        <v>0</v>
      </c>
      <c r="AA59" s="3">
        <f t="shared" si="24"/>
        <v>0</v>
      </c>
      <c r="AC59" s="4">
        <f>8000*0.00001/(0.2*(1/(30*0.7)))</f>
        <v>8.3999999999999986</v>
      </c>
      <c r="AD59" s="5">
        <v>2.64699221970374E-2</v>
      </c>
      <c r="AE59" s="5">
        <f t="shared" si="25"/>
        <v>58.522374595569971</v>
      </c>
      <c r="AG59" s="4">
        <f>8000*0.00001/(0.2*(1/(30*0.7)))</f>
        <v>8.3999999999999986</v>
      </c>
      <c r="AH59" s="5">
        <v>4.1191960174765903E-2</v>
      </c>
      <c r="AI59" s="5">
        <f t="shared" si="26"/>
        <v>91.071341492014582</v>
      </c>
    </row>
    <row r="60" spans="1:35" s="10" customFormat="1" ht="43" customHeight="1"/>
  </sheetData>
  <mergeCells count="36">
    <mergeCell ref="A1:K1"/>
    <mergeCell ref="M1:W1"/>
    <mergeCell ref="Y1:AI1"/>
    <mergeCell ref="A2:C2"/>
    <mergeCell ref="E2:G2"/>
    <mergeCell ref="I2:K2"/>
    <mergeCell ref="M2:O2"/>
    <mergeCell ref="Q2:S2"/>
    <mergeCell ref="U2:W2"/>
    <mergeCell ref="Y2:AA2"/>
    <mergeCell ref="AC2:AE2"/>
    <mergeCell ref="AG2:AI2"/>
    <mergeCell ref="A21:K21"/>
    <mergeCell ref="M21:W21"/>
    <mergeCell ref="Y21:AI21"/>
    <mergeCell ref="U22:W22"/>
    <mergeCell ref="Y22:AA22"/>
    <mergeCell ref="AC22:AE22"/>
    <mergeCell ref="AG22:AI22"/>
    <mergeCell ref="A41:K41"/>
    <mergeCell ref="M41:W41"/>
    <mergeCell ref="Y41:AI41"/>
    <mergeCell ref="A22:C22"/>
    <mergeCell ref="E22:G22"/>
    <mergeCell ref="I22:K22"/>
    <mergeCell ref="M22:O22"/>
    <mergeCell ref="Q22:S22"/>
    <mergeCell ref="Y42:AA42"/>
    <mergeCell ref="AC42:AE42"/>
    <mergeCell ref="AG42:AI42"/>
    <mergeCell ref="A42:C42"/>
    <mergeCell ref="E42:G42"/>
    <mergeCell ref="I42:K42"/>
    <mergeCell ref="M42:O42"/>
    <mergeCell ref="Q42:S42"/>
    <mergeCell ref="U42:W4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AI60"/>
  <sheetViews>
    <sheetView topLeftCell="M9" zoomScale="75" zoomScaleNormal="75" zoomScalePageLayoutView="75" workbookViewId="0">
      <selection activeCell="Z19" sqref="Z1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  <col min="24" max="24" width="11.83203125" style="8" customWidth="1"/>
    <col min="25" max="25" width="5.6640625" customWidth="1"/>
    <col min="26" max="27" width="16.5" customWidth="1"/>
    <col min="28" max="28" width="2.33203125" customWidth="1"/>
    <col min="29" max="29" width="5.6640625" customWidth="1"/>
    <col min="30" max="31" width="16.5" customWidth="1"/>
    <col min="32" max="32" width="2.33203125" customWidth="1"/>
    <col min="33" max="33" width="5.6640625" customWidth="1"/>
    <col min="34" max="35" width="16.5" customWidth="1"/>
  </cols>
  <sheetData>
    <row r="1" spans="1:35" ht="43" customHeight="1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 t="s">
        <v>15</v>
      </c>
      <c r="N1" s="13"/>
      <c r="O1" s="13"/>
      <c r="P1" s="13"/>
      <c r="Q1" s="13"/>
      <c r="R1" s="13"/>
      <c r="S1" s="13"/>
      <c r="T1" s="13"/>
      <c r="U1" s="13"/>
      <c r="V1" s="13"/>
      <c r="W1" s="13"/>
      <c r="Y1" s="13" t="s">
        <v>15</v>
      </c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28" customHeight="1">
      <c r="A2" s="14" t="s">
        <v>3</v>
      </c>
      <c r="B2" s="14"/>
      <c r="C2" s="14"/>
      <c r="E2" s="11" t="s">
        <v>4</v>
      </c>
      <c r="F2" s="11"/>
      <c r="G2" s="11"/>
      <c r="I2" s="12" t="s">
        <v>5</v>
      </c>
      <c r="J2" s="12"/>
      <c r="K2" s="12"/>
      <c r="M2" s="14" t="s">
        <v>6</v>
      </c>
      <c r="N2" s="14"/>
      <c r="O2" s="14"/>
      <c r="Q2" s="11" t="s">
        <v>7</v>
      </c>
      <c r="R2" s="11"/>
      <c r="S2" s="11"/>
      <c r="U2" s="12" t="s">
        <v>8</v>
      </c>
      <c r="V2" s="12"/>
      <c r="W2" s="12"/>
      <c r="Y2" s="14" t="s">
        <v>9</v>
      </c>
      <c r="Z2" s="14"/>
      <c r="AA2" s="14"/>
      <c r="AC2" s="11" t="s">
        <v>10</v>
      </c>
      <c r="AD2" s="11"/>
      <c r="AE2" s="11"/>
      <c r="AG2" s="12" t="s">
        <v>11</v>
      </c>
      <c r="AH2" s="12"/>
      <c r="AI2" s="12"/>
    </row>
    <row r="3" spans="1:35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  <c r="X3" s="9"/>
      <c r="Y3" s="2" t="s">
        <v>0</v>
      </c>
      <c r="Z3" s="2" t="s">
        <v>1</v>
      </c>
      <c r="AA3" s="2" t="s">
        <v>2</v>
      </c>
      <c r="AC3" s="2" t="s">
        <v>0</v>
      </c>
      <c r="AD3" s="2" t="s">
        <v>1</v>
      </c>
      <c r="AE3" s="2" t="s">
        <v>2</v>
      </c>
      <c r="AG3" s="2" t="s">
        <v>0</v>
      </c>
      <c r="AH3" s="2" t="s">
        <v>1</v>
      </c>
      <c r="AI3" s="2" t="s">
        <v>2</v>
      </c>
    </row>
    <row r="4" spans="1:35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  <c r="Y4" s="2">
        <f>0*0.00001/(0.2*(1/(30*0.7)))</f>
        <v>0</v>
      </c>
      <c r="Z4" s="3">
        <v>0</v>
      </c>
      <c r="AA4" s="3">
        <f>Z4/((4/3)*PI()*(1/(30*0.7))^3)</f>
        <v>0</v>
      </c>
      <c r="AC4" s="4">
        <f>0*0.00001/(0.2*(1/(30*0.7)))</f>
        <v>0</v>
      </c>
      <c r="AD4" s="5">
        <v>0</v>
      </c>
      <c r="AE4" s="5">
        <f>AD4/((4/3)*PI()*(1/(30*0.7))^3)</f>
        <v>0</v>
      </c>
      <c r="AG4" s="4">
        <f>0*0.00001/(0.2*(1/(30*0.7)))</f>
        <v>0</v>
      </c>
      <c r="AH4" s="5">
        <v>0</v>
      </c>
      <c r="AI4" s="5">
        <f>AH4/((4/3)*PI()*(1/(30*0.7))^3)</f>
        <v>0</v>
      </c>
    </row>
    <row r="5" spans="1:35">
      <c r="A5" s="2">
        <f>500*0.00001/(0.2*(1/(30*0.7)))</f>
        <v>0.52499999999999991</v>
      </c>
      <c r="B5" s="3">
        <v>1.14876421567534E-3</v>
      </c>
      <c r="C5" s="3">
        <f t="shared" ref="C5:C19" si="0">B5/((4/3)*PI()*(1/(30*0.7))^3)</f>
        <v>2.5398038290895624</v>
      </c>
      <c r="E5" s="4">
        <f>500*0.00001/(0.2*(1/(30*0.7)))</f>
        <v>0.52499999999999991</v>
      </c>
      <c r="F5" s="5">
        <v>7.4409158494675195E-4</v>
      </c>
      <c r="G5" s="5">
        <f t="shared" ref="G5:G19" si="1">F5/((4/3)*PI()*(1/(30*0.7))^3)</f>
        <v>1.6451127488594963</v>
      </c>
      <c r="I5" s="4">
        <f>500*0.00001/(0.2*(1/(30*0.7)))</f>
        <v>0.52499999999999991</v>
      </c>
      <c r="J5" s="5">
        <v>0</v>
      </c>
      <c r="K5" s="5">
        <f t="shared" ref="K5:K19" si="2">J5/((4/3)*PI()*(1/(30*0.7))^3)</f>
        <v>0</v>
      </c>
      <c r="M5" s="2">
        <f>500*0.00001/(0.2*(1/(30*0.7)))</f>
        <v>0.52499999999999991</v>
      </c>
      <c r="N5" s="3">
        <v>1.12975755827248E-3</v>
      </c>
      <c r="O5" s="3">
        <f t="shared" ref="O5:O19" si="3">N5/((4/3)*PI()*(1/(30*0.7))^3)</f>
        <v>2.4977819932843808</v>
      </c>
      <c r="Q5" s="4">
        <f>500*0.00001/(0.2*(1/(30*0.7)))</f>
        <v>0.52499999999999991</v>
      </c>
      <c r="R5" s="5">
        <v>7.4409158494675195E-4</v>
      </c>
      <c r="S5" s="5">
        <f t="shared" ref="S5:S19" si="4">R5/((4/3)*PI()*(1/(30*0.7))^3)</f>
        <v>1.6451127488594963</v>
      </c>
      <c r="U5" s="4">
        <f>500*0.00001/(0.2*(1/(30*0.7)))</f>
        <v>0.52499999999999991</v>
      </c>
      <c r="V5" s="5">
        <v>0</v>
      </c>
      <c r="W5" s="5">
        <f t="shared" ref="W5:W19" si="5">V5/((4/3)*PI()*(1/(30*0.7))^3)</f>
        <v>0</v>
      </c>
      <c r="Y5" s="2">
        <f>500*0.00001/(0.2*(1/(30*0.7)))</f>
        <v>0.52499999999999991</v>
      </c>
      <c r="Z5" s="3">
        <v>1.72536037038772E-4</v>
      </c>
      <c r="AA5" s="3">
        <f t="shared" ref="AA5:AA19" si="6">Z5/((4/3)*PI()*(1/(30*0.7))^3)</f>
        <v>0.38146007818444833</v>
      </c>
      <c r="AC5" s="4">
        <f>500*0.00001/(0.2*(1/(30*0.7)))</f>
        <v>0.52499999999999991</v>
      </c>
      <c r="AD5" s="5">
        <v>7.4409158494675195E-4</v>
      </c>
      <c r="AE5" s="5">
        <f t="shared" ref="AE5:AE19" si="7">AD5/((4/3)*PI()*(1/(30*0.7))^3)</f>
        <v>1.6451127488594963</v>
      </c>
      <c r="AG5" s="4">
        <f>500*0.00001/(0.2*(1/(30*0.7)))</f>
        <v>0.52499999999999991</v>
      </c>
      <c r="AH5" s="5">
        <v>1.18748216438725E-3</v>
      </c>
      <c r="AI5" s="5">
        <f t="shared" ref="AI5:AI19" si="8">AH5/((4/3)*PI()*(1/(30*0.7))^3)</f>
        <v>2.6254053764316265</v>
      </c>
    </row>
    <row r="6" spans="1:35">
      <c r="A6" s="2">
        <f>1000*0.00001/(0.2*(1/(30*0.7)))</f>
        <v>1.0499999999999998</v>
      </c>
      <c r="B6" s="3">
        <v>1.65398893466014E-3</v>
      </c>
      <c r="C6" s="3">
        <f t="shared" si="0"/>
        <v>3.6568056109338345</v>
      </c>
      <c r="E6" s="4">
        <f>1000*0.00001/(0.2*(1/(30*0.7)))</f>
        <v>1.0499999999999998</v>
      </c>
      <c r="F6" s="5">
        <v>1.19015381367758E-3</v>
      </c>
      <c r="G6" s="5">
        <f t="shared" si="1"/>
        <v>2.6313121282306242</v>
      </c>
      <c r="I6" s="4">
        <f>1000*0.00001/(0.2*(1/(30*0.7)))</f>
        <v>1.0499999999999998</v>
      </c>
      <c r="J6" s="5">
        <v>0</v>
      </c>
      <c r="K6" s="5">
        <f t="shared" si="2"/>
        <v>0</v>
      </c>
      <c r="M6" s="2">
        <f>1000*0.00001/(0.2*(1/(30*0.7)))</f>
        <v>1.0499999999999998</v>
      </c>
      <c r="N6" s="3">
        <v>1.38217057622453E-3</v>
      </c>
      <c r="O6" s="3">
        <f t="shared" si="3"/>
        <v>3.0558421598171521</v>
      </c>
      <c r="Q6" s="4">
        <f>1000*0.00001/(0.2*(1/(30*0.7)))</f>
        <v>1.0499999999999998</v>
      </c>
      <c r="R6" s="5">
        <v>1.19015381367758E-3</v>
      </c>
      <c r="S6" s="5">
        <f t="shared" si="4"/>
        <v>2.6313121282306242</v>
      </c>
      <c r="U6" s="4">
        <f>1000*0.00001/(0.2*(1/(30*0.7)))</f>
        <v>1.0499999999999998</v>
      </c>
      <c r="V6" s="5">
        <v>7.4497370519908501E-4</v>
      </c>
      <c r="W6" s="5">
        <f t="shared" si="5"/>
        <v>1.6470630293121964</v>
      </c>
      <c r="Y6" s="2">
        <f>1000*0.00001/(0.2*(1/(30*0.7)))</f>
        <v>1.0499999999999998</v>
      </c>
      <c r="Z6" s="3">
        <v>4.20942482981874E-4</v>
      </c>
      <c r="AA6" s="3">
        <f t="shared" si="6"/>
        <v>0.93066211108893049</v>
      </c>
      <c r="AC6" s="4">
        <f>1000*0.00001/(0.2*(1/(30*0.7)))</f>
        <v>1.0499999999999998</v>
      </c>
      <c r="AD6" s="5">
        <v>1.19015381367758E-3</v>
      </c>
      <c r="AE6" s="5">
        <f t="shared" si="7"/>
        <v>2.6313121282306242</v>
      </c>
      <c r="AG6" s="4">
        <f>1000*0.00001/(0.2*(1/(30*0.7)))</f>
        <v>1.0499999999999998</v>
      </c>
      <c r="AH6" s="5">
        <v>1.85212594737574E-3</v>
      </c>
      <c r="AI6" s="5">
        <f t="shared" si="8"/>
        <v>4.0948669090772558</v>
      </c>
    </row>
    <row r="7" spans="1:35">
      <c r="A7" s="2">
        <f>1500*0.00001/(0.2*(1/(30*0.7)))</f>
        <v>1.575</v>
      </c>
      <c r="B7" s="3">
        <v>1.9810357263071502E-3</v>
      </c>
      <c r="C7" s="3">
        <f t="shared" si="0"/>
        <v>4.3798736542992138</v>
      </c>
      <c r="E7" s="4">
        <f>1500*0.00001/(0.2*(1/(30*0.7)))</f>
        <v>1.575</v>
      </c>
      <c r="F7" s="5">
        <v>1.41567061998497E-3</v>
      </c>
      <c r="G7" s="5">
        <f t="shared" si="1"/>
        <v>3.1299074364478434</v>
      </c>
      <c r="I7" s="4">
        <f>1500*0.00001/(0.2*(1/(30*0.7)))</f>
        <v>1.575</v>
      </c>
      <c r="J7" s="5">
        <v>0</v>
      </c>
      <c r="K7" s="5">
        <f t="shared" si="2"/>
        <v>0</v>
      </c>
      <c r="M7" s="2">
        <f>1500*0.00001/(0.2*(1/(30*0.7)))</f>
        <v>1.575</v>
      </c>
      <c r="N7" s="3">
        <v>1.54047821990334E-3</v>
      </c>
      <c r="O7" s="3">
        <f t="shared" si="3"/>
        <v>3.4058446704308873</v>
      </c>
      <c r="Q7" s="4">
        <f>1500*0.00001/(0.2*(1/(30*0.7)))</f>
        <v>1.575</v>
      </c>
      <c r="R7" s="5">
        <v>1.41567061998497E-3</v>
      </c>
      <c r="S7" s="5">
        <f t="shared" si="4"/>
        <v>3.1299074364478434</v>
      </c>
      <c r="U7" s="4">
        <f>1500*0.00001/(0.2*(1/(30*0.7)))</f>
        <v>1.575</v>
      </c>
      <c r="V7" s="5">
        <v>1.11939167533649E-3</v>
      </c>
      <c r="W7" s="5">
        <f t="shared" si="5"/>
        <v>2.4748640534552364</v>
      </c>
      <c r="Y7" s="2">
        <f>1500*0.00001/(0.2*(1/(30*0.7)))</f>
        <v>1.575</v>
      </c>
      <c r="Z7" s="3">
        <v>4.7202876285498799E-4</v>
      </c>
      <c r="AA7" s="3">
        <f t="shared" si="6"/>
        <v>1.0436088128273708</v>
      </c>
      <c r="AC7" s="4">
        <f>1500*0.00001/(0.2*(1/(30*0.7)))</f>
        <v>1.575</v>
      </c>
      <c r="AD7" s="5">
        <v>1.41567061998497E-3</v>
      </c>
      <c r="AE7" s="5">
        <f t="shared" si="7"/>
        <v>3.1299074364478434</v>
      </c>
      <c r="AG7" s="4">
        <f>1500*0.00001/(0.2*(1/(30*0.7)))</f>
        <v>1.575</v>
      </c>
      <c r="AH7" s="5">
        <v>2.2497622739551899E-3</v>
      </c>
      <c r="AI7" s="5">
        <f t="shared" si="8"/>
        <v>4.9740014181878829</v>
      </c>
    </row>
    <row r="8" spans="1:35">
      <c r="A8" s="2">
        <f>2000*0.00001/(0.2*(1/(30*0.7)))</f>
        <v>2.0999999999999996</v>
      </c>
      <c r="B8" s="3">
        <v>2.1807905450341798E-3</v>
      </c>
      <c r="C8" s="3">
        <f t="shared" si="0"/>
        <v>4.8215117611963247</v>
      </c>
      <c r="E8" s="4">
        <f>2000*0.00001/(0.2*(1/(30*0.7)))</f>
        <v>2.0999999999999996</v>
      </c>
      <c r="F8" s="5">
        <v>1.5439342504589501E-3</v>
      </c>
      <c r="G8" s="5">
        <f t="shared" si="1"/>
        <v>3.4134856114689307</v>
      </c>
      <c r="I8" s="4">
        <f>2000*0.00001/(0.2*(1/(30*0.7)))</f>
        <v>2.0999999999999996</v>
      </c>
      <c r="J8" s="5">
        <v>0</v>
      </c>
      <c r="K8" s="5">
        <f t="shared" si="2"/>
        <v>0</v>
      </c>
      <c r="M8" s="2">
        <f>2000*0.00001/(0.2*(1/(30*0.7)))</f>
        <v>2.0999999999999996</v>
      </c>
      <c r="N8" s="3">
        <v>1.68534726838697E-3</v>
      </c>
      <c r="O8" s="3">
        <f t="shared" si="3"/>
        <v>3.726135778940896</v>
      </c>
      <c r="Q8" s="4">
        <f>2000*0.00001/(0.2*(1/(30*0.7)))</f>
        <v>2.0999999999999996</v>
      </c>
      <c r="R8" s="5">
        <v>1.5439342504589501E-3</v>
      </c>
      <c r="S8" s="5">
        <f t="shared" si="4"/>
        <v>3.4134856114689307</v>
      </c>
      <c r="U8" s="4">
        <f>2000*0.00001/(0.2*(1/(30*0.7)))</f>
        <v>2.0999999999999996</v>
      </c>
      <c r="V8" s="5">
        <v>1.31303118658036E-3</v>
      </c>
      <c r="W8" s="5">
        <f t="shared" si="5"/>
        <v>2.9029818215832131</v>
      </c>
      <c r="Y8" s="2">
        <f>2000*0.00001/(0.2*(1/(30*0.7)))</f>
        <v>2.0999999999999996</v>
      </c>
      <c r="Z8" s="3">
        <v>4.5116690345223303E-4</v>
      </c>
      <c r="AA8" s="3">
        <f t="shared" si="6"/>
        <v>0.99748530926585355</v>
      </c>
      <c r="AC8" s="4">
        <f>2000*0.00001/(0.2*(1/(30*0.7)))</f>
        <v>2.0999999999999996</v>
      </c>
      <c r="AD8" s="5">
        <v>1.5439342504589501E-3</v>
      </c>
      <c r="AE8" s="5">
        <f t="shared" si="7"/>
        <v>3.4134856114689307</v>
      </c>
      <c r="AG8" s="4">
        <f>2000*0.00001/(0.2*(1/(30*0.7)))</f>
        <v>2.0999999999999996</v>
      </c>
      <c r="AH8" s="5">
        <v>2.5811526285545701E-3</v>
      </c>
      <c r="AI8" s="5">
        <f t="shared" si="8"/>
        <v>5.7066726487589454</v>
      </c>
    </row>
    <row r="9" spans="1:35">
      <c r="A9" s="2">
        <f>2500*0.00001/(0.2*(1/(30*0.7)))</f>
        <v>2.625</v>
      </c>
      <c r="B9" s="3">
        <v>2.3332295046212099E-3</v>
      </c>
      <c r="C9" s="3">
        <f t="shared" si="0"/>
        <v>5.1585391929169058</v>
      </c>
      <c r="E9" s="4">
        <f>2500*0.00001/(0.2*(1/(30*0.7)))</f>
        <v>2.625</v>
      </c>
      <c r="F9" s="5">
        <v>1.6631101084842901E-3</v>
      </c>
      <c r="G9" s="5">
        <f t="shared" si="1"/>
        <v>3.6769716222773803</v>
      </c>
      <c r="I9" s="4">
        <f>2500*0.00001/(0.2*(1/(30*0.7)))</f>
        <v>2.625</v>
      </c>
      <c r="J9" s="5">
        <v>0</v>
      </c>
      <c r="K9" s="5">
        <f t="shared" si="2"/>
        <v>0</v>
      </c>
      <c r="M9" s="2">
        <f>2500*0.00001/(0.2*(1/(30*0.7)))</f>
        <v>2.625</v>
      </c>
      <c r="N9" s="3">
        <v>1.7281070114102601E-3</v>
      </c>
      <c r="O9" s="3">
        <f t="shared" si="3"/>
        <v>3.820673332931114</v>
      </c>
      <c r="Q9" s="4">
        <f>2500*0.00001/(0.2*(1/(30*0.7)))</f>
        <v>2.625</v>
      </c>
      <c r="R9" s="5">
        <v>1.6631101084842901E-3</v>
      </c>
      <c r="S9" s="5">
        <f t="shared" si="4"/>
        <v>3.6769716222773803</v>
      </c>
      <c r="U9" s="4">
        <f>2500*0.00001/(0.2*(1/(30*0.7)))</f>
        <v>2.625</v>
      </c>
      <c r="V9" s="5">
        <v>1.42331888473812E-3</v>
      </c>
      <c r="W9" s="5">
        <f t="shared" si="5"/>
        <v>3.1468169918125373</v>
      </c>
      <c r="Y9" s="2">
        <f>2500*0.00001/(0.2*(1/(30*0.7)))</f>
        <v>2.625</v>
      </c>
      <c r="Z9" s="3">
        <v>4.2179891201113401E-4</v>
      </c>
      <c r="AA9" s="3">
        <f t="shared" si="6"/>
        <v>0.93255559079362282</v>
      </c>
      <c r="AC9" s="4">
        <f>2500*0.00001/(0.2*(1/(30*0.7)))</f>
        <v>2.625</v>
      </c>
      <c r="AD9" s="5">
        <v>1.6631101084842901E-3</v>
      </c>
      <c r="AE9" s="5">
        <f t="shared" si="7"/>
        <v>3.6769716222773803</v>
      </c>
      <c r="AG9" s="4">
        <f>2500*0.00001/(0.2*(1/(30*0.7)))</f>
        <v>2.625</v>
      </c>
      <c r="AH9" s="5">
        <v>2.8632927074110602E-3</v>
      </c>
      <c r="AI9" s="5">
        <f t="shared" si="8"/>
        <v>6.3304564007607249</v>
      </c>
    </row>
    <row r="10" spans="1:35">
      <c r="A10" s="2">
        <f>3000*0.00001/(0.2*(1/(30*0.7)))</f>
        <v>3.15</v>
      </c>
      <c r="B10" s="3">
        <v>2.4695974761136399E-3</v>
      </c>
      <c r="C10" s="3">
        <f t="shared" si="0"/>
        <v>5.4600352627244408</v>
      </c>
      <c r="E10" s="4">
        <f>3000*0.00001/(0.2*(1/(30*0.7)))</f>
        <v>3.15</v>
      </c>
      <c r="F10" s="5">
        <v>1.7046738078854099E-3</v>
      </c>
      <c r="G10" s="5">
        <f t="shared" si="1"/>
        <v>3.7688648423565176</v>
      </c>
      <c r="I10" s="4">
        <f>3000*0.00001/(0.2*(1/(30*0.7)))</f>
        <v>3.15</v>
      </c>
      <c r="J10" s="5">
        <v>0</v>
      </c>
      <c r="K10" s="5">
        <f t="shared" si="2"/>
        <v>0</v>
      </c>
      <c r="M10" s="2">
        <f>3000*0.00001/(0.2*(1/(30*0.7)))</f>
        <v>3.15</v>
      </c>
      <c r="N10" s="3">
        <v>1.7929564457053401E-3</v>
      </c>
      <c r="O10" s="3">
        <f t="shared" si="3"/>
        <v>3.9640490050572765</v>
      </c>
      <c r="Q10" s="4">
        <f>3000*0.00001/(0.2*(1/(30*0.7)))</f>
        <v>3.15</v>
      </c>
      <c r="R10" s="5">
        <v>1.7046738078854099E-3</v>
      </c>
      <c r="S10" s="5">
        <f t="shared" si="4"/>
        <v>3.7688648423565176</v>
      </c>
      <c r="U10" s="4">
        <f>3000*0.00001/(0.2*(1/(30*0.7)))</f>
        <v>3.15</v>
      </c>
      <c r="V10" s="5">
        <v>1.5083883986856299E-3</v>
      </c>
      <c r="W10" s="5">
        <f t="shared" si="5"/>
        <v>3.3348972560777814</v>
      </c>
      <c r="Y10" s="2">
        <f>3000*0.00001/(0.2*(1/(30*0.7)))</f>
        <v>3.15</v>
      </c>
      <c r="Z10" s="3">
        <v>3.5675416665317399E-4</v>
      </c>
      <c r="AA10" s="3">
        <f t="shared" si="6"/>
        <v>0.7887481052643287</v>
      </c>
      <c r="AC10" s="4">
        <f>3000*0.00001/(0.2*(1/(30*0.7)))</f>
        <v>3.15</v>
      </c>
      <c r="AD10" s="5">
        <v>1.7046738078854099E-3</v>
      </c>
      <c r="AE10" s="5">
        <f t="shared" si="7"/>
        <v>3.7688648423565176</v>
      </c>
      <c r="AG10" s="4">
        <f>3000*0.00001/(0.2*(1/(30*0.7)))</f>
        <v>3.15</v>
      </c>
      <c r="AH10" s="5">
        <v>3.09017619589344E-3</v>
      </c>
      <c r="AI10" s="5">
        <f t="shared" si="8"/>
        <v>6.8320733078176561</v>
      </c>
    </row>
    <row r="11" spans="1:35">
      <c r="A11" s="2">
        <f>4000*0.00001/(0.2*(1/(30*0.7)))</f>
        <v>4.1999999999999993</v>
      </c>
      <c r="B11" s="3">
        <v>2.5567846143515699E-3</v>
      </c>
      <c r="C11" s="3">
        <f t="shared" si="0"/>
        <v>5.6527973844222128</v>
      </c>
      <c r="E11" s="4">
        <f>4000*0.00001/(0.2*(1/(30*0.7)))</f>
        <v>4.1999999999999993</v>
      </c>
      <c r="F11" s="5">
        <v>1.79224586340863E-3</v>
      </c>
      <c r="G11" s="5">
        <f t="shared" si="1"/>
        <v>3.9624779780236685</v>
      </c>
      <c r="I11" s="4">
        <f>4000*0.00001/(0.2*(1/(30*0.7)))</f>
        <v>4.1999999999999993</v>
      </c>
      <c r="J11" s="5">
        <v>0</v>
      </c>
      <c r="K11" s="5">
        <f t="shared" si="2"/>
        <v>0</v>
      </c>
      <c r="M11" s="2">
        <f>4000*0.00001/(0.2*(1/(30*0.7)))</f>
        <v>4.1999999999999993</v>
      </c>
      <c r="N11" s="3">
        <v>1.92782804532328E-3</v>
      </c>
      <c r="O11" s="3">
        <f t="shared" si="3"/>
        <v>4.262236744952796</v>
      </c>
      <c r="Q11" s="4">
        <f>4000*0.00001/(0.2*(1/(30*0.7)))</f>
        <v>4.1999999999999993</v>
      </c>
      <c r="R11" s="5">
        <v>1.79224586340863E-3</v>
      </c>
      <c r="S11" s="5">
        <f t="shared" si="4"/>
        <v>3.9624779780236685</v>
      </c>
      <c r="U11" s="4">
        <f>4000*0.00001/(0.2*(1/(30*0.7)))</f>
        <v>4.1999999999999993</v>
      </c>
      <c r="V11" s="5">
        <v>1.5612611798761201E-3</v>
      </c>
      <c r="W11" s="5">
        <f t="shared" si="5"/>
        <v>3.451793735172298</v>
      </c>
      <c r="Y11" s="2">
        <f>4000*0.00001/(0.2*(1/(30*0.7)))</f>
        <v>4.1999999999999993</v>
      </c>
      <c r="Z11" s="3">
        <v>3.24122614877416E-4</v>
      </c>
      <c r="AA11" s="3">
        <f t="shared" si="6"/>
        <v>0.71660297833723174</v>
      </c>
      <c r="AC11" s="4">
        <f>4000*0.00001/(0.2*(1/(30*0.7)))</f>
        <v>4.1999999999999993</v>
      </c>
      <c r="AD11" s="5">
        <v>1.79224586340863E-3</v>
      </c>
      <c r="AE11" s="5">
        <f t="shared" si="7"/>
        <v>3.9624779780236685</v>
      </c>
      <c r="AG11" s="4">
        <f>4000*0.00001/(0.2*(1/(30*0.7)))</f>
        <v>4.1999999999999993</v>
      </c>
      <c r="AH11" s="5">
        <v>3.28059130851458E-3</v>
      </c>
      <c r="AI11" s="5">
        <f t="shared" si="8"/>
        <v>7.2530622501546009</v>
      </c>
    </row>
    <row r="12" spans="1:35">
      <c r="A12" s="2">
        <f>4500*0.00001/(0.2*(1/(30*0.7)))</f>
        <v>4.7250000000000005</v>
      </c>
      <c r="B12" s="3">
        <v>2.8393436966824498E-3</v>
      </c>
      <c r="C12" s="3">
        <f t="shared" si="0"/>
        <v>6.2775075115792554</v>
      </c>
      <c r="E12" s="4">
        <f>4500*0.00001/(0.2*(1/(30*0.7)))</f>
        <v>4.7250000000000005</v>
      </c>
      <c r="F12" s="5">
        <v>1.9534239501268402E-3</v>
      </c>
      <c r="G12" s="5">
        <f t="shared" si="1"/>
        <v>4.3188267537135374</v>
      </c>
      <c r="I12" s="4">
        <f>4500*0.00001/(0.2*(1/(30*0.7)))</f>
        <v>4.7250000000000005</v>
      </c>
      <c r="J12" s="5">
        <v>0</v>
      </c>
      <c r="K12" s="5">
        <f t="shared" si="2"/>
        <v>0</v>
      </c>
      <c r="M12" s="2">
        <f>4500*0.00001/(0.2*(1/(30*0.7)))</f>
        <v>4.7250000000000005</v>
      </c>
      <c r="N12" s="3">
        <v>2.1795720189610799E-3</v>
      </c>
      <c r="O12" s="3">
        <f t="shared" si="3"/>
        <v>4.8188177208144305</v>
      </c>
      <c r="Q12" s="4">
        <f>4500*0.00001/(0.2*(1/(30*0.7)))</f>
        <v>4.7250000000000005</v>
      </c>
      <c r="R12" s="5">
        <v>1.9534239501268402E-3</v>
      </c>
      <c r="S12" s="5">
        <f t="shared" si="4"/>
        <v>4.3188267537135374</v>
      </c>
      <c r="U12" s="4">
        <f>4500*0.00001/(0.2*(1/(30*0.7)))</f>
        <v>4.7250000000000005</v>
      </c>
      <c r="V12" s="5">
        <v>1.60717303396158E-3</v>
      </c>
      <c r="W12" s="5">
        <f t="shared" si="5"/>
        <v>3.5533002943214278</v>
      </c>
      <c r="Y12" s="2">
        <f>4500*0.00001/(0.2*(1/(30*0.7)))</f>
        <v>4.7250000000000005</v>
      </c>
      <c r="Z12" s="3">
        <v>3.18819885134778E-4</v>
      </c>
      <c r="AA12" s="3">
        <f t="shared" si="6"/>
        <v>0.7048791684194049</v>
      </c>
      <c r="AC12" s="4">
        <f>4500*0.00001/(0.2*(1/(30*0.7)))</f>
        <v>4.7250000000000005</v>
      </c>
      <c r="AD12" s="5">
        <v>1.9534239501268402E-3</v>
      </c>
      <c r="AE12" s="5">
        <f t="shared" si="7"/>
        <v>4.3188267537135374</v>
      </c>
      <c r="AG12" s="4">
        <f>4500*0.00001/(0.2*(1/(30*0.7)))</f>
        <v>4.7250000000000005</v>
      </c>
      <c r="AH12" s="5">
        <v>3.5869700257424799E-3</v>
      </c>
      <c r="AI12" s="5">
        <f t="shared" si="8"/>
        <v>7.9304352293516516</v>
      </c>
    </row>
    <row r="13" spans="1:35">
      <c r="A13" s="2">
        <f>5000*0.00001/(0.2*(1/(30*0.7)))</f>
        <v>5.25</v>
      </c>
      <c r="B13" s="3">
        <v>3.2338274775236299E-3</v>
      </c>
      <c r="C13" s="3">
        <f t="shared" si="0"/>
        <v>7.1496720545051931</v>
      </c>
      <c r="E13" s="4">
        <f>5000*0.00001/(0.2*(1/(30*0.7)))</f>
        <v>5.25</v>
      </c>
      <c r="F13" s="5">
        <v>2.2410898793433602E-3</v>
      </c>
      <c r="G13" s="5">
        <f t="shared" si="1"/>
        <v>4.9548276132051496</v>
      </c>
      <c r="I13" s="4">
        <f>5000*0.00001/(0.2*(1/(30*0.7)))</f>
        <v>5.25</v>
      </c>
      <c r="J13" s="5">
        <v>0</v>
      </c>
      <c r="K13" s="5">
        <f t="shared" si="2"/>
        <v>0</v>
      </c>
      <c r="M13" s="2">
        <f>5000*0.00001/(0.2*(1/(30*0.7)))</f>
        <v>5.25</v>
      </c>
      <c r="N13" s="3">
        <v>2.4898477074840101E-3</v>
      </c>
      <c r="O13" s="3">
        <f t="shared" si="3"/>
        <v>5.50480651732361</v>
      </c>
      <c r="Q13" s="4">
        <f>5000*0.00001/(0.2*(1/(30*0.7)))</f>
        <v>5.25</v>
      </c>
      <c r="R13" s="5">
        <v>2.2410898793433602E-3</v>
      </c>
      <c r="S13" s="5">
        <f t="shared" si="4"/>
        <v>4.9548276132051496</v>
      </c>
      <c r="U13" s="4">
        <f>5000*0.00001/(0.2*(1/(30*0.7)))</f>
        <v>5.25</v>
      </c>
      <c r="V13" s="5">
        <v>1.8204676137577099E-3</v>
      </c>
      <c r="W13" s="5">
        <f t="shared" si="5"/>
        <v>4.0248734710431515</v>
      </c>
      <c r="Y13" s="2">
        <f>5000*0.00001/(0.2*(1/(30*0.7)))</f>
        <v>5.25</v>
      </c>
      <c r="Z13" s="3">
        <v>3.2500882296102301E-4</v>
      </c>
      <c r="AA13" s="3">
        <f t="shared" si="6"/>
        <v>0.71856229657974158</v>
      </c>
      <c r="AC13" s="4">
        <f>5000*0.00001/(0.2*(1/(30*0.7)))</f>
        <v>5.25</v>
      </c>
      <c r="AD13" s="5">
        <v>2.2410898793433602E-3</v>
      </c>
      <c r="AE13" s="5">
        <f t="shared" si="7"/>
        <v>4.9548276132051496</v>
      </c>
      <c r="AG13" s="4">
        <f>5000*0.00001/(0.2*(1/(30*0.7)))</f>
        <v>5.25</v>
      </c>
      <c r="AH13" s="5">
        <v>4.1040543704516401E-3</v>
      </c>
      <c r="AI13" s="5">
        <f t="shared" si="8"/>
        <v>9.0736574682882374</v>
      </c>
    </row>
    <row r="14" spans="1:35">
      <c r="A14" s="2">
        <f>5500*0.00001/(0.2*(1/(30*0.7)))</f>
        <v>5.7750000000000004</v>
      </c>
      <c r="B14" s="3">
        <v>3.6895491555331101E-3</v>
      </c>
      <c r="C14" s="3">
        <f t="shared" si="0"/>
        <v>8.1572275189023458</v>
      </c>
      <c r="E14" s="4">
        <f>5500*0.00001/(0.2*(1/(30*0.7)))</f>
        <v>5.7750000000000004</v>
      </c>
      <c r="F14" s="5">
        <v>2.5206504116616498E-3</v>
      </c>
      <c r="G14" s="5">
        <f t="shared" si="1"/>
        <v>5.5729082434647665</v>
      </c>
      <c r="I14" s="4">
        <f>5500*0.00001/(0.2*(1/(30*0.7)))</f>
        <v>5.7750000000000004</v>
      </c>
      <c r="J14" s="5">
        <v>0</v>
      </c>
      <c r="K14" s="5">
        <f t="shared" si="2"/>
        <v>0</v>
      </c>
      <c r="M14" s="2">
        <f>5500*0.00001/(0.2*(1/(30*0.7)))</f>
        <v>5.7750000000000004</v>
      </c>
      <c r="N14" s="3">
        <v>2.7960994246392298E-3</v>
      </c>
      <c r="O14" s="3">
        <f t="shared" si="3"/>
        <v>6.181898711946693</v>
      </c>
      <c r="Q14" s="4">
        <f>5500*0.00001/(0.2*(1/(30*0.7)))</f>
        <v>5.7750000000000004</v>
      </c>
      <c r="R14" s="5">
        <v>2.5206504116616498E-3</v>
      </c>
      <c r="S14" s="5">
        <f t="shared" si="4"/>
        <v>5.5729082434647665</v>
      </c>
      <c r="U14" s="4">
        <f>5500*0.00001/(0.2*(1/(30*0.7)))</f>
        <v>5.7750000000000004</v>
      </c>
      <c r="V14" s="5">
        <v>2.0331934315300001E-3</v>
      </c>
      <c r="W14" s="5">
        <f t="shared" si="5"/>
        <v>4.4951891712990548</v>
      </c>
      <c r="Y14" s="2">
        <f>5500*0.00001/(0.2*(1/(30*0.7)))</f>
        <v>5.7750000000000004</v>
      </c>
      <c r="Z14" s="3">
        <v>3.2775357997354197E-4</v>
      </c>
      <c r="AA14" s="3">
        <f t="shared" si="6"/>
        <v>0.72463068230693606</v>
      </c>
      <c r="AC14" s="4">
        <f>5500*0.00001/(0.2*(1/(30*0.7)))</f>
        <v>5.7750000000000004</v>
      </c>
      <c r="AD14" s="5">
        <v>2.5206504116616498E-3</v>
      </c>
      <c r="AE14" s="5">
        <f t="shared" si="7"/>
        <v>5.5729082434647665</v>
      </c>
      <c r="AG14" s="4">
        <f>5500*0.00001/(0.2*(1/(30*0.7)))</f>
        <v>5.7750000000000004</v>
      </c>
      <c r="AH14" s="5">
        <v>4.7014814328701603E-3</v>
      </c>
      <c r="AI14" s="5">
        <f t="shared" si="8"/>
        <v>10.394509493471022</v>
      </c>
    </row>
    <row r="15" spans="1:35">
      <c r="A15" s="2">
        <f>6000*0.00001/(0.2*(1/(30*0.7)))</f>
        <v>6.3</v>
      </c>
      <c r="B15" s="3">
        <v>4.0766896233417303E-3</v>
      </c>
      <c r="C15" s="3">
        <f t="shared" si="0"/>
        <v>9.0131567244946478</v>
      </c>
      <c r="E15" s="4">
        <f>6000*0.00001/(0.2*(1/(30*0.7)))</f>
        <v>6.3</v>
      </c>
      <c r="F15" s="5">
        <v>2.80962429180174E-3</v>
      </c>
      <c r="G15" s="5">
        <f t="shared" si="1"/>
        <v>6.211800852819942</v>
      </c>
      <c r="I15" s="4">
        <f>6000*0.00001/(0.2*(1/(30*0.7)))</f>
        <v>6.3</v>
      </c>
      <c r="J15" s="5">
        <v>0</v>
      </c>
      <c r="K15" s="5">
        <f t="shared" si="2"/>
        <v>0</v>
      </c>
      <c r="M15" s="2">
        <f>6000*0.00001/(0.2*(1/(30*0.7)))</f>
        <v>6.3</v>
      </c>
      <c r="N15" s="3">
        <v>3.0821129554264299E-3</v>
      </c>
      <c r="O15" s="3">
        <f t="shared" si="3"/>
        <v>6.8142462822770469</v>
      </c>
      <c r="Q15" s="4">
        <f>6000*0.00001/(0.2*(1/(30*0.7)))</f>
        <v>6.3</v>
      </c>
      <c r="R15" s="5">
        <v>2.80962429180174E-3</v>
      </c>
      <c r="S15" s="5">
        <f t="shared" si="4"/>
        <v>6.211800852819942</v>
      </c>
      <c r="U15" s="4">
        <f>6000*0.00001/(0.2*(1/(30*0.7)))</f>
        <v>6.3</v>
      </c>
      <c r="V15" s="5">
        <v>2.3010698040205201E-3</v>
      </c>
      <c r="W15" s="5">
        <f t="shared" si="5"/>
        <v>5.0874372821736404</v>
      </c>
      <c r="Y15" s="2">
        <f>6000*0.00001/(0.2*(1/(30*0.7)))</f>
        <v>6.3</v>
      </c>
      <c r="Z15" s="3">
        <v>3.2585397856722402E-4</v>
      </c>
      <c r="AA15" s="3">
        <f t="shared" si="6"/>
        <v>0.72043085186333722</v>
      </c>
      <c r="AC15" s="4">
        <f>6000*0.00001/(0.2*(1/(30*0.7)))</f>
        <v>6.3</v>
      </c>
      <c r="AD15" s="5">
        <v>2.80962429180174E-3</v>
      </c>
      <c r="AE15" s="5">
        <f t="shared" si="7"/>
        <v>6.211800852819942</v>
      </c>
      <c r="AG15" s="4">
        <f>6000*0.00001/(0.2*(1/(30*0.7)))</f>
        <v>6.3</v>
      </c>
      <c r="AH15" s="5">
        <v>5.2487737897410104E-3</v>
      </c>
      <c r="AI15" s="5">
        <f t="shared" si="8"/>
        <v>11.604518653440257</v>
      </c>
    </row>
    <row r="16" spans="1:35">
      <c r="A16" s="2">
        <f>6500*0.00001/(0.2*(1/(30*0.7)))</f>
        <v>6.8249999999999993</v>
      </c>
      <c r="B16" s="3">
        <v>4.5391867900218099E-3</v>
      </c>
      <c r="C16" s="3">
        <f t="shared" si="0"/>
        <v>10.035692122837101</v>
      </c>
      <c r="E16" s="4">
        <f>6500*0.00001/(0.2*(1/(30*0.7)))</f>
        <v>6.8249999999999993</v>
      </c>
      <c r="F16" s="5">
        <v>3.1389783214328302E-3</v>
      </c>
      <c r="G16" s="5">
        <f t="shared" si="1"/>
        <v>6.9399699707022897</v>
      </c>
      <c r="I16" s="4">
        <f>6500*0.00001/(0.2*(1/(30*0.7)))</f>
        <v>6.8249999999999993</v>
      </c>
      <c r="J16" s="5">
        <v>0</v>
      </c>
      <c r="K16" s="5">
        <f t="shared" si="2"/>
        <v>0</v>
      </c>
      <c r="M16" s="2">
        <f>6500*0.00001/(0.2*(1/(30*0.7)))</f>
        <v>6.8249999999999993</v>
      </c>
      <c r="N16" s="3">
        <v>3.4845974360833399E-3</v>
      </c>
      <c r="O16" s="3">
        <f t="shared" si="3"/>
        <v>7.7040995795618956</v>
      </c>
      <c r="Q16" s="4">
        <f>6500*0.00001/(0.2*(1/(30*0.7)))</f>
        <v>6.8249999999999993</v>
      </c>
      <c r="R16" s="5">
        <v>3.1389783214328302E-3</v>
      </c>
      <c r="S16" s="5">
        <f t="shared" si="4"/>
        <v>6.9399699707022897</v>
      </c>
      <c r="U16" s="4">
        <f>6500*0.00001/(0.2*(1/(30*0.7)))</f>
        <v>6.8249999999999993</v>
      </c>
      <c r="V16" s="5">
        <v>2.5742179489951899E-3</v>
      </c>
      <c r="W16" s="5">
        <f t="shared" si="5"/>
        <v>5.691340759535648</v>
      </c>
      <c r="Y16" s="2">
        <f>6500*0.00001/(0.2*(1/(30*0.7)))</f>
        <v>6.8249999999999993</v>
      </c>
      <c r="Z16" s="3">
        <v>3.33843926106797E-4</v>
      </c>
      <c r="AA16" s="3">
        <f t="shared" si="6"/>
        <v>0.73809583400530121</v>
      </c>
      <c r="AC16" s="4">
        <f>6500*0.00001/(0.2*(1/(30*0.7)))</f>
        <v>6.8249999999999993</v>
      </c>
      <c r="AD16" s="5">
        <v>3.1389783214328302E-3</v>
      </c>
      <c r="AE16" s="5">
        <f t="shared" si="7"/>
        <v>6.9399699707022897</v>
      </c>
      <c r="AG16" s="4">
        <f>6500*0.00001/(0.2*(1/(30*0.7)))</f>
        <v>6.8249999999999993</v>
      </c>
      <c r="AH16" s="5">
        <v>5.8643763413477297E-3</v>
      </c>
      <c r="AI16" s="5">
        <f t="shared" si="8"/>
        <v>12.965554883881062</v>
      </c>
    </row>
    <row r="17" spans="1:35">
      <c r="A17" s="2">
        <f>7000*0.00001/(0.2*(1/(30*0.7)))</f>
        <v>7.35</v>
      </c>
      <c r="B17" s="3">
        <v>5.1506702860171097E-3</v>
      </c>
      <c r="C17" s="3">
        <f t="shared" si="0"/>
        <v>11.387621529552581</v>
      </c>
      <c r="E17" s="4">
        <f>7000*0.00001/(0.2*(1/(30*0.7)))</f>
        <v>7.35</v>
      </c>
      <c r="F17" s="5">
        <v>3.55349247527055E-3</v>
      </c>
      <c r="G17" s="5">
        <f t="shared" si="1"/>
        <v>7.8564196831525903</v>
      </c>
      <c r="I17" s="4">
        <f>7000*0.00001/(0.2*(1/(30*0.7)))</f>
        <v>7.35</v>
      </c>
      <c r="J17" s="5">
        <v>0</v>
      </c>
      <c r="K17" s="5">
        <f t="shared" si="2"/>
        <v>0</v>
      </c>
      <c r="M17" s="2">
        <f>7000*0.00001/(0.2*(1/(30*0.7)))</f>
        <v>7.35</v>
      </c>
      <c r="N17" s="3">
        <v>3.97042786561336E-3</v>
      </c>
      <c r="O17" s="3">
        <f t="shared" si="3"/>
        <v>8.7782225095516431</v>
      </c>
      <c r="Q17" s="4">
        <f>7000*0.00001/(0.2*(1/(30*0.7)))</f>
        <v>7.35</v>
      </c>
      <c r="R17" s="5">
        <v>3.55349247527055E-3</v>
      </c>
      <c r="S17" s="5">
        <f t="shared" si="4"/>
        <v>7.8564196831525903</v>
      </c>
      <c r="U17" s="4">
        <f>7000*0.00001/(0.2*(1/(30*0.7)))</f>
        <v>7.35</v>
      </c>
      <c r="V17" s="5">
        <v>2.8833337045097601E-3</v>
      </c>
      <c r="W17" s="5">
        <f t="shared" si="5"/>
        <v>6.3747650591220291</v>
      </c>
      <c r="Y17" s="2">
        <f>7000*0.00001/(0.2*(1/(30*0.7)))</f>
        <v>7.35</v>
      </c>
      <c r="Z17" s="3">
        <v>3.4055928176998001E-4</v>
      </c>
      <c r="AA17" s="3">
        <f t="shared" si="6"/>
        <v>0.7529428198308683</v>
      </c>
      <c r="AC17" s="4">
        <f>7000*0.00001/(0.2*(1/(30*0.7)))</f>
        <v>7.35</v>
      </c>
      <c r="AD17" s="5">
        <v>3.55349247527055E-3</v>
      </c>
      <c r="AE17" s="5">
        <f t="shared" si="7"/>
        <v>7.8564196831525903</v>
      </c>
      <c r="AG17" s="4">
        <f>7000*0.00001/(0.2*(1/(30*0.7)))</f>
        <v>7.35</v>
      </c>
      <c r="AH17" s="5">
        <v>6.6932028016918202E-3</v>
      </c>
      <c r="AI17" s="5">
        <f t="shared" si="8"/>
        <v>14.798008044336743</v>
      </c>
    </row>
    <row r="18" spans="1:35">
      <c r="A18" s="2">
        <f>7500*0.00001/(0.2*(1/(30*0.7)))</f>
        <v>7.8750000000000009</v>
      </c>
      <c r="B18" s="3">
        <v>5.8431489135286297E-3</v>
      </c>
      <c r="C18" s="3">
        <f t="shared" si="0"/>
        <v>12.918623144781774</v>
      </c>
      <c r="E18" s="4">
        <f>7500*0.00001/(0.2*(1/(30*0.7)))</f>
        <v>7.8750000000000009</v>
      </c>
      <c r="F18" s="5">
        <v>4.01811456612309E-3</v>
      </c>
      <c r="G18" s="5">
        <f t="shared" si="1"/>
        <v>8.8836530782432863</v>
      </c>
      <c r="I18" s="4">
        <f>7500*0.00001/(0.2*(1/(30*0.7)))</f>
        <v>7.8750000000000009</v>
      </c>
      <c r="J18" s="5">
        <v>0</v>
      </c>
      <c r="K18" s="5">
        <f t="shared" si="2"/>
        <v>0</v>
      </c>
      <c r="M18" s="2">
        <f>7500*0.00001/(0.2*(1/(30*0.7)))</f>
        <v>7.8750000000000009</v>
      </c>
      <c r="N18" s="3">
        <v>4.4603639505586797E-3</v>
      </c>
      <c r="O18" s="3">
        <f t="shared" si="3"/>
        <v>9.8614226367611639</v>
      </c>
      <c r="Q18" s="4">
        <f>7500*0.00001/(0.2*(1/(30*0.7)))</f>
        <v>7.8750000000000009</v>
      </c>
      <c r="R18" s="5">
        <v>4.01811456612309E-3</v>
      </c>
      <c r="S18" s="5">
        <f t="shared" si="4"/>
        <v>8.8836530782432863</v>
      </c>
      <c r="U18" s="4">
        <f>7500*0.00001/(0.2*(1/(30*0.7)))</f>
        <v>7.8750000000000009</v>
      </c>
      <c r="V18" s="5">
        <v>3.2605394898123701E-3</v>
      </c>
      <c r="W18" s="5">
        <f t="shared" si="5"/>
        <v>7.2087296663004441</v>
      </c>
      <c r="Y18" s="2">
        <f>7500*0.00001/(0.2*(1/(30*0.7)))</f>
        <v>7.8750000000000009</v>
      </c>
      <c r="Z18" s="3">
        <v>3.54022506340978E-4</v>
      </c>
      <c r="AA18" s="3">
        <f t="shared" si="6"/>
        <v>0.7827086750435599</v>
      </c>
      <c r="AC18" s="4">
        <f>7500*0.00001/(0.2*(1/(30*0.7)))</f>
        <v>7.8750000000000009</v>
      </c>
      <c r="AD18" s="5">
        <v>4.01811456612309E-3</v>
      </c>
      <c r="AE18" s="5">
        <f t="shared" si="7"/>
        <v>8.8836530782432863</v>
      </c>
      <c r="AG18" s="4">
        <f>7500*0.00001/(0.2*(1/(30*0.7)))</f>
        <v>7.8750000000000009</v>
      </c>
      <c r="AH18" s="5">
        <v>7.5704339687213996E-3</v>
      </c>
      <c r="AI18" s="5">
        <f t="shared" si="8"/>
        <v>16.737479213978485</v>
      </c>
    </row>
    <row r="19" spans="1:35">
      <c r="A19" s="2">
        <f>8000*0.00001/(0.2*(1/(30*0.7)))</f>
        <v>8.3999999999999986</v>
      </c>
      <c r="B19" s="3">
        <v>6.4888526561427901E-3</v>
      </c>
      <c r="C19" s="3">
        <f t="shared" si="0"/>
        <v>14.346210125270018</v>
      </c>
      <c r="E19" s="4">
        <f>8000*0.00001/(0.2*(1/(30*0.7)))</f>
        <v>8.3999999999999986</v>
      </c>
      <c r="F19" s="5">
        <v>4.5264931484163403E-3</v>
      </c>
      <c r="G19" s="5">
        <f t="shared" si="1"/>
        <v>10.007627739289335</v>
      </c>
      <c r="I19" s="4">
        <f>8000*0.00001/(0.2*(1/(30*0.7)))</f>
        <v>8.3999999999999986</v>
      </c>
      <c r="J19" s="5">
        <v>0</v>
      </c>
      <c r="K19" s="5">
        <f t="shared" si="2"/>
        <v>0</v>
      </c>
      <c r="M19" s="2">
        <f>8000*0.00001/(0.2*(1/(30*0.7)))</f>
        <v>8.3999999999999986</v>
      </c>
      <c r="N19" s="3">
        <v>4.96385178846343E-3</v>
      </c>
      <c r="O19" s="3">
        <f t="shared" si="3"/>
        <v>10.974584346676323</v>
      </c>
      <c r="Q19" s="4">
        <f>8000*0.00001/(0.2*(1/(30*0.7)))</f>
        <v>8.3999999999999986</v>
      </c>
      <c r="R19" s="5">
        <v>4.5264931484163403E-3</v>
      </c>
      <c r="S19" s="5">
        <f t="shared" si="4"/>
        <v>10.007627739289335</v>
      </c>
      <c r="U19" s="4">
        <f>8000*0.00001/(0.2*(1/(30*0.7)))</f>
        <v>8.3999999999999986</v>
      </c>
      <c r="V19" s="5">
        <v>3.6976530667006198E-3</v>
      </c>
      <c r="W19" s="5">
        <f t="shared" si="5"/>
        <v>8.175144463330966</v>
      </c>
      <c r="Y19" s="2">
        <f>8000*0.00001/(0.2*(1/(30*0.7)))</f>
        <v>8.3999999999999986</v>
      </c>
      <c r="Z19" s="3">
        <v>3.8192237027469402E-4</v>
      </c>
      <c r="AA19" s="3">
        <f t="shared" si="6"/>
        <v>0.84439250910020502</v>
      </c>
      <c r="AC19" s="4">
        <f>8000*0.00001/(0.2*(1/(30*0.7)))</f>
        <v>8.3999999999999986</v>
      </c>
      <c r="AD19" s="5">
        <v>4.5264931484163403E-3</v>
      </c>
      <c r="AE19" s="5">
        <f t="shared" si="7"/>
        <v>10.007627739289335</v>
      </c>
      <c r="AG19" s="4">
        <f>8000*0.00001/(0.2*(1/(30*0.7)))</f>
        <v>8.3999999999999986</v>
      </c>
      <c r="AH19" s="5">
        <v>8.4655431335435103E-3</v>
      </c>
      <c r="AI19" s="5">
        <f t="shared" si="8"/>
        <v>18.716476864886214</v>
      </c>
    </row>
    <row r="20" spans="1:35" s="10" customFormat="1" ht="43" customHeight="1"/>
    <row r="21" spans="1:35" ht="43" customHeight="1">
      <c r="A21" s="13" t="s">
        <v>16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M21" s="13" t="s">
        <v>16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Y21" s="13" t="s">
        <v>16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1:35" ht="28" customHeight="1">
      <c r="A22" s="14" t="s">
        <v>3</v>
      </c>
      <c r="B22" s="14"/>
      <c r="C22" s="14"/>
      <c r="E22" s="11" t="s">
        <v>4</v>
      </c>
      <c r="F22" s="11"/>
      <c r="G22" s="11"/>
      <c r="I22" s="12" t="s">
        <v>5</v>
      </c>
      <c r="J22" s="12"/>
      <c r="K22" s="12"/>
      <c r="M22" s="14" t="s">
        <v>6</v>
      </c>
      <c r="N22" s="14"/>
      <c r="O22" s="14"/>
      <c r="Q22" s="11" t="s">
        <v>7</v>
      </c>
      <c r="R22" s="11"/>
      <c r="S22" s="11"/>
      <c r="U22" s="12" t="s">
        <v>8</v>
      </c>
      <c r="V22" s="12"/>
      <c r="W22" s="12"/>
      <c r="Y22" s="14" t="s">
        <v>9</v>
      </c>
      <c r="Z22" s="14"/>
      <c r="AA22" s="14"/>
      <c r="AC22" s="11" t="s">
        <v>10</v>
      </c>
      <c r="AD22" s="11"/>
      <c r="AE22" s="11"/>
      <c r="AG22" s="12" t="s">
        <v>11</v>
      </c>
      <c r="AH22" s="12"/>
      <c r="AI22" s="12"/>
    </row>
    <row r="23" spans="1:35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  <c r="X23" s="9"/>
      <c r="Y23" s="2" t="s">
        <v>0</v>
      </c>
      <c r="Z23" s="2" t="s">
        <v>1</v>
      </c>
      <c r="AA23" s="2" t="s">
        <v>2</v>
      </c>
      <c r="AC23" s="2" t="s">
        <v>0</v>
      </c>
      <c r="AD23" s="2" t="s">
        <v>1</v>
      </c>
      <c r="AE23" s="2" t="s">
        <v>2</v>
      </c>
      <c r="AG23" s="2" t="s">
        <v>0</v>
      </c>
      <c r="AH23" s="2" t="s">
        <v>1</v>
      </c>
      <c r="AI23" s="2" t="s">
        <v>2</v>
      </c>
    </row>
    <row r="24" spans="1:35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  <c r="Y24" s="2">
        <f>0*0.00001/(0.2*(1/(30*0.7)))</f>
        <v>0</v>
      </c>
      <c r="Z24" s="3">
        <v>0</v>
      </c>
      <c r="AA24" s="3">
        <f>Z24/((4/3)*PI()*(1/(30*0.7))^3)</f>
        <v>0</v>
      </c>
      <c r="AC24" s="4">
        <f>0*0.00001/(0.2*(1/(30*0.7)))</f>
        <v>0</v>
      </c>
      <c r="AD24" s="5">
        <v>0</v>
      </c>
      <c r="AE24" s="5">
        <f>AD24/((4/3)*PI()*(1/(30*0.7))^3)</f>
        <v>0</v>
      </c>
      <c r="AG24" s="4">
        <f>0*0.00001/(0.2*(1/(30*0.7)))</f>
        <v>0</v>
      </c>
      <c r="AH24" s="5">
        <v>0</v>
      </c>
      <c r="AI24" s="5">
        <f>AH24/((4/3)*PI()*(1/(30*0.7))^3)</f>
        <v>0</v>
      </c>
    </row>
    <row r="25" spans="1:35">
      <c r="A25" s="2">
        <f>500*0.00001/(0.2*(1/(30*0.7)))</f>
        <v>0.52499999999999991</v>
      </c>
      <c r="B25" s="3">
        <v>1.11335518395227E-3</v>
      </c>
      <c r="C25" s="3">
        <f t="shared" ref="C25:C39" si="9">B25/((4/3)*PI()*(1/(30*0.7))^3)</f>
        <v>2.4615179692695488</v>
      </c>
      <c r="E25" s="4">
        <f>500*0.00001/(0.2*(1/(30*0.7)))</f>
        <v>0.52499999999999991</v>
      </c>
      <c r="F25" s="5">
        <v>6.0144549876783903E-4</v>
      </c>
      <c r="G25" s="5">
        <f t="shared" ref="G25:G39" si="10">F25/((4/3)*PI()*(1/(30*0.7))^3)</f>
        <v>1.3297363896917826</v>
      </c>
      <c r="I25" s="4">
        <f>500*0.00001/(0.2*(1/(30*0.7)))</f>
        <v>0.52499999999999991</v>
      </c>
      <c r="J25" s="5">
        <v>0</v>
      </c>
      <c r="K25" s="5">
        <f t="shared" ref="K25:K39" si="11">J25/((4/3)*PI()*(1/(30*0.7))^3)</f>
        <v>0</v>
      </c>
      <c r="M25" s="2">
        <f>500*0.00001/(0.2*(1/(30*0.7)))</f>
        <v>0.52499999999999991</v>
      </c>
      <c r="N25" s="3">
        <v>1.09083792355402E-3</v>
      </c>
      <c r="O25" s="3">
        <f t="shared" ref="O25:O39" si="12">N25/((4/3)*PI()*(1/(30*0.7))^3)</f>
        <v>2.4117345381705384</v>
      </c>
      <c r="Q25" s="4">
        <f>500*0.00001/(0.2*(1/(30*0.7)))</f>
        <v>0.52499999999999991</v>
      </c>
      <c r="R25" s="5">
        <v>6.0144549876783903E-4</v>
      </c>
      <c r="S25" s="5">
        <f t="shared" ref="S25:S39" si="13">R25/((4/3)*PI()*(1/(30*0.7))^3)</f>
        <v>1.3297363896917826</v>
      </c>
      <c r="U25" s="4">
        <f>500*0.00001/(0.2*(1/(30*0.7)))</f>
        <v>0.52499999999999991</v>
      </c>
      <c r="V25" s="5">
        <v>0</v>
      </c>
      <c r="W25" s="5">
        <f t="shared" ref="W25:W39" si="14">V25/((4/3)*PI()*(1/(30*0.7))^3)</f>
        <v>0</v>
      </c>
      <c r="Y25" s="2">
        <f>500*0.00001/(0.2*(1/(30*0.7)))</f>
        <v>0.52499999999999991</v>
      </c>
      <c r="Z25" s="3">
        <v>6.8209721067362197E-6</v>
      </c>
      <c r="AA25" s="3">
        <f t="shared" ref="AA25:AA39" si="15">Z25/((4/3)*PI()*(1/(30*0.7))^3)</f>
        <v>1.5080493314824651E-2</v>
      </c>
      <c r="AC25" s="4">
        <f>500*0.00001/(0.2*(1/(30*0.7)))</f>
        <v>0.52499999999999991</v>
      </c>
      <c r="AD25" s="5">
        <v>6.0144549876783903E-4</v>
      </c>
      <c r="AE25" s="5">
        <f t="shared" ref="AE25:AE39" si="16">AD25/((4/3)*PI()*(1/(30*0.7))^3)</f>
        <v>1.3297363896917826</v>
      </c>
      <c r="AG25" s="4">
        <f>500*0.00001/(0.2*(1/(30*0.7)))</f>
        <v>0.52499999999999991</v>
      </c>
      <c r="AH25" s="5">
        <v>1.1175384421336101E-3</v>
      </c>
      <c r="AI25" s="5">
        <f t="shared" ref="AI25:AI39" si="17">AH25/((4/3)*PI()*(1/(30*0.7))^3)</f>
        <v>2.4707667385139773</v>
      </c>
    </row>
    <row r="26" spans="1:35">
      <c r="A26" s="2">
        <f>1000*0.00001/(0.2*(1/(30*0.7)))</f>
        <v>1.0499999999999998</v>
      </c>
      <c r="B26" s="3">
        <v>1.5918490749075899E-3</v>
      </c>
      <c r="C26" s="3">
        <f t="shared" si="9"/>
        <v>3.5194205395805862</v>
      </c>
      <c r="E26" s="4">
        <f>1000*0.00001/(0.2*(1/(30*0.7)))</f>
        <v>1.0499999999999998</v>
      </c>
      <c r="F26" s="5">
        <v>1.00853103453777E-3</v>
      </c>
      <c r="G26" s="5">
        <f t="shared" si="10"/>
        <v>2.2297621638299709</v>
      </c>
      <c r="I26" s="4">
        <f>1000*0.00001/(0.2*(1/(30*0.7)))</f>
        <v>1.0499999999999998</v>
      </c>
      <c r="J26" s="5">
        <v>0</v>
      </c>
      <c r="K26" s="5">
        <f t="shared" si="11"/>
        <v>0</v>
      </c>
      <c r="M26" s="2">
        <f>1000*0.00001/(0.2*(1/(30*0.7)))</f>
        <v>1.0499999999999998</v>
      </c>
      <c r="N26" s="3">
        <v>1.2993120194047601E-3</v>
      </c>
      <c r="O26" s="3">
        <f t="shared" si="12"/>
        <v>2.8726501026377163</v>
      </c>
      <c r="Q26" s="4">
        <f>1000*0.00001/(0.2*(1/(30*0.7)))</f>
        <v>1.0499999999999998</v>
      </c>
      <c r="R26" s="5">
        <v>1.00853103453777E-3</v>
      </c>
      <c r="S26" s="5">
        <f t="shared" si="13"/>
        <v>2.2297621638299709</v>
      </c>
      <c r="U26" s="4">
        <f>1000*0.00001/(0.2*(1/(30*0.7)))</f>
        <v>1.0499999999999998</v>
      </c>
      <c r="V26" s="5">
        <v>2.7397739862914901E-4</v>
      </c>
      <c r="W26" s="5">
        <f t="shared" si="14"/>
        <v>0.60573687500635776</v>
      </c>
      <c r="Y26" s="2">
        <f>1000*0.00001/(0.2*(1/(30*0.7)))</f>
        <v>1.0499999999999998</v>
      </c>
      <c r="Z26" s="3">
        <v>1.2868102352781499E-4</v>
      </c>
      <c r="AA26" s="3">
        <f t="shared" si="15"/>
        <v>0.28450098969610893</v>
      </c>
      <c r="AC26" s="4">
        <f>1000*0.00001/(0.2*(1/(30*0.7)))</f>
        <v>1.0499999999999998</v>
      </c>
      <c r="AD26" s="5">
        <v>1.00853103453777E-3</v>
      </c>
      <c r="AE26" s="5">
        <f t="shared" si="16"/>
        <v>2.2297621638299709</v>
      </c>
      <c r="AG26" s="4">
        <f>1000*0.00001/(0.2*(1/(30*0.7)))</f>
        <v>1.0499999999999998</v>
      </c>
      <c r="AH26" s="5">
        <v>1.7209684396354201E-3</v>
      </c>
      <c r="AI26" s="5">
        <f t="shared" si="17"/>
        <v>3.8048906582267921</v>
      </c>
    </row>
    <row r="27" spans="1:35">
      <c r="A27" s="2">
        <f>1500*0.00001/(0.2*(1/(30*0.7)))</f>
        <v>1.575</v>
      </c>
      <c r="B27" s="3">
        <v>1.7487173037064401E-3</v>
      </c>
      <c r="C27" s="3">
        <f t="shared" si="9"/>
        <v>3.8662406465523165</v>
      </c>
      <c r="E27" s="4">
        <f>1500*0.00001/(0.2*(1/(30*0.7)))</f>
        <v>1.575</v>
      </c>
      <c r="F27" s="5">
        <v>1.10742875122581E-3</v>
      </c>
      <c r="G27" s="5">
        <f t="shared" si="10"/>
        <v>2.4484152138684712</v>
      </c>
      <c r="I27" s="4">
        <f>1500*0.00001/(0.2*(1/(30*0.7)))</f>
        <v>1.575</v>
      </c>
      <c r="J27" s="5">
        <v>0</v>
      </c>
      <c r="K27" s="5">
        <f t="shared" si="11"/>
        <v>0</v>
      </c>
      <c r="M27" s="2">
        <f>1500*0.00001/(0.2*(1/(30*0.7)))</f>
        <v>1.575</v>
      </c>
      <c r="N27" s="3">
        <v>1.28285633012895E-3</v>
      </c>
      <c r="O27" s="3">
        <f t="shared" si="12"/>
        <v>2.8362682045399934</v>
      </c>
      <c r="Q27" s="4">
        <f>1500*0.00001/(0.2*(1/(30*0.7)))</f>
        <v>1.575</v>
      </c>
      <c r="R27" s="5">
        <v>1.10742875122581E-3</v>
      </c>
      <c r="S27" s="5">
        <f t="shared" si="13"/>
        <v>2.4484152138684712</v>
      </c>
      <c r="U27" s="4">
        <f>1500*0.00001/(0.2*(1/(30*0.7)))</f>
        <v>1.575</v>
      </c>
      <c r="V27" s="5">
        <v>5.3872238326404902E-4</v>
      </c>
      <c r="W27" s="5">
        <f t="shared" si="14"/>
        <v>1.1910617976778766</v>
      </c>
      <c r="Y27" s="2">
        <f>1500*0.00001/(0.2*(1/(30*0.7)))</f>
        <v>1.575</v>
      </c>
      <c r="Z27" s="3">
        <v>1.1017505624209701E-4</v>
      </c>
      <c r="AA27" s="3">
        <f t="shared" si="15"/>
        <v>0.24358613011751273</v>
      </c>
      <c r="AC27" s="4">
        <f>1500*0.00001/(0.2*(1/(30*0.7)))</f>
        <v>1.575</v>
      </c>
      <c r="AD27" s="5">
        <v>1.10742875122581E-3</v>
      </c>
      <c r="AE27" s="5">
        <f t="shared" si="16"/>
        <v>2.4484152138684712</v>
      </c>
      <c r="AG27" s="4">
        <f>1500*0.00001/(0.2*(1/(30*0.7)))</f>
        <v>1.575</v>
      </c>
      <c r="AH27" s="5">
        <v>1.98886393512124E-3</v>
      </c>
      <c r="AI27" s="5">
        <f t="shared" si="17"/>
        <v>4.3971810481487426</v>
      </c>
    </row>
    <row r="28" spans="1:35">
      <c r="A28" s="2">
        <f>2000*0.00001/(0.2*(1/(30*0.7)))</f>
        <v>2.0999999999999996</v>
      </c>
      <c r="B28" s="3">
        <v>1.77044251438723E-3</v>
      </c>
      <c r="C28" s="3">
        <f t="shared" si="9"/>
        <v>3.9142729342245168</v>
      </c>
      <c r="E28" s="4">
        <f>2000*0.00001/(0.2*(1/(30*0.7)))</f>
        <v>2.0999999999999996</v>
      </c>
      <c r="F28" s="5">
        <v>1.0536632602399199E-3</v>
      </c>
      <c r="G28" s="5">
        <f t="shared" si="10"/>
        <v>2.3295450418910426</v>
      </c>
      <c r="I28" s="4">
        <f>2000*0.00001/(0.2*(1/(30*0.7)))</f>
        <v>2.0999999999999996</v>
      </c>
      <c r="J28" s="5">
        <v>0</v>
      </c>
      <c r="K28" s="5">
        <f t="shared" si="11"/>
        <v>0</v>
      </c>
      <c r="M28" s="2">
        <f>2000*0.00001/(0.2*(1/(30*0.7)))</f>
        <v>2.0999999999999996</v>
      </c>
      <c r="N28" s="3">
        <v>1.15527570481844E-3</v>
      </c>
      <c r="O28" s="3">
        <f t="shared" si="12"/>
        <v>2.5542000862440366</v>
      </c>
      <c r="Q28" s="4">
        <f>2000*0.00001/(0.2*(1/(30*0.7)))</f>
        <v>2.0999999999999996</v>
      </c>
      <c r="R28" s="5">
        <v>1.0536632602399199E-3</v>
      </c>
      <c r="S28" s="5">
        <f t="shared" si="13"/>
        <v>2.3295450418910426</v>
      </c>
      <c r="U28" s="4">
        <f>2000*0.00001/(0.2*(1/(30*0.7)))</f>
        <v>2.0999999999999996</v>
      </c>
      <c r="V28" s="5">
        <v>5.7831690488165295E-4</v>
      </c>
      <c r="W28" s="5">
        <f t="shared" si="14"/>
        <v>1.2786013608390088</v>
      </c>
      <c r="Y28" s="2">
        <f>2000*0.00001/(0.2*(1/(30*0.7)))</f>
        <v>2.0999999999999996</v>
      </c>
      <c r="Z28" s="3">
        <v>2.6309136430819999E-5</v>
      </c>
      <c r="AA28" s="3">
        <f t="shared" si="15"/>
        <v>5.8166893201625276E-2</v>
      </c>
      <c r="AC28" s="4">
        <f>2000*0.00001/(0.2*(1/(30*0.7)))</f>
        <v>2.0999999999999996</v>
      </c>
      <c r="AD28" s="5">
        <v>1.0536632602399199E-3</v>
      </c>
      <c r="AE28" s="5">
        <f t="shared" si="16"/>
        <v>2.3295450418910426</v>
      </c>
      <c r="AG28" s="4">
        <f>2000*0.00001/(0.2*(1/(30*0.7)))</f>
        <v>2.0999999999999996</v>
      </c>
      <c r="AH28" s="5">
        <v>2.0893680941872902E-3</v>
      </c>
      <c r="AI28" s="5">
        <f t="shared" si="17"/>
        <v>4.6193857830736702</v>
      </c>
    </row>
    <row r="29" spans="1:35">
      <c r="A29" s="2">
        <f>2500*0.00001/(0.2*(1/(30*0.7)))</f>
        <v>2.625</v>
      </c>
      <c r="B29" s="3">
        <v>1.7714056523975099E-3</v>
      </c>
      <c r="C29" s="3">
        <f t="shared" si="9"/>
        <v>3.9164023369105263</v>
      </c>
      <c r="E29" s="4">
        <f>2500*0.00001/(0.2*(1/(30*0.7)))</f>
        <v>2.625</v>
      </c>
      <c r="F29" s="5">
        <v>1.01185382063597E-3</v>
      </c>
      <c r="G29" s="5">
        <f t="shared" si="10"/>
        <v>2.2371085145782774</v>
      </c>
      <c r="I29" s="4">
        <f>2500*0.00001/(0.2*(1/(30*0.7)))</f>
        <v>2.625</v>
      </c>
      <c r="J29" s="5">
        <v>0</v>
      </c>
      <c r="K29" s="5">
        <f t="shared" si="11"/>
        <v>0</v>
      </c>
      <c r="M29" s="2">
        <f>2500*0.00001/(0.2*(1/(30*0.7)))</f>
        <v>2.625</v>
      </c>
      <c r="N29" s="3">
        <v>1.0170178427630901E-3</v>
      </c>
      <c r="O29" s="3">
        <f t="shared" si="12"/>
        <v>2.2485256557052336</v>
      </c>
      <c r="Q29" s="4">
        <f>2500*0.00001/(0.2*(1/(30*0.7)))</f>
        <v>2.625</v>
      </c>
      <c r="R29" s="5">
        <v>1.01185382063597E-3</v>
      </c>
      <c r="S29" s="5">
        <f t="shared" si="13"/>
        <v>2.2371085145782774</v>
      </c>
      <c r="U29" s="4">
        <f>2500*0.00001/(0.2*(1/(30*0.7)))</f>
        <v>2.625</v>
      </c>
      <c r="V29" s="5">
        <v>5.6616019192390495E-4</v>
      </c>
      <c r="W29" s="5">
        <f t="shared" si="14"/>
        <v>1.2517240733174091</v>
      </c>
      <c r="Y29" s="2">
        <f>2500*0.00001/(0.2*(1/(30*0.7)))</f>
        <v>2.625</v>
      </c>
      <c r="Z29" s="3">
        <v>0</v>
      </c>
      <c r="AA29" s="3">
        <f t="shared" si="15"/>
        <v>0</v>
      </c>
      <c r="AC29" s="4">
        <f>2500*0.00001/(0.2*(1/(30*0.7)))</f>
        <v>2.625</v>
      </c>
      <c r="AD29" s="5">
        <v>1.01185382063597E-3</v>
      </c>
      <c r="AE29" s="5">
        <f t="shared" si="16"/>
        <v>2.2371085145782774</v>
      </c>
      <c r="AG29" s="4">
        <f>2500*0.00001/(0.2*(1/(30*0.7)))</f>
        <v>2.625</v>
      </c>
      <c r="AH29" s="5">
        <v>2.212152180817E-3</v>
      </c>
      <c r="AI29" s="5">
        <f t="shared" si="17"/>
        <v>4.8908492297219199</v>
      </c>
    </row>
    <row r="30" spans="1:35">
      <c r="A30" s="2">
        <f>3000*0.00001/(0.2*(1/(30*0.7)))</f>
        <v>3.15</v>
      </c>
      <c r="B30" s="3">
        <v>1.5511104780384301E-3</v>
      </c>
      <c r="C30" s="3">
        <f t="shared" si="9"/>
        <v>3.4293515394253187</v>
      </c>
      <c r="E30" s="4">
        <f>3000*0.00001/(0.2*(1/(30*0.7)))</f>
        <v>3.15</v>
      </c>
      <c r="F30" s="5">
        <v>7.3554040720333401E-4</v>
      </c>
      <c r="G30" s="5">
        <f t="shared" si="10"/>
        <v>1.626206942359256</v>
      </c>
      <c r="I30" s="4">
        <f>3000*0.00001/(0.2*(1/(30*0.7)))</f>
        <v>3.15</v>
      </c>
      <c r="J30" s="5">
        <v>0</v>
      </c>
      <c r="K30" s="5">
        <f t="shared" si="11"/>
        <v>0</v>
      </c>
      <c r="M30" s="2">
        <f>3000*0.00001/(0.2*(1/(30*0.7)))</f>
        <v>3.15</v>
      </c>
      <c r="N30" s="3">
        <v>7.5395684551166802E-4</v>
      </c>
      <c r="O30" s="3">
        <f t="shared" si="12"/>
        <v>1.6669238622418976</v>
      </c>
      <c r="Q30" s="4">
        <f>3000*0.00001/(0.2*(1/(30*0.7)))</f>
        <v>3.15</v>
      </c>
      <c r="R30" s="5">
        <v>7.3554040720333401E-4</v>
      </c>
      <c r="S30" s="5">
        <f t="shared" si="13"/>
        <v>1.626206942359256</v>
      </c>
      <c r="U30" s="4">
        <f>3000*0.00001/(0.2*(1/(30*0.7)))</f>
        <v>3.15</v>
      </c>
      <c r="V30" s="5">
        <v>4.1460414702813202E-4</v>
      </c>
      <c r="W30" s="5">
        <f t="shared" si="14"/>
        <v>0.91664867847525355</v>
      </c>
      <c r="Y30" s="2">
        <f>3000*0.00001/(0.2*(1/(30*0.7)))</f>
        <v>3.15</v>
      </c>
      <c r="Z30" s="3">
        <v>0</v>
      </c>
      <c r="AA30" s="3">
        <f t="shared" si="15"/>
        <v>0</v>
      </c>
      <c r="AC30" s="4">
        <f>3000*0.00001/(0.2*(1/(30*0.7)))</f>
        <v>3.15</v>
      </c>
      <c r="AD30" s="5">
        <v>7.3554040720333401E-4</v>
      </c>
      <c r="AE30" s="5">
        <f t="shared" si="16"/>
        <v>1.626206942359256</v>
      </c>
      <c r="AG30" s="4">
        <f>3000*0.00001/(0.2*(1/(30*0.7)))</f>
        <v>3.15</v>
      </c>
      <c r="AH30" s="5">
        <v>2.04363337871479E-3</v>
      </c>
      <c r="AI30" s="5">
        <f t="shared" si="17"/>
        <v>4.5182708598419339</v>
      </c>
    </row>
    <row r="31" spans="1:35">
      <c r="A31" s="2">
        <f>4000*0.00001/(0.2*(1/(30*0.7)))</f>
        <v>4.1999999999999993</v>
      </c>
      <c r="B31" s="3">
        <v>1.1397031311415999E-3</v>
      </c>
      <c r="C31" s="3">
        <f t="shared" si="9"/>
        <v>2.5197706692117814</v>
      </c>
      <c r="E31" s="4">
        <f>4000*0.00001/(0.2*(1/(30*0.7)))</f>
        <v>4.1999999999999993</v>
      </c>
      <c r="F31" s="5">
        <v>4.2322913768025398E-4</v>
      </c>
      <c r="G31" s="5">
        <f t="shared" si="10"/>
        <v>0.93571767800118577</v>
      </c>
      <c r="I31" s="4">
        <f>4000*0.00001/(0.2*(1/(30*0.7)))</f>
        <v>4.1999999999999993</v>
      </c>
      <c r="J31" s="5">
        <v>0</v>
      </c>
      <c r="K31" s="5">
        <f t="shared" si="11"/>
        <v>0</v>
      </c>
      <c r="M31" s="2">
        <f>4000*0.00001/(0.2*(1/(30*0.7)))</f>
        <v>4.1999999999999993</v>
      </c>
      <c r="N31" s="3">
        <v>4.4310993091714298E-4</v>
      </c>
      <c r="O31" s="3">
        <f t="shared" si="12"/>
        <v>0.97967214150151716</v>
      </c>
      <c r="Q31" s="4">
        <f>4000*0.00001/(0.2*(1/(30*0.7)))</f>
        <v>4.1999999999999993</v>
      </c>
      <c r="R31" s="5">
        <v>4.2322913768025398E-4</v>
      </c>
      <c r="S31" s="5">
        <f t="shared" si="13"/>
        <v>0.93571767800118577</v>
      </c>
      <c r="U31" s="4">
        <f>4000*0.00001/(0.2*(1/(30*0.7)))</f>
        <v>4.1999999999999993</v>
      </c>
      <c r="V31" s="5">
        <v>1.44054402431405E-4</v>
      </c>
      <c r="W31" s="5">
        <f t="shared" si="14"/>
        <v>0.31849000682651146</v>
      </c>
      <c r="Y31" s="2">
        <f>4000*0.00001/(0.2*(1/(30*0.7)))</f>
        <v>4.1999999999999993</v>
      </c>
      <c r="Z31" s="3">
        <v>0</v>
      </c>
      <c r="AA31" s="3">
        <f t="shared" si="15"/>
        <v>0</v>
      </c>
      <c r="AC31" s="4">
        <f>4000*0.00001/(0.2*(1/(30*0.7)))</f>
        <v>4.1999999999999993</v>
      </c>
      <c r="AD31" s="5">
        <v>4.2322913768025398E-4</v>
      </c>
      <c r="AE31" s="5">
        <f t="shared" si="16"/>
        <v>0.93571767800118577</v>
      </c>
      <c r="AG31" s="4">
        <f>4000*0.00001/(0.2*(1/(30*0.7)))</f>
        <v>4.1999999999999993</v>
      </c>
      <c r="AH31" s="5">
        <v>1.6256925561920501E-3</v>
      </c>
      <c r="AI31" s="5">
        <f t="shared" si="17"/>
        <v>3.5942451225394669</v>
      </c>
    </row>
    <row r="32" spans="1:35">
      <c r="A32" s="2">
        <f>4500*0.00001/(0.2*(1/(30*0.7)))</f>
        <v>4.7250000000000005</v>
      </c>
      <c r="B32" s="3">
        <v>9.2171045641589798E-4</v>
      </c>
      <c r="C32" s="3">
        <f t="shared" si="9"/>
        <v>2.0378104702197488</v>
      </c>
      <c r="E32" s="4">
        <f>4500*0.00001/(0.2*(1/(30*0.7)))</f>
        <v>4.7250000000000005</v>
      </c>
      <c r="F32" s="5">
        <v>2.3998475689354599E-4</v>
      </c>
      <c r="G32" s="5">
        <f t="shared" si="10"/>
        <v>0.53058251307300008</v>
      </c>
      <c r="I32" s="4">
        <f>4500*0.00001/(0.2*(1/(30*0.7)))</f>
        <v>4.7250000000000005</v>
      </c>
      <c r="J32" s="5">
        <v>0</v>
      </c>
      <c r="K32" s="5">
        <f t="shared" si="11"/>
        <v>0</v>
      </c>
      <c r="M32" s="2">
        <f>4500*0.00001/(0.2*(1/(30*0.7)))</f>
        <v>4.7250000000000005</v>
      </c>
      <c r="N32" s="3">
        <v>2.8265743594569801E-4</v>
      </c>
      <c r="O32" s="3">
        <f t="shared" si="12"/>
        <v>0.62492757725177128</v>
      </c>
      <c r="Q32" s="4">
        <f>4500*0.00001/(0.2*(1/(30*0.7)))</f>
        <v>4.7250000000000005</v>
      </c>
      <c r="R32" s="5">
        <v>2.3998475689354599E-4</v>
      </c>
      <c r="S32" s="5">
        <f t="shared" si="13"/>
        <v>0.53058251307300008</v>
      </c>
      <c r="U32" s="4">
        <f>4500*0.00001/(0.2*(1/(30*0.7)))</f>
        <v>4.7250000000000005</v>
      </c>
      <c r="V32" s="5">
        <v>3.6112011157623601E-5</v>
      </c>
      <c r="W32" s="5">
        <f t="shared" si="14"/>
        <v>7.9840077678897947E-2</v>
      </c>
      <c r="Y32" s="2">
        <f>4500*0.00001/(0.2*(1/(30*0.7)))</f>
        <v>4.7250000000000005</v>
      </c>
      <c r="Z32" s="3">
        <v>0</v>
      </c>
      <c r="AA32" s="3">
        <f t="shared" si="15"/>
        <v>0</v>
      </c>
      <c r="AC32" s="4">
        <f>4500*0.00001/(0.2*(1/(30*0.7)))</f>
        <v>4.7250000000000005</v>
      </c>
      <c r="AD32" s="5">
        <v>2.3998475689354599E-4</v>
      </c>
      <c r="AE32" s="5">
        <f t="shared" si="16"/>
        <v>0.53058251307300008</v>
      </c>
      <c r="AG32" s="4">
        <f>4500*0.00001/(0.2*(1/(30*0.7)))</f>
        <v>4.7250000000000005</v>
      </c>
      <c r="AH32" s="5">
        <v>1.4412186952179099E-3</v>
      </c>
      <c r="AI32" s="5">
        <f t="shared" si="17"/>
        <v>3.1863916987682388</v>
      </c>
    </row>
    <row r="33" spans="1:35">
      <c r="A33" s="2">
        <f>5000*0.00001/(0.2*(1/(30*0.7)))</f>
        <v>5.25</v>
      </c>
      <c r="B33" s="3">
        <v>7.34268595330805E-4</v>
      </c>
      <c r="C33" s="3">
        <f t="shared" si="9"/>
        <v>1.6233950923558749</v>
      </c>
      <c r="E33" s="4">
        <f>5000*0.00001/(0.2*(1/(30*0.7)))</f>
        <v>5.25</v>
      </c>
      <c r="F33" s="5">
        <v>1.16725297053474E-4</v>
      </c>
      <c r="G33" s="5">
        <f t="shared" si="10"/>
        <v>0.25806806336994592</v>
      </c>
      <c r="I33" s="4">
        <f>5000*0.00001/(0.2*(1/(30*0.7)))</f>
        <v>5.25</v>
      </c>
      <c r="J33" s="5">
        <v>0</v>
      </c>
      <c r="K33" s="5">
        <f t="shared" si="11"/>
        <v>0</v>
      </c>
      <c r="M33" s="2">
        <f>5000*0.00001/(0.2*(1/(30*0.7)))</f>
        <v>5.25</v>
      </c>
      <c r="N33" s="3">
        <v>1.7388793878247901E-4</v>
      </c>
      <c r="O33" s="3">
        <f t="shared" si="12"/>
        <v>0.38444899895545387</v>
      </c>
      <c r="Q33" s="4">
        <f>5000*0.00001/(0.2*(1/(30*0.7)))</f>
        <v>5.25</v>
      </c>
      <c r="R33" s="5">
        <v>1.16725297053474E-4</v>
      </c>
      <c r="S33" s="5">
        <f t="shared" si="13"/>
        <v>0.25806806336994592</v>
      </c>
      <c r="U33" s="4">
        <f>5000*0.00001/(0.2*(1/(30*0.7)))</f>
        <v>5.25</v>
      </c>
      <c r="V33" s="5">
        <v>0</v>
      </c>
      <c r="W33" s="5">
        <f t="shared" si="14"/>
        <v>0</v>
      </c>
      <c r="Y33" s="2">
        <f>5000*0.00001/(0.2*(1/(30*0.7)))</f>
        <v>5.25</v>
      </c>
      <c r="Z33" s="3">
        <v>0</v>
      </c>
      <c r="AA33" s="3">
        <f t="shared" si="15"/>
        <v>0</v>
      </c>
      <c r="AC33" s="4">
        <f>5000*0.00001/(0.2*(1/(30*0.7)))</f>
        <v>5.25</v>
      </c>
      <c r="AD33" s="5">
        <v>1.16725297053474E-4</v>
      </c>
      <c r="AE33" s="5">
        <f t="shared" si="16"/>
        <v>0.25806806336994592</v>
      </c>
      <c r="AG33" s="4">
        <f>5000*0.00001/(0.2*(1/(30*0.7)))</f>
        <v>5.25</v>
      </c>
      <c r="AH33" s="5">
        <v>1.2829702266557799E-3</v>
      </c>
      <c r="AI33" s="5">
        <f t="shared" si="17"/>
        <v>2.8365200184727533</v>
      </c>
    </row>
    <row r="34" spans="1:35">
      <c r="A34" s="2">
        <f>5500*0.00001/(0.2*(1/(30*0.7)))</f>
        <v>5.7750000000000004</v>
      </c>
      <c r="B34" s="3">
        <v>5.9172529368009498E-4</v>
      </c>
      <c r="C34" s="3">
        <f t="shared" si="9"/>
        <v>1.3082459795932448</v>
      </c>
      <c r="E34" s="4">
        <f>5500*0.00001/(0.2*(1/(30*0.7)))</f>
        <v>5.7750000000000004</v>
      </c>
      <c r="F34" s="5">
        <v>4.1690523874107603E-5</v>
      </c>
      <c r="G34" s="5">
        <f t="shared" si="10"/>
        <v>9.2173616419588558E-2</v>
      </c>
      <c r="I34" s="4">
        <f>5500*0.00001/(0.2*(1/(30*0.7)))</f>
        <v>5.7750000000000004</v>
      </c>
      <c r="J34" s="5">
        <v>0</v>
      </c>
      <c r="K34" s="5">
        <f t="shared" si="11"/>
        <v>0</v>
      </c>
      <c r="M34" s="2">
        <f>5500*0.00001/(0.2*(1/(30*0.7)))</f>
        <v>5.7750000000000004</v>
      </c>
      <c r="N34" s="3">
        <v>9.3224786308748704E-5</v>
      </c>
      <c r="O34" s="3">
        <f t="shared" si="12"/>
        <v>0.20611076320289215</v>
      </c>
      <c r="Q34" s="4">
        <f>5500*0.00001/(0.2*(1/(30*0.7)))</f>
        <v>5.7750000000000004</v>
      </c>
      <c r="R34" s="5">
        <v>4.1690523874107603E-5</v>
      </c>
      <c r="S34" s="5">
        <f t="shared" si="13"/>
        <v>9.2173616419588558E-2</v>
      </c>
      <c r="U34" s="4">
        <f>5500*0.00001/(0.2*(1/(30*0.7)))</f>
        <v>5.7750000000000004</v>
      </c>
      <c r="V34" s="5">
        <v>0</v>
      </c>
      <c r="W34" s="5">
        <f t="shared" si="14"/>
        <v>0</v>
      </c>
      <c r="Y34" s="2">
        <f>5500*0.00001/(0.2*(1/(30*0.7)))</f>
        <v>5.7750000000000004</v>
      </c>
      <c r="Z34" s="3">
        <v>0</v>
      </c>
      <c r="AA34" s="3">
        <f t="shared" si="15"/>
        <v>0</v>
      </c>
      <c r="AC34" s="4">
        <f>5500*0.00001/(0.2*(1/(30*0.7)))</f>
        <v>5.7750000000000004</v>
      </c>
      <c r="AD34" s="5">
        <v>4.1690523874107603E-5</v>
      </c>
      <c r="AE34" s="5">
        <f t="shared" si="16"/>
        <v>9.2173616419588558E-2</v>
      </c>
      <c r="AG34" s="4">
        <f>5500*0.00001/(0.2*(1/(30*0.7)))</f>
        <v>5.7750000000000004</v>
      </c>
      <c r="AH34" s="5">
        <v>1.1341517533382001E-3</v>
      </c>
      <c r="AI34" s="5">
        <f t="shared" si="17"/>
        <v>2.5074971230746321</v>
      </c>
    </row>
    <row r="35" spans="1:35">
      <c r="A35" s="2">
        <f>6000*0.00001/(0.2*(1/(30*0.7)))</f>
        <v>6.3</v>
      </c>
      <c r="B35" s="3">
        <v>4.0222554538882197E-4</v>
      </c>
      <c r="C35" s="3">
        <f t="shared" si="9"/>
        <v>0.88928081706967221</v>
      </c>
      <c r="E35" s="4">
        <f>6000*0.00001/(0.2*(1/(30*0.7)))</f>
        <v>6.3</v>
      </c>
      <c r="F35" s="5">
        <v>0</v>
      </c>
      <c r="G35" s="5">
        <f t="shared" si="10"/>
        <v>0</v>
      </c>
      <c r="I35" s="4">
        <f>6000*0.00001/(0.2*(1/(30*0.7)))</f>
        <v>6.3</v>
      </c>
      <c r="J35" s="5">
        <v>0</v>
      </c>
      <c r="K35" s="5">
        <f t="shared" si="11"/>
        <v>0</v>
      </c>
      <c r="M35" s="2">
        <f>6000*0.00001/(0.2*(1/(30*0.7)))</f>
        <v>6.3</v>
      </c>
      <c r="N35" s="3">
        <v>1.10332464855043E-5</v>
      </c>
      <c r="O35" s="3">
        <f t="shared" si="12"/>
        <v>2.4393414496027738E-2</v>
      </c>
      <c r="Q35" s="4">
        <f>6000*0.00001/(0.2*(1/(30*0.7)))</f>
        <v>6.3</v>
      </c>
      <c r="R35" s="5">
        <v>0</v>
      </c>
      <c r="S35" s="5">
        <f t="shared" si="13"/>
        <v>0</v>
      </c>
      <c r="U35" s="4">
        <f>6000*0.00001/(0.2*(1/(30*0.7)))</f>
        <v>6.3</v>
      </c>
      <c r="V35" s="5">
        <v>0</v>
      </c>
      <c r="W35" s="5">
        <f t="shared" si="14"/>
        <v>0</v>
      </c>
      <c r="Y35" s="2">
        <f>6000*0.00001/(0.2*(1/(30*0.7)))</f>
        <v>6.3</v>
      </c>
      <c r="Z35" s="3">
        <v>0</v>
      </c>
      <c r="AA35" s="3">
        <f t="shared" si="15"/>
        <v>0</v>
      </c>
      <c r="AC35" s="4">
        <f>6000*0.00001/(0.2*(1/(30*0.7)))</f>
        <v>6.3</v>
      </c>
      <c r="AD35" s="5">
        <v>0</v>
      </c>
      <c r="AE35" s="5">
        <f t="shared" si="16"/>
        <v>0</v>
      </c>
      <c r="AG35" s="4">
        <f>6000*0.00001/(0.2*(1/(30*0.7)))</f>
        <v>6.3</v>
      </c>
      <c r="AH35" s="5">
        <v>8.8100004406992301E-4</v>
      </c>
      <c r="AI35" s="5">
        <f t="shared" si="17"/>
        <v>1.9478037832519302</v>
      </c>
    </row>
    <row r="36" spans="1:35">
      <c r="A36" s="2">
        <f>6500*0.00001/(0.2*(1/(30*0.7)))</f>
        <v>6.8249999999999993</v>
      </c>
      <c r="B36" s="3">
        <v>2.88131731225002E-4</v>
      </c>
      <c r="C36" s="3">
        <f t="shared" si="9"/>
        <v>0.63703070156764263</v>
      </c>
      <c r="E36" s="4">
        <f>6500*0.00001/(0.2*(1/(30*0.7)))</f>
        <v>6.8249999999999993</v>
      </c>
      <c r="F36" s="5">
        <v>0</v>
      </c>
      <c r="G36" s="5">
        <f t="shared" si="10"/>
        <v>0</v>
      </c>
      <c r="I36" s="4">
        <f>6500*0.00001/(0.2*(1/(30*0.7)))</f>
        <v>6.8249999999999993</v>
      </c>
      <c r="J36" s="5">
        <v>0</v>
      </c>
      <c r="K36" s="5">
        <f t="shared" si="11"/>
        <v>0</v>
      </c>
      <c r="M36" s="2">
        <f>6500*0.00001/(0.2*(1/(30*0.7)))</f>
        <v>6.8249999999999993</v>
      </c>
      <c r="N36" s="3">
        <v>0</v>
      </c>
      <c r="O36" s="3">
        <f t="shared" si="12"/>
        <v>0</v>
      </c>
      <c r="Q36" s="4">
        <f>6500*0.00001/(0.2*(1/(30*0.7)))</f>
        <v>6.8249999999999993</v>
      </c>
      <c r="R36" s="5">
        <v>0</v>
      </c>
      <c r="S36" s="5">
        <f t="shared" si="13"/>
        <v>0</v>
      </c>
      <c r="U36" s="4">
        <f>6500*0.00001/(0.2*(1/(30*0.7)))</f>
        <v>6.8249999999999993</v>
      </c>
      <c r="V36" s="5">
        <v>0</v>
      </c>
      <c r="W36" s="5">
        <f t="shared" si="14"/>
        <v>0</v>
      </c>
      <c r="Y36" s="2">
        <f>6500*0.00001/(0.2*(1/(30*0.7)))</f>
        <v>6.8249999999999993</v>
      </c>
      <c r="Z36" s="3">
        <v>0</v>
      </c>
      <c r="AA36" s="3">
        <f t="shared" si="15"/>
        <v>0</v>
      </c>
      <c r="AC36" s="4">
        <f>6500*0.00001/(0.2*(1/(30*0.7)))</f>
        <v>6.8249999999999993</v>
      </c>
      <c r="AD36" s="5">
        <v>0</v>
      </c>
      <c r="AE36" s="5">
        <f t="shared" si="16"/>
        <v>0</v>
      </c>
      <c r="AG36" s="4">
        <f>6500*0.00001/(0.2*(1/(30*0.7)))</f>
        <v>6.8249999999999993</v>
      </c>
      <c r="AH36" s="5">
        <v>7.3138051788835601E-4</v>
      </c>
      <c r="AI36" s="5">
        <f t="shared" si="17"/>
        <v>1.6170098393623118</v>
      </c>
    </row>
    <row r="37" spans="1:35">
      <c r="A37" s="2">
        <f>7000*0.00001/(0.2*(1/(30*0.7)))</f>
        <v>7.35</v>
      </c>
      <c r="B37" s="3">
        <v>2.1861290440910799E-4</v>
      </c>
      <c r="C37" s="3">
        <f t="shared" si="9"/>
        <v>0.48333146535229582</v>
      </c>
      <c r="E37" s="4">
        <f>7000*0.00001/(0.2*(1/(30*0.7)))</f>
        <v>7.35</v>
      </c>
      <c r="F37" s="5">
        <v>0</v>
      </c>
      <c r="G37" s="5">
        <f t="shared" si="10"/>
        <v>0</v>
      </c>
      <c r="I37" s="4">
        <f>7000*0.00001/(0.2*(1/(30*0.7)))</f>
        <v>7.35</v>
      </c>
      <c r="J37" s="5">
        <v>0</v>
      </c>
      <c r="K37" s="5">
        <f t="shared" si="11"/>
        <v>0</v>
      </c>
      <c r="M37" s="2">
        <f>7000*0.00001/(0.2*(1/(30*0.7)))</f>
        <v>7.35</v>
      </c>
      <c r="N37" s="3">
        <v>0</v>
      </c>
      <c r="O37" s="3">
        <f t="shared" si="12"/>
        <v>0</v>
      </c>
      <c r="Q37" s="4">
        <f>7000*0.00001/(0.2*(1/(30*0.7)))</f>
        <v>7.35</v>
      </c>
      <c r="R37" s="5">
        <v>0</v>
      </c>
      <c r="S37" s="5">
        <f t="shared" si="13"/>
        <v>0</v>
      </c>
      <c r="U37" s="4">
        <f>7000*0.00001/(0.2*(1/(30*0.7)))</f>
        <v>7.35</v>
      </c>
      <c r="V37" s="5">
        <v>0</v>
      </c>
      <c r="W37" s="5">
        <f t="shared" si="14"/>
        <v>0</v>
      </c>
      <c r="Y37" s="2">
        <f>7000*0.00001/(0.2*(1/(30*0.7)))</f>
        <v>7.35</v>
      </c>
      <c r="Z37" s="3">
        <v>0</v>
      </c>
      <c r="AA37" s="3">
        <f t="shared" si="15"/>
        <v>0</v>
      </c>
      <c r="AC37" s="4">
        <f>7000*0.00001/(0.2*(1/(30*0.7)))</f>
        <v>7.35</v>
      </c>
      <c r="AD37" s="5">
        <v>0</v>
      </c>
      <c r="AE37" s="5">
        <f t="shared" si="16"/>
        <v>0</v>
      </c>
      <c r="AG37" s="4">
        <f>7000*0.00001/(0.2*(1/(30*0.7)))</f>
        <v>7.35</v>
      </c>
      <c r="AH37" s="5">
        <v>6.6763893341299199E-4</v>
      </c>
      <c r="AI37" s="5">
        <f t="shared" si="17"/>
        <v>1.476083513390718</v>
      </c>
    </row>
    <row r="38" spans="1:35">
      <c r="A38" s="2">
        <f>7500*0.00001/(0.2*(1/(30*0.7)))</f>
        <v>7.8750000000000009</v>
      </c>
      <c r="B38" s="3">
        <v>2.0297677719707601E-4</v>
      </c>
      <c r="C38" s="3">
        <f t="shared" si="9"/>
        <v>0.44876153775239763</v>
      </c>
      <c r="E38" s="4">
        <f>7500*0.00001/(0.2*(1/(30*0.7)))</f>
        <v>7.8750000000000009</v>
      </c>
      <c r="F38" s="5">
        <v>0</v>
      </c>
      <c r="G38" s="5">
        <f t="shared" si="10"/>
        <v>0</v>
      </c>
      <c r="I38" s="4">
        <f>7500*0.00001/(0.2*(1/(30*0.7)))</f>
        <v>7.8750000000000009</v>
      </c>
      <c r="J38" s="5">
        <v>0</v>
      </c>
      <c r="K38" s="5">
        <f t="shared" si="11"/>
        <v>0</v>
      </c>
      <c r="M38" s="2">
        <f>7500*0.00001/(0.2*(1/(30*0.7)))</f>
        <v>7.8750000000000009</v>
      </c>
      <c r="N38" s="3">
        <v>0</v>
      </c>
      <c r="O38" s="3">
        <f t="shared" si="12"/>
        <v>0</v>
      </c>
      <c r="Q38" s="4">
        <f>7500*0.00001/(0.2*(1/(30*0.7)))</f>
        <v>7.8750000000000009</v>
      </c>
      <c r="R38" s="5">
        <v>0</v>
      </c>
      <c r="S38" s="5">
        <f t="shared" si="13"/>
        <v>0</v>
      </c>
      <c r="U38" s="4">
        <f>7500*0.00001/(0.2*(1/(30*0.7)))</f>
        <v>7.8750000000000009</v>
      </c>
      <c r="V38" s="5">
        <v>0</v>
      </c>
      <c r="W38" s="5">
        <f t="shared" si="14"/>
        <v>0</v>
      </c>
      <c r="Y38" s="2">
        <f>7500*0.00001/(0.2*(1/(30*0.7)))</f>
        <v>7.8750000000000009</v>
      </c>
      <c r="Z38" s="3">
        <v>0</v>
      </c>
      <c r="AA38" s="3">
        <f t="shared" si="15"/>
        <v>0</v>
      </c>
      <c r="AC38" s="4">
        <f>7500*0.00001/(0.2*(1/(30*0.7)))</f>
        <v>7.8750000000000009</v>
      </c>
      <c r="AD38" s="5">
        <v>0</v>
      </c>
      <c r="AE38" s="5">
        <f t="shared" si="16"/>
        <v>0</v>
      </c>
      <c r="AG38" s="4">
        <f>7500*0.00001/(0.2*(1/(30*0.7)))</f>
        <v>7.8750000000000009</v>
      </c>
      <c r="AH38" s="5">
        <v>6.9886698772970198E-4</v>
      </c>
      <c r="AI38" s="5">
        <f t="shared" si="17"/>
        <v>1.5451256465337406</v>
      </c>
    </row>
    <row r="39" spans="1:35">
      <c r="A39" s="2">
        <f>8000*0.00001/(0.2*(1/(30*0.7)))</f>
        <v>8.3999999999999986</v>
      </c>
      <c r="B39" s="3">
        <v>1.4704793009975099E-4</v>
      </c>
      <c r="C39" s="3">
        <f t="shared" si="9"/>
        <v>0.32510839981856776</v>
      </c>
      <c r="E39" s="4">
        <f>8000*0.00001/(0.2*(1/(30*0.7)))</f>
        <v>8.3999999999999986</v>
      </c>
      <c r="F39" s="5">
        <v>0</v>
      </c>
      <c r="G39" s="5">
        <f t="shared" si="10"/>
        <v>0</v>
      </c>
      <c r="I39" s="4">
        <f>8000*0.00001/(0.2*(1/(30*0.7)))</f>
        <v>8.3999999999999986</v>
      </c>
      <c r="J39" s="5">
        <v>0</v>
      </c>
      <c r="K39" s="5">
        <f t="shared" si="11"/>
        <v>0</v>
      </c>
      <c r="M39" s="2">
        <f>8000*0.00001/(0.2*(1/(30*0.7)))</f>
        <v>8.3999999999999986</v>
      </c>
      <c r="N39" s="3">
        <v>0</v>
      </c>
      <c r="O39" s="3">
        <f t="shared" si="12"/>
        <v>0</v>
      </c>
      <c r="Q39" s="4">
        <f>8000*0.00001/(0.2*(1/(30*0.7)))</f>
        <v>8.3999999999999986</v>
      </c>
      <c r="R39" s="5">
        <v>0</v>
      </c>
      <c r="S39" s="5">
        <f t="shared" si="13"/>
        <v>0</v>
      </c>
      <c r="U39" s="4">
        <f>8000*0.00001/(0.2*(1/(30*0.7)))</f>
        <v>8.3999999999999986</v>
      </c>
      <c r="V39" s="5">
        <v>0</v>
      </c>
      <c r="W39" s="5">
        <f t="shared" si="14"/>
        <v>0</v>
      </c>
      <c r="Y39" s="2">
        <f>8000*0.00001/(0.2*(1/(30*0.7)))</f>
        <v>8.3999999999999986</v>
      </c>
      <c r="Z39" s="3">
        <v>0</v>
      </c>
      <c r="AA39" s="3">
        <f t="shared" si="15"/>
        <v>0</v>
      </c>
      <c r="AC39" s="4">
        <f>8000*0.00001/(0.2*(1/(30*0.7)))</f>
        <v>8.3999999999999986</v>
      </c>
      <c r="AD39" s="5">
        <v>0</v>
      </c>
      <c r="AE39" s="5">
        <f t="shared" si="16"/>
        <v>0</v>
      </c>
      <c r="AG39" s="4">
        <f>8000*0.00001/(0.2*(1/(30*0.7)))</f>
        <v>8.3999999999999986</v>
      </c>
      <c r="AH39" s="5">
        <v>6.5961109869971805E-4</v>
      </c>
      <c r="AI39" s="5">
        <f t="shared" si="17"/>
        <v>1.4583347664626245</v>
      </c>
    </row>
    <row r="40" spans="1:35" s="10" customFormat="1" ht="43" customHeight="1"/>
    <row r="41" spans="1:35" ht="43" customHeight="1">
      <c r="A41" s="13" t="s">
        <v>17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M41" s="13" t="s">
        <v>17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Y41" s="13" t="s">
        <v>17</v>
      </c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1:35" ht="43" customHeight="1">
      <c r="A42" s="14" t="s">
        <v>3</v>
      </c>
      <c r="B42" s="14"/>
      <c r="C42" s="14"/>
      <c r="E42" s="11" t="s">
        <v>4</v>
      </c>
      <c r="F42" s="11"/>
      <c r="G42" s="11"/>
      <c r="I42" s="12" t="s">
        <v>5</v>
      </c>
      <c r="J42" s="12"/>
      <c r="K42" s="12"/>
      <c r="M42" s="14" t="s">
        <v>6</v>
      </c>
      <c r="N42" s="14"/>
      <c r="O42" s="14"/>
      <c r="Q42" s="11" t="s">
        <v>7</v>
      </c>
      <c r="R42" s="11"/>
      <c r="S42" s="11"/>
      <c r="U42" s="12" t="s">
        <v>8</v>
      </c>
      <c r="V42" s="12"/>
      <c r="W42" s="12"/>
      <c r="Y42" s="14" t="s">
        <v>9</v>
      </c>
      <c r="Z42" s="14"/>
      <c r="AA42" s="14"/>
      <c r="AC42" s="11" t="s">
        <v>10</v>
      </c>
      <c r="AD42" s="11"/>
      <c r="AE42" s="11"/>
      <c r="AG42" s="12" t="s">
        <v>11</v>
      </c>
      <c r="AH42" s="12"/>
      <c r="AI42" s="12"/>
    </row>
    <row r="43" spans="1:35">
      <c r="A43" s="2" t="s">
        <v>0</v>
      </c>
      <c r="B43" s="2" t="s">
        <v>1</v>
      </c>
      <c r="C43" s="2" t="s">
        <v>2</v>
      </c>
      <c r="D43" s="1"/>
      <c r="E43" s="2" t="s">
        <v>0</v>
      </c>
      <c r="F43" s="2" t="s">
        <v>1</v>
      </c>
      <c r="G43" s="2" t="s">
        <v>2</v>
      </c>
      <c r="H43" s="1"/>
      <c r="I43" s="2" t="s">
        <v>0</v>
      </c>
      <c r="J43" s="2" t="s">
        <v>1</v>
      </c>
      <c r="K43" s="2" t="s">
        <v>2</v>
      </c>
      <c r="L43" s="7"/>
      <c r="M43" s="2" t="s">
        <v>0</v>
      </c>
      <c r="N43" s="2" t="s">
        <v>1</v>
      </c>
      <c r="O43" s="2" t="s">
        <v>2</v>
      </c>
      <c r="P43" s="1"/>
      <c r="Q43" s="2" t="s">
        <v>0</v>
      </c>
      <c r="R43" s="2" t="s">
        <v>1</v>
      </c>
      <c r="S43" s="2" t="s">
        <v>2</v>
      </c>
      <c r="T43" s="1"/>
      <c r="U43" s="2" t="s">
        <v>0</v>
      </c>
      <c r="V43" s="2" t="s">
        <v>1</v>
      </c>
      <c r="W43" s="2" t="s">
        <v>2</v>
      </c>
      <c r="X43" s="9"/>
      <c r="Y43" s="2" t="s">
        <v>0</v>
      </c>
      <c r="Z43" s="2" t="s">
        <v>1</v>
      </c>
      <c r="AA43" s="2" t="s">
        <v>2</v>
      </c>
      <c r="AB43" s="1"/>
      <c r="AC43" s="2" t="s">
        <v>0</v>
      </c>
      <c r="AD43" s="2" t="s">
        <v>1</v>
      </c>
      <c r="AE43" s="2" t="s">
        <v>2</v>
      </c>
      <c r="AF43" s="1"/>
      <c r="AG43" s="2" t="s">
        <v>0</v>
      </c>
      <c r="AH43" s="2" t="s">
        <v>1</v>
      </c>
      <c r="AI43" s="2" t="s">
        <v>2</v>
      </c>
    </row>
    <row r="44" spans="1:35">
      <c r="A44" s="2">
        <f>0*0.00001/(0.2*(1/(30*0.7)))</f>
        <v>0</v>
      </c>
      <c r="B44" s="3">
        <v>0</v>
      </c>
      <c r="C44" s="3">
        <f>B44/((4/3)*PI()*(1/(30*0.7))^3)</f>
        <v>0</v>
      </c>
      <c r="E44" s="4">
        <f>0*0.00001/(0.2*(1/(30*0.7)))</f>
        <v>0</v>
      </c>
      <c r="F44" s="5">
        <v>0</v>
      </c>
      <c r="G44" s="5">
        <f>F44/((4/3)*PI()*(1/(30*0.7))^3)</f>
        <v>0</v>
      </c>
      <c r="I44" s="4">
        <f>0*0.00001/(0.2*(1/(30*0.7)))</f>
        <v>0</v>
      </c>
      <c r="J44" s="5">
        <v>0</v>
      </c>
      <c r="K44" s="5">
        <f>J44/((4/3)*PI()*(1/(30*0.7))^3)</f>
        <v>0</v>
      </c>
      <c r="M44" s="2">
        <f>0*0.00001/(0.2*(1/(30*0.7)))</f>
        <v>0</v>
      </c>
      <c r="N44" s="3">
        <v>0</v>
      </c>
      <c r="O44" s="3">
        <f>N44/((4/3)*PI()*(1/(30*0.7))^3)</f>
        <v>0</v>
      </c>
      <c r="Q44" s="4">
        <f>0*0.00001/(0.2*(1/(30*0.7)))</f>
        <v>0</v>
      </c>
      <c r="R44" s="5">
        <v>0</v>
      </c>
      <c r="S44" s="5">
        <f>R44/((4/3)*PI()*(1/(30*0.7))^3)</f>
        <v>0</v>
      </c>
      <c r="U44" s="4">
        <f>0*0.00001/(0.2*(1/(30*0.7)))</f>
        <v>0</v>
      </c>
      <c r="V44" s="5">
        <v>0</v>
      </c>
      <c r="W44" s="5">
        <f>V44/((4/3)*PI()*(1/(30*0.7))^3)</f>
        <v>0</v>
      </c>
      <c r="Y44" s="2">
        <f>0*0.00001/(0.2*(1/(30*0.7)))</f>
        <v>0</v>
      </c>
      <c r="Z44" s="3">
        <v>0</v>
      </c>
      <c r="AA44" s="3">
        <f>Z44/((4/3)*PI()*(1/(30*0.7))^3)</f>
        <v>0</v>
      </c>
      <c r="AC44" s="4">
        <f>0*0.00001/(0.2*(1/(30*0.7)))</f>
        <v>0</v>
      </c>
      <c r="AD44" s="5">
        <v>0</v>
      </c>
      <c r="AE44" s="5">
        <f>AD44/((4/3)*PI()*(1/(30*0.7))^3)</f>
        <v>0</v>
      </c>
      <c r="AG44" s="4">
        <f>0*0.00001/(0.2*(1/(30*0.7)))</f>
        <v>0</v>
      </c>
      <c r="AH44" s="5">
        <v>0</v>
      </c>
      <c r="AI44" s="5">
        <f>AH44/((4/3)*PI()*(1/(30*0.7))^3)</f>
        <v>0</v>
      </c>
    </row>
    <row r="45" spans="1:35">
      <c r="A45" s="2">
        <f>500*0.00001/(0.2*(1/(30*0.7)))</f>
        <v>0.52499999999999991</v>
      </c>
      <c r="B45" s="3">
        <v>1.05607795529392E-3</v>
      </c>
      <c r="C45" s="3">
        <f t="shared" ref="C45:C59" si="18">B45/((4/3)*PI()*(1/(30*0.7))^3)</f>
        <v>2.3348836933397452</v>
      </c>
      <c r="E45" s="4">
        <f>500*0.00001/(0.2*(1/(30*0.7)))</f>
        <v>0.52499999999999991</v>
      </c>
      <c r="F45" s="5">
        <v>3.7608250702889898E-4</v>
      </c>
      <c r="G45" s="5">
        <f t="shared" ref="G45:G59" si="19">F45/((4/3)*PI()*(1/(30*0.7))^3)</f>
        <v>0.83148115024114611</v>
      </c>
      <c r="I45" s="4">
        <f>500*0.00001/(0.2*(1/(30*0.7)))</f>
        <v>0.52499999999999991</v>
      </c>
      <c r="J45" s="5">
        <v>0</v>
      </c>
      <c r="K45" s="5">
        <f t="shared" ref="K45:K59" si="20">J45/((4/3)*PI()*(1/(30*0.7))^3)</f>
        <v>0</v>
      </c>
      <c r="M45" s="2">
        <f>500*0.00001/(0.2*(1/(30*0.7)))</f>
        <v>0.52499999999999991</v>
      </c>
      <c r="N45" s="3">
        <v>1.02829757445839E-3</v>
      </c>
      <c r="O45" s="3">
        <f t="shared" ref="O45:O59" si="21">N45/((4/3)*PI()*(1/(30*0.7))^3)</f>
        <v>2.2734640245714539</v>
      </c>
      <c r="Q45" s="4">
        <f>500*0.00001/(0.2*(1/(30*0.7)))</f>
        <v>0.52499999999999991</v>
      </c>
      <c r="R45" s="5">
        <v>3.7608250702889898E-4</v>
      </c>
      <c r="S45" s="5">
        <f t="shared" ref="S45:S59" si="22">R45/((4/3)*PI()*(1/(30*0.7))^3)</f>
        <v>0.83148115024114611</v>
      </c>
      <c r="U45" s="4">
        <f>500*0.00001/(0.2*(1/(30*0.7)))</f>
        <v>0.52499999999999991</v>
      </c>
      <c r="V45" s="5">
        <v>0</v>
      </c>
      <c r="W45" s="5">
        <f t="shared" ref="W45:W59" si="23">V45/((4/3)*PI()*(1/(30*0.7))^3)</f>
        <v>0</v>
      </c>
      <c r="Y45" s="2">
        <f>500*0.00001/(0.2*(1/(30*0.7)))</f>
        <v>0.52499999999999991</v>
      </c>
      <c r="Z45" s="3">
        <v>0</v>
      </c>
      <c r="AA45" s="3">
        <f t="shared" ref="AA45:AA59" si="24">Z45/((4/3)*PI()*(1/(30*0.7))^3)</f>
        <v>0</v>
      </c>
      <c r="AC45" s="4">
        <f>500*0.00001/(0.2*(1/(30*0.7)))</f>
        <v>0.52499999999999991</v>
      </c>
      <c r="AD45" s="5">
        <v>3.7608250702889898E-4</v>
      </c>
      <c r="AE45" s="5">
        <f t="shared" ref="AE45:AE59" si="25">AD45/((4/3)*PI()*(1/(30*0.7))^3)</f>
        <v>0.83148115024114611</v>
      </c>
      <c r="AG45" s="4">
        <f>500*0.00001/(0.2*(1/(30*0.7)))</f>
        <v>0.52499999999999991</v>
      </c>
      <c r="AH45" s="5">
        <v>9.8676010976690601E-4</v>
      </c>
      <c r="AI45" s="5">
        <f t="shared" ref="AI45:AI59" si="26">AH45/((4/3)*PI()*(1/(30*0.7))^3)</f>
        <v>2.1816288068352505</v>
      </c>
    </row>
    <row r="46" spans="1:35">
      <c r="A46" s="2">
        <f>1000*0.00001/(0.2*(1/(30*0.7)))</f>
        <v>1.0499999999999998</v>
      </c>
      <c r="B46" s="3">
        <v>1.46939126245896E-3</v>
      </c>
      <c r="C46" s="3">
        <f t="shared" si="18"/>
        <v>3.2486784528103096</v>
      </c>
      <c r="E46" s="4">
        <f>1000*0.00001/(0.2*(1/(30*0.7)))</f>
        <v>1.0499999999999998</v>
      </c>
      <c r="F46" s="5">
        <v>7.2581421037624895E-4</v>
      </c>
      <c r="G46" s="5">
        <f t="shared" si="19"/>
        <v>1.6047032851188647</v>
      </c>
      <c r="I46" s="4">
        <f>1000*0.00001/(0.2*(1/(30*0.7)))</f>
        <v>1.0499999999999998</v>
      </c>
      <c r="J46" s="5">
        <v>0</v>
      </c>
      <c r="K46" s="5">
        <f t="shared" si="20"/>
        <v>0</v>
      </c>
      <c r="M46" s="2">
        <f>1000*0.00001/(0.2*(1/(30*0.7)))</f>
        <v>1.0499999999999998</v>
      </c>
      <c r="N46" s="3">
        <v>1.1688308020170401E-3</v>
      </c>
      <c r="O46" s="3">
        <f t="shared" si="21"/>
        <v>2.5841690627310405</v>
      </c>
      <c r="Q46" s="4">
        <f>1000*0.00001/(0.2*(1/(30*0.7)))</f>
        <v>1.0499999999999998</v>
      </c>
      <c r="R46" s="5">
        <v>7.2581421037624895E-4</v>
      </c>
      <c r="S46" s="5">
        <f t="shared" si="22"/>
        <v>1.6047032851188647</v>
      </c>
      <c r="U46" s="4">
        <f>1000*0.00001/(0.2*(1/(30*0.7)))</f>
        <v>1.0499999999999998</v>
      </c>
      <c r="V46" s="5">
        <v>0</v>
      </c>
      <c r="W46" s="5">
        <f t="shared" si="23"/>
        <v>0</v>
      </c>
      <c r="Y46" s="2">
        <f>1000*0.00001/(0.2*(1/(30*0.7)))</f>
        <v>1.0499999999999998</v>
      </c>
      <c r="Z46" s="3">
        <v>0</v>
      </c>
      <c r="AA46" s="3">
        <f t="shared" si="24"/>
        <v>0</v>
      </c>
      <c r="AC46" s="4">
        <f>1000*0.00001/(0.2*(1/(30*0.7)))</f>
        <v>1.0499999999999998</v>
      </c>
      <c r="AD46" s="5">
        <v>7.2581421037624895E-4</v>
      </c>
      <c r="AE46" s="5">
        <f t="shared" si="25"/>
        <v>1.6047032851188647</v>
      </c>
      <c r="AG46" s="4">
        <f>1000*0.00001/(0.2*(1/(30*0.7)))</f>
        <v>1.0499999999999998</v>
      </c>
      <c r="AH46" s="5">
        <v>1.5321182306198E-3</v>
      </c>
      <c r="AI46" s="5">
        <f t="shared" si="26"/>
        <v>3.3873615626671243</v>
      </c>
    </row>
    <row r="47" spans="1:35">
      <c r="A47" s="2">
        <f>1500*0.00001/(0.2*(1/(30*0.7)))</f>
        <v>1.575</v>
      </c>
      <c r="B47" s="3">
        <v>1.47318340716694E-3</v>
      </c>
      <c r="C47" s="3">
        <f t="shared" si="18"/>
        <v>3.2570625089276279</v>
      </c>
      <c r="E47" s="4">
        <f>1500*0.00001/(0.2*(1/(30*0.7)))</f>
        <v>1.575</v>
      </c>
      <c r="F47" s="5">
        <v>7.1503378083223905E-4</v>
      </c>
      <c r="G47" s="5">
        <f t="shared" si="19"/>
        <v>1.5808688238242898</v>
      </c>
      <c r="I47" s="4">
        <f>1500*0.00001/(0.2*(1/(30*0.7)))</f>
        <v>1.575</v>
      </c>
      <c r="J47" s="5">
        <v>0</v>
      </c>
      <c r="K47" s="5">
        <f t="shared" si="20"/>
        <v>0</v>
      </c>
      <c r="M47" s="2">
        <f>1500*0.00001/(0.2*(1/(30*0.7)))</f>
        <v>1.575</v>
      </c>
      <c r="N47" s="3">
        <v>9.2325783978128002E-4</v>
      </c>
      <c r="O47" s="3">
        <f t="shared" si="21"/>
        <v>2.041231581482478</v>
      </c>
      <c r="Q47" s="4">
        <f>1500*0.00001/(0.2*(1/(30*0.7)))</f>
        <v>1.575</v>
      </c>
      <c r="R47" s="5">
        <v>7.1503378083223905E-4</v>
      </c>
      <c r="S47" s="5">
        <f t="shared" si="22"/>
        <v>1.5808688238242898</v>
      </c>
      <c r="U47" s="4">
        <f>1500*0.00001/(0.2*(1/(30*0.7)))</f>
        <v>1.575</v>
      </c>
      <c r="V47" s="5">
        <v>0</v>
      </c>
      <c r="W47" s="5">
        <f t="shared" si="23"/>
        <v>0</v>
      </c>
      <c r="Y47" s="2">
        <f>1500*0.00001/(0.2*(1/(30*0.7)))</f>
        <v>1.575</v>
      </c>
      <c r="Z47" s="3">
        <v>0</v>
      </c>
      <c r="AA47" s="3">
        <f t="shared" si="24"/>
        <v>0</v>
      </c>
      <c r="AC47" s="4">
        <f>1500*0.00001/(0.2*(1/(30*0.7)))</f>
        <v>1.575</v>
      </c>
      <c r="AD47" s="5">
        <v>7.1503378083223905E-4</v>
      </c>
      <c r="AE47" s="5">
        <f t="shared" si="25"/>
        <v>1.5808688238242898</v>
      </c>
      <c r="AG47" s="4">
        <f>1500*0.00001/(0.2*(1/(30*0.7)))</f>
        <v>1.575</v>
      </c>
      <c r="AH47" s="5">
        <v>1.6415549022596001E-3</v>
      </c>
      <c r="AI47" s="5">
        <f t="shared" si="26"/>
        <v>3.6293151976088081</v>
      </c>
    </row>
    <row r="48" spans="1:35">
      <c r="A48" s="2">
        <f>2000*0.00001/(0.2*(1/(30*0.7)))</f>
        <v>2.0999999999999996</v>
      </c>
      <c r="B48" s="3">
        <v>1.22146407964989E-3</v>
      </c>
      <c r="C48" s="3">
        <f t="shared" si="18"/>
        <v>2.7005360231963427</v>
      </c>
      <c r="E48" s="4">
        <f>2000*0.00001/(0.2*(1/(30*0.7)))</f>
        <v>2.0999999999999996</v>
      </c>
      <c r="F48" s="5">
        <v>4.52088986998844E-4</v>
      </c>
      <c r="G48" s="5">
        <f t="shared" si="19"/>
        <v>0.99952394460151839</v>
      </c>
      <c r="I48" s="4">
        <f>2000*0.00001/(0.2*(1/(30*0.7)))</f>
        <v>2.0999999999999996</v>
      </c>
      <c r="J48" s="5">
        <v>0</v>
      </c>
      <c r="K48" s="5">
        <f t="shared" si="20"/>
        <v>0</v>
      </c>
      <c r="M48" s="2">
        <f>2000*0.00001/(0.2*(1/(30*0.7)))</f>
        <v>2.0999999999999996</v>
      </c>
      <c r="N48" s="3">
        <v>4.7858532997337698E-4</v>
      </c>
      <c r="O48" s="3">
        <f t="shared" si="21"/>
        <v>1.0581047329176196</v>
      </c>
      <c r="Q48" s="4">
        <f>2000*0.00001/(0.2*(1/(30*0.7)))</f>
        <v>2.0999999999999996</v>
      </c>
      <c r="R48" s="5">
        <v>4.52088986998844E-4</v>
      </c>
      <c r="S48" s="5">
        <f t="shared" si="22"/>
        <v>0.99952394460151839</v>
      </c>
      <c r="U48" s="4">
        <f>2000*0.00001/(0.2*(1/(30*0.7)))</f>
        <v>2.0999999999999996</v>
      </c>
      <c r="V48" s="5">
        <v>0</v>
      </c>
      <c r="W48" s="5">
        <f t="shared" si="23"/>
        <v>0</v>
      </c>
      <c r="Y48" s="2">
        <f>2000*0.00001/(0.2*(1/(30*0.7)))</f>
        <v>2.0999999999999996</v>
      </c>
      <c r="Z48" s="3">
        <v>0</v>
      </c>
      <c r="AA48" s="3">
        <f t="shared" si="24"/>
        <v>0</v>
      </c>
      <c r="AC48" s="4">
        <f>2000*0.00001/(0.2*(1/(30*0.7)))</f>
        <v>2.0999999999999996</v>
      </c>
      <c r="AD48" s="5">
        <v>4.52088986998844E-4</v>
      </c>
      <c r="AE48" s="5">
        <f t="shared" si="25"/>
        <v>0.99952394460151839</v>
      </c>
      <c r="AG48" s="4">
        <f>2000*0.00001/(0.2*(1/(30*0.7)))</f>
        <v>2.0999999999999996</v>
      </c>
      <c r="AH48" s="5">
        <v>1.4567164575876701E-3</v>
      </c>
      <c r="AI48" s="5">
        <f t="shared" si="26"/>
        <v>3.2206557154149422</v>
      </c>
    </row>
    <row r="49" spans="1:35">
      <c r="A49" s="2">
        <f>2500*0.00001/(0.2*(1/(30*0.7)))</f>
        <v>2.625</v>
      </c>
      <c r="B49" s="3">
        <v>8.4595338867509296E-4</v>
      </c>
      <c r="C49" s="3">
        <f t="shared" si="18"/>
        <v>1.8703191015792482</v>
      </c>
      <c r="E49" s="4">
        <f>2500*0.00001/(0.2*(1/(30*0.7)))</f>
        <v>2.625</v>
      </c>
      <c r="F49" s="5">
        <v>1.7706240752564999E-4</v>
      </c>
      <c r="G49" s="5">
        <f t="shared" si="19"/>
        <v>0.39146743473123308</v>
      </c>
      <c r="I49" s="4">
        <f>2500*0.00001/(0.2*(1/(30*0.7)))</f>
        <v>2.625</v>
      </c>
      <c r="J49" s="5">
        <v>0</v>
      </c>
      <c r="K49" s="5">
        <f t="shared" si="20"/>
        <v>0</v>
      </c>
      <c r="M49" s="2">
        <f>2500*0.00001/(0.2*(1/(30*0.7)))</f>
        <v>2.625</v>
      </c>
      <c r="N49" s="3">
        <v>1.4416293320295201E-4</v>
      </c>
      <c r="O49" s="3">
        <f t="shared" si="21"/>
        <v>0.31872995760612999</v>
      </c>
      <c r="Q49" s="4">
        <f>2500*0.00001/(0.2*(1/(30*0.7)))</f>
        <v>2.625</v>
      </c>
      <c r="R49" s="5">
        <v>1.7706240752564999E-4</v>
      </c>
      <c r="S49" s="5">
        <f t="shared" si="22"/>
        <v>0.39146743473123308</v>
      </c>
      <c r="U49" s="4">
        <f>2500*0.00001/(0.2*(1/(30*0.7)))</f>
        <v>2.625</v>
      </c>
      <c r="V49" s="5">
        <v>0</v>
      </c>
      <c r="W49" s="5">
        <f t="shared" si="23"/>
        <v>0</v>
      </c>
      <c r="Y49" s="2">
        <f>2500*0.00001/(0.2*(1/(30*0.7)))</f>
        <v>2.625</v>
      </c>
      <c r="Z49" s="3">
        <v>0</v>
      </c>
      <c r="AA49" s="3">
        <f t="shared" si="24"/>
        <v>0</v>
      </c>
      <c r="AC49" s="4">
        <f>2500*0.00001/(0.2*(1/(30*0.7)))</f>
        <v>2.625</v>
      </c>
      <c r="AD49" s="5">
        <v>1.7706240752564999E-4</v>
      </c>
      <c r="AE49" s="5">
        <f t="shared" si="25"/>
        <v>0.39146743473123308</v>
      </c>
      <c r="AG49" s="4">
        <f>2500*0.00001/(0.2*(1/(30*0.7)))</f>
        <v>2.625</v>
      </c>
      <c r="AH49" s="5">
        <v>1.1721957829223899E-3</v>
      </c>
      <c r="AI49" s="5">
        <f t="shared" si="26"/>
        <v>2.5916087020161105</v>
      </c>
    </row>
    <row r="50" spans="1:35">
      <c r="A50" s="2">
        <f>3000*0.00001/(0.2*(1/(30*0.7)))</f>
        <v>3.15</v>
      </c>
      <c r="B50" s="3">
        <v>2.9638714820863499E-4</v>
      </c>
      <c r="C50" s="3">
        <f t="shared" si="18"/>
        <v>0.65528261034026736</v>
      </c>
      <c r="E50" s="4">
        <f>3000*0.00001/(0.2*(1/(30*0.7)))</f>
        <v>3.15</v>
      </c>
      <c r="F50" s="5">
        <v>0</v>
      </c>
      <c r="G50" s="5">
        <f t="shared" si="19"/>
        <v>0</v>
      </c>
      <c r="I50" s="4">
        <f>3000*0.00001/(0.2*(1/(30*0.7)))</f>
        <v>3.15</v>
      </c>
      <c r="J50" s="5">
        <v>0</v>
      </c>
      <c r="K50" s="5">
        <f t="shared" si="20"/>
        <v>0</v>
      </c>
      <c r="M50" s="2">
        <f>3000*0.00001/(0.2*(1/(30*0.7)))</f>
        <v>3.15</v>
      </c>
      <c r="N50" s="3">
        <v>6.0610679157415698E-6</v>
      </c>
      <c r="O50" s="3">
        <f t="shared" si="21"/>
        <v>1.3400420461149629E-2</v>
      </c>
      <c r="Q50" s="4">
        <f>3000*0.00001/(0.2*(1/(30*0.7)))</f>
        <v>3.15</v>
      </c>
      <c r="R50" s="5">
        <v>0</v>
      </c>
      <c r="S50" s="5">
        <f t="shared" si="22"/>
        <v>0</v>
      </c>
      <c r="U50" s="4">
        <f>3000*0.00001/(0.2*(1/(30*0.7)))</f>
        <v>3.15</v>
      </c>
      <c r="V50" s="5">
        <v>0</v>
      </c>
      <c r="W50" s="5">
        <f t="shared" si="23"/>
        <v>0</v>
      </c>
      <c r="Y50" s="2">
        <f>3000*0.00001/(0.2*(1/(30*0.7)))</f>
        <v>3.15</v>
      </c>
      <c r="Z50" s="3">
        <v>0</v>
      </c>
      <c r="AA50" s="3">
        <f t="shared" si="24"/>
        <v>0</v>
      </c>
      <c r="AC50" s="4">
        <f>3000*0.00001/(0.2*(1/(30*0.7)))</f>
        <v>3.15</v>
      </c>
      <c r="AD50" s="5">
        <v>0</v>
      </c>
      <c r="AE50" s="5">
        <f t="shared" si="25"/>
        <v>0</v>
      </c>
      <c r="AG50" s="4">
        <f>3000*0.00001/(0.2*(1/(30*0.7)))</f>
        <v>3.15</v>
      </c>
      <c r="AH50" s="5">
        <v>5.1152833372390401E-4</v>
      </c>
      <c r="AI50" s="5">
        <f t="shared" si="26"/>
        <v>1.1309384492935366</v>
      </c>
    </row>
    <row r="51" spans="1:35">
      <c r="A51" s="2">
        <f>4000*0.00001/(0.2*(1/(30*0.7)))</f>
        <v>4.1999999999999993</v>
      </c>
      <c r="B51" s="3">
        <v>3.7362988408200697E-5</v>
      </c>
      <c r="C51" s="3">
        <f t="shared" si="18"/>
        <v>8.2605864398021839E-2</v>
      </c>
      <c r="E51" s="4">
        <f>4000*0.00001/(0.2*(1/(30*0.7)))</f>
        <v>4.1999999999999993</v>
      </c>
      <c r="F51" s="5">
        <v>0</v>
      </c>
      <c r="G51" s="5">
        <f t="shared" si="19"/>
        <v>0</v>
      </c>
      <c r="I51" s="4">
        <f>4000*0.00001/(0.2*(1/(30*0.7)))</f>
        <v>4.1999999999999993</v>
      </c>
      <c r="J51" s="5">
        <v>0</v>
      </c>
      <c r="K51" s="5">
        <f t="shared" si="20"/>
        <v>0</v>
      </c>
      <c r="M51" s="2">
        <f>4000*0.00001/(0.2*(1/(30*0.7)))</f>
        <v>4.1999999999999993</v>
      </c>
      <c r="N51" s="3">
        <v>0</v>
      </c>
      <c r="O51" s="3">
        <f t="shared" si="21"/>
        <v>0</v>
      </c>
      <c r="Q51" s="4">
        <f>4000*0.00001/(0.2*(1/(30*0.7)))</f>
        <v>4.1999999999999993</v>
      </c>
      <c r="R51" s="5">
        <v>0</v>
      </c>
      <c r="S51" s="5">
        <f t="shared" si="22"/>
        <v>0</v>
      </c>
      <c r="U51" s="4">
        <f>4000*0.00001/(0.2*(1/(30*0.7)))</f>
        <v>4.1999999999999993</v>
      </c>
      <c r="V51" s="5">
        <v>0</v>
      </c>
      <c r="W51" s="5">
        <f t="shared" si="23"/>
        <v>0</v>
      </c>
      <c r="Y51" s="2">
        <f>4000*0.00001/(0.2*(1/(30*0.7)))</f>
        <v>4.1999999999999993</v>
      </c>
      <c r="Z51" s="3">
        <v>0</v>
      </c>
      <c r="AA51" s="3">
        <f t="shared" si="24"/>
        <v>0</v>
      </c>
      <c r="AC51" s="4">
        <f>4000*0.00001/(0.2*(1/(30*0.7)))</f>
        <v>4.1999999999999993</v>
      </c>
      <c r="AD51" s="5">
        <v>0</v>
      </c>
      <c r="AE51" s="5">
        <f t="shared" si="25"/>
        <v>0</v>
      </c>
      <c r="AG51" s="4">
        <f>4000*0.00001/(0.2*(1/(30*0.7)))</f>
        <v>4.1999999999999993</v>
      </c>
      <c r="AH51" s="5">
        <v>1.2560131092870599E-4</v>
      </c>
      <c r="AI51" s="5">
        <f t="shared" si="26"/>
        <v>0.27769205036375511</v>
      </c>
    </row>
    <row r="52" spans="1:35">
      <c r="A52" s="2">
        <f>4500*0.00001/(0.2*(1/(30*0.7)))</f>
        <v>4.7250000000000005</v>
      </c>
      <c r="B52" s="3">
        <v>0</v>
      </c>
      <c r="C52" s="3">
        <f t="shared" si="18"/>
        <v>0</v>
      </c>
      <c r="E52" s="4">
        <f>4500*0.00001/(0.2*(1/(30*0.7)))</f>
        <v>4.7250000000000005</v>
      </c>
      <c r="F52" s="5">
        <v>0</v>
      </c>
      <c r="G52" s="5">
        <f t="shared" si="19"/>
        <v>0</v>
      </c>
      <c r="I52" s="4">
        <f>4500*0.00001/(0.2*(1/(30*0.7)))</f>
        <v>4.7250000000000005</v>
      </c>
      <c r="J52" s="5">
        <v>0</v>
      </c>
      <c r="K52" s="5">
        <f t="shared" si="20"/>
        <v>0</v>
      </c>
      <c r="M52" s="2">
        <f>4500*0.00001/(0.2*(1/(30*0.7)))</f>
        <v>4.7250000000000005</v>
      </c>
      <c r="N52" s="3">
        <v>0</v>
      </c>
      <c r="O52" s="3">
        <f t="shared" si="21"/>
        <v>0</v>
      </c>
      <c r="Q52" s="4">
        <f>4500*0.00001/(0.2*(1/(30*0.7)))</f>
        <v>4.7250000000000005</v>
      </c>
      <c r="R52" s="5">
        <v>0</v>
      </c>
      <c r="S52" s="5">
        <f t="shared" si="22"/>
        <v>0</v>
      </c>
      <c r="U52" s="4">
        <f>4500*0.00001/(0.2*(1/(30*0.7)))</f>
        <v>4.7250000000000005</v>
      </c>
      <c r="V52" s="5">
        <v>0</v>
      </c>
      <c r="W52" s="5">
        <f t="shared" si="23"/>
        <v>0</v>
      </c>
      <c r="Y52" s="2">
        <f>4500*0.00001/(0.2*(1/(30*0.7)))</f>
        <v>4.7250000000000005</v>
      </c>
      <c r="Z52" s="3">
        <v>0</v>
      </c>
      <c r="AA52" s="3">
        <f t="shared" si="24"/>
        <v>0</v>
      </c>
      <c r="AC52" s="4">
        <f>4500*0.00001/(0.2*(1/(30*0.7)))</f>
        <v>4.7250000000000005</v>
      </c>
      <c r="AD52" s="5">
        <v>0</v>
      </c>
      <c r="AE52" s="5">
        <f t="shared" si="25"/>
        <v>0</v>
      </c>
      <c r="AG52" s="4">
        <f>4500*0.00001/(0.2*(1/(30*0.7)))</f>
        <v>4.7250000000000005</v>
      </c>
      <c r="AH52" s="5">
        <v>2.7429037620145E-5</v>
      </c>
      <c r="AI52" s="5">
        <f t="shared" si="26"/>
        <v>6.0642883740012178E-2</v>
      </c>
    </row>
    <row r="53" spans="1:35">
      <c r="A53" s="2">
        <f>5000*0.00001/(0.2*(1/(30*0.7)))</f>
        <v>5.25</v>
      </c>
      <c r="B53" s="3">
        <v>0</v>
      </c>
      <c r="C53" s="3">
        <f t="shared" si="18"/>
        <v>0</v>
      </c>
      <c r="E53" s="4">
        <f>5000*0.00001/(0.2*(1/(30*0.7)))</f>
        <v>5.25</v>
      </c>
      <c r="F53" s="5">
        <v>0</v>
      </c>
      <c r="G53" s="5">
        <f t="shared" si="19"/>
        <v>0</v>
      </c>
      <c r="I53" s="4">
        <f>5000*0.00001/(0.2*(1/(30*0.7)))</f>
        <v>5.25</v>
      </c>
      <c r="J53" s="5">
        <v>0</v>
      </c>
      <c r="K53" s="5">
        <f t="shared" si="20"/>
        <v>0</v>
      </c>
      <c r="M53" s="2">
        <f>5000*0.00001/(0.2*(1/(30*0.7)))</f>
        <v>5.25</v>
      </c>
      <c r="N53" s="3">
        <v>0</v>
      </c>
      <c r="O53" s="3">
        <f t="shared" si="21"/>
        <v>0</v>
      </c>
      <c r="Q53" s="4">
        <f>5000*0.00001/(0.2*(1/(30*0.7)))</f>
        <v>5.25</v>
      </c>
      <c r="R53" s="5">
        <v>0</v>
      </c>
      <c r="S53" s="5">
        <f t="shared" si="22"/>
        <v>0</v>
      </c>
      <c r="U53" s="4">
        <f>5000*0.00001/(0.2*(1/(30*0.7)))</f>
        <v>5.25</v>
      </c>
      <c r="V53" s="5">
        <v>0</v>
      </c>
      <c r="W53" s="5">
        <f t="shared" si="23"/>
        <v>0</v>
      </c>
      <c r="Y53" s="2">
        <f>5000*0.00001/(0.2*(1/(30*0.7)))</f>
        <v>5.25</v>
      </c>
      <c r="Z53" s="3">
        <v>0</v>
      </c>
      <c r="AA53" s="3">
        <f t="shared" si="24"/>
        <v>0</v>
      </c>
      <c r="AC53" s="4">
        <f>5000*0.00001/(0.2*(1/(30*0.7)))</f>
        <v>5.25</v>
      </c>
      <c r="AD53" s="5">
        <v>0</v>
      </c>
      <c r="AE53" s="5">
        <f t="shared" si="25"/>
        <v>0</v>
      </c>
      <c r="AG53" s="4">
        <f>5000*0.00001/(0.2*(1/(30*0.7)))</f>
        <v>5.25</v>
      </c>
      <c r="AH53" s="5">
        <v>0</v>
      </c>
      <c r="AI53" s="5">
        <f t="shared" si="26"/>
        <v>0</v>
      </c>
    </row>
    <row r="54" spans="1:35">
      <c r="A54" s="2">
        <f>5500*0.00001/(0.2*(1/(30*0.7)))</f>
        <v>5.7750000000000004</v>
      </c>
      <c r="B54" s="3">
        <v>0</v>
      </c>
      <c r="C54" s="3">
        <f t="shared" si="18"/>
        <v>0</v>
      </c>
      <c r="E54" s="4">
        <f>5500*0.00001/(0.2*(1/(30*0.7)))</f>
        <v>5.7750000000000004</v>
      </c>
      <c r="F54" s="5">
        <v>0</v>
      </c>
      <c r="G54" s="5">
        <f t="shared" si="19"/>
        <v>0</v>
      </c>
      <c r="I54" s="4">
        <f>5500*0.00001/(0.2*(1/(30*0.7)))</f>
        <v>5.7750000000000004</v>
      </c>
      <c r="J54" s="5">
        <v>0</v>
      </c>
      <c r="K54" s="5">
        <f t="shared" si="20"/>
        <v>0</v>
      </c>
      <c r="M54" s="2">
        <f>5500*0.00001/(0.2*(1/(30*0.7)))</f>
        <v>5.7750000000000004</v>
      </c>
      <c r="N54" s="3">
        <v>0</v>
      </c>
      <c r="O54" s="3">
        <f t="shared" si="21"/>
        <v>0</v>
      </c>
      <c r="Q54" s="4">
        <f>5500*0.00001/(0.2*(1/(30*0.7)))</f>
        <v>5.7750000000000004</v>
      </c>
      <c r="R54" s="5">
        <v>0</v>
      </c>
      <c r="S54" s="5">
        <f t="shared" si="22"/>
        <v>0</v>
      </c>
      <c r="U54" s="4">
        <f>5500*0.00001/(0.2*(1/(30*0.7)))</f>
        <v>5.7750000000000004</v>
      </c>
      <c r="V54" s="5">
        <v>0</v>
      </c>
      <c r="W54" s="5">
        <f t="shared" si="23"/>
        <v>0</v>
      </c>
      <c r="Y54" s="2">
        <f>5500*0.00001/(0.2*(1/(30*0.7)))</f>
        <v>5.7750000000000004</v>
      </c>
      <c r="Z54" s="3">
        <v>0</v>
      </c>
      <c r="AA54" s="3">
        <f t="shared" si="24"/>
        <v>0</v>
      </c>
      <c r="AC54" s="4">
        <f>5500*0.00001/(0.2*(1/(30*0.7)))</f>
        <v>5.7750000000000004</v>
      </c>
      <c r="AD54" s="5">
        <v>0</v>
      </c>
      <c r="AE54" s="5">
        <f t="shared" si="25"/>
        <v>0</v>
      </c>
      <c r="AG54" s="4">
        <f>5500*0.00001/(0.2*(1/(30*0.7)))</f>
        <v>5.7750000000000004</v>
      </c>
      <c r="AH54" s="5">
        <v>0</v>
      </c>
      <c r="AI54" s="5">
        <f t="shared" si="26"/>
        <v>0</v>
      </c>
    </row>
    <row r="55" spans="1:35">
      <c r="A55" s="2">
        <f>6000*0.00001/(0.2*(1/(30*0.7)))</f>
        <v>6.3</v>
      </c>
      <c r="B55" s="3">
        <v>0</v>
      </c>
      <c r="C55" s="3">
        <f t="shared" si="18"/>
        <v>0</v>
      </c>
      <c r="E55" s="4">
        <f>6000*0.00001/(0.2*(1/(30*0.7)))</f>
        <v>6.3</v>
      </c>
      <c r="F55" s="5">
        <v>0</v>
      </c>
      <c r="G55" s="5">
        <f t="shared" si="19"/>
        <v>0</v>
      </c>
      <c r="I55" s="4">
        <f>6000*0.00001/(0.2*(1/(30*0.7)))</f>
        <v>6.3</v>
      </c>
      <c r="J55" s="5">
        <v>0</v>
      </c>
      <c r="K55" s="5">
        <f t="shared" si="20"/>
        <v>0</v>
      </c>
      <c r="M55" s="2">
        <f>6000*0.00001/(0.2*(1/(30*0.7)))</f>
        <v>6.3</v>
      </c>
      <c r="N55" s="3">
        <v>0</v>
      </c>
      <c r="O55" s="3">
        <f t="shared" si="21"/>
        <v>0</v>
      </c>
      <c r="Q55" s="4">
        <f>6000*0.00001/(0.2*(1/(30*0.7)))</f>
        <v>6.3</v>
      </c>
      <c r="R55" s="5">
        <v>0</v>
      </c>
      <c r="S55" s="5">
        <f t="shared" si="22"/>
        <v>0</v>
      </c>
      <c r="U55" s="4">
        <f>6000*0.00001/(0.2*(1/(30*0.7)))</f>
        <v>6.3</v>
      </c>
      <c r="V55" s="5">
        <v>0</v>
      </c>
      <c r="W55" s="5">
        <f t="shared" si="23"/>
        <v>0</v>
      </c>
      <c r="Y55" s="2">
        <f>6000*0.00001/(0.2*(1/(30*0.7)))</f>
        <v>6.3</v>
      </c>
      <c r="Z55" s="3">
        <v>0</v>
      </c>
      <c r="AA55" s="3">
        <f t="shared" si="24"/>
        <v>0</v>
      </c>
      <c r="AC55" s="4">
        <f>6000*0.00001/(0.2*(1/(30*0.7)))</f>
        <v>6.3</v>
      </c>
      <c r="AD55" s="5">
        <v>0</v>
      </c>
      <c r="AE55" s="5">
        <f t="shared" si="25"/>
        <v>0</v>
      </c>
      <c r="AG55" s="4">
        <f>6000*0.00001/(0.2*(1/(30*0.7)))</f>
        <v>6.3</v>
      </c>
      <c r="AH55" s="5">
        <v>0</v>
      </c>
      <c r="AI55" s="5">
        <f t="shared" si="26"/>
        <v>0</v>
      </c>
    </row>
    <row r="56" spans="1:35">
      <c r="A56" s="2">
        <f>6500*0.00001/(0.2*(1/(30*0.7)))</f>
        <v>6.8249999999999993</v>
      </c>
      <c r="B56" s="3">
        <v>0</v>
      </c>
      <c r="C56" s="3">
        <f t="shared" si="18"/>
        <v>0</v>
      </c>
      <c r="E56" s="4">
        <f>6500*0.00001/(0.2*(1/(30*0.7)))</f>
        <v>6.8249999999999993</v>
      </c>
      <c r="F56" s="5">
        <v>0</v>
      </c>
      <c r="G56" s="5">
        <f t="shared" si="19"/>
        <v>0</v>
      </c>
      <c r="I56" s="4">
        <f>6500*0.00001/(0.2*(1/(30*0.7)))</f>
        <v>6.8249999999999993</v>
      </c>
      <c r="J56" s="5">
        <v>0</v>
      </c>
      <c r="K56" s="5">
        <f t="shared" si="20"/>
        <v>0</v>
      </c>
      <c r="M56" s="2">
        <f>6500*0.00001/(0.2*(1/(30*0.7)))</f>
        <v>6.8249999999999993</v>
      </c>
      <c r="N56" s="3">
        <v>0</v>
      </c>
      <c r="O56" s="3">
        <f t="shared" si="21"/>
        <v>0</v>
      </c>
      <c r="Q56" s="4">
        <f>6500*0.00001/(0.2*(1/(30*0.7)))</f>
        <v>6.8249999999999993</v>
      </c>
      <c r="R56" s="5">
        <v>0</v>
      </c>
      <c r="S56" s="5">
        <f t="shared" si="22"/>
        <v>0</v>
      </c>
      <c r="U56" s="4">
        <f>6500*0.00001/(0.2*(1/(30*0.7)))</f>
        <v>6.8249999999999993</v>
      </c>
      <c r="V56" s="5">
        <v>0</v>
      </c>
      <c r="W56" s="5">
        <f t="shared" si="23"/>
        <v>0</v>
      </c>
      <c r="Y56" s="2">
        <f>6500*0.00001/(0.2*(1/(30*0.7)))</f>
        <v>6.8249999999999993</v>
      </c>
      <c r="Z56" s="3">
        <v>0</v>
      </c>
      <c r="AA56" s="3">
        <f t="shared" si="24"/>
        <v>0</v>
      </c>
      <c r="AC56" s="4">
        <f>6500*0.00001/(0.2*(1/(30*0.7)))</f>
        <v>6.8249999999999993</v>
      </c>
      <c r="AD56" s="5">
        <v>0</v>
      </c>
      <c r="AE56" s="5">
        <f t="shared" si="25"/>
        <v>0</v>
      </c>
      <c r="AG56" s="4">
        <f>6500*0.00001/(0.2*(1/(30*0.7)))</f>
        <v>6.8249999999999993</v>
      </c>
      <c r="AH56" s="5">
        <v>0</v>
      </c>
      <c r="AI56" s="5">
        <f t="shared" si="26"/>
        <v>0</v>
      </c>
    </row>
    <row r="57" spans="1:35">
      <c r="A57" s="2">
        <f>7000*0.00001/(0.2*(1/(30*0.7)))</f>
        <v>7.35</v>
      </c>
      <c r="B57" s="3">
        <v>0</v>
      </c>
      <c r="C57" s="3">
        <f t="shared" si="18"/>
        <v>0</v>
      </c>
      <c r="E57" s="4">
        <f>7000*0.00001/(0.2*(1/(30*0.7)))</f>
        <v>7.35</v>
      </c>
      <c r="F57" s="5">
        <v>0</v>
      </c>
      <c r="G57" s="5">
        <f t="shared" si="19"/>
        <v>0</v>
      </c>
      <c r="I57" s="4">
        <f>7000*0.00001/(0.2*(1/(30*0.7)))</f>
        <v>7.35</v>
      </c>
      <c r="J57" s="5">
        <v>0</v>
      </c>
      <c r="K57" s="5">
        <f t="shared" si="20"/>
        <v>0</v>
      </c>
      <c r="M57" s="2">
        <f>7000*0.00001/(0.2*(1/(30*0.7)))</f>
        <v>7.35</v>
      </c>
      <c r="N57" s="3">
        <v>0</v>
      </c>
      <c r="O57" s="3">
        <f t="shared" si="21"/>
        <v>0</v>
      </c>
      <c r="Q57" s="4">
        <f>7000*0.00001/(0.2*(1/(30*0.7)))</f>
        <v>7.35</v>
      </c>
      <c r="R57" s="5">
        <v>0</v>
      </c>
      <c r="S57" s="5">
        <f t="shared" si="22"/>
        <v>0</v>
      </c>
      <c r="U57" s="4">
        <f>7000*0.00001/(0.2*(1/(30*0.7)))</f>
        <v>7.35</v>
      </c>
      <c r="V57" s="5">
        <v>0</v>
      </c>
      <c r="W57" s="5">
        <f t="shared" si="23"/>
        <v>0</v>
      </c>
      <c r="Y57" s="2">
        <f>7000*0.00001/(0.2*(1/(30*0.7)))</f>
        <v>7.35</v>
      </c>
      <c r="Z57" s="3">
        <v>0</v>
      </c>
      <c r="AA57" s="3">
        <f t="shared" si="24"/>
        <v>0</v>
      </c>
      <c r="AC57" s="4">
        <f>7000*0.00001/(0.2*(1/(30*0.7)))</f>
        <v>7.35</v>
      </c>
      <c r="AD57" s="5">
        <v>0</v>
      </c>
      <c r="AE57" s="5">
        <f t="shared" si="25"/>
        <v>0</v>
      </c>
      <c r="AG57" s="4">
        <f>7000*0.00001/(0.2*(1/(30*0.7)))</f>
        <v>7.35</v>
      </c>
      <c r="AH57" s="5">
        <v>0</v>
      </c>
      <c r="AI57" s="5">
        <f t="shared" si="26"/>
        <v>0</v>
      </c>
    </row>
    <row r="58" spans="1:35">
      <c r="A58" s="2">
        <f>7500*0.00001/(0.2*(1/(30*0.7)))</f>
        <v>7.8750000000000009</v>
      </c>
      <c r="B58" s="3">
        <v>0</v>
      </c>
      <c r="C58" s="3">
        <f t="shared" si="18"/>
        <v>0</v>
      </c>
      <c r="E58" s="4">
        <f>7500*0.00001/(0.2*(1/(30*0.7)))</f>
        <v>7.8750000000000009</v>
      </c>
      <c r="F58" s="5">
        <v>0</v>
      </c>
      <c r="G58" s="5">
        <f t="shared" si="19"/>
        <v>0</v>
      </c>
      <c r="I58" s="4">
        <f>7500*0.00001/(0.2*(1/(30*0.7)))</f>
        <v>7.8750000000000009</v>
      </c>
      <c r="J58" s="5">
        <v>0</v>
      </c>
      <c r="K58" s="5">
        <f t="shared" si="20"/>
        <v>0</v>
      </c>
      <c r="M58" s="2">
        <f>7500*0.00001/(0.2*(1/(30*0.7)))</f>
        <v>7.8750000000000009</v>
      </c>
      <c r="N58" s="3">
        <v>0</v>
      </c>
      <c r="O58" s="3">
        <f t="shared" si="21"/>
        <v>0</v>
      </c>
      <c r="Q58" s="4">
        <f>7500*0.00001/(0.2*(1/(30*0.7)))</f>
        <v>7.8750000000000009</v>
      </c>
      <c r="R58" s="5">
        <v>0</v>
      </c>
      <c r="S58" s="5">
        <f t="shared" si="22"/>
        <v>0</v>
      </c>
      <c r="U58" s="4">
        <f>7500*0.00001/(0.2*(1/(30*0.7)))</f>
        <v>7.8750000000000009</v>
      </c>
      <c r="V58" s="5">
        <v>0</v>
      </c>
      <c r="W58" s="5">
        <f t="shared" si="23"/>
        <v>0</v>
      </c>
      <c r="Y58" s="2">
        <f>7500*0.00001/(0.2*(1/(30*0.7)))</f>
        <v>7.8750000000000009</v>
      </c>
      <c r="Z58" s="3">
        <v>0</v>
      </c>
      <c r="AA58" s="3">
        <f t="shared" si="24"/>
        <v>0</v>
      </c>
      <c r="AC58" s="4">
        <f>7500*0.00001/(0.2*(1/(30*0.7)))</f>
        <v>7.8750000000000009</v>
      </c>
      <c r="AD58" s="5">
        <v>0</v>
      </c>
      <c r="AE58" s="5">
        <f t="shared" si="25"/>
        <v>0</v>
      </c>
      <c r="AG58" s="4">
        <f>7500*0.00001/(0.2*(1/(30*0.7)))</f>
        <v>7.8750000000000009</v>
      </c>
      <c r="AH58" s="5">
        <v>0</v>
      </c>
      <c r="AI58" s="5">
        <f t="shared" si="26"/>
        <v>0</v>
      </c>
    </row>
    <row r="59" spans="1:35">
      <c r="A59" s="2">
        <f>8000*0.00001/(0.2*(1/(30*0.7)))</f>
        <v>8.3999999999999986</v>
      </c>
      <c r="B59" s="3">
        <v>0</v>
      </c>
      <c r="C59" s="3">
        <f t="shared" si="18"/>
        <v>0</v>
      </c>
      <c r="E59" s="4">
        <f>8000*0.00001/(0.2*(1/(30*0.7)))</f>
        <v>8.3999999999999986</v>
      </c>
      <c r="F59" s="5">
        <v>0</v>
      </c>
      <c r="G59" s="5">
        <f t="shared" si="19"/>
        <v>0</v>
      </c>
      <c r="I59" s="4">
        <f>8000*0.00001/(0.2*(1/(30*0.7)))</f>
        <v>8.3999999999999986</v>
      </c>
      <c r="J59" s="5">
        <v>0</v>
      </c>
      <c r="K59" s="5">
        <f t="shared" si="20"/>
        <v>0</v>
      </c>
      <c r="M59" s="2">
        <f>8000*0.00001/(0.2*(1/(30*0.7)))</f>
        <v>8.3999999999999986</v>
      </c>
      <c r="N59" s="3">
        <v>0</v>
      </c>
      <c r="O59" s="3">
        <f t="shared" si="21"/>
        <v>0</v>
      </c>
      <c r="Q59" s="4">
        <f>8000*0.00001/(0.2*(1/(30*0.7)))</f>
        <v>8.3999999999999986</v>
      </c>
      <c r="R59" s="5">
        <v>0</v>
      </c>
      <c r="S59" s="5">
        <f t="shared" si="22"/>
        <v>0</v>
      </c>
      <c r="U59" s="4">
        <f>8000*0.00001/(0.2*(1/(30*0.7)))</f>
        <v>8.3999999999999986</v>
      </c>
      <c r="V59" s="5">
        <v>0</v>
      </c>
      <c r="W59" s="5">
        <f t="shared" si="23"/>
        <v>0</v>
      </c>
      <c r="Y59" s="2">
        <f>8000*0.00001/(0.2*(1/(30*0.7)))</f>
        <v>8.3999999999999986</v>
      </c>
      <c r="Z59" s="3">
        <v>0</v>
      </c>
      <c r="AA59" s="3">
        <f t="shared" si="24"/>
        <v>0</v>
      </c>
      <c r="AC59" s="4">
        <f>8000*0.00001/(0.2*(1/(30*0.7)))</f>
        <v>8.3999999999999986</v>
      </c>
      <c r="AD59" s="5">
        <v>0</v>
      </c>
      <c r="AE59" s="5">
        <f t="shared" si="25"/>
        <v>0</v>
      </c>
      <c r="AG59" s="4">
        <f>8000*0.00001/(0.2*(1/(30*0.7)))</f>
        <v>8.3999999999999986</v>
      </c>
      <c r="AH59" s="5">
        <v>0</v>
      </c>
      <c r="AI59" s="5">
        <f t="shared" si="26"/>
        <v>0</v>
      </c>
    </row>
    <row r="60" spans="1:35" s="10" customFormat="1" ht="43" customHeight="1"/>
  </sheetData>
  <mergeCells count="36">
    <mergeCell ref="A1:K1"/>
    <mergeCell ref="M1:W1"/>
    <mergeCell ref="Y1:AI1"/>
    <mergeCell ref="A2:C2"/>
    <mergeCell ref="E2:G2"/>
    <mergeCell ref="I2:K2"/>
    <mergeCell ref="M2:O2"/>
    <mergeCell ref="Q2:S2"/>
    <mergeCell ref="U2:W2"/>
    <mergeCell ref="Y2:AA2"/>
    <mergeCell ref="AC2:AE2"/>
    <mergeCell ref="AG2:AI2"/>
    <mergeCell ref="A21:K21"/>
    <mergeCell ref="M21:W21"/>
    <mergeCell ref="Y21:AI21"/>
    <mergeCell ref="U22:W22"/>
    <mergeCell ref="Y22:AA22"/>
    <mergeCell ref="AC22:AE22"/>
    <mergeCell ref="AG22:AI22"/>
    <mergeCell ref="A41:K41"/>
    <mergeCell ref="M41:W41"/>
    <mergeCell ref="Y41:AI41"/>
    <mergeCell ref="A22:C22"/>
    <mergeCell ref="E22:G22"/>
    <mergeCell ref="I22:K22"/>
    <mergeCell ref="M22:O22"/>
    <mergeCell ref="Q22:S22"/>
    <mergeCell ref="Y42:AA42"/>
    <mergeCell ref="AC42:AE42"/>
    <mergeCell ref="AG42:AI42"/>
    <mergeCell ref="A42:C42"/>
    <mergeCell ref="E42:G42"/>
    <mergeCell ref="I42:K42"/>
    <mergeCell ref="M42:O42"/>
    <mergeCell ref="Q42:S42"/>
    <mergeCell ref="U42:W4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A1:AI60"/>
  <sheetViews>
    <sheetView tabSelected="1" topLeftCell="A32" zoomScale="75" zoomScaleNormal="75" zoomScalePageLayoutView="75" workbookViewId="0">
      <selection activeCell="V59" sqref="V59"/>
    </sheetView>
  </sheetViews>
  <sheetFormatPr baseColWidth="10" defaultRowHeight="15" x14ac:dyDescent="0"/>
  <cols>
    <col min="1" max="1" width="5.6640625" customWidth="1"/>
    <col min="2" max="3" width="16.5" customWidth="1"/>
    <col min="4" max="4" width="2.33203125" customWidth="1"/>
    <col min="5" max="5" width="5.6640625" customWidth="1"/>
    <col min="6" max="7" width="16.5" customWidth="1"/>
    <col min="8" max="8" width="2.33203125" customWidth="1"/>
    <col min="9" max="9" width="5.6640625" customWidth="1"/>
    <col min="10" max="11" width="16.5" customWidth="1"/>
    <col min="12" max="12" width="11.83203125" style="6" customWidth="1"/>
    <col min="13" max="13" width="5.6640625" customWidth="1"/>
    <col min="14" max="15" width="16.5" customWidth="1"/>
    <col min="16" max="16" width="2.33203125" customWidth="1"/>
    <col min="17" max="17" width="5.6640625" customWidth="1"/>
    <col min="18" max="19" width="16.5" customWidth="1"/>
    <col min="20" max="20" width="2.33203125" customWidth="1"/>
    <col min="21" max="21" width="5.6640625" customWidth="1"/>
    <col min="22" max="23" width="16.5" customWidth="1"/>
    <col min="24" max="24" width="11.83203125" style="8" customWidth="1"/>
    <col min="25" max="25" width="5.6640625" customWidth="1"/>
    <col min="26" max="27" width="16.5" customWidth="1"/>
    <col min="28" max="28" width="2.33203125" customWidth="1"/>
    <col min="29" max="29" width="5.6640625" customWidth="1"/>
    <col min="30" max="31" width="16.5" customWidth="1"/>
    <col min="32" max="32" width="2.33203125" customWidth="1"/>
    <col min="33" max="33" width="5.6640625" customWidth="1"/>
    <col min="34" max="35" width="16.5" customWidth="1"/>
  </cols>
  <sheetData>
    <row r="1" spans="1:35" ht="43" customHeight="1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 t="s">
        <v>19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/>
    </row>
    <row r="2" spans="1:35" ht="28" customHeight="1">
      <c r="A2" s="14" t="s">
        <v>3</v>
      </c>
      <c r="B2" s="14"/>
      <c r="C2" s="14"/>
      <c r="E2" s="11" t="s">
        <v>4</v>
      </c>
      <c r="F2" s="11"/>
      <c r="G2" s="11"/>
      <c r="I2" s="12" t="s">
        <v>5</v>
      </c>
      <c r="J2" s="12"/>
      <c r="K2" s="12"/>
      <c r="M2" s="14" t="s">
        <v>3</v>
      </c>
      <c r="N2" s="14"/>
      <c r="O2" s="14"/>
      <c r="Q2" s="11" t="s">
        <v>4</v>
      </c>
      <c r="R2" s="11"/>
      <c r="S2" s="11"/>
      <c r="U2" s="12" t="s">
        <v>5</v>
      </c>
      <c r="V2" s="12"/>
      <c r="W2" s="12"/>
      <c r="X2"/>
    </row>
    <row r="3" spans="1:35" s="1" customFormat="1" ht="28" customHeight="1">
      <c r="A3" s="2" t="s">
        <v>0</v>
      </c>
      <c r="B3" s="2" t="s">
        <v>1</v>
      </c>
      <c r="C3" s="2" t="s">
        <v>2</v>
      </c>
      <c r="E3" s="2" t="s">
        <v>0</v>
      </c>
      <c r="F3" s="2" t="s">
        <v>1</v>
      </c>
      <c r="G3" s="2" t="s">
        <v>2</v>
      </c>
      <c r="I3" s="2" t="s">
        <v>0</v>
      </c>
      <c r="J3" s="2" t="s">
        <v>1</v>
      </c>
      <c r="K3" s="2" t="s">
        <v>2</v>
      </c>
      <c r="L3" s="7"/>
      <c r="M3" s="2" t="s">
        <v>0</v>
      </c>
      <c r="N3" s="2" t="s">
        <v>1</v>
      </c>
      <c r="O3" s="2" t="s">
        <v>2</v>
      </c>
      <c r="Q3" s="2" t="s">
        <v>0</v>
      </c>
      <c r="R3" s="2" t="s">
        <v>1</v>
      </c>
      <c r="S3" s="2" t="s">
        <v>2</v>
      </c>
      <c r="U3" s="2" t="s">
        <v>0</v>
      </c>
      <c r="V3" s="2" t="s">
        <v>1</v>
      </c>
      <c r="W3" s="2" t="s">
        <v>2</v>
      </c>
      <c r="X3"/>
      <c r="Y3"/>
      <c r="Z3"/>
      <c r="AA3"/>
      <c r="AB3"/>
      <c r="AC3"/>
      <c r="AD3"/>
      <c r="AE3"/>
      <c r="AF3"/>
      <c r="AG3"/>
      <c r="AH3"/>
      <c r="AI3"/>
    </row>
    <row r="4" spans="1:35">
      <c r="A4" s="2">
        <f>0*0.00001/(0.2*(1/(30*0.7)))</f>
        <v>0</v>
      </c>
      <c r="B4" s="3">
        <v>0</v>
      </c>
      <c r="C4" s="3">
        <f>B4/((4/3)*PI()*(1/(30*0.7))^3)</f>
        <v>0</v>
      </c>
      <c r="E4" s="4">
        <f>0*0.00001/(0.2*(1/(30*0.7)))</f>
        <v>0</v>
      </c>
      <c r="F4" s="5">
        <v>0</v>
      </c>
      <c r="G4" s="5">
        <f>F4/((4/3)*PI()*(1/(30*0.7))^3)</f>
        <v>0</v>
      </c>
      <c r="I4" s="4">
        <f>0*0.00001/(0.2*(1/(30*0.7)))</f>
        <v>0</v>
      </c>
      <c r="J4" s="5">
        <v>0</v>
      </c>
      <c r="K4" s="5">
        <f>J4/((4/3)*PI()*(1/(30*0.7))^3)</f>
        <v>0</v>
      </c>
      <c r="M4" s="2">
        <f>0*0.00001/(0.2*(1/(30*0.7)))</f>
        <v>0</v>
      </c>
      <c r="N4" s="3">
        <v>0</v>
      </c>
      <c r="O4" s="3">
        <f>N4/((4/3)*PI()*(1/(30*0.7))^3)</f>
        <v>0</v>
      </c>
      <c r="Q4" s="4">
        <f>0*0.00001/(0.2*(1/(30*0.7)))</f>
        <v>0</v>
      </c>
      <c r="R4" s="5">
        <v>0</v>
      </c>
      <c r="S4" s="5">
        <f>R4/((4/3)*PI()*(1/(30*0.7))^3)</f>
        <v>0</v>
      </c>
      <c r="U4" s="4">
        <f>0*0.00001/(0.2*(1/(30*0.7)))</f>
        <v>0</v>
      </c>
      <c r="V4" s="5">
        <v>0</v>
      </c>
      <c r="W4" s="5">
        <f>V4/((4/3)*PI()*(1/(30*0.7))^3)</f>
        <v>0</v>
      </c>
      <c r="X4"/>
    </row>
    <row r="5" spans="1:35">
      <c r="A5" s="2">
        <f>500*0.00001/(0.2*(1/(30*0.7)))</f>
        <v>0.52499999999999991</v>
      </c>
      <c r="B5" s="3">
        <v>8.5696064252621705E-4</v>
      </c>
      <c r="C5" s="3">
        <f t="shared" ref="C5:C19" si="0">B5/((4/3)*PI()*(1/(30*0.7))^3)</f>
        <v>1.8946550489367404</v>
      </c>
      <c r="E5" s="4">
        <f>500*0.00001/(0.2*(1/(30*0.7)))</f>
        <v>0.52499999999999991</v>
      </c>
      <c r="F5" s="5">
        <v>2.7319569588453999E-4</v>
      </c>
      <c r="G5" s="5">
        <f t="shared" ref="G5:G19" si="1">F5/((4/3)*PI()*(1/(30*0.7))^3)</f>
        <v>0.60400860771105325</v>
      </c>
      <c r="I5" s="4">
        <f>500*0.00001/(0.2*(1/(30*0.7)))</f>
        <v>0.52499999999999991</v>
      </c>
      <c r="J5" s="5">
        <v>0</v>
      </c>
      <c r="K5" s="5">
        <f t="shared" ref="K5:K19" si="2">J5/((4/3)*PI()*(1/(30*0.7))^3)</f>
        <v>0</v>
      </c>
      <c r="M5" s="2">
        <f>500*0.00001/(0.2*(1/(30*0.7)))</f>
        <v>0.52499999999999991</v>
      </c>
      <c r="N5" s="3">
        <v>1.1875989313548099E-3</v>
      </c>
      <c r="O5" s="3">
        <f t="shared" ref="O5:O19" si="3">N5/((4/3)*PI()*(1/(30*0.7))^3)</f>
        <v>2.6256635366243564</v>
      </c>
      <c r="Q5" s="4">
        <f>500*0.00001/(0.2*(1/(30*0.7)))</f>
        <v>0.52499999999999991</v>
      </c>
      <c r="R5" s="5">
        <v>4.6070600394745702E-4</v>
      </c>
      <c r="S5" s="5">
        <f t="shared" ref="S5:S19" si="4">R5/((4/3)*PI()*(1/(30*0.7))^3)</f>
        <v>1.0185753150592505</v>
      </c>
      <c r="U5" s="4">
        <f>500*0.00001/(0.2*(1/(30*0.7)))</f>
        <v>0.52499999999999991</v>
      </c>
      <c r="V5" s="5">
        <v>0</v>
      </c>
      <c r="W5" s="5">
        <f t="shared" ref="W5:W19" si="5">V5/((4/3)*PI()*(1/(30*0.7))^3)</f>
        <v>0</v>
      </c>
      <c r="X5"/>
    </row>
    <row r="6" spans="1:35">
      <c r="A6" s="2">
        <f>1000*0.00001/(0.2*(1/(30*0.7)))</f>
        <v>1.0499999999999998</v>
      </c>
      <c r="B6" s="3">
        <v>1.03898904852259E-3</v>
      </c>
      <c r="C6" s="3">
        <f t="shared" si="0"/>
        <v>2.2971018141163722</v>
      </c>
      <c r="E6" s="4">
        <f>1000*0.00001/(0.2*(1/(30*0.7)))</f>
        <v>1.0499999999999998</v>
      </c>
      <c r="F6" s="5">
        <v>4.3891119297172199E-4</v>
      </c>
      <c r="G6" s="5">
        <f t="shared" si="1"/>
        <v>0.97038914803287513</v>
      </c>
      <c r="I6" s="4">
        <f>1000*0.00001/(0.2*(1/(30*0.7)))</f>
        <v>1.0499999999999998</v>
      </c>
      <c r="J6" s="5">
        <v>0</v>
      </c>
      <c r="K6" s="5">
        <f t="shared" si="2"/>
        <v>0</v>
      </c>
      <c r="M6" s="2">
        <f>1000*0.00001/(0.2*(1/(30*0.7)))</f>
        <v>1.0499999999999998</v>
      </c>
      <c r="N6" s="3">
        <v>1.82683508836303E-3</v>
      </c>
      <c r="O6" s="3">
        <f t="shared" si="3"/>
        <v>4.0389513263275933</v>
      </c>
      <c r="Q6" s="4">
        <f>1000*0.00001/(0.2*(1/(30*0.7)))</f>
        <v>1.0499999999999998</v>
      </c>
      <c r="R6" s="5">
        <v>9.9328498092771307E-4</v>
      </c>
      <c r="S6" s="5">
        <f t="shared" si="4"/>
        <v>2.1960546503046099</v>
      </c>
      <c r="U6" s="4">
        <f>1000*0.00001/(0.2*(1/(30*0.7)))</f>
        <v>1.0499999999999998</v>
      </c>
      <c r="V6" s="5">
        <v>0</v>
      </c>
      <c r="W6" s="5">
        <f t="shared" si="5"/>
        <v>0</v>
      </c>
      <c r="X6"/>
    </row>
    <row r="7" spans="1:35">
      <c r="A7" s="2">
        <f>1500*0.00001/(0.2*(1/(30*0.7)))</f>
        <v>1.575</v>
      </c>
      <c r="B7" s="3">
        <v>8.1613054574118801E-4</v>
      </c>
      <c r="C7" s="3">
        <f t="shared" si="0"/>
        <v>1.8043837515358632</v>
      </c>
      <c r="E7" s="4">
        <f>1500*0.00001/(0.2*(1/(30*0.7)))</f>
        <v>1.575</v>
      </c>
      <c r="F7" s="5">
        <v>2.9292936103578199E-4</v>
      </c>
      <c r="G7" s="5">
        <f t="shared" si="1"/>
        <v>0.64763778559559515</v>
      </c>
      <c r="I7" s="4">
        <f>1500*0.00001/(0.2*(1/(30*0.7)))</f>
        <v>1.575</v>
      </c>
      <c r="J7" s="5">
        <v>0</v>
      </c>
      <c r="K7" s="5">
        <f t="shared" si="2"/>
        <v>0</v>
      </c>
      <c r="M7" s="2">
        <f>1500*0.00001/(0.2*(1/(30*0.7)))</f>
        <v>1.575</v>
      </c>
      <c r="N7" s="3">
        <v>2.1378156355282298E-3</v>
      </c>
      <c r="O7" s="3">
        <f t="shared" si="3"/>
        <v>4.7264984954376734</v>
      </c>
      <c r="Q7" s="4">
        <f>1500*0.00001/(0.2*(1/(30*0.7)))</f>
        <v>1.575</v>
      </c>
      <c r="R7" s="5">
        <v>1.21467321123401E-3</v>
      </c>
      <c r="S7" s="5">
        <f t="shared" si="4"/>
        <v>2.6855220861584836</v>
      </c>
      <c r="U7" s="4">
        <f>1500*0.00001/(0.2*(1/(30*0.7)))</f>
        <v>1.575</v>
      </c>
      <c r="V7" s="5">
        <v>0</v>
      </c>
      <c r="W7" s="5">
        <f t="shared" si="5"/>
        <v>0</v>
      </c>
      <c r="X7"/>
    </row>
    <row r="8" spans="1:35">
      <c r="A8" s="2">
        <f>2000*0.00001/(0.2*(1/(30*0.7)))</f>
        <v>2.0999999999999996</v>
      </c>
      <c r="B8" s="3">
        <v>4.3761735002620199E-4</v>
      </c>
      <c r="C8" s="3">
        <f t="shared" si="0"/>
        <v>0.96752858951056742</v>
      </c>
      <c r="E8" s="4">
        <f>2000*0.00001/(0.2*(1/(30*0.7)))</f>
        <v>2.0999999999999996</v>
      </c>
      <c r="F8" s="5">
        <v>4.5500813866468503E-5</v>
      </c>
      <c r="G8" s="5">
        <f t="shared" si="1"/>
        <v>0.1005977899623296</v>
      </c>
      <c r="I8" s="4">
        <f>2000*0.00001/(0.2*(1/(30*0.7)))</f>
        <v>2.0999999999999996</v>
      </c>
      <c r="J8" s="5">
        <v>0</v>
      </c>
      <c r="K8" s="5">
        <f t="shared" si="2"/>
        <v>0</v>
      </c>
      <c r="M8" s="2">
        <f>2000*0.00001/(0.2*(1/(30*0.7)))</f>
        <v>2.0999999999999996</v>
      </c>
      <c r="N8" s="3">
        <v>2.3002177398635999E-3</v>
      </c>
      <c r="O8" s="3">
        <f t="shared" si="3"/>
        <v>5.0855534527690969</v>
      </c>
      <c r="Q8" s="4">
        <f>2000*0.00001/(0.2*(1/(30*0.7)))</f>
        <v>2.0999999999999996</v>
      </c>
      <c r="R8" s="5">
        <v>1.2337040579268801E-3</v>
      </c>
      <c r="S8" s="5">
        <f t="shared" si="4"/>
        <v>2.7275974020865243</v>
      </c>
      <c r="U8" s="4">
        <f>2000*0.00001/(0.2*(1/(30*0.7)))</f>
        <v>2.0999999999999996</v>
      </c>
      <c r="V8" s="5">
        <v>0</v>
      </c>
      <c r="W8" s="5">
        <f t="shared" si="5"/>
        <v>0</v>
      </c>
      <c r="X8"/>
    </row>
    <row r="9" spans="1:35">
      <c r="A9" s="2">
        <f>2500*0.00001/(0.2*(1/(30*0.7)))</f>
        <v>2.625</v>
      </c>
      <c r="B9" s="3">
        <v>1.38627510369004E-4</v>
      </c>
      <c r="C9" s="3">
        <f t="shared" si="0"/>
        <v>0.30649168632517271</v>
      </c>
      <c r="E9" s="4">
        <f>2500*0.00001/(0.2*(1/(30*0.7)))</f>
        <v>2.625</v>
      </c>
      <c r="F9" s="5">
        <v>0</v>
      </c>
      <c r="G9" s="5">
        <f t="shared" si="1"/>
        <v>0</v>
      </c>
      <c r="I9" s="4">
        <f>2500*0.00001/(0.2*(1/(30*0.7)))</f>
        <v>2.625</v>
      </c>
      <c r="J9" s="5">
        <v>0</v>
      </c>
      <c r="K9" s="5">
        <f t="shared" si="2"/>
        <v>0</v>
      </c>
      <c r="M9" s="2">
        <f>2500*0.00001/(0.2*(1/(30*0.7)))</f>
        <v>2.625</v>
      </c>
      <c r="N9" s="3">
        <v>2.4278115923286299E-3</v>
      </c>
      <c r="O9" s="3">
        <f t="shared" si="3"/>
        <v>5.3676508149927811</v>
      </c>
      <c r="Q9" s="4">
        <f>2500*0.00001/(0.2*(1/(30*0.7)))</f>
        <v>2.625</v>
      </c>
      <c r="R9" s="5">
        <v>1.2265949878925799E-3</v>
      </c>
      <c r="S9" s="5">
        <f t="shared" si="4"/>
        <v>2.7118799528066764</v>
      </c>
      <c r="U9" s="4">
        <f>2500*0.00001/(0.2*(1/(30*0.7)))</f>
        <v>2.625</v>
      </c>
      <c r="V9" s="5">
        <v>0</v>
      </c>
      <c r="W9" s="5">
        <f t="shared" si="5"/>
        <v>0</v>
      </c>
      <c r="X9"/>
    </row>
    <row r="10" spans="1:35">
      <c r="A10" s="2">
        <f>3000*0.00001/(0.2*(1/(30*0.7)))</f>
        <v>3.15</v>
      </c>
      <c r="B10" s="3">
        <v>0</v>
      </c>
      <c r="C10" s="3">
        <f t="shared" si="0"/>
        <v>0</v>
      </c>
      <c r="E10" s="4">
        <f>3000*0.00001/(0.2*(1/(30*0.7)))</f>
        <v>3.15</v>
      </c>
      <c r="F10" s="5">
        <v>0</v>
      </c>
      <c r="G10" s="5">
        <f t="shared" si="1"/>
        <v>0</v>
      </c>
      <c r="I10" s="4">
        <f>3000*0.00001/(0.2*(1/(30*0.7)))</f>
        <v>3.15</v>
      </c>
      <c r="J10" s="5">
        <v>0</v>
      </c>
      <c r="K10" s="5">
        <f t="shared" si="2"/>
        <v>0</v>
      </c>
      <c r="M10" s="2">
        <f>3000*0.00001/(0.2*(1/(30*0.7)))</f>
        <v>3.15</v>
      </c>
      <c r="N10" s="3">
        <v>2.0659211444314001E-3</v>
      </c>
      <c r="O10" s="3">
        <f t="shared" si="3"/>
        <v>4.5675469009446061</v>
      </c>
      <c r="Q10" s="4">
        <f>3000*0.00001/(0.2*(1/(30*0.7)))</f>
        <v>3.15</v>
      </c>
      <c r="R10" s="5">
        <v>8.1384516549992095E-4</v>
      </c>
      <c r="S10" s="5">
        <f t="shared" si="4"/>
        <v>1.7993310023219755</v>
      </c>
      <c r="U10" s="4">
        <f>3000*0.00001/(0.2*(1/(30*0.7)))</f>
        <v>3.15</v>
      </c>
      <c r="V10" s="5">
        <v>0</v>
      </c>
      <c r="W10" s="5">
        <f t="shared" si="5"/>
        <v>0</v>
      </c>
      <c r="X10"/>
    </row>
    <row r="11" spans="1:35">
      <c r="A11" s="2">
        <f>4000*0.00001/(0.2*(1/(30*0.7)))</f>
        <v>4.1999999999999993</v>
      </c>
      <c r="B11" s="3">
        <v>0</v>
      </c>
      <c r="C11" s="3">
        <f t="shared" si="0"/>
        <v>0</v>
      </c>
      <c r="E11" s="4">
        <f>4000*0.00001/(0.2*(1/(30*0.7)))</f>
        <v>4.1999999999999993</v>
      </c>
      <c r="F11" s="5">
        <v>0</v>
      </c>
      <c r="G11" s="5">
        <f t="shared" si="1"/>
        <v>0</v>
      </c>
      <c r="I11" s="4">
        <f>4000*0.00001/(0.2*(1/(30*0.7)))</f>
        <v>4.1999999999999993</v>
      </c>
      <c r="J11" s="5">
        <v>0</v>
      </c>
      <c r="K11" s="5">
        <f t="shared" si="2"/>
        <v>0</v>
      </c>
      <c r="M11" s="2">
        <f>4000*0.00001/(0.2*(1/(30*0.7)))</f>
        <v>4.1999999999999993</v>
      </c>
      <c r="N11" s="3">
        <v>1.1998232170641499E-3</v>
      </c>
      <c r="O11" s="3">
        <f t="shared" si="3"/>
        <v>2.652690220802723</v>
      </c>
      <c r="Q11" s="4">
        <f>4000*0.00001/(0.2*(1/(30*0.7)))</f>
        <v>4.1999999999999993</v>
      </c>
      <c r="R11" s="5">
        <v>3.6218400309486701E-4</v>
      </c>
      <c r="S11" s="5">
        <f t="shared" si="4"/>
        <v>0.80075293549647053</v>
      </c>
      <c r="U11" s="4">
        <f>4000*0.00001/(0.2*(1/(30*0.7)))</f>
        <v>4.1999999999999993</v>
      </c>
      <c r="V11" s="5">
        <v>0</v>
      </c>
      <c r="W11" s="5">
        <f t="shared" si="5"/>
        <v>0</v>
      </c>
      <c r="X11"/>
    </row>
    <row r="12" spans="1:35">
      <c r="A12" s="2">
        <f>4500*0.00001/(0.2*(1/(30*0.7)))</f>
        <v>4.7250000000000005</v>
      </c>
      <c r="B12" s="3">
        <v>0</v>
      </c>
      <c r="C12" s="3">
        <f t="shared" si="0"/>
        <v>0</v>
      </c>
      <c r="E12" s="4">
        <f>4500*0.00001/(0.2*(1/(30*0.7)))</f>
        <v>4.7250000000000005</v>
      </c>
      <c r="F12" s="5">
        <v>0</v>
      </c>
      <c r="G12" s="5">
        <f t="shared" si="1"/>
        <v>0</v>
      </c>
      <c r="I12" s="4">
        <f>4500*0.00001/(0.2*(1/(30*0.7)))</f>
        <v>4.7250000000000005</v>
      </c>
      <c r="J12" s="5">
        <v>0</v>
      </c>
      <c r="K12" s="5">
        <f t="shared" si="2"/>
        <v>0</v>
      </c>
      <c r="M12" s="2">
        <f>4500*0.00001/(0.2*(1/(30*0.7)))</f>
        <v>4.7250000000000005</v>
      </c>
      <c r="N12" s="3">
        <v>1.0834562419840799E-3</v>
      </c>
      <c r="O12" s="3">
        <f t="shared" si="3"/>
        <v>2.3954143718033856</v>
      </c>
      <c r="Q12" s="4">
        <f>4500*0.00001/(0.2*(1/(30*0.7)))</f>
        <v>4.7250000000000005</v>
      </c>
      <c r="R12" s="5">
        <v>3.0777604245550298E-4</v>
      </c>
      <c r="S12" s="5">
        <f t="shared" si="4"/>
        <v>0.68046232678911811</v>
      </c>
      <c r="U12" s="4">
        <f>4500*0.00001/(0.2*(1/(30*0.7)))</f>
        <v>4.7250000000000005</v>
      </c>
      <c r="V12" s="5">
        <v>0</v>
      </c>
      <c r="W12" s="5">
        <f t="shared" si="5"/>
        <v>0</v>
      </c>
      <c r="X12"/>
    </row>
    <row r="13" spans="1:35">
      <c r="A13" s="2">
        <f>5000*0.00001/(0.2*(1/(30*0.7)))</f>
        <v>5.25</v>
      </c>
      <c r="B13" s="3">
        <v>0</v>
      </c>
      <c r="C13" s="3">
        <f t="shared" si="0"/>
        <v>0</v>
      </c>
      <c r="E13" s="4">
        <f>5000*0.00001/(0.2*(1/(30*0.7)))</f>
        <v>5.25</v>
      </c>
      <c r="F13" s="5">
        <v>0</v>
      </c>
      <c r="G13" s="5">
        <f t="shared" si="1"/>
        <v>0</v>
      </c>
      <c r="I13" s="4">
        <f>5000*0.00001/(0.2*(1/(30*0.7)))</f>
        <v>5.25</v>
      </c>
      <c r="J13" s="5">
        <v>0</v>
      </c>
      <c r="K13" s="5">
        <f t="shared" si="2"/>
        <v>0</v>
      </c>
      <c r="M13" s="2">
        <f>5000*0.00001/(0.2*(1/(30*0.7)))</f>
        <v>5.25</v>
      </c>
      <c r="N13" s="3">
        <v>1.04999257873853E-3</v>
      </c>
      <c r="O13" s="3">
        <f t="shared" si="3"/>
        <v>2.3214295288855142</v>
      </c>
      <c r="Q13" s="4">
        <f>5000*0.00001/(0.2*(1/(30*0.7)))</f>
        <v>5.25</v>
      </c>
      <c r="R13" s="5">
        <v>2.34354389174805E-4</v>
      </c>
      <c r="S13" s="5">
        <f t="shared" si="4"/>
        <v>0.5181343280615669</v>
      </c>
      <c r="U13" s="4">
        <f>5000*0.00001/(0.2*(1/(30*0.7)))</f>
        <v>5.25</v>
      </c>
      <c r="V13" s="5">
        <v>0</v>
      </c>
      <c r="W13" s="5">
        <f t="shared" si="5"/>
        <v>0</v>
      </c>
      <c r="X13"/>
    </row>
    <row r="14" spans="1:35">
      <c r="A14" s="2">
        <f>5500*0.00001/(0.2*(1/(30*0.7)))</f>
        <v>5.7750000000000004</v>
      </c>
      <c r="B14" s="3">
        <v>0</v>
      </c>
      <c r="C14" s="3">
        <f t="shared" si="0"/>
        <v>0</v>
      </c>
      <c r="E14" s="4">
        <f>5500*0.00001/(0.2*(1/(30*0.7)))</f>
        <v>5.7750000000000004</v>
      </c>
      <c r="F14" s="5">
        <v>0</v>
      </c>
      <c r="G14" s="5">
        <f t="shared" si="1"/>
        <v>0</v>
      </c>
      <c r="I14" s="4">
        <f>5500*0.00001/(0.2*(1/(30*0.7)))</f>
        <v>5.7750000000000004</v>
      </c>
      <c r="J14" s="5">
        <v>0</v>
      </c>
      <c r="K14" s="5">
        <f t="shared" si="2"/>
        <v>0</v>
      </c>
      <c r="M14" s="2">
        <f>5500*0.00001/(0.2*(1/(30*0.7)))</f>
        <v>5.7750000000000004</v>
      </c>
      <c r="N14" s="3">
        <v>1.03308521581934E-3</v>
      </c>
      <c r="O14" s="3">
        <f t="shared" si="3"/>
        <v>2.2840490251267678</v>
      </c>
      <c r="Q14" s="4">
        <f>5500*0.00001/(0.2*(1/(30*0.7)))</f>
        <v>5.7750000000000004</v>
      </c>
      <c r="R14" s="5">
        <v>1.88822161466762E-4</v>
      </c>
      <c r="S14" s="5">
        <f t="shared" si="4"/>
        <v>0.41746708520888026</v>
      </c>
      <c r="U14" s="4">
        <f>5500*0.00001/(0.2*(1/(30*0.7)))</f>
        <v>5.7750000000000004</v>
      </c>
      <c r="V14" s="5">
        <v>0</v>
      </c>
      <c r="W14" s="5">
        <f t="shared" si="5"/>
        <v>0</v>
      </c>
      <c r="X14"/>
    </row>
    <row r="15" spans="1:35">
      <c r="A15" s="2">
        <f>6000*0.00001/(0.2*(1/(30*0.7)))</f>
        <v>6.3</v>
      </c>
      <c r="B15" s="3">
        <v>0</v>
      </c>
      <c r="C15" s="3">
        <f t="shared" si="0"/>
        <v>0</v>
      </c>
      <c r="E15" s="4">
        <f>6000*0.00001/(0.2*(1/(30*0.7)))</f>
        <v>6.3</v>
      </c>
      <c r="F15" s="5">
        <v>0</v>
      </c>
      <c r="G15" s="5">
        <f t="shared" si="1"/>
        <v>0</v>
      </c>
      <c r="I15" s="4">
        <f>6000*0.00001/(0.2*(1/(30*0.7)))</f>
        <v>6.3</v>
      </c>
      <c r="J15" s="5">
        <v>0</v>
      </c>
      <c r="K15" s="5">
        <f t="shared" si="2"/>
        <v>0</v>
      </c>
      <c r="M15" s="2">
        <f>6000*0.00001/(0.2*(1/(30*0.7)))</f>
        <v>6.3</v>
      </c>
      <c r="N15" s="3">
        <v>8.0031597334689897E-4</v>
      </c>
      <c r="O15" s="3">
        <f t="shared" si="3"/>
        <v>1.7694192993233466</v>
      </c>
      <c r="Q15" s="4">
        <f>6000*0.00001/(0.2*(1/(30*0.7)))</f>
        <v>6.3</v>
      </c>
      <c r="R15" s="5">
        <v>1.05155508902038E-4</v>
      </c>
      <c r="S15" s="5">
        <f t="shared" si="4"/>
        <v>0.2324884084261355</v>
      </c>
      <c r="U15" s="4">
        <f>6000*0.00001/(0.2*(1/(30*0.7)))</f>
        <v>6.3</v>
      </c>
      <c r="V15" s="5">
        <v>0</v>
      </c>
      <c r="W15" s="5">
        <f t="shared" si="5"/>
        <v>0</v>
      </c>
      <c r="X15"/>
    </row>
    <row r="16" spans="1:35">
      <c r="A16" s="2">
        <f>6500*0.00001/(0.2*(1/(30*0.7)))</f>
        <v>6.8249999999999993</v>
      </c>
      <c r="B16" s="3">
        <v>0</v>
      </c>
      <c r="C16" s="3">
        <f t="shared" si="0"/>
        <v>0</v>
      </c>
      <c r="E16" s="4">
        <f>6500*0.00001/(0.2*(1/(30*0.7)))</f>
        <v>6.8249999999999993</v>
      </c>
      <c r="F16" s="5">
        <v>0</v>
      </c>
      <c r="G16" s="5">
        <f t="shared" si="1"/>
        <v>0</v>
      </c>
      <c r="I16" s="4">
        <f>6500*0.00001/(0.2*(1/(30*0.7)))</f>
        <v>6.8249999999999993</v>
      </c>
      <c r="J16" s="5">
        <v>0</v>
      </c>
      <c r="K16" s="5">
        <f t="shared" si="2"/>
        <v>0</v>
      </c>
      <c r="M16" s="2">
        <f>6500*0.00001/(0.2*(1/(30*0.7)))</f>
        <v>6.8249999999999993</v>
      </c>
      <c r="N16" s="3">
        <v>7.5914834506144401E-4</v>
      </c>
      <c r="O16" s="3">
        <f t="shared" si="3"/>
        <v>1.6784017532271127</v>
      </c>
      <c r="Q16" s="4">
        <f>6500*0.00001/(0.2*(1/(30*0.7)))</f>
        <v>6.8249999999999993</v>
      </c>
      <c r="R16" s="5">
        <v>5.7583846198868999E-5</v>
      </c>
      <c r="S16" s="5">
        <f t="shared" si="4"/>
        <v>0.12731217692362823</v>
      </c>
      <c r="U16" s="4">
        <f>6500*0.00001/(0.2*(1/(30*0.7)))</f>
        <v>6.8249999999999993</v>
      </c>
      <c r="V16" s="5">
        <v>0</v>
      </c>
      <c r="W16" s="5">
        <f t="shared" si="5"/>
        <v>0</v>
      </c>
      <c r="X16"/>
    </row>
    <row r="17" spans="1:35">
      <c r="A17" s="2">
        <f>7000*0.00001/(0.2*(1/(30*0.7)))</f>
        <v>7.35</v>
      </c>
      <c r="B17" s="3">
        <v>0</v>
      </c>
      <c r="C17" s="3">
        <f t="shared" si="0"/>
        <v>0</v>
      </c>
      <c r="E17" s="4">
        <f>7000*0.00001/(0.2*(1/(30*0.7)))</f>
        <v>7.35</v>
      </c>
      <c r="F17" s="5">
        <v>0</v>
      </c>
      <c r="G17" s="5">
        <f t="shared" si="1"/>
        <v>0</v>
      </c>
      <c r="I17" s="4">
        <f>7000*0.00001/(0.2*(1/(30*0.7)))</f>
        <v>7.35</v>
      </c>
      <c r="J17" s="5">
        <v>0</v>
      </c>
      <c r="K17" s="5">
        <f t="shared" si="2"/>
        <v>0</v>
      </c>
      <c r="M17" s="2">
        <f>7000*0.00001/(0.2*(1/(30*0.7)))</f>
        <v>7.35</v>
      </c>
      <c r="N17" s="3">
        <v>1.04323482934872E-3</v>
      </c>
      <c r="O17" s="3">
        <f t="shared" si="3"/>
        <v>2.3064888147319342</v>
      </c>
      <c r="Q17" s="4">
        <f>7000*0.00001/(0.2*(1/(30*0.7)))</f>
        <v>7.35</v>
      </c>
      <c r="R17" s="5">
        <v>4.0495676887520201E-5</v>
      </c>
      <c r="S17" s="5">
        <f t="shared" si="4"/>
        <v>8.9531928151185478E-2</v>
      </c>
      <c r="U17" s="4">
        <f>7000*0.00001/(0.2*(1/(30*0.7)))</f>
        <v>7.35</v>
      </c>
      <c r="V17" s="5">
        <v>0</v>
      </c>
      <c r="W17" s="5">
        <f t="shared" si="5"/>
        <v>0</v>
      </c>
      <c r="X17"/>
    </row>
    <row r="18" spans="1:35">
      <c r="A18" s="2">
        <f>7500*0.00001/(0.2*(1/(30*0.7)))</f>
        <v>7.8750000000000009</v>
      </c>
      <c r="B18" s="3">
        <v>0</v>
      </c>
      <c r="C18" s="3">
        <f t="shared" si="0"/>
        <v>0</v>
      </c>
      <c r="E18" s="4">
        <f>7500*0.00001/(0.2*(1/(30*0.7)))</f>
        <v>7.8750000000000009</v>
      </c>
      <c r="F18" s="5">
        <v>0</v>
      </c>
      <c r="G18" s="5">
        <f t="shared" si="1"/>
        <v>0</v>
      </c>
      <c r="I18" s="4">
        <f>7500*0.00001/(0.2*(1/(30*0.7)))</f>
        <v>7.8750000000000009</v>
      </c>
      <c r="J18" s="5">
        <v>0</v>
      </c>
      <c r="K18" s="5">
        <f t="shared" si="2"/>
        <v>0</v>
      </c>
      <c r="M18" s="2">
        <f>7500*0.00001/(0.2*(1/(30*0.7)))</f>
        <v>7.8750000000000009</v>
      </c>
      <c r="N18" s="3">
        <v>1.3813708183984001E-3</v>
      </c>
      <c r="O18" s="3">
        <f t="shared" si="3"/>
        <v>3.0540739745260086</v>
      </c>
      <c r="Q18" s="4">
        <f>7500*0.00001/(0.2*(1/(30*0.7)))</f>
        <v>7.8750000000000009</v>
      </c>
      <c r="R18" s="5">
        <v>5.0995052795492501E-5</v>
      </c>
      <c r="S18" s="5">
        <f t="shared" si="4"/>
        <v>0.11274500771115596</v>
      </c>
      <c r="U18" s="4">
        <f>7500*0.00001/(0.2*(1/(30*0.7)))</f>
        <v>7.8750000000000009</v>
      </c>
      <c r="V18" s="5">
        <v>0</v>
      </c>
      <c r="W18" s="5">
        <f t="shared" si="5"/>
        <v>0</v>
      </c>
      <c r="X18"/>
    </row>
    <row r="19" spans="1:35">
      <c r="A19" s="2">
        <f>8000*0.00001/(0.2*(1/(30*0.7)))</f>
        <v>8.3999999999999986</v>
      </c>
      <c r="B19" s="3">
        <v>0</v>
      </c>
      <c r="C19" s="3">
        <f t="shared" si="0"/>
        <v>0</v>
      </c>
      <c r="E19" s="4">
        <f>8000*0.00001/(0.2*(1/(30*0.7)))</f>
        <v>8.3999999999999986</v>
      </c>
      <c r="F19" s="5">
        <v>0</v>
      </c>
      <c r="G19" s="5">
        <f t="shared" si="1"/>
        <v>0</v>
      </c>
      <c r="I19" s="4">
        <f>8000*0.00001/(0.2*(1/(30*0.7)))</f>
        <v>8.3999999999999986</v>
      </c>
      <c r="J19" s="5">
        <v>0</v>
      </c>
      <c r="K19" s="5">
        <f t="shared" si="2"/>
        <v>0</v>
      </c>
      <c r="M19" s="2">
        <f>8000*0.00001/(0.2*(1/(30*0.7)))</f>
        <v>8.3999999999999986</v>
      </c>
      <c r="N19" s="3">
        <v>1.5202865217849801E-3</v>
      </c>
      <c r="O19" s="3">
        <f t="shared" si="3"/>
        <v>3.3612028270507972</v>
      </c>
      <c r="Q19" s="4">
        <f>8000*0.00001/(0.2*(1/(30*0.7)))</f>
        <v>8.3999999999999986</v>
      </c>
      <c r="R19" s="5">
        <v>1.8089037208900199E-5</v>
      </c>
      <c r="S19" s="5">
        <f t="shared" si="4"/>
        <v>3.9993068499874336E-2</v>
      </c>
      <c r="U19" s="4">
        <f>8000*0.00001/(0.2*(1/(30*0.7)))</f>
        <v>8.3999999999999986</v>
      </c>
      <c r="V19" s="5">
        <v>0</v>
      </c>
      <c r="W19" s="5">
        <f t="shared" si="5"/>
        <v>0</v>
      </c>
      <c r="X19"/>
    </row>
    <row r="20" spans="1:35" s="10" customFormat="1" ht="43" customHeight="1"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43" customHeight="1">
      <c r="A21" s="13" t="s">
        <v>18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M21" s="13" t="s">
        <v>19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X21"/>
    </row>
    <row r="22" spans="1:35" ht="28" customHeight="1">
      <c r="A22" s="14" t="s">
        <v>6</v>
      </c>
      <c r="B22" s="14"/>
      <c r="C22" s="14"/>
      <c r="E22" s="11" t="s">
        <v>7</v>
      </c>
      <c r="F22" s="11"/>
      <c r="G22" s="11"/>
      <c r="I22" s="12" t="s">
        <v>8</v>
      </c>
      <c r="J22" s="12"/>
      <c r="K22" s="12"/>
      <c r="M22" s="14" t="s">
        <v>6</v>
      </c>
      <c r="N22" s="14"/>
      <c r="O22" s="14"/>
      <c r="Q22" s="11" t="s">
        <v>7</v>
      </c>
      <c r="R22" s="11"/>
      <c r="S22" s="11"/>
      <c r="U22" s="12" t="s">
        <v>8</v>
      </c>
      <c r="V22" s="12"/>
      <c r="W22" s="12"/>
      <c r="X22"/>
    </row>
    <row r="23" spans="1:35" s="1" customFormat="1" ht="28" customHeight="1">
      <c r="A23" s="2" t="s">
        <v>0</v>
      </c>
      <c r="B23" s="2" t="s">
        <v>1</v>
      </c>
      <c r="C23" s="2" t="s">
        <v>2</v>
      </c>
      <c r="E23" s="2" t="s">
        <v>0</v>
      </c>
      <c r="F23" s="2" t="s">
        <v>1</v>
      </c>
      <c r="G23" s="2" t="s">
        <v>2</v>
      </c>
      <c r="I23" s="2" t="s">
        <v>0</v>
      </c>
      <c r="J23" s="2" t="s">
        <v>1</v>
      </c>
      <c r="K23" s="2" t="s">
        <v>2</v>
      </c>
      <c r="L23" s="7"/>
      <c r="M23" s="2" t="s">
        <v>0</v>
      </c>
      <c r="N23" s="2" t="s">
        <v>1</v>
      </c>
      <c r="O23" s="2" t="s">
        <v>2</v>
      </c>
      <c r="Q23" s="2" t="s">
        <v>0</v>
      </c>
      <c r="R23" s="2" t="s">
        <v>1</v>
      </c>
      <c r="S23" s="2" t="s">
        <v>2</v>
      </c>
      <c r="U23" s="2" t="s">
        <v>0</v>
      </c>
      <c r="V23" s="2" t="s">
        <v>1</v>
      </c>
      <c r="W23" s="2" t="s">
        <v>2</v>
      </c>
      <c r="X23"/>
      <c r="Y23"/>
      <c r="Z23"/>
      <c r="AA23"/>
      <c r="AB23"/>
      <c r="AC23"/>
      <c r="AD23"/>
      <c r="AE23"/>
      <c r="AF23"/>
      <c r="AG23"/>
      <c r="AH23"/>
      <c r="AI23"/>
    </row>
    <row r="24" spans="1:35">
      <c r="A24" s="2">
        <f>0*0.00001/(0.2*(1/(30*0.7)))</f>
        <v>0</v>
      </c>
      <c r="B24" s="3">
        <v>0</v>
      </c>
      <c r="C24" s="3">
        <f>B24/((4/3)*PI()*(1/(30*0.7))^3)</f>
        <v>0</v>
      </c>
      <c r="E24" s="4">
        <f>0*0.00001/(0.2*(1/(30*0.7)))</f>
        <v>0</v>
      </c>
      <c r="F24" s="5">
        <v>0</v>
      </c>
      <c r="G24" s="5">
        <f>F24/((4/3)*PI()*(1/(30*0.7))^3)</f>
        <v>0</v>
      </c>
      <c r="I24" s="4">
        <f>0*0.00001/(0.2*(1/(30*0.7)))</f>
        <v>0</v>
      </c>
      <c r="J24" s="5">
        <v>0</v>
      </c>
      <c r="K24" s="5">
        <f>J24/((4/3)*PI()*(1/(30*0.7))^3)</f>
        <v>0</v>
      </c>
      <c r="M24" s="2">
        <f>0*0.00001/(0.2*(1/(30*0.7)))</f>
        <v>0</v>
      </c>
      <c r="N24" s="3">
        <v>0</v>
      </c>
      <c r="O24" s="3">
        <f>N24/((4/3)*PI()*(1/(30*0.7))^3)</f>
        <v>0</v>
      </c>
      <c r="Q24" s="4">
        <f>0*0.00001/(0.2*(1/(30*0.7)))</f>
        <v>0</v>
      </c>
      <c r="R24" s="5">
        <v>0</v>
      </c>
      <c r="S24" s="5">
        <f>R24/((4/3)*PI()*(1/(30*0.7))^3)</f>
        <v>0</v>
      </c>
      <c r="U24" s="4">
        <f>0*0.00001/(0.2*(1/(30*0.7)))</f>
        <v>0</v>
      </c>
      <c r="V24" s="5">
        <v>0</v>
      </c>
      <c r="W24" s="5">
        <f>V24/((4/3)*PI()*(1/(30*0.7))^3)</f>
        <v>0</v>
      </c>
      <c r="X24"/>
    </row>
    <row r="25" spans="1:35">
      <c r="A25" s="2">
        <f>500*0.00001/(0.2*(1/(30*0.7)))</f>
        <v>0.52499999999999991</v>
      </c>
      <c r="B25" s="3">
        <v>7.3407436684391097E-4</v>
      </c>
      <c r="C25" s="3">
        <f t="shared" ref="C25:C39" si="6">B25/((4/3)*PI()*(1/(30*0.7))^3)</f>
        <v>1.6229656724209567</v>
      </c>
      <c r="E25" s="4">
        <f>500*0.00001/(0.2*(1/(30*0.7)))</f>
        <v>0.52499999999999991</v>
      </c>
      <c r="F25" s="5">
        <v>2.7319569588453999E-4</v>
      </c>
      <c r="G25" s="5">
        <f t="shared" ref="G25:G39" si="7">F25/((4/3)*PI()*(1/(30*0.7))^3)</f>
        <v>0.60400860771105325</v>
      </c>
      <c r="I25" s="4">
        <f>500*0.00001/(0.2*(1/(30*0.7)))</f>
        <v>0.52499999999999991</v>
      </c>
      <c r="J25" s="5">
        <v>0</v>
      </c>
      <c r="K25" s="5">
        <f t="shared" ref="K25:K39" si="8">J25/((4/3)*PI()*(1/(30*0.7))^3)</f>
        <v>0</v>
      </c>
      <c r="M25" s="2">
        <f>500*0.00001/(0.2*(1/(30*0.7)))</f>
        <v>0.52499999999999991</v>
      </c>
      <c r="N25" s="3">
        <v>1.2547002185752201E-3</v>
      </c>
      <c r="O25" s="3">
        <f t="shared" ref="O25:O39" si="9">N25/((4/3)*PI()*(1/(30*0.7))^3)</f>
        <v>2.7740178323916971</v>
      </c>
      <c r="Q25" s="4">
        <f>500*0.00001/(0.2*(1/(30*0.7)))</f>
        <v>0.52499999999999991</v>
      </c>
      <c r="R25" s="5">
        <v>4.6070600394745702E-4</v>
      </c>
      <c r="S25" s="5">
        <f t="shared" ref="S25:S39" si="10">R25/((4/3)*PI()*(1/(30*0.7))^3)</f>
        <v>1.0185753150592505</v>
      </c>
      <c r="U25" s="4">
        <f>500*0.00001/(0.2*(1/(30*0.7)))</f>
        <v>0.52499999999999991</v>
      </c>
      <c r="V25" s="5">
        <v>0</v>
      </c>
      <c r="W25" s="5">
        <f t="shared" ref="W25:W39" si="11">V25/((4/3)*PI()*(1/(30*0.7))^3)</f>
        <v>0</v>
      </c>
      <c r="X25"/>
    </row>
    <row r="26" spans="1:35">
      <c r="A26" s="2">
        <f>1000*0.00001/(0.2*(1/(30*0.7)))</f>
        <v>1.0499999999999998</v>
      </c>
      <c r="B26" s="3">
        <v>6.6025786945534098E-4</v>
      </c>
      <c r="C26" s="3">
        <f t="shared" si="6"/>
        <v>1.4597647125031257</v>
      </c>
      <c r="E26" s="4">
        <f>1000*0.00001/(0.2*(1/(30*0.7)))</f>
        <v>1.0499999999999998</v>
      </c>
      <c r="F26" s="5">
        <v>4.3891119297172199E-4</v>
      </c>
      <c r="G26" s="5">
        <f t="shared" si="7"/>
        <v>0.97038914803287513</v>
      </c>
      <c r="I26" s="4">
        <f>1000*0.00001/(0.2*(1/(30*0.7)))</f>
        <v>1.0499999999999998</v>
      </c>
      <c r="J26" s="5">
        <v>0</v>
      </c>
      <c r="K26" s="5">
        <f t="shared" si="8"/>
        <v>0</v>
      </c>
      <c r="M26" s="2">
        <f>1000*0.00001/(0.2*(1/(30*0.7)))</f>
        <v>1.0499999999999998</v>
      </c>
      <c r="N26" s="3">
        <v>1.6594362922108599E-3</v>
      </c>
      <c r="O26" s="3">
        <f t="shared" si="9"/>
        <v>3.668849178601552</v>
      </c>
      <c r="Q26" s="4">
        <f>1000*0.00001/(0.2*(1/(30*0.7)))</f>
        <v>1.0499999999999998</v>
      </c>
      <c r="R26" s="5">
        <v>9.9328498092771307E-4</v>
      </c>
      <c r="S26" s="5">
        <f t="shared" si="10"/>
        <v>2.1960546503046099</v>
      </c>
      <c r="U26" s="4">
        <f>1000*0.00001/(0.2*(1/(30*0.7)))</f>
        <v>1.0499999999999998</v>
      </c>
      <c r="V26" s="5">
        <v>0</v>
      </c>
      <c r="W26" s="5">
        <f t="shared" si="11"/>
        <v>0</v>
      </c>
      <c r="X26"/>
    </row>
    <row r="27" spans="1:35">
      <c r="A27" s="2">
        <f>1500*0.00001/(0.2*(1/(30*0.7)))</f>
        <v>1.575</v>
      </c>
      <c r="B27" s="3">
        <v>3.0896721731708799E-4</v>
      </c>
      <c r="C27" s="3">
        <f t="shared" si="6"/>
        <v>0.68309589635307799</v>
      </c>
      <c r="E27" s="4">
        <f>1500*0.00001/(0.2*(1/(30*0.7)))</f>
        <v>1.575</v>
      </c>
      <c r="F27" s="5">
        <v>2.9292936103578199E-4</v>
      </c>
      <c r="G27" s="5">
        <f t="shared" si="7"/>
        <v>0.64763778559559515</v>
      </c>
      <c r="I27" s="4">
        <f>1500*0.00001/(0.2*(1/(30*0.7)))</f>
        <v>1.575</v>
      </c>
      <c r="J27" s="5">
        <v>0</v>
      </c>
      <c r="K27" s="5">
        <f t="shared" si="8"/>
        <v>0</v>
      </c>
      <c r="M27" s="2">
        <f>1500*0.00001/(0.2*(1/(30*0.7)))</f>
        <v>1.575</v>
      </c>
      <c r="N27" s="3">
        <v>1.7578854934308999E-3</v>
      </c>
      <c r="O27" s="3">
        <f t="shared" si="9"/>
        <v>3.886510605391793</v>
      </c>
      <c r="Q27" s="4">
        <f>1500*0.00001/(0.2*(1/(30*0.7)))</f>
        <v>1.575</v>
      </c>
      <c r="R27" s="5">
        <v>1.21467321123401E-3</v>
      </c>
      <c r="S27" s="5">
        <f t="shared" si="10"/>
        <v>2.6855220861584836</v>
      </c>
      <c r="U27" s="4">
        <f>1500*0.00001/(0.2*(1/(30*0.7)))</f>
        <v>1.575</v>
      </c>
      <c r="V27" s="5">
        <v>0</v>
      </c>
      <c r="W27" s="5">
        <f t="shared" si="11"/>
        <v>0</v>
      </c>
      <c r="X27"/>
    </row>
    <row r="28" spans="1:35">
      <c r="A28" s="2">
        <f>2000*0.00001/(0.2*(1/(30*0.7)))</f>
        <v>2.0999999999999996</v>
      </c>
      <c r="B28" s="3">
        <v>4.0410297598612197E-5</v>
      </c>
      <c r="C28" s="3">
        <f t="shared" si="6"/>
        <v>8.9343163005183773E-2</v>
      </c>
      <c r="E28" s="4">
        <f>2000*0.00001/(0.2*(1/(30*0.7)))</f>
        <v>2.0999999999999996</v>
      </c>
      <c r="F28" s="5">
        <v>4.5500813866468503E-5</v>
      </c>
      <c r="G28" s="5">
        <f t="shared" si="7"/>
        <v>0.1005977899623296</v>
      </c>
      <c r="I28" s="4">
        <f>2000*0.00001/(0.2*(1/(30*0.7)))</f>
        <v>2.0999999999999996</v>
      </c>
      <c r="J28" s="5">
        <v>0</v>
      </c>
      <c r="K28" s="5">
        <f t="shared" si="8"/>
        <v>0</v>
      </c>
      <c r="M28" s="2">
        <f>2000*0.00001/(0.2*(1/(30*0.7)))</f>
        <v>2.0999999999999996</v>
      </c>
      <c r="N28" s="3">
        <v>1.6772448997845199E-3</v>
      </c>
      <c r="O28" s="3">
        <f t="shared" si="9"/>
        <v>3.7082222449707416</v>
      </c>
      <c r="Q28" s="4">
        <f>2000*0.00001/(0.2*(1/(30*0.7)))</f>
        <v>2.0999999999999996</v>
      </c>
      <c r="R28" s="5">
        <v>1.2337040579268801E-3</v>
      </c>
      <c r="S28" s="5">
        <f t="shared" si="10"/>
        <v>2.7275974020865243</v>
      </c>
      <c r="U28" s="4">
        <f>2000*0.00001/(0.2*(1/(30*0.7)))</f>
        <v>2.0999999999999996</v>
      </c>
      <c r="V28" s="5">
        <v>0</v>
      </c>
      <c r="W28" s="5">
        <f t="shared" si="11"/>
        <v>0</v>
      </c>
      <c r="X28"/>
    </row>
    <row r="29" spans="1:35">
      <c r="A29" s="2">
        <f>2500*0.00001/(0.2*(1/(30*0.7)))</f>
        <v>2.625</v>
      </c>
      <c r="B29" s="3">
        <v>0</v>
      </c>
      <c r="C29" s="3">
        <f t="shared" si="6"/>
        <v>0</v>
      </c>
      <c r="E29" s="4">
        <f>2500*0.00001/(0.2*(1/(30*0.7)))</f>
        <v>2.625</v>
      </c>
      <c r="F29" s="5">
        <v>0</v>
      </c>
      <c r="G29" s="5">
        <f t="shared" si="7"/>
        <v>0</v>
      </c>
      <c r="I29" s="4">
        <f>2500*0.00001/(0.2*(1/(30*0.7)))</f>
        <v>2.625</v>
      </c>
      <c r="J29" s="5">
        <v>0</v>
      </c>
      <c r="K29" s="5">
        <f t="shared" si="8"/>
        <v>0</v>
      </c>
      <c r="M29" s="2">
        <f>2500*0.00001/(0.2*(1/(30*0.7)))</f>
        <v>2.625</v>
      </c>
      <c r="N29" s="3">
        <v>1.50048478156169E-3</v>
      </c>
      <c r="O29" s="3">
        <f t="shared" si="9"/>
        <v>3.3174231419287437</v>
      </c>
      <c r="Q29" s="4">
        <f>2500*0.00001/(0.2*(1/(30*0.7)))</f>
        <v>2.625</v>
      </c>
      <c r="R29" s="5">
        <v>1.2265949878925799E-3</v>
      </c>
      <c r="S29" s="5">
        <f t="shared" si="10"/>
        <v>2.7118799528066764</v>
      </c>
      <c r="U29" s="4">
        <f>2500*0.00001/(0.2*(1/(30*0.7)))</f>
        <v>2.625</v>
      </c>
      <c r="V29" s="5">
        <v>0</v>
      </c>
      <c r="W29" s="5">
        <f t="shared" si="11"/>
        <v>0</v>
      </c>
      <c r="X29"/>
    </row>
    <row r="30" spans="1:35">
      <c r="A30" s="2">
        <f>3000*0.00001/(0.2*(1/(30*0.7)))</f>
        <v>3.15</v>
      </c>
      <c r="B30" s="3">
        <v>0</v>
      </c>
      <c r="C30" s="3">
        <f t="shared" si="6"/>
        <v>0</v>
      </c>
      <c r="E30" s="4">
        <f>3000*0.00001/(0.2*(1/(30*0.7)))</f>
        <v>3.15</v>
      </c>
      <c r="F30" s="5">
        <v>0</v>
      </c>
      <c r="G30" s="5">
        <f t="shared" si="7"/>
        <v>0</v>
      </c>
      <c r="I30" s="4">
        <f>3000*0.00001/(0.2*(1/(30*0.7)))</f>
        <v>3.15</v>
      </c>
      <c r="J30" s="5">
        <v>0</v>
      </c>
      <c r="K30" s="5">
        <f t="shared" si="8"/>
        <v>0</v>
      </c>
      <c r="M30" s="2">
        <f>3000*0.00001/(0.2*(1/(30*0.7)))</f>
        <v>3.15</v>
      </c>
      <c r="N30" s="3">
        <v>1.0536899737224399E-3</v>
      </c>
      <c r="O30" s="3">
        <f t="shared" si="9"/>
        <v>2.3296041027533732</v>
      </c>
      <c r="Q30" s="4">
        <f>3000*0.00001/(0.2*(1/(30*0.7)))</f>
        <v>3.15</v>
      </c>
      <c r="R30" s="5">
        <v>8.1384516549992095E-4</v>
      </c>
      <c r="S30" s="5">
        <f t="shared" si="10"/>
        <v>1.7993310023219755</v>
      </c>
      <c r="U30" s="4">
        <f>3000*0.00001/(0.2*(1/(30*0.7)))</f>
        <v>3.15</v>
      </c>
      <c r="V30" s="5">
        <v>0</v>
      </c>
      <c r="W30" s="5">
        <f t="shared" si="11"/>
        <v>0</v>
      </c>
      <c r="X30"/>
    </row>
    <row r="31" spans="1:35">
      <c r="A31" s="2">
        <f>4000*0.00001/(0.2*(1/(30*0.7)))</f>
        <v>4.1999999999999993</v>
      </c>
      <c r="B31" s="3">
        <v>0</v>
      </c>
      <c r="C31" s="3">
        <f t="shared" si="6"/>
        <v>0</v>
      </c>
      <c r="E31" s="4">
        <f>4000*0.00001/(0.2*(1/(30*0.7)))</f>
        <v>4.1999999999999993</v>
      </c>
      <c r="F31" s="5">
        <v>0</v>
      </c>
      <c r="G31" s="5">
        <f t="shared" si="7"/>
        <v>0</v>
      </c>
      <c r="I31" s="4">
        <f>4000*0.00001/(0.2*(1/(30*0.7)))</f>
        <v>4.1999999999999993</v>
      </c>
      <c r="J31" s="5">
        <v>0</v>
      </c>
      <c r="K31" s="5">
        <f t="shared" si="8"/>
        <v>0</v>
      </c>
      <c r="M31" s="2">
        <f>4000*0.00001/(0.2*(1/(30*0.7)))</f>
        <v>4.1999999999999993</v>
      </c>
      <c r="N31" s="3">
        <v>5.7278890900936601E-4</v>
      </c>
      <c r="O31" s="3">
        <f t="shared" si="9"/>
        <v>1.2663795098342125</v>
      </c>
      <c r="Q31" s="4">
        <f>4000*0.00001/(0.2*(1/(30*0.7)))</f>
        <v>4.1999999999999993</v>
      </c>
      <c r="R31" s="5">
        <v>3.6218400309486701E-4</v>
      </c>
      <c r="S31" s="5">
        <f t="shared" si="10"/>
        <v>0.80075293549647053</v>
      </c>
      <c r="U31" s="4">
        <f>4000*0.00001/(0.2*(1/(30*0.7)))</f>
        <v>4.1999999999999993</v>
      </c>
      <c r="V31" s="5">
        <v>0</v>
      </c>
      <c r="W31" s="5">
        <f t="shared" si="11"/>
        <v>0</v>
      </c>
      <c r="X31"/>
    </row>
    <row r="32" spans="1:35">
      <c r="A32" s="2">
        <f>4500*0.00001/(0.2*(1/(30*0.7)))</f>
        <v>4.7250000000000005</v>
      </c>
      <c r="B32" s="3">
        <v>0</v>
      </c>
      <c r="C32" s="3">
        <f t="shared" si="6"/>
        <v>0</v>
      </c>
      <c r="E32" s="4">
        <f>4500*0.00001/(0.2*(1/(30*0.7)))</f>
        <v>4.7250000000000005</v>
      </c>
      <c r="F32" s="5">
        <v>0</v>
      </c>
      <c r="G32" s="5">
        <f t="shared" si="7"/>
        <v>0</v>
      </c>
      <c r="I32" s="4">
        <f>4500*0.00001/(0.2*(1/(30*0.7)))</f>
        <v>4.7250000000000005</v>
      </c>
      <c r="J32" s="5">
        <v>0</v>
      </c>
      <c r="K32" s="5">
        <f t="shared" si="8"/>
        <v>0</v>
      </c>
      <c r="M32" s="2">
        <f>4500*0.00001/(0.2*(1/(30*0.7)))</f>
        <v>4.7250000000000005</v>
      </c>
      <c r="N32" s="3">
        <v>5.5504290773160695E-4</v>
      </c>
      <c r="O32" s="3">
        <f t="shared" si="9"/>
        <v>1.2271448597804728</v>
      </c>
      <c r="Q32" s="4">
        <f>4500*0.00001/(0.2*(1/(30*0.7)))</f>
        <v>4.7250000000000005</v>
      </c>
      <c r="R32" s="5">
        <v>3.0777604245550298E-4</v>
      </c>
      <c r="S32" s="5">
        <f t="shared" si="10"/>
        <v>0.68046232678911811</v>
      </c>
      <c r="U32" s="4">
        <f>4500*0.00001/(0.2*(1/(30*0.7)))</f>
        <v>4.7250000000000005</v>
      </c>
      <c r="V32" s="5">
        <v>0</v>
      </c>
      <c r="W32" s="5">
        <f t="shared" si="11"/>
        <v>0</v>
      </c>
      <c r="X32"/>
    </row>
    <row r="33" spans="1:35">
      <c r="A33" s="2">
        <f>5000*0.00001/(0.2*(1/(30*0.7)))</f>
        <v>5.25</v>
      </c>
      <c r="B33" s="3">
        <v>0</v>
      </c>
      <c r="C33" s="3">
        <f t="shared" si="6"/>
        <v>0</v>
      </c>
      <c r="E33" s="4">
        <f>5000*0.00001/(0.2*(1/(30*0.7)))</f>
        <v>5.25</v>
      </c>
      <c r="F33" s="5">
        <v>0</v>
      </c>
      <c r="G33" s="5">
        <f t="shared" si="7"/>
        <v>0</v>
      </c>
      <c r="I33" s="4">
        <f>5000*0.00001/(0.2*(1/(30*0.7)))</f>
        <v>5.25</v>
      </c>
      <c r="J33" s="5">
        <v>0</v>
      </c>
      <c r="K33" s="5">
        <f t="shared" si="8"/>
        <v>0</v>
      </c>
      <c r="M33" s="2">
        <f>5000*0.00001/(0.2*(1/(30*0.7)))</f>
        <v>5.25</v>
      </c>
      <c r="N33" s="3">
        <v>5.1325801076555798E-4</v>
      </c>
      <c r="O33" s="3">
        <f t="shared" si="9"/>
        <v>1.1347625938077339</v>
      </c>
      <c r="Q33" s="4">
        <f>5000*0.00001/(0.2*(1/(30*0.7)))</f>
        <v>5.25</v>
      </c>
      <c r="R33" s="5">
        <v>2.34354389174805E-4</v>
      </c>
      <c r="S33" s="5">
        <f t="shared" si="10"/>
        <v>0.5181343280615669</v>
      </c>
      <c r="U33" s="4">
        <f>5000*0.00001/(0.2*(1/(30*0.7)))</f>
        <v>5.25</v>
      </c>
      <c r="V33" s="5">
        <v>0</v>
      </c>
      <c r="W33" s="5">
        <f t="shared" si="11"/>
        <v>0</v>
      </c>
      <c r="X33"/>
    </row>
    <row r="34" spans="1:35">
      <c r="A34" s="2">
        <f>5500*0.00001/(0.2*(1/(30*0.7)))</f>
        <v>5.7750000000000004</v>
      </c>
      <c r="B34" s="3">
        <v>0</v>
      </c>
      <c r="C34" s="3">
        <f t="shared" si="6"/>
        <v>0</v>
      </c>
      <c r="E34" s="4">
        <f>5500*0.00001/(0.2*(1/(30*0.7)))</f>
        <v>5.7750000000000004</v>
      </c>
      <c r="F34" s="5">
        <v>0</v>
      </c>
      <c r="G34" s="5">
        <f t="shared" si="7"/>
        <v>0</v>
      </c>
      <c r="I34" s="4">
        <f>5500*0.00001/(0.2*(1/(30*0.7)))</f>
        <v>5.7750000000000004</v>
      </c>
      <c r="J34" s="5">
        <v>0</v>
      </c>
      <c r="K34" s="5">
        <f t="shared" si="8"/>
        <v>0</v>
      </c>
      <c r="M34" s="2">
        <f>5500*0.00001/(0.2*(1/(30*0.7)))</f>
        <v>5.7750000000000004</v>
      </c>
      <c r="N34" s="3">
        <v>4.84135491747916E-4</v>
      </c>
      <c r="O34" s="3">
        <f t="shared" si="9"/>
        <v>1.0703755905354762</v>
      </c>
      <c r="Q34" s="4">
        <f>5500*0.00001/(0.2*(1/(30*0.7)))</f>
        <v>5.7750000000000004</v>
      </c>
      <c r="R34" s="5">
        <v>1.88822161466762E-4</v>
      </c>
      <c r="S34" s="5">
        <f t="shared" si="10"/>
        <v>0.41746708520888026</v>
      </c>
      <c r="U34" s="4">
        <f>5500*0.00001/(0.2*(1/(30*0.7)))</f>
        <v>5.7750000000000004</v>
      </c>
      <c r="V34" s="5">
        <v>0</v>
      </c>
      <c r="W34" s="5">
        <f t="shared" si="11"/>
        <v>0</v>
      </c>
      <c r="X34"/>
    </row>
    <row r="35" spans="1:35">
      <c r="A35" s="2">
        <f>6000*0.00001/(0.2*(1/(30*0.7)))</f>
        <v>6.3</v>
      </c>
      <c r="B35" s="3">
        <v>0</v>
      </c>
      <c r="C35" s="3">
        <f t="shared" si="6"/>
        <v>0</v>
      </c>
      <c r="E35" s="4">
        <f>6000*0.00001/(0.2*(1/(30*0.7)))</f>
        <v>6.3</v>
      </c>
      <c r="F35" s="5">
        <v>0</v>
      </c>
      <c r="G35" s="5">
        <f t="shared" si="7"/>
        <v>0</v>
      </c>
      <c r="I35" s="4">
        <f>6000*0.00001/(0.2*(1/(30*0.7)))</f>
        <v>6.3</v>
      </c>
      <c r="J35" s="5">
        <v>0</v>
      </c>
      <c r="K35" s="5">
        <f t="shared" si="8"/>
        <v>0</v>
      </c>
      <c r="M35" s="2">
        <f>6000*0.00001/(0.2*(1/(30*0.7)))</f>
        <v>6.3</v>
      </c>
      <c r="N35" s="3">
        <v>2.57513274441367E-4</v>
      </c>
      <c r="O35" s="3">
        <f t="shared" si="9"/>
        <v>0.56933632815423274</v>
      </c>
      <c r="Q35" s="4">
        <f>6000*0.00001/(0.2*(1/(30*0.7)))</f>
        <v>6.3</v>
      </c>
      <c r="R35" s="5">
        <v>1.05155508902038E-4</v>
      </c>
      <c r="S35" s="5">
        <f t="shared" si="10"/>
        <v>0.2324884084261355</v>
      </c>
      <c r="U35" s="4">
        <f>6000*0.00001/(0.2*(1/(30*0.7)))</f>
        <v>6.3</v>
      </c>
      <c r="V35" s="5">
        <v>0</v>
      </c>
      <c r="W35" s="5">
        <f t="shared" si="11"/>
        <v>0</v>
      </c>
      <c r="X35"/>
    </row>
    <row r="36" spans="1:35">
      <c r="A36" s="2">
        <f>6500*0.00001/(0.2*(1/(30*0.7)))</f>
        <v>6.8249999999999993</v>
      </c>
      <c r="B36" s="3">
        <v>0</v>
      </c>
      <c r="C36" s="3">
        <f t="shared" si="6"/>
        <v>0</v>
      </c>
      <c r="E36" s="4">
        <f>6500*0.00001/(0.2*(1/(30*0.7)))</f>
        <v>6.8249999999999993</v>
      </c>
      <c r="F36" s="5">
        <v>0</v>
      </c>
      <c r="G36" s="5">
        <f t="shared" si="7"/>
        <v>0</v>
      </c>
      <c r="I36" s="4">
        <f>6500*0.00001/(0.2*(1/(30*0.7)))</f>
        <v>6.8249999999999993</v>
      </c>
      <c r="J36" s="5">
        <v>0</v>
      </c>
      <c r="K36" s="5">
        <f t="shared" si="8"/>
        <v>0</v>
      </c>
      <c r="M36" s="2">
        <f>6500*0.00001/(0.2*(1/(30*0.7)))</f>
        <v>6.8249999999999993</v>
      </c>
      <c r="N36" s="3">
        <v>2.1615920505259001E-4</v>
      </c>
      <c r="O36" s="3">
        <f t="shared" si="9"/>
        <v>0.47790657925636593</v>
      </c>
      <c r="Q36" s="4">
        <f>6500*0.00001/(0.2*(1/(30*0.7)))</f>
        <v>6.8249999999999993</v>
      </c>
      <c r="R36" s="5">
        <v>5.7583846198868999E-5</v>
      </c>
      <c r="S36" s="5">
        <f t="shared" si="10"/>
        <v>0.12731217692362823</v>
      </c>
      <c r="U36" s="4">
        <f>6500*0.00001/(0.2*(1/(30*0.7)))</f>
        <v>6.8249999999999993</v>
      </c>
      <c r="V36" s="5">
        <v>0</v>
      </c>
      <c r="W36" s="5">
        <f t="shared" si="11"/>
        <v>0</v>
      </c>
      <c r="X36"/>
    </row>
    <row r="37" spans="1:35">
      <c r="A37" s="2">
        <f>7000*0.00001/(0.2*(1/(30*0.7)))</f>
        <v>7.35</v>
      </c>
      <c r="B37" s="3">
        <v>0</v>
      </c>
      <c r="C37" s="3">
        <f t="shared" si="6"/>
        <v>0</v>
      </c>
      <c r="E37" s="4">
        <f>7000*0.00001/(0.2*(1/(30*0.7)))</f>
        <v>7.35</v>
      </c>
      <c r="F37" s="5">
        <v>0</v>
      </c>
      <c r="G37" s="5">
        <f t="shared" si="7"/>
        <v>0</v>
      </c>
      <c r="I37" s="4">
        <f>7000*0.00001/(0.2*(1/(30*0.7)))</f>
        <v>7.35</v>
      </c>
      <c r="J37" s="5">
        <v>0</v>
      </c>
      <c r="K37" s="5">
        <f t="shared" si="8"/>
        <v>0</v>
      </c>
      <c r="M37" s="2">
        <f>7000*0.00001/(0.2*(1/(30*0.7)))</f>
        <v>7.35</v>
      </c>
      <c r="N37" s="3">
        <v>3.2053468404801E-4</v>
      </c>
      <c r="O37" s="3">
        <f t="shared" si="9"/>
        <v>0.70867041886620341</v>
      </c>
      <c r="Q37" s="4">
        <f>7000*0.00001/(0.2*(1/(30*0.7)))</f>
        <v>7.35</v>
      </c>
      <c r="R37" s="5">
        <v>4.0495676887520201E-5</v>
      </c>
      <c r="S37" s="5">
        <f t="shared" si="10"/>
        <v>8.9531928151185478E-2</v>
      </c>
      <c r="U37" s="4">
        <f>7000*0.00001/(0.2*(1/(30*0.7)))</f>
        <v>7.35</v>
      </c>
      <c r="V37" s="5">
        <v>0</v>
      </c>
      <c r="W37" s="5">
        <f t="shared" si="11"/>
        <v>0</v>
      </c>
      <c r="X37"/>
    </row>
    <row r="38" spans="1:35">
      <c r="A38" s="2">
        <f>7500*0.00001/(0.2*(1/(30*0.7)))</f>
        <v>7.8750000000000009</v>
      </c>
      <c r="B38" s="3">
        <v>0</v>
      </c>
      <c r="C38" s="3">
        <f t="shared" si="6"/>
        <v>0</v>
      </c>
      <c r="E38" s="4">
        <f>7500*0.00001/(0.2*(1/(30*0.7)))</f>
        <v>7.8750000000000009</v>
      </c>
      <c r="F38" s="5">
        <v>0</v>
      </c>
      <c r="G38" s="5">
        <f t="shared" si="7"/>
        <v>0</v>
      </c>
      <c r="I38" s="4">
        <f>7500*0.00001/(0.2*(1/(30*0.7)))</f>
        <v>7.8750000000000009</v>
      </c>
      <c r="J38" s="5">
        <v>0</v>
      </c>
      <c r="K38" s="5">
        <f t="shared" si="8"/>
        <v>0</v>
      </c>
      <c r="M38" s="2">
        <f>7500*0.00001/(0.2*(1/(30*0.7)))</f>
        <v>7.8750000000000009</v>
      </c>
      <c r="N38" s="3">
        <v>4.0535138804677199E-4</v>
      </c>
      <c r="O38" s="3">
        <f t="shared" si="9"/>
        <v>0.89619174539026381</v>
      </c>
      <c r="Q38" s="4">
        <f>7500*0.00001/(0.2*(1/(30*0.7)))</f>
        <v>7.8750000000000009</v>
      </c>
      <c r="R38" s="5">
        <v>5.0995052795492501E-5</v>
      </c>
      <c r="S38" s="5">
        <f t="shared" si="10"/>
        <v>0.11274500771115596</v>
      </c>
      <c r="U38" s="4">
        <f>7500*0.00001/(0.2*(1/(30*0.7)))</f>
        <v>7.8750000000000009</v>
      </c>
      <c r="V38" s="5">
        <v>0</v>
      </c>
      <c r="W38" s="5">
        <f t="shared" si="11"/>
        <v>0</v>
      </c>
      <c r="X38"/>
    </row>
    <row r="39" spans="1:35">
      <c r="A39" s="2">
        <f>8000*0.00001/(0.2*(1/(30*0.7)))</f>
        <v>8.3999999999999986</v>
      </c>
      <c r="B39" s="3">
        <v>0</v>
      </c>
      <c r="C39" s="3">
        <f t="shared" si="6"/>
        <v>0</v>
      </c>
      <c r="E39" s="4">
        <f>8000*0.00001/(0.2*(1/(30*0.7)))</f>
        <v>8.3999999999999986</v>
      </c>
      <c r="F39" s="5">
        <v>0</v>
      </c>
      <c r="G39" s="5">
        <f t="shared" si="7"/>
        <v>0</v>
      </c>
      <c r="I39" s="4">
        <f>8000*0.00001/(0.2*(1/(30*0.7)))</f>
        <v>8.3999999999999986</v>
      </c>
      <c r="J39" s="5">
        <v>0</v>
      </c>
      <c r="K39" s="5">
        <f t="shared" si="8"/>
        <v>0</v>
      </c>
      <c r="M39" s="2">
        <f>8000*0.00001/(0.2*(1/(30*0.7)))</f>
        <v>8.3999999999999986</v>
      </c>
      <c r="N39" s="3">
        <v>3.7165471162876499E-4</v>
      </c>
      <c r="O39" s="3">
        <f t="shared" si="9"/>
        <v>0.82169173344156876</v>
      </c>
      <c r="Q39" s="4">
        <f>8000*0.00001/(0.2*(1/(30*0.7)))</f>
        <v>8.3999999999999986</v>
      </c>
      <c r="R39" s="5">
        <v>1.8089037208900199E-5</v>
      </c>
      <c r="S39" s="5">
        <f t="shared" si="10"/>
        <v>3.9993068499874336E-2</v>
      </c>
      <c r="U39" s="4">
        <f>8000*0.00001/(0.2*(1/(30*0.7)))</f>
        <v>8.3999999999999986</v>
      </c>
      <c r="V39" s="5">
        <v>0</v>
      </c>
      <c r="W39" s="5">
        <f t="shared" si="11"/>
        <v>0</v>
      </c>
      <c r="X39"/>
    </row>
    <row r="40" spans="1:35" s="10" customFormat="1" ht="43" customHeight="1"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43" customHeight="1">
      <c r="A41" s="13" t="s">
        <v>18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M41" s="13" t="s">
        <v>19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X41"/>
    </row>
    <row r="42" spans="1:35" ht="43" customHeight="1">
      <c r="A42" s="14" t="s">
        <v>9</v>
      </c>
      <c r="B42" s="14"/>
      <c r="C42" s="14"/>
      <c r="E42" s="11" t="s">
        <v>10</v>
      </c>
      <c r="F42" s="11"/>
      <c r="G42" s="11"/>
      <c r="I42" s="12" t="s">
        <v>11</v>
      </c>
      <c r="J42" s="12"/>
      <c r="K42" s="12"/>
      <c r="M42" s="14" t="s">
        <v>9</v>
      </c>
      <c r="N42" s="14"/>
      <c r="O42" s="14"/>
      <c r="Q42" s="11" t="s">
        <v>10</v>
      </c>
      <c r="R42" s="11"/>
      <c r="S42" s="11"/>
      <c r="U42" s="12" t="s">
        <v>11</v>
      </c>
      <c r="V42" s="12"/>
      <c r="W42" s="12"/>
      <c r="X42"/>
    </row>
    <row r="43" spans="1:35">
      <c r="A43" s="2" t="s">
        <v>0</v>
      </c>
      <c r="B43" s="2" t="s">
        <v>1</v>
      </c>
      <c r="C43" s="2" t="s">
        <v>2</v>
      </c>
      <c r="D43" s="1"/>
      <c r="E43" s="2" t="s">
        <v>0</v>
      </c>
      <c r="F43" s="2" t="s">
        <v>1</v>
      </c>
      <c r="G43" s="2" t="s">
        <v>2</v>
      </c>
      <c r="H43" s="1"/>
      <c r="I43" s="2" t="s">
        <v>0</v>
      </c>
      <c r="J43" s="2" t="s">
        <v>1</v>
      </c>
      <c r="K43" s="2" t="s">
        <v>2</v>
      </c>
      <c r="L43" s="7"/>
      <c r="M43" s="2" t="s">
        <v>0</v>
      </c>
      <c r="N43" s="2" t="s">
        <v>1</v>
      </c>
      <c r="O43" s="2" t="s">
        <v>2</v>
      </c>
      <c r="P43" s="1"/>
      <c r="Q43" s="2" t="s">
        <v>0</v>
      </c>
      <c r="R43" s="2" t="s">
        <v>1</v>
      </c>
      <c r="S43" s="2" t="s">
        <v>2</v>
      </c>
      <c r="T43" s="1"/>
      <c r="U43" s="2" t="s">
        <v>0</v>
      </c>
      <c r="V43" s="2" t="s">
        <v>1</v>
      </c>
      <c r="W43" s="2" t="s">
        <v>2</v>
      </c>
      <c r="X43"/>
    </row>
    <row r="44" spans="1:35">
      <c r="A44" s="2">
        <f>0*0.00001/(0.2*(1/(30*0.7)))</f>
        <v>0</v>
      </c>
      <c r="B44" s="3">
        <v>0</v>
      </c>
      <c r="C44" s="3">
        <f>B44/((4/3)*PI()*(1/(30*0.7))^3)</f>
        <v>0</v>
      </c>
      <c r="E44" s="4">
        <f>0*0.00001/(0.2*(1/(30*0.7)))</f>
        <v>0</v>
      </c>
      <c r="F44" s="5">
        <v>0</v>
      </c>
      <c r="G44" s="5">
        <f>F44/((4/3)*PI()*(1/(30*0.7))^3)</f>
        <v>0</v>
      </c>
      <c r="I44" s="4">
        <f>0*0.00001/(0.2*(1/(30*0.7)))</f>
        <v>0</v>
      </c>
      <c r="J44" s="5">
        <v>0</v>
      </c>
      <c r="K44" s="5">
        <f>J44/((4/3)*PI()*(1/(30*0.7))^3)</f>
        <v>0</v>
      </c>
      <c r="M44" s="2">
        <f>0*0.00001/(0.2*(1/(30*0.7)))</f>
        <v>0</v>
      </c>
      <c r="N44" s="3">
        <v>0</v>
      </c>
      <c r="O44" s="3">
        <f>N44/((4/3)*PI()*(1/(30*0.7))^3)</f>
        <v>0</v>
      </c>
      <c r="Q44" s="4">
        <f>0*0.00001/(0.2*(1/(30*0.7)))</f>
        <v>0</v>
      </c>
      <c r="R44" s="5">
        <v>0</v>
      </c>
      <c r="S44" s="5">
        <f>R44/((4/3)*PI()*(1/(30*0.7))^3)</f>
        <v>0</v>
      </c>
      <c r="U44" s="4">
        <f>0*0.00001/(0.2*(1/(30*0.7)))</f>
        <v>0</v>
      </c>
      <c r="V44" s="5">
        <v>0</v>
      </c>
      <c r="W44" s="5">
        <f>V44/((4/3)*PI()*(1/(30*0.7))^3)</f>
        <v>0</v>
      </c>
      <c r="X44"/>
    </row>
    <row r="45" spans="1:35">
      <c r="A45" s="2">
        <f>500*0.00001/(0.2*(1/(30*0.7)))</f>
        <v>0.52499999999999991</v>
      </c>
      <c r="B45" s="3">
        <v>0</v>
      </c>
      <c r="C45" s="3">
        <f t="shared" ref="C45:C59" si="12">B45/((4/3)*PI()*(1/(30*0.7))^3)</f>
        <v>0</v>
      </c>
      <c r="E45" s="4">
        <f>500*0.00001/(0.2*(1/(30*0.7)))</f>
        <v>0.52499999999999991</v>
      </c>
      <c r="F45" s="5">
        <v>2.7319569588453999E-4</v>
      </c>
      <c r="G45" s="5">
        <f t="shared" ref="G45:G59" si="13">F45/((4/3)*PI()*(1/(30*0.7))^3)</f>
        <v>0.60400860771105325</v>
      </c>
      <c r="I45" s="4">
        <f>500*0.00001/(0.2*(1/(30*0.7)))</f>
        <v>0.52499999999999991</v>
      </c>
      <c r="J45" s="5">
        <v>7.8380471011059601E-4</v>
      </c>
      <c r="K45" s="5">
        <f t="shared" ref="K45:K59" si="14">J45/((4/3)*PI()*(1/(30*0.7))^3)</f>
        <v>1.7329145327068005</v>
      </c>
      <c r="M45" s="2">
        <f>500*0.00001/(0.2*(1/(30*0.7)))</f>
        <v>0.52499999999999991</v>
      </c>
      <c r="N45" s="3">
        <v>0</v>
      </c>
      <c r="O45" s="3">
        <f t="shared" ref="O45:O59" si="15">N45/((4/3)*PI()*(1/(30*0.7))^3)</f>
        <v>0</v>
      </c>
      <c r="Q45" s="4">
        <f>500*0.00001/(0.2*(1/(30*0.7)))</f>
        <v>0.52499999999999991</v>
      </c>
      <c r="R45" s="5">
        <v>4.6070600394745702E-4</v>
      </c>
      <c r="S45" s="5">
        <f t="shared" ref="S45:S59" si="16">R45/((4/3)*PI()*(1/(30*0.7))^3)</f>
        <v>1.0185753150592505</v>
      </c>
      <c r="U45" s="4">
        <f>500*0.00001/(0.2*(1/(30*0.7)))</f>
        <v>0.52499999999999991</v>
      </c>
      <c r="V45" s="5">
        <v>1.1149108173548799E-3</v>
      </c>
      <c r="W45" s="5">
        <f t="shared" ref="W45:W59" si="17">V45/((4/3)*PI()*(1/(30*0.7))^3)</f>
        <v>2.4649573205469437</v>
      </c>
      <c r="X45"/>
    </row>
    <row r="46" spans="1:35">
      <c r="A46" s="2">
        <f>1000*0.00001/(0.2*(1/(30*0.7)))</f>
        <v>1.0499999999999998</v>
      </c>
      <c r="B46" s="3">
        <v>0</v>
      </c>
      <c r="C46" s="3">
        <f t="shared" si="12"/>
        <v>0</v>
      </c>
      <c r="E46" s="4">
        <f>1000*0.00001/(0.2*(1/(30*0.7)))</f>
        <v>1.0499999999999998</v>
      </c>
      <c r="F46" s="5">
        <v>4.3891119297172199E-4</v>
      </c>
      <c r="G46" s="5">
        <f t="shared" si="13"/>
        <v>0.97038914803287513</v>
      </c>
      <c r="I46" s="4">
        <f>1000*0.00001/(0.2*(1/(30*0.7)))</f>
        <v>1.0499999999999998</v>
      </c>
      <c r="J46" s="5">
        <v>1.06711727833159E-3</v>
      </c>
      <c r="K46" s="5">
        <f t="shared" si="14"/>
        <v>2.3592905424903763</v>
      </c>
      <c r="M46" s="2">
        <f>1000*0.00001/(0.2*(1/(30*0.7)))</f>
        <v>1.0499999999999998</v>
      </c>
      <c r="N46" s="3">
        <v>0</v>
      </c>
      <c r="O46" s="3">
        <f t="shared" si="15"/>
        <v>0</v>
      </c>
      <c r="Q46" s="4">
        <f>1000*0.00001/(0.2*(1/(30*0.7)))</f>
        <v>1.0499999999999998</v>
      </c>
      <c r="R46" s="5">
        <v>9.9328498092771307E-4</v>
      </c>
      <c r="S46" s="5">
        <f t="shared" si="16"/>
        <v>2.1960546503046099</v>
      </c>
      <c r="U46" s="4">
        <f>1000*0.00001/(0.2*(1/(30*0.7)))</f>
        <v>1.0499999999999998</v>
      </c>
      <c r="V46" s="5">
        <v>1.8900211478336099E-3</v>
      </c>
      <c r="W46" s="5">
        <f t="shared" si="17"/>
        <v>4.1786494415706033</v>
      </c>
      <c r="X46"/>
    </row>
    <row r="47" spans="1:35">
      <c r="A47" s="2">
        <f>1500*0.00001/(0.2*(1/(30*0.7)))</f>
        <v>1.575</v>
      </c>
      <c r="B47" s="3">
        <v>0</v>
      </c>
      <c r="C47" s="3">
        <f t="shared" si="12"/>
        <v>0</v>
      </c>
      <c r="E47" s="4">
        <f>1500*0.00001/(0.2*(1/(30*0.7)))</f>
        <v>1.575</v>
      </c>
      <c r="F47" s="5">
        <v>2.9292936103578199E-4</v>
      </c>
      <c r="G47" s="5">
        <f t="shared" si="13"/>
        <v>0.64763778559559515</v>
      </c>
      <c r="I47" s="4">
        <f>1500*0.00001/(0.2*(1/(30*0.7)))</f>
        <v>1.575</v>
      </c>
      <c r="J47" s="5">
        <v>9.1124362100708804E-4</v>
      </c>
      <c r="K47" s="5">
        <f t="shared" si="14"/>
        <v>2.0146693344784015</v>
      </c>
      <c r="M47" s="2">
        <f>1500*0.00001/(0.2*(1/(30*0.7)))</f>
        <v>1.575</v>
      </c>
      <c r="N47" s="3">
        <v>0</v>
      </c>
      <c r="O47" s="3">
        <f t="shared" si="15"/>
        <v>0</v>
      </c>
      <c r="Q47" s="4">
        <f>1500*0.00001/(0.2*(1/(30*0.7)))</f>
        <v>1.575</v>
      </c>
      <c r="R47" s="5">
        <v>1.21467321123401E-3</v>
      </c>
      <c r="S47" s="5">
        <f t="shared" si="16"/>
        <v>2.6855220861584836</v>
      </c>
      <c r="U47" s="4">
        <f>1500*0.00001/(0.2*(1/(30*0.7)))</f>
        <v>1.575</v>
      </c>
      <c r="V47" s="5">
        <v>2.3279283388774E-3</v>
      </c>
      <c r="W47" s="5">
        <f t="shared" si="17"/>
        <v>5.1468188408454836</v>
      </c>
      <c r="X47"/>
    </row>
    <row r="48" spans="1:35">
      <c r="A48" s="2">
        <f>2000*0.00001/(0.2*(1/(30*0.7)))</f>
        <v>2.0999999999999996</v>
      </c>
      <c r="B48" s="3">
        <v>0</v>
      </c>
      <c r="C48" s="3">
        <f t="shared" si="12"/>
        <v>0</v>
      </c>
      <c r="E48" s="4">
        <f>2000*0.00001/(0.2*(1/(30*0.7)))</f>
        <v>2.0999999999999996</v>
      </c>
      <c r="F48" s="5">
        <v>4.5500813866468503E-5</v>
      </c>
      <c r="G48" s="5">
        <f t="shared" si="13"/>
        <v>0.1005977899623296</v>
      </c>
      <c r="I48" s="4">
        <f>2000*0.00001/(0.2*(1/(30*0.7)))</f>
        <v>2.0999999999999996</v>
      </c>
      <c r="J48" s="5">
        <v>5.3378437654869602E-4</v>
      </c>
      <c r="K48" s="5">
        <f t="shared" si="14"/>
        <v>1.1801443542263927</v>
      </c>
      <c r="M48" s="2">
        <f>2000*0.00001/(0.2*(1/(30*0.7)))</f>
        <v>2.0999999999999996</v>
      </c>
      <c r="N48" s="3">
        <v>0</v>
      </c>
      <c r="O48" s="3">
        <f t="shared" si="15"/>
        <v>0</v>
      </c>
      <c r="Q48" s="4">
        <f>2000*0.00001/(0.2*(1/(30*0.7)))</f>
        <v>2.0999999999999996</v>
      </c>
      <c r="R48" s="5">
        <v>1.2337040579268801E-3</v>
      </c>
      <c r="S48" s="5">
        <f t="shared" si="16"/>
        <v>2.7275974020865243</v>
      </c>
      <c r="U48" s="4">
        <f>2000*0.00001/(0.2*(1/(30*0.7)))</f>
        <v>2.0999999999999996</v>
      </c>
      <c r="V48" s="5">
        <v>2.5907758082051998E-3</v>
      </c>
      <c r="W48" s="5">
        <f t="shared" si="17"/>
        <v>5.7279485452320245</v>
      </c>
      <c r="X48"/>
    </row>
    <row r="49" spans="1:35">
      <c r="A49" s="2">
        <f>2500*0.00001/(0.2*(1/(30*0.7)))</f>
        <v>2.625</v>
      </c>
      <c r="B49" s="3">
        <v>0</v>
      </c>
      <c r="C49" s="3">
        <f t="shared" si="12"/>
        <v>0</v>
      </c>
      <c r="E49" s="4">
        <f>2500*0.00001/(0.2*(1/(30*0.7)))</f>
        <v>2.625</v>
      </c>
      <c r="F49" s="5">
        <v>0</v>
      </c>
      <c r="G49" s="5">
        <f t="shared" si="13"/>
        <v>0</v>
      </c>
      <c r="I49" s="4">
        <f>2500*0.00001/(0.2*(1/(30*0.7)))</f>
        <v>2.625</v>
      </c>
      <c r="J49" s="5">
        <v>2.27795827228261E-4</v>
      </c>
      <c r="K49" s="5">
        <f t="shared" si="14"/>
        <v>0.50363399760397087</v>
      </c>
      <c r="M49" s="2">
        <f>2500*0.00001/(0.2*(1/(30*0.7)))</f>
        <v>2.625</v>
      </c>
      <c r="N49" s="3">
        <v>0</v>
      </c>
      <c r="O49" s="3">
        <f t="shared" si="15"/>
        <v>0</v>
      </c>
      <c r="Q49" s="4">
        <f>2500*0.00001/(0.2*(1/(30*0.7)))</f>
        <v>2.625</v>
      </c>
      <c r="R49" s="5">
        <v>1.2265949878925799E-3</v>
      </c>
      <c r="S49" s="5">
        <f t="shared" si="16"/>
        <v>2.7118799528066764</v>
      </c>
      <c r="U49" s="4">
        <f>2500*0.00001/(0.2*(1/(30*0.7)))</f>
        <v>2.625</v>
      </c>
      <c r="V49" s="5">
        <v>2.8820309259823601E-3</v>
      </c>
      <c r="W49" s="5">
        <f t="shared" si="17"/>
        <v>6.371884744913773</v>
      </c>
      <c r="X49"/>
    </row>
    <row r="50" spans="1:35">
      <c r="A50" s="2">
        <f>3000*0.00001/(0.2*(1/(30*0.7)))</f>
        <v>3.15</v>
      </c>
      <c r="B50" s="3">
        <v>0</v>
      </c>
      <c r="C50" s="3">
        <f t="shared" si="12"/>
        <v>0</v>
      </c>
      <c r="E50" s="4">
        <f>3000*0.00001/(0.2*(1/(30*0.7)))</f>
        <v>3.15</v>
      </c>
      <c r="F50" s="5">
        <v>0</v>
      </c>
      <c r="G50" s="5">
        <f t="shared" si="13"/>
        <v>0</v>
      </c>
      <c r="I50" s="4">
        <f>3000*0.00001/(0.2*(1/(30*0.7)))</f>
        <v>3.15</v>
      </c>
      <c r="J50" s="5">
        <v>9.9775736603794002E-6</v>
      </c>
      <c r="K50" s="5">
        <f t="shared" si="14"/>
        <v>2.2059426505340041E-2</v>
      </c>
      <c r="M50" s="2">
        <f>3000*0.00001/(0.2*(1/(30*0.7)))</f>
        <v>3.15</v>
      </c>
      <c r="N50" s="3">
        <v>0</v>
      </c>
      <c r="O50" s="3">
        <f t="shared" si="15"/>
        <v>0</v>
      </c>
      <c r="Q50" s="4">
        <f>3000*0.00001/(0.2*(1/(30*0.7)))</f>
        <v>3.15</v>
      </c>
      <c r="R50" s="5">
        <v>8.1384516549992095E-4</v>
      </c>
      <c r="S50" s="5">
        <f t="shared" si="16"/>
        <v>1.7993310023219755</v>
      </c>
      <c r="U50" s="4">
        <f>3000*0.00001/(0.2*(1/(30*0.7)))</f>
        <v>3.15</v>
      </c>
      <c r="V50" s="5">
        <v>2.6062360902584102E-3</v>
      </c>
      <c r="W50" s="5">
        <f t="shared" si="17"/>
        <v>5.762129696613437</v>
      </c>
      <c r="X50"/>
    </row>
    <row r="51" spans="1:35">
      <c r="A51" s="2">
        <f>4000*0.00001/(0.2*(1/(30*0.7)))</f>
        <v>4.1999999999999993</v>
      </c>
      <c r="B51" s="3">
        <v>0</v>
      </c>
      <c r="C51" s="3">
        <f t="shared" si="12"/>
        <v>0</v>
      </c>
      <c r="E51" s="4">
        <f>4000*0.00001/(0.2*(1/(30*0.7)))</f>
        <v>4.1999999999999993</v>
      </c>
      <c r="F51" s="5">
        <v>0</v>
      </c>
      <c r="G51" s="5">
        <f t="shared" si="13"/>
        <v>0</v>
      </c>
      <c r="I51" s="4">
        <f>4000*0.00001/(0.2*(1/(30*0.7)))</f>
        <v>4.1999999999999993</v>
      </c>
      <c r="J51" s="5">
        <v>0</v>
      </c>
      <c r="K51" s="5">
        <f t="shared" si="14"/>
        <v>0</v>
      </c>
      <c r="M51" s="2">
        <f>4000*0.00001/(0.2*(1/(30*0.7)))</f>
        <v>4.1999999999999993</v>
      </c>
      <c r="N51" s="3">
        <v>0</v>
      </c>
      <c r="O51" s="3">
        <f t="shared" si="15"/>
        <v>0</v>
      </c>
      <c r="Q51" s="4">
        <f>4000*0.00001/(0.2*(1/(30*0.7)))</f>
        <v>4.1999999999999993</v>
      </c>
      <c r="R51" s="5">
        <v>3.6218400309486701E-4</v>
      </c>
      <c r="S51" s="5">
        <f t="shared" si="16"/>
        <v>0.80075293549647053</v>
      </c>
      <c r="U51" s="4">
        <f>4000*0.00001/(0.2*(1/(30*0.7)))</f>
        <v>4.1999999999999993</v>
      </c>
      <c r="V51" s="5">
        <v>1.80051982139235E-3</v>
      </c>
      <c r="W51" s="5">
        <f t="shared" si="17"/>
        <v>3.9807708791099232</v>
      </c>
      <c r="X51"/>
    </row>
    <row r="52" spans="1:35">
      <c r="A52" s="2">
        <f>4500*0.00001/(0.2*(1/(30*0.7)))</f>
        <v>4.7250000000000005</v>
      </c>
      <c r="B52" s="3">
        <v>0</v>
      </c>
      <c r="C52" s="3">
        <f t="shared" si="12"/>
        <v>0</v>
      </c>
      <c r="E52" s="4">
        <f>4500*0.00001/(0.2*(1/(30*0.7)))</f>
        <v>4.7250000000000005</v>
      </c>
      <c r="F52" s="5">
        <v>0</v>
      </c>
      <c r="G52" s="5">
        <f t="shared" si="13"/>
        <v>0</v>
      </c>
      <c r="I52" s="4">
        <f>4500*0.00001/(0.2*(1/(30*0.7)))</f>
        <v>4.7250000000000005</v>
      </c>
      <c r="J52" s="5">
        <v>0</v>
      </c>
      <c r="K52" s="5">
        <f t="shared" si="14"/>
        <v>0</v>
      </c>
      <c r="M52" s="2">
        <f>4500*0.00001/(0.2*(1/(30*0.7)))</f>
        <v>4.7250000000000005</v>
      </c>
      <c r="N52" s="3">
        <v>0</v>
      </c>
      <c r="O52" s="3">
        <f t="shared" si="15"/>
        <v>0</v>
      </c>
      <c r="Q52" s="4">
        <f>4500*0.00001/(0.2*(1/(30*0.7)))</f>
        <v>4.7250000000000005</v>
      </c>
      <c r="R52" s="5">
        <v>3.0777604245550298E-4</v>
      </c>
      <c r="S52" s="5">
        <f t="shared" si="16"/>
        <v>0.68046232678911811</v>
      </c>
      <c r="U52" s="4">
        <f>4500*0.00001/(0.2*(1/(30*0.7)))</f>
        <v>4.7250000000000005</v>
      </c>
      <c r="V52" s="5">
        <v>1.6290560417897601E-3</v>
      </c>
      <c r="W52" s="5">
        <f t="shared" si="17"/>
        <v>3.6016814558475421</v>
      </c>
      <c r="X52"/>
    </row>
    <row r="53" spans="1:35">
      <c r="A53" s="2">
        <f>5000*0.00001/(0.2*(1/(30*0.7)))</f>
        <v>5.25</v>
      </c>
      <c r="B53" s="3">
        <v>0</v>
      </c>
      <c r="C53" s="3">
        <f t="shared" si="12"/>
        <v>0</v>
      </c>
      <c r="E53" s="4">
        <f>5000*0.00001/(0.2*(1/(30*0.7)))</f>
        <v>5.25</v>
      </c>
      <c r="F53" s="5">
        <v>0</v>
      </c>
      <c r="G53" s="5">
        <f t="shared" si="13"/>
        <v>0</v>
      </c>
      <c r="I53" s="4">
        <f>5000*0.00001/(0.2*(1/(30*0.7)))</f>
        <v>5.25</v>
      </c>
      <c r="J53" s="5">
        <v>0</v>
      </c>
      <c r="K53" s="5">
        <f t="shared" si="14"/>
        <v>0</v>
      </c>
      <c r="M53" s="2">
        <f>5000*0.00001/(0.2*(1/(30*0.7)))</f>
        <v>5.25</v>
      </c>
      <c r="N53" s="3">
        <v>0</v>
      </c>
      <c r="O53" s="3">
        <f t="shared" si="15"/>
        <v>0</v>
      </c>
      <c r="Q53" s="4">
        <f>5000*0.00001/(0.2*(1/(30*0.7)))</f>
        <v>5.25</v>
      </c>
      <c r="R53" s="5">
        <v>2.34354389174805E-4</v>
      </c>
      <c r="S53" s="5">
        <f t="shared" si="16"/>
        <v>0.5181343280615669</v>
      </c>
      <c r="U53" s="4">
        <f>5000*0.00001/(0.2*(1/(30*0.7)))</f>
        <v>5.25</v>
      </c>
      <c r="V53" s="5">
        <v>1.54797114177593E-3</v>
      </c>
      <c r="W53" s="5">
        <f t="shared" si="17"/>
        <v>3.4224107780823911</v>
      </c>
      <c r="X53"/>
    </row>
    <row r="54" spans="1:35">
      <c r="A54" s="2">
        <f>5500*0.00001/(0.2*(1/(30*0.7)))</f>
        <v>5.7750000000000004</v>
      </c>
      <c r="B54" s="3">
        <v>0</v>
      </c>
      <c r="C54" s="3">
        <f t="shared" si="12"/>
        <v>0</v>
      </c>
      <c r="E54" s="4">
        <f>5500*0.00001/(0.2*(1/(30*0.7)))</f>
        <v>5.7750000000000004</v>
      </c>
      <c r="F54" s="5">
        <v>0</v>
      </c>
      <c r="G54" s="5">
        <f t="shared" si="13"/>
        <v>0</v>
      </c>
      <c r="I54" s="4">
        <f>5500*0.00001/(0.2*(1/(30*0.7)))</f>
        <v>5.7750000000000004</v>
      </c>
      <c r="J54" s="5">
        <v>0</v>
      </c>
      <c r="K54" s="5">
        <f t="shared" si="14"/>
        <v>0</v>
      </c>
      <c r="M54" s="2">
        <f>5500*0.00001/(0.2*(1/(30*0.7)))</f>
        <v>5.7750000000000004</v>
      </c>
      <c r="N54" s="3">
        <v>0</v>
      </c>
      <c r="O54" s="3">
        <f t="shared" si="15"/>
        <v>0</v>
      </c>
      <c r="Q54" s="4">
        <f>5500*0.00001/(0.2*(1/(30*0.7)))</f>
        <v>5.7750000000000004</v>
      </c>
      <c r="R54" s="5">
        <v>1.88822161466762E-4</v>
      </c>
      <c r="S54" s="5">
        <f t="shared" si="16"/>
        <v>0.41746708520888026</v>
      </c>
      <c r="U54" s="4">
        <f>5500*0.00001/(0.2*(1/(30*0.7)))</f>
        <v>5.7750000000000004</v>
      </c>
      <c r="V54" s="5">
        <v>1.5446057862991199E-3</v>
      </c>
      <c r="W54" s="5">
        <f t="shared" si="17"/>
        <v>3.4149703106569458</v>
      </c>
      <c r="X54"/>
    </row>
    <row r="55" spans="1:35">
      <c r="A55" s="2">
        <f>6000*0.00001/(0.2*(1/(30*0.7)))</f>
        <v>6.3</v>
      </c>
      <c r="B55" s="3">
        <v>0</v>
      </c>
      <c r="C55" s="3">
        <f t="shared" si="12"/>
        <v>0</v>
      </c>
      <c r="E55" s="4">
        <f>6000*0.00001/(0.2*(1/(30*0.7)))</f>
        <v>6.3</v>
      </c>
      <c r="F55" s="5">
        <v>0</v>
      </c>
      <c r="G55" s="5">
        <f t="shared" si="13"/>
        <v>0</v>
      </c>
      <c r="I55" s="4">
        <f>6000*0.00001/(0.2*(1/(30*0.7)))</f>
        <v>6.3</v>
      </c>
      <c r="J55" s="5">
        <v>0</v>
      </c>
      <c r="K55" s="5">
        <f t="shared" si="14"/>
        <v>0</v>
      </c>
      <c r="M55" s="2">
        <f>6000*0.00001/(0.2*(1/(30*0.7)))</f>
        <v>6.3</v>
      </c>
      <c r="N55" s="3">
        <v>0</v>
      </c>
      <c r="O55" s="3">
        <f t="shared" si="15"/>
        <v>0</v>
      </c>
      <c r="Q55" s="4">
        <f>6000*0.00001/(0.2*(1/(30*0.7)))</f>
        <v>6.3</v>
      </c>
      <c r="R55" s="5">
        <v>1.05155508902038E-4</v>
      </c>
      <c r="S55" s="5">
        <f t="shared" si="16"/>
        <v>0.2324884084261355</v>
      </c>
      <c r="U55" s="4">
        <f>6000*0.00001/(0.2*(1/(30*0.7)))</f>
        <v>6.3</v>
      </c>
      <c r="V55" s="5">
        <v>1.37046610995597E-3</v>
      </c>
      <c r="W55" s="5">
        <f t="shared" si="17"/>
        <v>3.0299647449040648</v>
      </c>
      <c r="X55"/>
    </row>
    <row r="56" spans="1:35">
      <c r="A56" s="2">
        <f>6500*0.00001/(0.2*(1/(30*0.7)))</f>
        <v>6.8249999999999993</v>
      </c>
      <c r="B56" s="3">
        <v>0</v>
      </c>
      <c r="C56" s="3">
        <f t="shared" si="12"/>
        <v>0</v>
      </c>
      <c r="E56" s="4">
        <f>6500*0.00001/(0.2*(1/(30*0.7)))</f>
        <v>6.8249999999999993</v>
      </c>
      <c r="F56" s="5">
        <v>0</v>
      </c>
      <c r="G56" s="5">
        <f t="shared" si="13"/>
        <v>0</v>
      </c>
      <c r="I56" s="4">
        <f>6500*0.00001/(0.2*(1/(30*0.7)))</f>
        <v>6.8249999999999993</v>
      </c>
      <c r="J56" s="5">
        <v>0</v>
      </c>
      <c r="K56" s="5">
        <f t="shared" si="14"/>
        <v>0</v>
      </c>
      <c r="M56" s="2">
        <f>6500*0.00001/(0.2*(1/(30*0.7)))</f>
        <v>6.8249999999999993</v>
      </c>
      <c r="N56" s="3">
        <v>0</v>
      </c>
      <c r="O56" s="3">
        <f t="shared" si="15"/>
        <v>0</v>
      </c>
      <c r="Q56" s="4">
        <f>6500*0.00001/(0.2*(1/(30*0.7)))</f>
        <v>6.8249999999999993</v>
      </c>
      <c r="R56" s="5">
        <v>5.7583846198868999E-5</v>
      </c>
      <c r="S56" s="5">
        <f t="shared" si="16"/>
        <v>0.12731217692362823</v>
      </c>
      <c r="U56" s="4">
        <f>6500*0.00001/(0.2*(1/(30*0.7)))</f>
        <v>6.8249999999999993</v>
      </c>
      <c r="V56" s="5">
        <v>1.3856123149150799E-3</v>
      </c>
      <c r="W56" s="5">
        <f t="shared" si="17"/>
        <v>3.0634515029579861</v>
      </c>
      <c r="X56"/>
    </row>
    <row r="57" spans="1:35">
      <c r="A57" s="2">
        <f>7000*0.00001/(0.2*(1/(30*0.7)))</f>
        <v>7.35</v>
      </c>
      <c r="B57" s="3">
        <v>0</v>
      </c>
      <c r="C57" s="3">
        <f t="shared" si="12"/>
        <v>0</v>
      </c>
      <c r="E57" s="4">
        <f>7000*0.00001/(0.2*(1/(30*0.7)))</f>
        <v>7.35</v>
      </c>
      <c r="F57" s="5">
        <v>0</v>
      </c>
      <c r="G57" s="5">
        <f t="shared" si="13"/>
        <v>0</v>
      </c>
      <c r="I57" s="4">
        <f>7000*0.00001/(0.2*(1/(30*0.7)))</f>
        <v>7.35</v>
      </c>
      <c r="J57" s="5">
        <v>0</v>
      </c>
      <c r="K57" s="5">
        <f t="shared" si="14"/>
        <v>0</v>
      </c>
      <c r="M57" s="2">
        <f>7000*0.00001/(0.2*(1/(30*0.7)))</f>
        <v>7.35</v>
      </c>
      <c r="N57" s="3">
        <v>0</v>
      </c>
      <c r="O57" s="3">
        <f t="shared" si="15"/>
        <v>0</v>
      </c>
      <c r="Q57" s="4">
        <f>7000*0.00001/(0.2*(1/(30*0.7)))</f>
        <v>7.35</v>
      </c>
      <c r="R57" s="5">
        <v>4.0495676887520201E-5</v>
      </c>
      <c r="S57" s="5">
        <f t="shared" si="16"/>
        <v>8.9531928151185478E-2</v>
      </c>
      <c r="U57" s="4">
        <f>7000*0.00001/(0.2*(1/(30*0.7)))</f>
        <v>7.35</v>
      </c>
      <c r="V57" s="5">
        <v>1.9621570045885001E-3</v>
      </c>
      <c r="W57" s="5">
        <f t="shared" si="17"/>
        <v>4.3381346716123659</v>
      </c>
      <c r="X57"/>
    </row>
    <row r="58" spans="1:35">
      <c r="A58" s="2">
        <f>7500*0.00001/(0.2*(1/(30*0.7)))</f>
        <v>7.8750000000000009</v>
      </c>
      <c r="B58" s="3">
        <v>0</v>
      </c>
      <c r="C58" s="3">
        <f t="shared" si="12"/>
        <v>0</v>
      </c>
      <c r="E58" s="4">
        <f>7500*0.00001/(0.2*(1/(30*0.7)))</f>
        <v>7.8750000000000009</v>
      </c>
      <c r="F58" s="5">
        <v>0</v>
      </c>
      <c r="G58" s="5">
        <f t="shared" si="13"/>
        <v>0</v>
      </c>
      <c r="I58" s="4">
        <f>7500*0.00001/(0.2*(1/(30*0.7)))</f>
        <v>7.8750000000000009</v>
      </c>
      <c r="J58" s="5">
        <v>0</v>
      </c>
      <c r="K58" s="5">
        <f t="shared" si="14"/>
        <v>0</v>
      </c>
      <c r="M58" s="2">
        <f>7500*0.00001/(0.2*(1/(30*0.7)))</f>
        <v>7.8750000000000009</v>
      </c>
      <c r="N58" s="3">
        <v>0</v>
      </c>
      <c r="O58" s="3">
        <f t="shared" si="15"/>
        <v>0</v>
      </c>
      <c r="Q58" s="4">
        <f>7500*0.00001/(0.2*(1/(30*0.7)))</f>
        <v>7.8750000000000009</v>
      </c>
      <c r="R58" s="5">
        <v>5.0995052795492501E-5</v>
      </c>
      <c r="S58" s="5">
        <f t="shared" si="16"/>
        <v>0.11274500771115596</v>
      </c>
      <c r="U58" s="4">
        <f>7500*0.00001/(0.2*(1/(30*0.7)))</f>
        <v>7.8750000000000009</v>
      </c>
      <c r="V58" s="5">
        <v>2.66647368943325E-3</v>
      </c>
      <c r="W58" s="5">
        <f t="shared" si="17"/>
        <v>5.8953090583586834</v>
      </c>
      <c r="X58"/>
    </row>
    <row r="59" spans="1:35">
      <c r="A59" s="2">
        <f>8000*0.00001/(0.2*(1/(30*0.7)))</f>
        <v>8.3999999999999986</v>
      </c>
      <c r="B59" s="3">
        <v>0</v>
      </c>
      <c r="C59" s="3">
        <f t="shared" si="12"/>
        <v>0</v>
      </c>
      <c r="E59" s="4">
        <f>8000*0.00001/(0.2*(1/(30*0.7)))</f>
        <v>8.3999999999999986</v>
      </c>
      <c r="F59" s="5">
        <v>0</v>
      </c>
      <c r="G59" s="5">
        <f t="shared" si="13"/>
        <v>0</v>
      </c>
      <c r="I59" s="4">
        <f>8000*0.00001/(0.2*(1/(30*0.7)))</f>
        <v>8.3999999999999986</v>
      </c>
      <c r="J59" s="5">
        <v>0</v>
      </c>
      <c r="K59" s="5">
        <f t="shared" si="14"/>
        <v>0</v>
      </c>
      <c r="M59" s="2">
        <f>8000*0.00001/(0.2*(1/(30*0.7)))</f>
        <v>8.3999999999999986</v>
      </c>
      <c r="N59" s="3">
        <v>0</v>
      </c>
      <c r="O59" s="3">
        <f t="shared" si="15"/>
        <v>0</v>
      </c>
      <c r="Q59" s="4">
        <f>8000*0.00001/(0.2*(1/(30*0.7)))</f>
        <v>8.3999999999999986</v>
      </c>
      <c r="R59" s="5">
        <v>1.8089037208900199E-5</v>
      </c>
      <c r="S59" s="5">
        <f t="shared" si="16"/>
        <v>3.9993068499874336E-2</v>
      </c>
      <c r="U59" s="4">
        <f>8000*0.00001/(0.2*(1/(30*0.7)))</f>
        <v>8.3999999999999986</v>
      </c>
      <c r="V59" s="5">
        <v>3.0924890124370201E-3</v>
      </c>
      <c r="W59" s="5">
        <f t="shared" si="17"/>
        <v>6.8371867159767996</v>
      </c>
      <c r="X59"/>
    </row>
    <row r="60" spans="1:35" s="10" customFormat="1" ht="43" customHeight="1">
      <c r="X60"/>
      <c r="Y60"/>
      <c r="Z60"/>
      <c r="AA60"/>
      <c r="AB60"/>
      <c r="AC60"/>
      <c r="AD60"/>
      <c r="AE60"/>
      <c r="AF60"/>
      <c r="AG60"/>
      <c r="AH60"/>
      <c r="AI60"/>
    </row>
  </sheetData>
  <mergeCells count="24">
    <mergeCell ref="M42:O42"/>
    <mergeCell ref="Q42:S42"/>
    <mergeCell ref="U42:W42"/>
    <mergeCell ref="M21:W21"/>
    <mergeCell ref="M22:O22"/>
    <mergeCell ref="Q22:S22"/>
    <mergeCell ref="U22:W22"/>
    <mergeCell ref="M41:W41"/>
    <mergeCell ref="A1:K1"/>
    <mergeCell ref="A2:C2"/>
    <mergeCell ref="E2:G2"/>
    <mergeCell ref="I2:K2"/>
    <mergeCell ref="M1:W1"/>
    <mergeCell ref="M2:O2"/>
    <mergeCell ref="Q2:S2"/>
    <mergeCell ref="U2:W2"/>
    <mergeCell ref="A42:C42"/>
    <mergeCell ref="E42:G42"/>
    <mergeCell ref="I42:K42"/>
    <mergeCell ref="A41:K41"/>
    <mergeCell ref="A21:K21"/>
    <mergeCell ref="A22:C22"/>
    <mergeCell ref="E22:G22"/>
    <mergeCell ref="I22:K2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Le=0.8 &amp; PHI=0.8</vt:lpstr>
      <vt:lpstr>Le=1.2 &amp; PHI=0.8</vt:lpstr>
      <vt:lpstr>Le=0.8 &amp; PHI=1.0</vt:lpstr>
      <vt:lpstr>Le=1.2 &amp; PHI=1.0</vt:lpstr>
      <vt:lpstr>Le=1.0 &amp; u'=6.0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Dipika Patel</dc:creator>
  <cp:lastModifiedBy>Dipika Patel</cp:lastModifiedBy>
  <dcterms:created xsi:type="dcterms:W3CDTF">2014-12-25T23:33:07Z</dcterms:created>
  <dcterms:modified xsi:type="dcterms:W3CDTF">2014-12-29T19:28:57Z</dcterms:modified>
</cp:coreProperties>
</file>