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41" i="1" l="1"/>
  <c r="D41" i="1" s="1"/>
  <c r="D40" i="1"/>
  <c r="C40" i="1"/>
  <c r="E40" i="1" s="1"/>
  <c r="B33" i="1"/>
  <c r="B34" i="1" s="1"/>
  <c r="D32" i="1"/>
  <c r="C32" i="1"/>
  <c r="B17" i="1"/>
  <c r="B18" i="1" s="1"/>
  <c r="D16" i="1"/>
  <c r="C16" i="1"/>
  <c r="G6" i="1"/>
  <c r="G7" i="1" s="1"/>
  <c r="H5" i="1"/>
  <c r="B5" i="1"/>
  <c r="C5" i="1" s="1"/>
  <c r="D4" i="1"/>
  <c r="C4" i="1"/>
  <c r="H6" i="1" l="1"/>
  <c r="C17" i="1"/>
  <c r="B42" i="1"/>
  <c r="D17" i="1"/>
  <c r="C41" i="1"/>
  <c r="E41" i="1" s="1"/>
  <c r="B6" i="1"/>
  <c r="C6" i="1" s="1"/>
  <c r="H7" i="1"/>
  <c r="G8" i="1"/>
  <c r="B19" i="1"/>
  <c r="C18" i="1"/>
  <c r="D18" i="1"/>
  <c r="I5" i="1"/>
  <c r="B35" i="1"/>
  <c r="C34" i="1"/>
  <c r="D34" i="1"/>
  <c r="D5" i="1"/>
  <c r="D33" i="1"/>
  <c r="I6" i="1"/>
  <c r="C33" i="1"/>
  <c r="D6" i="1" l="1"/>
  <c r="B7" i="1"/>
  <c r="D7" i="1" s="1"/>
  <c r="D42" i="1"/>
  <c r="C42" i="1"/>
  <c r="E42" i="1" s="1"/>
  <c r="B43" i="1"/>
  <c r="H8" i="1"/>
  <c r="G9" i="1"/>
  <c r="I7" i="1"/>
  <c r="C7" i="1"/>
  <c r="B36" i="1"/>
  <c r="D35" i="1"/>
  <c r="C35" i="1"/>
  <c r="C19" i="1"/>
  <c r="D19" i="1"/>
  <c r="B20" i="1"/>
  <c r="B8" i="1" l="1"/>
  <c r="D8" i="1" s="1"/>
  <c r="D43" i="1"/>
  <c r="C43" i="1"/>
  <c r="E43" i="1" s="1"/>
  <c r="B44" i="1"/>
  <c r="D20" i="1"/>
  <c r="C20" i="1"/>
  <c r="B21" i="1"/>
  <c r="I8" i="1"/>
  <c r="D36" i="1"/>
  <c r="B37" i="1"/>
  <c r="C36" i="1"/>
  <c r="C8" i="1"/>
  <c r="B9" i="1"/>
  <c r="H9" i="1"/>
  <c r="G10" i="1"/>
  <c r="D44" i="1" l="1"/>
  <c r="B45" i="1"/>
  <c r="C44" i="1"/>
  <c r="E44" i="1" s="1"/>
  <c r="H10" i="1"/>
  <c r="G11" i="1"/>
  <c r="D9" i="1"/>
  <c r="C9" i="1"/>
  <c r="B10" i="1"/>
  <c r="C37" i="1"/>
  <c r="D37" i="1"/>
  <c r="B22" i="1"/>
  <c r="C21" i="1"/>
  <c r="D21" i="1"/>
  <c r="I9" i="1"/>
  <c r="C45" i="1" l="1"/>
  <c r="E45" i="1" s="1"/>
  <c r="D45" i="1"/>
  <c r="B23" i="1"/>
  <c r="D22" i="1"/>
  <c r="C22" i="1"/>
  <c r="H11" i="1"/>
  <c r="G12" i="1"/>
  <c r="D10" i="1"/>
  <c r="C10" i="1"/>
  <c r="B11" i="1"/>
  <c r="I10" i="1"/>
  <c r="D11" i="1" l="1"/>
  <c r="C11" i="1"/>
  <c r="B12" i="1"/>
  <c r="G13" i="1"/>
  <c r="H12" i="1"/>
  <c r="I11" i="1"/>
  <c r="C23" i="1"/>
  <c r="B24" i="1"/>
  <c r="D23" i="1"/>
  <c r="D12" i="1" l="1"/>
  <c r="C12" i="1"/>
  <c r="B13" i="1"/>
  <c r="D24" i="1"/>
  <c r="C24" i="1"/>
  <c r="B25" i="1"/>
  <c r="G14" i="1"/>
  <c r="H13" i="1"/>
  <c r="I12" i="1"/>
  <c r="B26" i="1" l="1"/>
  <c r="D25" i="1"/>
  <c r="C25" i="1"/>
  <c r="I13" i="1"/>
  <c r="G15" i="1"/>
  <c r="H15" i="1" s="1"/>
  <c r="H14" i="1"/>
  <c r="D13" i="1"/>
  <c r="B14" i="1"/>
  <c r="C13" i="1"/>
  <c r="I15" i="1" l="1"/>
  <c r="I14" i="1"/>
  <c r="D14" i="1"/>
  <c r="C14" i="1"/>
  <c r="C26" i="1"/>
  <c r="D26" i="1"/>
</calcChain>
</file>

<file path=xl/sharedStrings.xml><?xml version="1.0" encoding="utf-8"?>
<sst xmlns="http://schemas.openxmlformats.org/spreadsheetml/2006/main" count="14" uniqueCount="8">
  <si>
    <t>Liquid</t>
  </si>
  <si>
    <t>water</t>
  </si>
  <si>
    <t>solid</t>
  </si>
  <si>
    <t>Cp (J/kgK)</t>
  </si>
  <si>
    <t>T (K)</t>
  </si>
  <si>
    <t>Cp (kJ/kgK)</t>
  </si>
  <si>
    <t>w (-)</t>
  </si>
  <si>
    <t>T (oC)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</si>
</sst>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5"/>
  <sheetViews>
    <sheetView tabSelected="1" workbookViewId="0">
      <selection activeCell="C31" sqref="C31"/>
    </sheetView>
  </sheetViews>
  <sheetFormatPr defaultRowHeight="15" x14ac:dyDescent="0.25"/>
  <cols>
    <col min="9" max="9" width="12.42578125" customWidth="1"/>
  </cols>
  <sheetData>
    <row r="2" spans="1:9" x14ac:dyDescent="0.25">
      <c r="B2" t="s">
        <v>0</v>
      </c>
      <c r="G2" t="s">
        <v>1</v>
      </c>
    </row>
    <row r="3" spans="1:9" x14ac:dyDescent="0.25">
      <c r="A3" t="s">
        <v>6</v>
      </c>
      <c r="B3" t="s">
        <v>4</v>
      </c>
      <c r="C3" t="s">
        <v>7</v>
      </c>
      <c r="D3" t="s">
        <v>5</v>
      </c>
    </row>
    <row r="4" spans="1:9" x14ac:dyDescent="0.25">
      <c r="A4">
        <v>0.60299999999999998</v>
      </c>
      <c r="B4">
        <v>303</v>
      </c>
      <c r="C4">
        <f>B4-273.15</f>
        <v>29.850000000000023</v>
      </c>
      <c r="D4">
        <f>1.56+4.27*0.001*B4</f>
        <v>2.8538100000000002</v>
      </c>
      <c r="G4" t="s">
        <v>4</v>
      </c>
      <c r="H4" t="s">
        <v>7</v>
      </c>
      <c r="I4" t="s">
        <v>3</v>
      </c>
    </row>
    <row r="5" spans="1:9" x14ac:dyDescent="0.25">
      <c r="A5">
        <v>0.60299999999999998</v>
      </c>
      <c r="B5">
        <f>B4+5</f>
        <v>308</v>
      </c>
      <c r="C5">
        <f t="shared" ref="C5:C26" si="0">B5-273.15</f>
        <v>34.850000000000023</v>
      </c>
      <c r="D5">
        <f t="shared" ref="D5:D14" si="1">1.56+4.27*0.001*B5</f>
        <v>2.8751600000000002</v>
      </c>
      <c r="G5">
        <v>303</v>
      </c>
      <c r="H5">
        <f>G5-273.15</f>
        <v>29.850000000000023</v>
      </c>
      <c r="I5">
        <f>4217.83628-3.48182*H5+0.10964*H5^2-0.00165*H5^3+0.000012952*H5^4-0.0000000393144*H5^5</f>
        <v>4177.0617461819593</v>
      </c>
    </row>
    <row r="6" spans="1:9" x14ac:dyDescent="0.25">
      <c r="A6">
        <v>0.60299999999999998</v>
      </c>
      <c r="B6">
        <f t="shared" ref="B6:B14" si="2">B5+5</f>
        <v>313</v>
      </c>
      <c r="C6">
        <f t="shared" si="0"/>
        <v>39.850000000000023</v>
      </c>
      <c r="D6">
        <f t="shared" si="1"/>
        <v>2.8965100000000001</v>
      </c>
      <c r="G6">
        <f>G5+5</f>
        <v>308</v>
      </c>
      <c r="H6">
        <f t="shared" ref="H6:H15" si="3">G6-273.15</f>
        <v>34.850000000000023</v>
      </c>
      <c r="I6">
        <f t="shared" ref="I6:I15" si="4">4217.83628-3.48182*H6+0.10964*H6^2-0.00165*H6^3+0.000012952*H6^4-0.0000000393144*H6^5</f>
        <v>4176.9010639544349</v>
      </c>
    </row>
    <row r="7" spans="1:9" x14ac:dyDescent="0.25">
      <c r="A7">
        <v>0.60299999999999998</v>
      </c>
      <c r="B7">
        <f t="shared" si="2"/>
        <v>318</v>
      </c>
      <c r="C7">
        <f t="shared" si="0"/>
        <v>44.850000000000023</v>
      </c>
      <c r="D7">
        <f t="shared" si="1"/>
        <v>2.9178600000000001</v>
      </c>
      <c r="G7">
        <f t="shared" ref="G7:G15" si="5">G6+5</f>
        <v>313</v>
      </c>
      <c r="H7">
        <f t="shared" si="3"/>
        <v>39.850000000000023</v>
      </c>
      <c r="I7">
        <f t="shared" si="4"/>
        <v>4177.4917693928674</v>
      </c>
    </row>
    <row r="8" spans="1:9" x14ac:dyDescent="0.25">
      <c r="A8">
        <v>0.60299999999999998</v>
      </c>
      <c r="B8">
        <f t="shared" si="2"/>
        <v>323</v>
      </c>
      <c r="C8">
        <f t="shared" si="0"/>
        <v>49.850000000000023</v>
      </c>
      <c r="D8">
        <f t="shared" si="1"/>
        <v>2.9392100000000001</v>
      </c>
      <c r="G8">
        <f t="shared" si="5"/>
        <v>318</v>
      </c>
      <c r="H8">
        <f t="shared" si="3"/>
        <v>44.850000000000023</v>
      </c>
      <c r="I8">
        <f t="shared" si="4"/>
        <v>4178.6344576904539</v>
      </c>
    </row>
    <row r="9" spans="1:9" x14ac:dyDescent="0.25">
      <c r="A9">
        <v>0.60299999999999998</v>
      </c>
      <c r="B9">
        <f t="shared" si="2"/>
        <v>328</v>
      </c>
      <c r="C9">
        <f t="shared" si="0"/>
        <v>54.850000000000023</v>
      </c>
      <c r="D9">
        <f t="shared" si="1"/>
        <v>2.9605600000000001</v>
      </c>
      <c r="G9">
        <f t="shared" si="5"/>
        <v>323</v>
      </c>
      <c r="H9">
        <f t="shared" si="3"/>
        <v>49.850000000000023</v>
      </c>
      <c r="I9">
        <f t="shared" si="4"/>
        <v>4180.2065031273869</v>
      </c>
    </row>
    <row r="10" spans="1:9" x14ac:dyDescent="0.25">
      <c r="A10">
        <v>0.60299999999999998</v>
      </c>
      <c r="B10">
        <f t="shared" si="2"/>
        <v>333</v>
      </c>
      <c r="C10">
        <f t="shared" si="0"/>
        <v>59.850000000000023</v>
      </c>
      <c r="D10">
        <f t="shared" si="1"/>
        <v>2.9819100000000001</v>
      </c>
      <c r="G10">
        <f t="shared" si="5"/>
        <v>328</v>
      </c>
      <c r="H10">
        <f t="shared" si="3"/>
        <v>54.850000000000023</v>
      </c>
      <c r="I10">
        <f t="shared" si="4"/>
        <v>4182.1473161708645</v>
      </c>
    </row>
    <row r="11" spans="1:9" x14ac:dyDescent="0.25">
      <c r="A11">
        <v>0.60299999999999998</v>
      </c>
      <c r="B11">
        <f t="shared" si="2"/>
        <v>338</v>
      </c>
      <c r="C11">
        <f t="shared" si="0"/>
        <v>64.850000000000023</v>
      </c>
      <c r="D11">
        <f t="shared" si="1"/>
        <v>3.00326</v>
      </c>
      <c r="G11">
        <f t="shared" si="5"/>
        <v>333</v>
      </c>
      <c r="H11">
        <f t="shared" si="3"/>
        <v>59.850000000000023</v>
      </c>
      <c r="I11">
        <f t="shared" si="4"/>
        <v>4184.4436005750786</v>
      </c>
    </row>
    <row r="12" spans="1:9" x14ac:dyDescent="0.25">
      <c r="A12">
        <v>0.60299999999999998</v>
      </c>
      <c r="B12">
        <f t="shared" si="2"/>
        <v>343</v>
      </c>
      <c r="C12">
        <f t="shared" si="0"/>
        <v>69.850000000000023</v>
      </c>
      <c r="D12">
        <f t="shared" si="1"/>
        <v>3.02461</v>
      </c>
      <c r="G12">
        <f t="shared" si="5"/>
        <v>338</v>
      </c>
      <c r="H12">
        <f t="shared" si="3"/>
        <v>64.850000000000023</v>
      </c>
      <c r="I12">
        <f t="shared" si="4"/>
        <v>4187.1146104812278</v>
      </c>
    </row>
    <row r="13" spans="1:9" x14ac:dyDescent="0.25">
      <c r="A13">
        <v>0.60299999999999998</v>
      </c>
      <c r="B13">
        <f t="shared" si="2"/>
        <v>348</v>
      </c>
      <c r="C13">
        <f t="shared" si="0"/>
        <v>74.850000000000023</v>
      </c>
      <c r="D13">
        <f t="shared" si="1"/>
        <v>3.04596</v>
      </c>
      <c r="G13">
        <f t="shared" si="5"/>
        <v>343</v>
      </c>
      <c r="H13">
        <f t="shared" si="3"/>
        <v>69.850000000000023</v>
      </c>
      <c r="I13">
        <f t="shared" si="4"/>
        <v>4190.1974075175031</v>
      </c>
    </row>
    <row r="14" spans="1:9" x14ac:dyDescent="0.25">
      <c r="A14">
        <v>0.60299999999999998</v>
      </c>
      <c r="B14">
        <f t="shared" si="2"/>
        <v>353</v>
      </c>
      <c r="C14">
        <f t="shared" si="0"/>
        <v>79.850000000000023</v>
      </c>
      <c r="D14">
        <f t="shared" si="1"/>
        <v>3.06731</v>
      </c>
      <c r="G14">
        <f t="shared" si="5"/>
        <v>348</v>
      </c>
      <c r="H14">
        <f t="shared" si="3"/>
        <v>74.850000000000023</v>
      </c>
      <c r="I14">
        <f t="shared" si="4"/>
        <v>4193.7321178991024</v>
      </c>
    </row>
    <row r="15" spans="1:9" x14ac:dyDescent="0.25">
      <c r="G15">
        <f t="shared" si="5"/>
        <v>353</v>
      </c>
      <c r="H15">
        <f t="shared" si="3"/>
        <v>79.850000000000023</v>
      </c>
      <c r="I15">
        <f t="shared" si="4"/>
        <v>4197.7471895282197</v>
      </c>
    </row>
    <row r="16" spans="1:9" x14ac:dyDescent="0.25">
      <c r="A16">
        <v>0.54300000000000004</v>
      </c>
      <c r="B16">
        <v>303</v>
      </c>
      <c r="C16">
        <f>B16-273.15</f>
        <v>29.850000000000023</v>
      </c>
      <c r="D16">
        <f>1.65+0.00444*B16</f>
        <v>2.99532</v>
      </c>
    </row>
    <row r="17" spans="1:4" x14ac:dyDescent="0.25">
      <c r="A17">
        <v>0.54300000000000004</v>
      </c>
      <c r="B17">
        <f>B16+5</f>
        <v>308</v>
      </c>
      <c r="C17">
        <f t="shared" si="0"/>
        <v>34.850000000000023</v>
      </c>
      <c r="D17">
        <f t="shared" ref="D17:D26" si="6">1.65+0.00444*B17</f>
        <v>3.0175200000000002</v>
      </c>
    </row>
    <row r="18" spans="1:4" x14ac:dyDescent="0.25">
      <c r="A18">
        <v>0.54300000000000004</v>
      </c>
      <c r="B18">
        <f t="shared" ref="B18:B26" si="7">B17+5</f>
        <v>313</v>
      </c>
      <c r="C18">
        <f t="shared" si="0"/>
        <v>39.850000000000023</v>
      </c>
      <c r="D18">
        <f t="shared" si="6"/>
        <v>3.03972</v>
      </c>
    </row>
    <row r="19" spans="1:4" x14ac:dyDescent="0.25">
      <c r="A19">
        <v>0.54300000000000004</v>
      </c>
      <c r="B19">
        <f t="shared" si="7"/>
        <v>318</v>
      </c>
      <c r="C19">
        <f t="shared" si="0"/>
        <v>44.850000000000023</v>
      </c>
      <c r="D19">
        <f t="shared" si="6"/>
        <v>3.0619199999999998</v>
      </c>
    </row>
    <row r="20" spans="1:4" x14ac:dyDescent="0.25">
      <c r="A20">
        <v>0.54300000000000004</v>
      </c>
      <c r="B20">
        <f t="shared" si="7"/>
        <v>323</v>
      </c>
      <c r="C20">
        <f t="shared" si="0"/>
        <v>49.850000000000023</v>
      </c>
      <c r="D20">
        <f t="shared" si="6"/>
        <v>3.08412</v>
      </c>
    </row>
    <row r="21" spans="1:4" x14ac:dyDescent="0.25">
      <c r="A21">
        <v>0.54300000000000004</v>
      </c>
      <c r="B21">
        <f t="shared" si="7"/>
        <v>328</v>
      </c>
      <c r="C21">
        <f t="shared" si="0"/>
        <v>54.850000000000023</v>
      </c>
      <c r="D21">
        <f t="shared" si="6"/>
        <v>3.1063200000000002</v>
      </c>
    </row>
    <row r="22" spans="1:4" x14ac:dyDescent="0.25">
      <c r="A22">
        <v>0.54300000000000004</v>
      </c>
      <c r="B22">
        <f t="shared" si="7"/>
        <v>333</v>
      </c>
      <c r="C22">
        <f t="shared" si="0"/>
        <v>59.850000000000023</v>
      </c>
      <c r="D22">
        <f t="shared" si="6"/>
        <v>3.12852</v>
      </c>
    </row>
    <row r="23" spans="1:4" x14ac:dyDescent="0.25">
      <c r="A23">
        <v>0.54300000000000004</v>
      </c>
      <c r="B23">
        <f t="shared" si="7"/>
        <v>338</v>
      </c>
      <c r="C23">
        <f t="shared" si="0"/>
        <v>64.850000000000023</v>
      </c>
      <c r="D23">
        <f t="shared" si="6"/>
        <v>3.1507199999999997</v>
      </c>
    </row>
    <row r="24" spans="1:4" x14ac:dyDescent="0.25">
      <c r="A24">
        <v>0.54300000000000004</v>
      </c>
      <c r="B24">
        <f t="shared" si="7"/>
        <v>343</v>
      </c>
      <c r="C24">
        <f t="shared" si="0"/>
        <v>69.850000000000023</v>
      </c>
      <c r="D24">
        <f t="shared" si="6"/>
        <v>3.17292</v>
      </c>
    </row>
    <row r="25" spans="1:4" x14ac:dyDescent="0.25">
      <c r="A25">
        <v>0.54300000000000004</v>
      </c>
      <c r="B25">
        <f t="shared" si="7"/>
        <v>348</v>
      </c>
      <c r="C25">
        <f t="shared" si="0"/>
        <v>74.850000000000023</v>
      </c>
      <c r="D25">
        <f t="shared" si="6"/>
        <v>3.1951200000000002</v>
      </c>
    </row>
    <row r="26" spans="1:4" x14ac:dyDescent="0.25">
      <c r="A26">
        <v>0.54300000000000004</v>
      </c>
      <c r="B26">
        <f t="shared" si="7"/>
        <v>353</v>
      </c>
      <c r="C26">
        <f t="shared" si="0"/>
        <v>79.850000000000023</v>
      </c>
      <c r="D26">
        <f t="shared" si="6"/>
        <v>3.21732</v>
      </c>
    </row>
    <row r="29" spans="1:4" x14ac:dyDescent="0.25">
      <c r="A29" t="s">
        <v>2</v>
      </c>
    </row>
    <row r="31" spans="1:4" x14ac:dyDescent="0.25">
      <c r="A31" t="s">
        <v>6</v>
      </c>
      <c r="B31" t="s">
        <v>4</v>
      </c>
      <c r="C31" t="s">
        <v>7</v>
      </c>
      <c r="D31" t="s">
        <v>5</v>
      </c>
    </row>
    <row r="32" spans="1:4" x14ac:dyDescent="0.25">
      <c r="A32">
        <v>0.60299999999999998</v>
      </c>
      <c r="B32">
        <v>303.14999999999998</v>
      </c>
      <c r="C32">
        <f>B32-273.15</f>
        <v>30</v>
      </c>
      <c r="D32">
        <f>0.811+4.06*0.001*B32</f>
        <v>2.0417889999999996</v>
      </c>
    </row>
    <row r="33" spans="1:5" x14ac:dyDescent="0.25">
      <c r="A33">
        <v>0.60299999999999998</v>
      </c>
      <c r="B33">
        <f>B32+5</f>
        <v>308.14999999999998</v>
      </c>
      <c r="C33">
        <f t="shared" ref="C33:C37" si="8">B33-273.15</f>
        <v>35</v>
      </c>
      <c r="D33">
        <f t="shared" ref="D33:D37" si="9">0.811+4.06*0.001*B33</f>
        <v>2.0620889999999998</v>
      </c>
    </row>
    <row r="34" spans="1:5" x14ac:dyDescent="0.25">
      <c r="A34">
        <v>0.60299999999999998</v>
      </c>
      <c r="B34">
        <f t="shared" ref="B34:B37" si="10">B33+5</f>
        <v>313.14999999999998</v>
      </c>
      <c r="C34">
        <f t="shared" si="8"/>
        <v>40</v>
      </c>
      <c r="D34">
        <f t="shared" si="9"/>
        <v>2.0823889999999996</v>
      </c>
    </row>
    <row r="35" spans="1:5" x14ac:dyDescent="0.25">
      <c r="A35">
        <v>0.60299999999999998</v>
      </c>
      <c r="B35">
        <f t="shared" si="10"/>
        <v>318.14999999999998</v>
      </c>
      <c r="C35">
        <f t="shared" si="8"/>
        <v>45</v>
      </c>
      <c r="D35">
        <f t="shared" si="9"/>
        <v>2.1026889999999998</v>
      </c>
    </row>
    <row r="36" spans="1:5" x14ac:dyDescent="0.25">
      <c r="A36">
        <v>0.60299999999999998</v>
      </c>
      <c r="B36">
        <f t="shared" si="10"/>
        <v>323.14999999999998</v>
      </c>
      <c r="C36">
        <f t="shared" si="8"/>
        <v>50</v>
      </c>
      <c r="D36">
        <f t="shared" si="9"/>
        <v>2.1229889999999996</v>
      </c>
    </row>
    <row r="37" spans="1:5" x14ac:dyDescent="0.25">
      <c r="A37">
        <v>0.60299999999999998</v>
      </c>
      <c r="B37">
        <f t="shared" si="10"/>
        <v>328.15</v>
      </c>
      <c r="C37">
        <f t="shared" si="8"/>
        <v>55</v>
      </c>
      <c r="D37">
        <f t="shared" si="9"/>
        <v>2.1432889999999998</v>
      </c>
    </row>
    <row r="40" spans="1:5" x14ac:dyDescent="0.25">
      <c r="A40">
        <v>0.54300000000000004</v>
      </c>
      <c r="B40">
        <v>303</v>
      </c>
      <c r="C40">
        <f>B40-273.15</f>
        <v>29.850000000000023</v>
      </c>
      <c r="D40">
        <f>1.36+0.00258*B40</f>
        <v>2.14174</v>
      </c>
      <c r="E40">
        <f t="shared" ref="E40:E45" si="11">C40</f>
        <v>29.850000000000023</v>
      </c>
    </row>
    <row r="41" spans="1:5" x14ac:dyDescent="0.25">
      <c r="A41">
        <v>0.54300000000000004</v>
      </c>
      <c r="B41">
        <f>B40+5</f>
        <v>308</v>
      </c>
      <c r="C41">
        <f t="shared" ref="C41:C45" si="12">B41-273.15</f>
        <v>34.850000000000023</v>
      </c>
      <c r="D41">
        <f t="shared" ref="D41:D45" si="13">1.36+0.00258*B41</f>
        <v>2.1546400000000001</v>
      </c>
      <c r="E41">
        <f t="shared" si="11"/>
        <v>34.850000000000023</v>
      </c>
    </row>
    <row r="42" spans="1:5" x14ac:dyDescent="0.25">
      <c r="A42">
        <v>0.54300000000000004</v>
      </c>
      <c r="B42">
        <f t="shared" ref="B42:B45" si="14">B41+5</f>
        <v>313</v>
      </c>
      <c r="C42">
        <f t="shared" si="12"/>
        <v>39.850000000000023</v>
      </c>
      <c r="D42">
        <f t="shared" si="13"/>
        <v>2.1675399999999998</v>
      </c>
      <c r="E42">
        <f t="shared" si="11"/>
        <v>39.850000000000023</v>
      </c>
    </row>
    <row r="43" spans="1:5" x14ac:dyDescent="0.25">
      <c r="A43">
        <v>0.54300000000000004</v>
      </c>
      <c r="B43">
        <f t="shared" si="14"/>
        <v>318</v>
      </c>
      <c r="C43">
        <f t="shared" si="12"/>
        <v>44.850000000000023</v>
      </c>
      <c r="D43">
        <f t="shared" si="13"/>
        <v>2.1804399999999999</v>
      </c>
      <c r="E43">
        <f t="shared" si="11"/>
        <v>44.850000000000023</v>
      </c>
    </row>
    <row r="44" spans="1:5" x14ac:dyDescent="0.25">
      <c r="A44">
        <v>0.54300000000000004</v>
      </c>
      <c r="B44">
        <f t="shared" si="14"/>
        <v>323</v>
      </c>
      <c r="C44">
        <f t="shared" si="12"/>
        <v>49.850000000000023</v>
      </c>
      <c r="D44">
        <f t="shared" si="13"/>
        <v>2.1933400000000001</v>
      </c>
      <c r="E44">
        <f t="shared" si="11"/>
        <v>49.850000000000023</v>
      </c>
    </row>
    <row r="45" spans="1:5" x14ac:dyDescent="0.25">
      <c r="A45">
        <v>0.54300000000000004</v>
      </c>
      <c r="B45">
        <f t="shared" si="14"/>
        <v>328</v>
      </c>
      <c r="C45">
        <f t="shared" si="12"/>
        <v>54.850000000000023</v>
      </c>
      <c r="D45">
        <f t="shared" si="13"/>
        <v>2.2062400000000002</v>
      </c>
      <c r="E45">
        <f t="shared" si="11"/>
        <v>54.850000000000023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2017-07-19T15:36:03Z</dcterms:modified>
</cp:coreProperties>
</file>