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du\Desktop\ACS\Data\"/>
    </mc:Choice>
  </mc:AlternateContent>
  <bookViews>
    <workbookView xWindow="0" yWindow="0" windowWidth="19200" windowHeight="8235"/>
  </bookViews>
  <sheets>
    <sheet name="Contact_resistance" sheetId="5" r:id="rId1"/>
    <sheet name="I-V measurements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02" i="3" l="1"/>
  <c r="AD101" i="3"/>
  <c r="AD100" i="3"/>
  <c r="AD99" i="3"/>
  <c r="AD98" i="3"/>
  <c r="AD97" i="3"/>
  <c r="AD96" i="3"/>
  <c r="AD95" i="3"/>
  <c r="AD94" i="3"/>
  <c r="AD93" i="3"/>
  <c r="AD92" i="3"/>
  <c r="AD91" i="3"/>
  <c r="AD90" i="3"/>
  <c r="AD89" i="3"/>
  <c r="AD88" i="3"/>
  <c r="AD87" i="3"/>
  <c r="AD86" i="3"/>
  <c r="AD85" i="3"/>
  <c r="AD84" i="3"/>
  <c r="AD83" i="3"/>
  <c r="AD82" i="3"/>
  <c r="AD81" i="3"/>
  <c r="AD80" i="3"/>
  <c r="AD79" i="3"/>
  <c r="AD78" i="3"/>
  <c r="AD77" i="3"/>
  <c r="AD76" i="3"/>
  <c r="AD75" i="3"/>
  <c r="AD74" i="3"/>
  <c r="AD73" i="3"/>
  <c r="AD72" i="3"/>
  <c r="AD71" i="3"/>
  <c r="AD70" i="3"/>
  <c r="AD69" i="3"/>
  <c r="AD68" i="3"/>
  <c r="AD67" i="3"/>
  <c r="AD66" i="3"/>
  <c r="AD65" i="3"/>
  <c r="AD64" i="3"/>
  <c r="AD63" i="3"/>
  <c r="AD62" i="3"/>
  <c r="AD61" i="3"/>
  <c r="AD60" i="3"/>
  <c r="AD59" i="3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D7" i="3"/>
  <c r="AD6" i="3"/>
  <c r="AD5" i="3"/>
  <c r="AD4" i="3"/>
  <c r="AD3" i="3"/>
  <c r="AD2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" i="3"/>
  <c r="C49" i="5"/>
  <c r="C50" i="5"/>
  <c r="F49" i="5"/>
  <c r="F50" i="5" s="1"/>
  <c r="C28" i="5"/>
  <c r="C36" i="5" s="1"/>
  <c r="F47" i="5"/>
  <c r="F48" i="5"/>
  <c r="C47" i="5"/>
  <c r="C48" i="5"/>
  <c r="C43" i="5"/>
  <c r="C44" i="5"/>
  <c r="C45" i="5"/>
  <c r="F45" i="5"/>
  <c r="F44" i="5"/>
  <c r="F43" i="5"/>
  <c r="F42" i="5"/>
  <c r="C42" i="5"/>
  <c r="G21" i="5"/>
  <c r="G26" i="5"/>
  <c r="E21" i="5"/>
  <c r="C21" i="5"/>
  <c r="I21" i="5"/>
  <c r="I26" i="5"/>
  <c r="H21" i="5"/>
  <c r="H26" i="5"/>
  <c r="F21" i="5"/>
  <c r="F30" i="5" s="1"/>
  <c r="C37" i="5" s="1"/>
  <c r="F26" i="5"/>
  <c r="F32" i="5" s="1"/>
  <c r="D21" i="5"/>
  <c r="D26" i="5"/>
  <c r="D28" i="5"/>
  <c r="C35" i="5" s="1"/>
  <c r="E28" i="5"/>
  <c r="E29" i="5" s="1"/>
  <c r="F28" i="5"/>
  <c r="G28" i="5"/>
  <c r="F35" i="5" s="1"/>
  <c r="H28" i="5"/>
  <c r="I28" i="5"/>
  <c r="F36" i="5" s="1"/>
  <c r="D24" i="5"/>
  <c r="E24" i="5"/>
  <c r="F24" i="5"/>
  <c r="F29" i="5" s="1"/>
  <c r="F34" i="5" s="1"/>
  <c r="G24" i="5"/>
  <c r="G29" i="5" s="1"/>
  <c r="H24" i="5"/>
  <c r="I24" i="5"/>
  <c r="C24" i="5"/>
  <c r="C29" i="5" s="1"/>
  <c r="C34" i="5" s="1"/>
  <c r="C51" i="5"/>
  <c r="C30" i="5"/>
  <c r="I29" i="5"/>
  <c r="H29" i="5"/>
  <c r="D29" i="5"/>
  <c r="F31" i="5"/>
  <c r="E26" i="5"/>
  <c r="C32" i="5" s="1"/>
  <c r="C39" i="5" s="1"/>
  <c r="C31" i="5"/>
  <c r="C38" i="5" s="1"/>
  <c r="C26" i="5"/>
  <c r="C33" i="5"/>
  <c r="F33" i="5" l="1"/>
  <c r="C40" i="5" s="1"/>
</calcChain>
</file>

<file path=xl/sharedStrings.xml><?xml version="1.0" encoding="utf-8"?>
<sst xmlns="http://schemas.openxmlformats.org/spreadsheetml/2006/main" count="69" uniqueCount="50">
  <si>
    <t>Rc</t>
  </si>
  <si>
    <t xml:space="preserve"> V3</t>
  </si>
  <si>
    <t xml:space="preserve"> I3</t>
  </si>
  <si>
    <t>S11</t>
  </si>
  <si>
    <t>S12 after anneal</t>
  </si>
  <si>
    <t>A</t>
  </si>
  <si>
    <t>A2</t>
  </si>
  <si>
    <t>A3</t>
  </si>
  <si>
    <t>B3</t>
  </si>
  <si>
    <t>before anneal R [Ohm]</t>
  </si>
  <si>
    <t>after anneal R[Ohm]</t>
  </si>
  <si>
    <t>B1</t>
  </si>
  <si>
    <t>A5</t>
  </si>
  <si>
    <t>A4</t>
  </si>
  <si>
    <t>R-sq</t>
  </si>
  <si>
    <t>y = 0.3768x + 526.11</t>
  </si>
  <si>
    <t>y = 0.1439x + 238.37</t>
  </si>
  <si>
    <t>y = 0.2985x + 139.22</t>
  </si>
  <si>
    <t>y = 0.358x + 298.69</t>
  </si>
  <si>
    <t>Lt [um]</t>
  </si>
  <si>
    <t>2Lt [um]</t>
  </si>
  <si>
    <t>W [um]</t>
  </si>
  <si>
    <t>Rc W [kOhm um]</t>
  </si>
  <si>
    <t>R sheet [Ohm sq]</t>
  </si>
  <si>
    <t>Ro_c [Ohm cm^2]</t>
  </si>
  <si>
    <t>Avg Rc [Ohm]</t>
  </si>
  <si>
    <t>Avg RcW [kOhm um]</t>
  </si>
  <si>
    <t>Avg Ro_c [Ohm cm^2]</t>
  </si>
  <si>
    <t>Avg R sheet [Ohm sq]</t>
  </si>
  <si>
    <t>Std dev Rc [Ohm]</t>
  </si>
  <si>
    <t>St dev RcW [kOhm um]</t>
  </si>
  <si>
    <t>Lin fit. Equation</t>
  </si>
  <si>
    <t>Anneal reduction Rc</t>
  </si>
  <si>
    <t>Anneal reduction St dev Rc</t>
  </si>
  <si>
    <t>Anneal reduction Rc W</t>
  </si>
  <si>
    <t>Anneal reduction St dev Rc W</t>
  </si>
  <si>
    <t>y=0.405x + 273.83</t>
  </si>
  <si>
    <t>y = 0.475x + 181.5</t>
  </si>
  <si>
    <t>y=0.7843x + 490.67</t>
  </si>
  <si>
    <t>Longer structures [um]</t>
  </si>
  <si>
    <t>R [Ohm]</t>
  </si>
  <si>
    <t>Rc [Ohm]</t>
  </si>
  <si>
    <t>Reduction Rc W</t>
  </si>
  <si>
    <t>B1-3: Sample 1</t>
  </si>
  <si>
    <t>A1-2: Sample 1</t>
  </si>
  <si>
    <t>A3-4:Sample 2</t>
  </si>
  <si>
    <t>Notes:</t>
  </si>
  <si>
    <t xml:space="preserve">B2 </t>
  </si>
  <si>
    <r>
      <t>distance 
[</t>
    </r>
    <r>
      <rPr>
        <b/>
        <sz val="12"/>
        <color theme="1"/>
        <rFont val="Calibri"/>
        <family val="2"/>
      </rPr>
      <t>μ</t>
    </r>
    <r>
      <rPr>
        <b/>
        <sz val="12"/>
        <color theme="1"/>
        <rFont val="Calibri"/>
        <family val="2"/>
        <scheme val="minor"/>
      </rPr>
      <t>m]</t>
    </r>
  </si>
  <si>
    <t>Avg R sheet St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</si>
</sst>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4" fillId="3" borderId="0" applyNumberFormat="0" applyBorder="0" applyAlignment="0" applyProtection="0"/>
  </cellStyleXfs>
  <cellXfs count="79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1" fillId="2" borderId="1" xfId="1" applyBorder="1" applyAlignment="1">
      <alignment horizontal="center"/>
    </xf>
    <xf numFmtId="0" fontId="4" fillId="3" borderId="1" xfId="2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16" xfId="0" applyFont="1" applyBorder="1"/>
    <xf numFmtId="0" fontId="2" fillId="4" borderId="17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2" fillId="4" borderId="21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23" xfId="0" applyFont="1" applyBorder="1"/>
    <xf numFmtId="0" fontId="3" fillId="8" borderId="13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24" xfId="0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0" fontId="2" fillId="4" borderId="3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7" borderId="28" xfId="0" applyFill="1" applyBorder="1" applyAlignment="1">
      <alignment horizontal="center"/>
    </xf>
    <xf numFmtId="0" fontId="0" fillId="7" borderId="29" xfId="0" applyFill="1" applyBorder="1" applyAlignment="1">
      <alignment horizontal="center"/>
    </xf>
    <xf numFmtId="0" fontId="0" fillId="7" borderId="30" xfId="0" applyFill="1" applyBorder="1" applyAlignment="1">
      <alignment horizontal="center"/>
    </xf>
    <xf numFmtId="0" fontId="6" fillId="4" borderId="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3" xfId="0" applyFill="1" applyBorder="1" applyAlignment="1">
      <alignment horizontal="center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colors>
    <mruColors>
      <color rgb="FFFF505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20941949568567"/>
          <c:y val="3.6248065868675884E-2"/>
          <c:w val="0.85694613693784016"/>
          <c:h val="0.70568850908468816"/>
        </c:manualLayout>
      </c:layout>
      <c:scatterChart>
        <c:scatterStyle val="lineMarker"/>
        <c:varyColors val="0"/>
        <c:ser>
          <c:idx val="2"/>
          <c:order val="2"/>
          <c:tx>
            <c:v>As deposited</c:v>
          </c:tx>
          <c:spPr>
            <a:ln w="19050" cap="rnd">
              <a:solidFill>
                <a:srgbClr val="FF505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FF505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5050"/>
                </a:solidFill>
                <a:prstDash val="sysDot"/>
              </a:ln>
              <a:effectLst/>
            </c:spPr>
            <c:trendlineType val="linear"/>
            <c:backward val="800"/>
            <c:dispRSqr val="1"/>
            <c:dispEq val="1"/>
            <c:trendlineLbl>
              <c:layout>
                <c:manualLayout>
                  <c:x val="-0.63711683635946614"/>
                  <c:y val="0.153216777951927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rgbClr val="FF505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Contact_resistance!$B$4:$B$19</c:f>
              <c:numCache>
                <c:formatCode>General</c:formatCode>
                <c:ptCount val="16"/>
                <c:pt idx="0">
                  <c:v>100</c:v>
                </c:pt>
                <c:pt idx="1">
                  <c:v>300</c:v>
                </c:pt>
                <c:pt idx="2">
                  <c:v>500</c:v>
                </c:pt>
                <c:pt idx="3">
                  <c:v>800</c:v>
                </c:pt>
                <c:pt idx="4">
                  <c:v>200</c:v>
                </c:pt>
                <c:pt idx="5">
                  <c:v>600</c:v>
                </c:pt>
                <c:pt idx="6">
                  <c:v>1200</c:v>
                </c:pt>
                <c:pt idx="7">
                  <c:v>100</c:v>
                </c:pt>
                <c:pt idx="8">
                  <c:v>300</c:v>
                </c:pt>
                <c:pt idx="9">
                  <c:v>500</c:v>
                </c:pt>
                <c:pt idx="10">
                  <c:v>100</c:v>
                </c:pt>
                <c:pt idx="11">
                  <c:v>300</c:v>
                </c:pt>
                <c:pt idx="12">
                  <c:v>800</c:v>
                </c:pt>
                <c:pt idx="13">
                  <c:v>300</c:v>
                </c:pt>
                <c:pt idx="14">
                  <c:v>600</c:v>
                </c:pt>
                <c:pt idx="15">
                  <c:v>1100</c:v>
                </c:pt>
              </c:numCache>
            </c:numRef>
          </c:xVal>
          <c:yVal>
            <c:numRef>
              <c:f>Contact_resistance!$E$4:$E$19</c:f>
              <c:numCache>
                <c:formatCode>General</c:formatCode>
                <c:ptCount val="16"/>
                <c:pt idx="7">
                  <c:v>312</c:v>
                </c:pt>
                <c:pt idx="8">
                  <c:v>400</c:v>
                </c:pt>
                <c:pt idx="9">
                  <c:v>474</c:v>
                </c:pt>
              </c:numCache>
            </c:numRef>
          </c:yVal>
          <c:smooth val="0"/>
        </c:ser>
        <c:ser>
          <c:idx val="4"/>
          <c:order val="4"/>
          <c:tx>
            <c:v>After annealing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00B050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ot"/>
              </a:ln>
              <a:effectLst/>
            </c:spPr>
            <c:trendlineType val="linear"/>
            <c:backward val="500"/>
            <c:dispRSqr val="1"/>
            <c:dispEq val="1"/>
            <c:trendlineLbl>
              <c:layout>
                <c:manualLayout>
                  <c:x val="-0.64233092463439112"/>
                  <c:y val="0.4729683880764255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rgbClr val="00B05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Contact_resistance!$B$4:$B$19</c:f>
              <c:numCache>
                <c:formatCode>General</c:formatCode>
                <c:ptCount val="16"/>
                <c:pt idx="0">
                  <c:v>100</c:v>
                </c:pt>
                <c:pt idx="1">
                  <c:v>300</c:v>
                </c:pt>
                <c:pt idx="2">
                  <c:v>500</c:v>
                </c:pt>
                <c:pt idx="3">
                  <c:v>800</c:v>
                </c:pt>
                <c:pt idx="4">
                  <c:v>200</c:v>
                </c:pt>
                <c:pt idx="5">
                  <c:v>600</c:v>
                </c:pt>
                <c:pt idx="6">
                  <c:v>1200</c:v>
                </c:pt>
                <c:pt idx="7">
                  <c:v>100</c:v>
                </c:pt>
                <c:pt idx="8">
                  <c:v>300</c:v>
                </c:pt>
                <c:pt idx="9">
                  <c:v>500</c:v>
                </c:pt>
                <c:pt idx="10">
                  <c:v>100</c:v>
                </c:pt>
                <c:pt idx="11">
                  <c:v>300</c:v>
                </c:pt>
                <c:pt idx="12">
                  <c:v>800</c:v>
                </c:pt>
                <c:pt idx="13">
                  <c:v>300</c:v>
                </c:pt>
                <c:pt idx="14">
                  <c:v>600</c:v>
                </c:pt>
                <c:pt idx="15">
                  <c:v>1100</c:v>
                </c:pt>
              </c:numCache>
            </c:numRef>
          </c:xVal>
          <c:yVal>
            <c:numRef>
              <c:f>Contact_resistance!$G$4:$G$19</c:f>
              <c:numCache>
                <c:formatCode>General</c:formatCode>
                <c:ptCount val="16"/>
                <c:pt idx="7">
                  <c:v>235</c:v>
                </c:pt>
                <c:pt idx="8">
                  <c:v>312</c:v>
                </c:pt>
                <c:pt idx="9">
                  <c:v>425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391648"/>
        <c:axId val="297392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B1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2.176777618963786E-2"/>
                        <c:y val="7.4611098964367959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accent1">
                                <a:lumMod val="7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Contact_resistance!$B$4:$B$19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100</c:v>
                      </c:pt>
                      <c:pt idx="1">
                        <c:v>300</c:v>
                      </c:pt>
                      <c:pt idx="2">
                        <c:v>500</c:v>
                      </c:pt>
                      <c:pt idx="3">
                        <c:v>800</c:v>
                      </c:pt>
                      <c:pt idx="4">
                        <c:v>200</c:v>
                      </c:pt>
                      <c:pt idx="5">
                        <c:v>600</c:v>
                      </c:pt>
                      <c:pt idx="6">
                        <c:v>1200</c:v>
                      </c:pt>
                      <c:pt idx="7">
                        <c:v>100</c:v>
                      </c:pt>
                      <c:pt idx="8">
                        <c:v>300</c:v>
                      </c:pt>
                      <c:pt idx="9">
                        <c:v>500</c:v>
                      </c:pt>
                      <c:pt idx="10">
                        <c:v>100</c:v>
                      </c:pt>
                      <c:pt idx="11">
                        <c:v>300</c:v>
                      </c:pt>
                      <c:pt idx="12">
                        <c:v>800</c:v>
                      </c:pt>
                      <c:pt idx="13">
                        <c:v>300</c:v>
                      </c:pt>
                      <c:pt idx="14">
                        <c:v>600</c:v>
                      </c:pt>
                      <c:pt idx="15">
                        <c:v>1100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Contact_resistance!$C$4:$C$19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536</c:v>
                      </c:pt>
                      <c:pt idx="1">
                        <c:v>750</c:v>
                      </c:pt>
                      <c:pt idx="2">
                        <c:v>920</c:v>
                      </c:pt>
                      <c:pt idx="3">
                        <c:v>1090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1"/>
                <c:order val="1"/>
                <c:tx>
                  <c:v>B2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Contact_resistance!$B$4:$B$19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100</c:v>
                      </c:pt>
                      <c:pt idx="1">
                        <c:v>300</c:v>
                      </c:pt>
                      <c:pt idx="2">
                        <c:v>500</c:v>
                      </c:pt>
                      <c:pt idx="3">
                        <c:v>800</c:v>
                      </c:pt>
                      <c:pt idx="4">
                        <c:v>200</c:v>
                      </c:pt>
                      <c:pt idx="5">
                        <c:v>600</c:v>
                      </c:pt>
                      <c:pt idx="6">
                        <c:v>1200</c:v>
                      </c:pt>
                      <c:pt idx="7">
                        <c:v>100</c:v>
                      </c:pt>
                      <c:pt idx="8">
                        <c:v>300</c:v>
                      </c:pt>
                      <c:pt idx="9">
                        <c:v>500</c:v>
                      </c:pt>
                      <c:pt idx="10">
                        <c:v>100</c:v>
                      </c:pt>
                      <c:pt idx="11">
                        <c:v>300</c:v>
                      </c:pt>
                      <c:pt idx="12">
                        <c:v>800</c:v>
                      </c:pt>
                      <c:pt idx="13">
                        <c:v>300</c:v>
                      </c:pt>
                      <c:pt idx="14">
                        <c:v>600</c:v>
                      </c:pt>
                      <c:pt idx="15">
                        <c:v>1100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Contact_resistance!$D$4:$D$19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4">
                        <c:v>604</c:v>
                      </c:pt>
                      <c:pt idx="5">
                        <c:v>748</c:v>
                      </c:pt>
                      <c:pt idx="6">
                        <c:v>980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3"/>
                <c:order val="3"/>
                <c:tx>
                  <c:v>A2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Contact_resistance!$B$4:$B$19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100</c:v>
                      </c:pt>
                      <c:pt idx="1">
                        <c:v>300</c:v>
                      </c:pt>
                      <c:pt idx="2">
                        <c:v>500</c:v>
                      </c:pt>
                      <c:pt idx="3">
                        <c:v>800</c:v>
                      </c:pt>
                      <c:pt idx="4">
                        <c:v>200</c:v>
                      </c:pt>
                      <c:pt idx="5">
                        <c:v>600</c:v>
                      </c:pt>
                      <c:pt idx="6">
                        <c:v>1200</c:v>
                      </c:pt>
                      <c:pt idx="7">
                        <c:v>100</c:v>
                      </c:pt>
                      <c:pt idx="8">
                        <c:v>300</c:v>
                      </c:pt>
                      <c:pt idx="9">
                        <c:v>500</c:v>
                      </c:pt>
                      <c:pt idx="10">
                        <c:v>100</c:v>
                      </c:pt>
                      <c:pt idx="11">
                        <c:v>300</c:v>
                      </c:pt>
                      <c:pt idx="12">
                        <c:v>800</c:v>
                      </c:pt>
                      <c:pt idx="13">
                        <c:v>300</c:v>
                      </c:pt>
                      <c:pt idx="14">
                        <c:v>600</c:v>
                      </c:pt>
                      <c:pt idx="15">
                        <c:v>1100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Contact_resistance!$F$4:$F$19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4">
                        <c:v>267</c:v>
                      </c:pt>
                      <c:pt idx="5">
                        <c:v>325</c:v>
                      </c:pt>
                      <c:pt idx="6">
                        <c:v>411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5"/>
                <c:order val="5"/>
                <c:tx>
                  <c:v>A4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0.1414289894218391"/>
                        <c:y val="1.512309249483674E-2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rgbClr val="00B050"/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Contact_resistance!$B$4:$B$19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100</c:v>
                      </c:pt>
                      <c:pt idx="1">
                        <c:v>300</c:v>
                      </c:pt>
                      <c:pt idx="2">
                        <c:v>500</c:v>
                      </c:pt>
                      <c:pt idx="3">
                        <c:v>800</c:v>
                      </c:pt>
                      <c:pt idx="4">
                        <c:v>200</c:v>
                      </c:pt>
                      <c:pt idx="5">
                        <c:v>600</c:v>
                      </c:pt>
                      <c:pt idx="6">
                        <c:v>1200</c:v>
                      </c:pt>
                      <c:pt idx="7">
                        <c:v>100</c:v>
                      </c:pt>
                      <c:pt idx="8">
                        <c:v>300</c:v>
                      </c:pt>
                      <c:pt idx="9">
                        <c:v>500</c:v>
                      </c:pt>
                      <c:pt idx="10">
                        <c:v>100</c:v>
                      </c:pt>
                      <c:pt idx="11">
                        <c:v>300</c:v>
                      </c:pt>
                      <c:pt idx="12">
                        <c:v>800</c:v>
                      </c:pt>
                      <c:pt idx="13">
                        <c:v>300</c:v>
                      </c:pt>
                      <c:pt idx="14">
                        <c:v>600</c:v>
                      </c:pt>
                      <c:pt idx="15">
                        <c:v>1100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Contact_resistance!$H$4:$H$19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10">
                        <c:v>169</c:v>
                      </c:pt>
                      <c:pt idx="11">
                        <c:v>199</c:v>
                      </c:pt>
                      <c:pt idx="12">
                        <c:v>378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6"/>
                <c:order val="6"/>
                <c:tx>
                  <c:v>A5</c:v>
                </c:tx>
                <c:spPr>
                  <a:ln w="190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Contact_resistance!$B$4:$B$19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100</c:v>
                      </c:pt>
                      <c:pt idx="1">
                        <c:v>300</c:v>
                      </c:pt>
                      <c:pt idx="2">
                        <c:v>500</c:v>
                      </c:pt>
                      <c:pt idx="3">
                        <c:v>800</c:v>
                      </c:pt>
                      <c:pt idx="4">
                        <c:v>200</c:v>
                      </c:pt>
                      <c:pt idx="5">
                        <c:v>600</c:v>
                      </c:pt>
                      <c:pt idx="6">
                        <c:v>1200</c:v>
                      </c:pt>
                      <c:pt idx="7">
                        <c:v>100</c:v>
                      </c:pt>
                      <c:pt idx="8">
                        <c:v>300</c:v>
                      </c:pt>
                      <c:pt idx="9">
                        <c:v>500</c:v>
                      </c:pt>
                      <c:pt idx="10">
                        <c:v>100</c:v>
                      </c:pt>
                      <c:pt idx="11">
                        <c:v>300</c:v>
                      </c:pt>
                      <c:pt idx="12">
                        <c:v>800</c:v>
                      </c:pt>
                      <c:pt idx="13">
                        <c:v>300</c:v>
                      </c:pt>
                      <c:pt idx="14">
                        <c:v>600</c:v>
                      </c:pt>
                      <c:pt idx="15">
                        <c:v>1100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Contact_resistance!$I$4:$I$19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13">
                        <c:v>377</c:v>
                      </c:pt>
                      <c:pt idx="14">
                        <c:v>560</c:v>
                      </c:pt>
                      <c:pt idx="15">
                        <c:v>675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297391648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600" b="0" i="0" baseline="0">
                    <a:effectLst/>
                  </a:rPr>
                  <a:t>Distance [</a:t>
                </a:r>
                <a:r>
                  <a:rPr lang="el-GR" sz="1600" b="0" i="0" baseline="0">
                    <a:effectLst/>
                  </a:rPr>
                  <a:t>μ</a:t>
                </a:r>
                <a:r>
                  <a:rPr lang="en-GB" sz="1600" b="0" i="0" baseline="0">
                    <a:effectLst/>
                  </a:rPr>
                  <a:t>m]</a:t>
                </a:r>
                <a:endParaRPr lang="en-GB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4987194666989316"/>
              <c:y val="0.819506239833019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6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97392208"/>
        <c:crosses val="autoZero"/>
        <c:crossBetween val="midCat"/>
        <c:majorUnit val="100"/>
      </c:valAx>
      <c:valAx>
        <c:axId val="297392208"/>
        <c:scaling>
          <c:orientation val="minMax"/>
          <c:max val="6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600" b="0" i="0" baseline="0">
                    <a:effectLst/>
                  </a:rPr>
                  <a:t>Contact resistance [</a:t>
                </a:r>
                <a:r>
                  <a:rPr lang="el-GR" sz="1600" b="0" i="0" baseline="0">
                    <a:effectLst/>
                  </a:rPr>
                  <a:t>Ω</a:t>
                </a:r>
                <a:r>
                  <a:rPr lang="en-GB" sz="1600" b="0" i="0" baseline="0">
                    <a:effectLst/>
                  </a:rPr>
                  <a:t>]</a:t>
                </a:r>
                <a:endParaRPr lang="en-GB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8.7111108916185526E-3"/>
              <c:y val="0.17408762800560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973916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66173549198776715"/>
          <c:y val="0.539297455365776"/>
          <c:w val="0.28837411589727618"/>
          <c:h val="0.199967548995746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en-GB" sz="1600" b="0" i="0" u="none" strike="noStrike" kern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3784376254505"/>
          <c:y val="3.1497410454040135E-2"/>
          <c:w val="0.70652822723864395"/>
          <c:h val="0.83954900833792678"/>
        </c:manualLayout>
      </c:layout>
      <c:scatterChart>
        <c:scatterStyle val="lineMarker"/>
        <c:varyColors val="0"/>
        <c:ser>
          <c:idx val="0"/>
          <c:order val="0"/>
          <c:tx>
            <c:v>As deposited S1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forward val="100"/>
            <c:backward val="100"/>
            <c:dispRSqr val="0"/>
            <c:dispEq val="0"/>
          </c:trendline>
          <c:xVal>
            <c:numRef>
              <c:f>Contact_resistance!$B$4:$B$19</c:f>
              <c:numCache>
                <c:formatCode>General</c:formatCode>
                <c:ptCount val="16"/>
                <c:pt idx="0">
                  <c:v>100</c:v>
                </c:pt>
                <c:pt idx="1">
                  <c:v>300</c:v>
                </c:pt>
                <c:pt idx="2">
                  <c:v>500</c:v>
                </c:pt>
                <c:pt idx="3">
                  <c:v>800</c:v>
                </c:pt>
                <c:pt idx="4">
                  <c:v>200</c:v>
                </c:pt>
                <c:pt idx="5">
                  <c:v>600</c:v>
                </c:pt>
                <c:pt idx="6">
                  <c:v>1200</c:v>
                </c:pt>
                <c:pt idx="7">
                  <c:v>100</c:v>
                </c:pt>
                <c:pt idx="8">
                  <c:v>300</c:v>
                </c:pt>
                <c:pt idx="9">
                  <c:v>500</c:v>
                </c:pt>
                <c:pt idx="10">
                  <c:v>100</c:v>
                </c:pt>
                <c:pt idx="11">
                  <c:v>300</c:v>
                </c:pt>
                <c:pt idx="12">
                  <c:v>800</c:v>
                </c:pt>
                <c:pt idx="13">
                  <c:v>300</c:v>
                </c:pt>
                <c:pt idx="14">
                  <c:v>600</c:v>
                </c:pt>
                <c:pt idx="15">
                  <c:v>1100</c:v>
                </c:pt>
              </c:numCache>
            </c:numRef>
          </c:xVal>
          <c:yVal>
            <c:numRef>
              <c:f>Contact_resistance!$C$4:$C$19</c:f>
              <c:numCache>
                <c:formatCode>General</c:formatCode>
                <c:ptCount val="16"/>
                <c:pt idx="0">
                  <c:v>536</c:v>
                </c:pt>
                <c:pt idx="1">
                  <c:v>750</c:v>
                </c:pt>
                <c:pt idx="2">
                  <c:v>920</c:v>
                </c:pt>
                <c:pt idx="3">
                  <c:v>1090</c:v>
                </c:pt>
              </c:numCache>
            </c:numRef>
          </c:yVal>
          <c:smooth val="0"/>
        </c:ser>
        <c:ser>
          <c:idx val="1"/>
          <c:order val="1"/>
          <c:tx>
            <c:v>As deposited S2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forward val="100"/>
            <c:backward val="100"/>
            <c:dispRSqr val="0"/>
            <c:dispEq val="0"/>
          </c:trendline>
          <c:xVal>
            <c:numRef>
              <c:f>Contact_resistance!$B$4:$B$19</c:f>
              <c:numCache>
                <c:formatCode>General</c:formatCode>
                <c:ptCount val="16"/>
                <c:pt idx="0">
                  <c:v>100</c:v>
                </c:pt>
                <c:pt idx="1">
                  <c:v>300</c:v>
                </c:pt>
                <c:pt idx="2">
                  <c:v>500</c:v>
                </c:pt>
                <c:pt idx="3">
                  <c:v>800</c:v>
                </c:pt>
                <c:pt idx="4">
                  <c:v>200</c:v>
                </c:pt>
                <c:pt idx="5">
                  <c:v>600</c:v>
                </c:pt>
                <c:pt idx="6">
                  <c:v>1200</c:v>
                </c:pt>
                <c:pt idx="7">
                  <c:v>100</c:v>
                </c:pt>
                <c:pt idx="8">
                  <c:v>300</c:v>
                </c:pt>
                <c:pt idx="9">
                  <c:v>500</c:v>
                </c:pt>
                <c:pt idx="10">
                  <c:v>100</c:v>
                </c:pt>
                <c:pt idx="11">
                  <c:v>300</c:v>
                </c:pt>
                <c:pt idx="12">
                  <c:v>800</c:v>
                </c:pt>
                <c:pt idx="13">
                  <c:v>300</c:v>
                </c:pt>
                <c:pt idx="14">
                  <c:v>600</c:v>
                </c:pt>
                <c:pt idx="15">
                  <c:v>1100</c:v>
                </c:pt>
              </c:numCache>
            </c:numRef>
          </c:xVal>
          <c:yVal>
            <c:numRef>
              <c:f>Contact_resistance!$D$4:$D$19</c:f>
              <c:numCache>
                <c:formatCode>General</c:formatCode>
                <c:ptCount val="16"/>
                <c:pt idx="4">
                  <c:v>604</c:v>
                </c:pt>
                <c:pt idx="5">
                  <c:v>748</c:v>
                </c:pt>
                <c:pt idx="6">
                  <c:v>980</c:v>
                </c:pt>
              </c:numCache>
            </c:numRef>
          </c:yVal>
          <c:smooth val="0"/>
        </c:ser>
        <c:ser>
          <c:idx val="2"/>
          <c:order val="2"/>
          <c:tx>
            <c:v>As deposited S3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forward val="200"/>
            <c:backward val="200"/>
            <c:dispRSqr val="0"/>
            <c:dispEq val="0"/>
          </c:trendline>
          <c:xVal>
            <c:numRef>
              <c:f>Contact_resistance!$B$4:$B$19</c:f>
              <c:numCache>
                <c:formatCode>General</c:formatCode>
                <c:ptCount val="16"/>
                <c:pt idx="0">
                  <c:v>100</c:v>
                </c:pt>
                <c:pt idx="1">
                  <c:v>300</c:v>
                </c:pt>
                <c:pt idx="2">
                  <c:v>500</c:v>
                </c:pt>
                <c:pt idx="3">
                  <c:v>800</c:v>
                </c:pt>
                <c:pt idx="4">
                  <c:v>200</c:v>
                </c:pt>
                <c:pt idx="5">
                  <c:v>600</c:v>
                </c:pt>
                <c:pt idx="6">
                  <c:v>1200</c:v>
                </c:pt>
                <c:pt idx="7">
                  <c:v>100</c:v>
                </c:pt>
                <c:pt idx="8">
                  <c:v>300</c:v>
                </c:pt>
                <c:pt idx="9">
                  <c:v>500</c:v>
                </c:pt>
                <c:pt idx="10">
                  <c:v>100</c:v>
                </c:pt>
                <c:pt idx="11">
                  <c:v>300</c:v>
                </c:pt>
                <c:pt idx="12">
                  <c:v>800</c:v>
                </c:pt>
                <c:pt idx="13">
                  <c:v>300</c:v>
                </c:pt>
                <c:pt idx="14">
                  <c:v>600</c:v>
                </c:pt>
                <c:pt idx="15">
                  <c:v>1100</c:v>
                </c:pt>
              </c:numCache>
            </c:numRef>
          </c:xVal>
          <c:yVal>
            <c:numRef>
              <c:f>Contact_resistance!$E$4:$E$19</c:f>
              <c:numCache>
                <c:formatCode>General</c:formatCode>
                <c:ptCount val="16"/>
                <c:pt idx="7">
                  <c:v>312</c:v>
                </c:pt>
                <c:pt idx="8">
                  <c:v>400</c:v>
                </c:pt>
                <c:pt idx="9">
                  <c:v>474</c:v>
                </c:pt>
              </c:numCache>
            </c:numRef>
          </c:yVal>
          <c:smooth val="0"/>
        </c:ser>
        <c:ser>
          <c:idx val="3"/>
          <c:order val="3"/>
          <c:tx>
            <c:v>Annealed S1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1905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forward val="100"/>
            <c:backward val="100"/>
            <c:dispRSqr val="0"/>
            <c:dispEq val="0"/>
          </c:trendline>
          <c:xVal>
            <c:numRef>
              <c:f>Contact_resistance!$B$4:$B$19</c:f>
              <c:numCache>
                <c:formatCode>General</c:formatCode>
                <c:ptCount val="16"/>
                <c:pt idx="0">
                  <c:v>100</c:v>
                </c:pt>
                <c:pt idx="1">
                  <c:v>300</c:v>
                </c:pt>
                <c:pt idx="2">
                  <c:v>500</c:v>
                </c:pt>
                <c:pt idx="3">
                  <c:v>800</c:v>
                </c:pt>
                <c:pt idx="4">
                  <c:v>200</c:v>
                </c:pt>
                <c:pt idx="5">
                  <c:v>600</c:v>
                </c:pt>
                <c:pt idx="6">
                  <c:v>1200</c:v>
                </c:pt>
                <c:pt idx="7">
                  <c:v>100</c:v>
                </c:pt>
                <c:pt idx="8">
                  <c:v>300</c:v>
                </c:pt>
                <c:pt idx="9">
                  <c:v>500</c:v>
                </c:pt>
                <c:pt idx="10">
                  <c:v>100</c:v>
                </c:pt>
                <c:pt idx="11">
                  <c:v>300</c:v>
                </c:pt>
                <c:pt idx="12">
                  <c:v>800</c:v>
                </c:pt>
                <c:pt idx="13">
                  <c:v>300</c:v>
                </c:pt>
                <c:pt idx="14">
                  <c:v>600</c:v>
                </c:pt>
                <c:pt idx="15">
                  <c:v>1100</c:v>
                </c:pt>
              </c:numCache>
            </c:numRef>
          </c:xVal>
          <c:yVal>
            <c:numRef>
              <c:f>Contact_resistance!$F$4:$F$19</c:f>
              <c:numCache>
                <c:formatCode>General</c:formatCode>
                <c:ptCount val="16"/>
                <c:pt idx="4">
                  <c:v>267</c:v>
                </c:pt>
                <c:pt idx="5">
                  <c:v>325</c:v>
                </c:pt>
                <c:pt idx="6">
                  <c:v>411</c:v>
                </c:pt>
              </c:numCache>
            </c:numRef>
          </c:yVal>
          <c:smooth val="0"/>
        </c:ser>
        <c:ser>
          <c:idx val="4"/>
          <c:order val="4"/>
          <c:tx>
            <c:v>Annealed S2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8"/>
            <c:spPr>
              <a:noFill/>
              <a:ln w="15875">
                <a:solidFill>
                  <a:schemeClr val="accent2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forward val="100"/>
            <c:backward val="100"/>
            <c:dispRSqr val="0"/>
            <c:dispEq val="0"/>
          </c:trendline>
          <c:xVal>
            <c:numRef>
              <c:f>Contact_resistance!$B$4:$B$19</c:f>
              <c:numCache>
                <c:formatCode>General</c:formatCode>
                <c:ptCount val="16"/>
                <c:pt idx="0">
                  <c:v>100</c:v>
                </c:pt>
                <c:pt idx="1">
                  <c:v>300</c:v>
                </c:pt>
                <c:pt idx="2">
                  <c:v>500</c:v>
                </c:pt>
                <c:pt idx="3">
                  <c:v>800</c:v>
                </c:pt>
                <c:pt idx="4">
                  <c:v>200</c:v>
                </c:pt>
                <c:pt idx="5">
                  <c:v>600</c:v>
                </c:pt>
                <c:pt idx="6">
                  <c:v>1200</c:v>
                </c:pt>
                <c:pt idx="7">
                  <c:v>100</c:v>
                </c:pt>
                <c:pt idx="8">
                  <c:v>300</c:v>
                </c:pt>
                <c:pt idx="9">
                  <c:v>500</c:v>
                </c:pt>
                <c:pt idx="10">
                  <c:v>100</c:v>
                </c:pt>
                <c:pt idx="11">
                  <c:v>300</c:v>
                </c:pt>
                <c:pt idx="12">
                  <c:v>800</c:v>
                </c:pt>
                <c:pt idx="13">
                  <c:v>300</c:v>
                </c:pt>
                <c:pt idx="14">
                  <c:v>600</c:v>
                </c:pt>
                <c:pt idx="15">
                  <c:v>1100</c:v>
                </c:pt>
              </c:numCache>
            </c:numRef>
          </c:xVal>
          <c:yVal>
            <c:numRef>
              <c:f>Contact_resistance!$G$4:$G$19</c:f>
              <c:numCache>
                <c:formatCode>General</c:formatCode>
                <c:ptCount val="16"/>
                <c:pt idx="7">
                  <c:v>235</c:v>
                </c:pt>
                <c:pt idx="8">
                  <c:v>312</c:v>
                </c:pt>
                <c:pt idx="9">
                  <c:v>425</c:v>
                </c:pt>
              </c:numCache>
            </c:numRef>
          </c:yVal>
          <c:smooth val="0"/>
        </c:ser>
        <c:ser>
          <c:idx val="5"/>
          <c:order val="5"/>
          <c:tx>
            <c:v>Annealed S3</c:v>
          </c:tx>
          <c:spPr>
            <a:ln w="19050" cap="rnd">
              <a:noFill/>
              <a:round/>
            </a:ln>
            <a:effectLst/>
          </c:spPr>
          <c:marker>
            <c:symbol val="star"/>
            <c:size val="8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trendline>
            <c:spPr>
              <a:ln w="3810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forward val="100"/>
            <c:backward val="100"/>
            <c:dispRSqr val="0"/>
            <c:dispEq val="0"/>
          </c:trendline>
          <c:xVal>
            <c:numRef>
              <c:f>Contact_resistance!$B$4:$B$19</c:f>
              <c:numCache>
                <c:formatCode>General</c:formatCode>
                <c:ptCount val="16"/>
                <c:pt idx="0">
                  <c:v>100</c:v>
                </c:pt>
                <c:pt idx="1">
                  <c:v>300</c:v>
                </c:pt>
                <c:pt idx="2">
                  <c:v>500</c:v>
                </c:pt>
                <c:pt idx="3">
                  <c:v>800</c:v>
                </c:pt>
                <c:pt idx="4">
                  <c:v>200</c:v>
                </c:pt>
                <c:pt idx="5">
                  <c:v>600</c:v>
                </c:pt>
                <c:pt idx="6">
                  <c:v>1200</c:v>
                </c:pt>
                <c:pt idx="7">
                  <c:v>100</c:v>
                </c:pt>
                <c:pt idx="8">
                  <c:v>300</c:v>
                </c:pt>
                <c:pt idx="9">
                  <c:v>500</c:v>
                </c:pt>
                <c:pt idx="10">
                  <c:v>100</c:v>
                </c:pt>
                <c:pt idx="11">
                  <c:v>300</c:v>
                </c:pt>
                <c:pt idx="12">
                  <c:v>800</c:v>
                </c:pt>
                <c:pt idx="13">
                  <c:v>300</c:v>
                </c:pt>
                <c:pt idx="14">
                  <c:v>600</c:v>
                </c:pt>
                <c:pt idx="15">
                  <c:v>1100</c:v>
                </c:pt>
              </c:numCache>
            </c:numRef>
          </c:xVal>
          <c:yVal>
            <c:numRef>
              <c:f>Contact_resistance!$H$4:$H$19</c:f>
              <c:numCache>
                <c:formatCode>General</c:formatCode>
                <c:ptCount val="16"/>
                <c:pt idx="10">
                  <c:v>169</c:v>
                </c:pt>
                <c:pt idx="11">
                  <c:v>199</c:v>
                </c:pt>
                <c:pt idx="12">
                  <c:v>378</c:v>
                </c:pt>
              </c:numCache>
            </c:numRef>
          </c:yVal>
          <c:smooth val="0"/>
        </c:ser>
        <c:ser>
          <c:idx val="6"/>
          <c:order val="6"/>
          <c:tx>
            <c:v>Annealed S4</c:v>
          </c:tx>
          <c:spPr>
            <a:ln w="1905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15875">
                <a:solidFill>
                  <a:srgbClr val="00B050"/>
                </a:solidFill>
              </a:ln>
              <a:effectLst/>
            </c:spPr>
          </c:marker>
          <c:trendline>
            <c:spPr>
              <a:ln w="38100" cap="rnd">
                <a:solidFill>
                  <a:srgbClr val="00B050"/>
                </a:solidFill>
                <a:prstDash val="sysDot"/>
              </a:ln>
              <a:effectLst/>
            </c:spPr>
            <c:trendlineType val="linear"/>
            <c:forward val="100"/>
            <c:backward val="100"/>
            <c:dispRSqr val="0"/>
            <c:dispEq val="0"/>
          </c:trendline>
          <c:xVal>
            <c:numRef>
              <c:f>Contact_resistance!$B$4:$B$19</c:f>
              <c:numCache>
                <c:formatCode>General</c:formatCode>
                <c:ptCount val="16"/>
                <c:pt idx="0">
                  <c:v>100</c:v>
                </c:pt>
                <c:pt idx="1">
                  <c:v>300</c:v>
                </c:pt>
                <c:pt idx="2">
                  <c:v>500</c:v>
                </c:pt>
                <c:pt idx="3">
                  <c:v>800</c:v>
                </c:pt>
                <c:pt idx="4">
                  <c:v>200</c:v>
                </c:pt>
                <c:pt idx="5">
                  <c:v>600</c:v>
                </c:pt>
                <c:pt idx="6">
                  <c:v>1200</c:v>
                </c:pt>
                <c:pt idx="7">
                  <c:v>100</c:v>
                </c:pt>
                <c:pt idx="8">
                  <c:v>300</c:v>
                </c:pt>
                <c:pt idx="9">
                  <c:v>500</c:v>
                </c:pt>
                <c:pt idx="10">
                  <c:v>100</c:v>
                </c:pt>
                <c:pt idx="11">
                  <c:v>300</c:v>
                </c:pt>
                <c:pt idx="12">
                  <c:v>800</c:v>
                </c:pt>
                <c:pt idx="13">
                  <c:v>300</c:v>
                </c:pt>
                <c:pt idx="14">
                  <c:v>600</c:v>
                </c:pt>
                <c:pt idx="15">
                  <c:v>1100</c:v>
                </c:pt>
              </c:numCache>
            </c:numRef>
          </c:xVal>
          <c:yVal>
            <c:numRef>
              <c:f>Contact_resistance!$I$4:$I$19</c:f>
              <c:numCache>
                <c:formatCode>General</c:formatCode>
                <c:ptCount val="16"/>
                <c:pt idx="13">
                  <c:v>377</c:v>
                </c:pt>
                <c:pt idx="14">
                  <c:v>560</c:v>
                </c:pt>
                <c:pt idx="15">
                  <c:v>675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589536"/>
        <c:axId val="302590096"/>
      </c:scatterChart>
      <c:valAx>
        <c:axId val="302589536"/>
        <c:scaling>
          <c:orientation val="minMax"/>
          <c:max val="13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5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500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Inter-contact</a:t>
                </a:r>
                <a:r>
                  <a:rPr lang="en-GB" sz="1500" b="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distance (</a:t>
                </a:r>
                <a:r>
                  <a:rPr lang="el-GR" sz="1500" b="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μ</a:t>
                </a:r>
                <a:r>
                  <a:rPr lang="en-GB" sz="1500" b="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m)</a:t>
                </a:r>
                <a:endParaRPr lang="en-GB" sz="1500" b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3036482524306221"/>
              <c:y val="0.925956904350176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5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2590096"/>
        <c:crosses val="autoZero"/>
        <c:crossBetween val="midCat"/>
        <c:majorUnit val="200"/>
      </c:valAx>
      <c:valAx>
        <c:axId val="302590096"/>
        <c:scaling>
          <c:orientation val="minMax"/>
          <c:max val="13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500" b="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Resistance (</a:t>
                </a:r>
                <a:r>
                  <a:rPr lang="el-GR" sz="1500" b="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Ω</a:t>
                </a:r>
                <a:r>
                  <a:rPr lang="en-GB" sz="1500" b="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el-GR" sz="1500" b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3.8013250989286278E-3"/>
              <c:y val="0.335072717889640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2589536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ayout>
        <c:manualLayout>
          <c:xMode val="edge"/>
          <c:yMode val="edge"/>
          <c:x val="0.81037332153475061"/>
          <c:y val="0.51824276691110227"/>
          <c:w val="0.16700047357827855"/>
          <c:h val="0.351982528444290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5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I-V S12 before anneal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Contact 1-2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'I-V measurements'!$J$2:$J$102</c:f>
              <c:numCache>
                <c:formatCode>General</c:formatCode>
                <c:ptCount val="101"/>
                <c:pt idx="0">
                  <c:v>-1</c:v>
                </c:pt>
                <c:pt idx="1">
                  <c:v>-0.98</c:v>
                </c:pt>
                <c:pt idx="2">
                  <c:v>-0.96</c:v>
                </c:pt>
                <c:pt idx="3">
                  <c:v>-0.94</c:v>
                </c:pt>
                <c:pt idx="4">
                  <c:v>-0.92</c:v>
                </c:pt>
                <c:pt idx="5">
                  <c:v>-0.9</c:v>
                </c:pt>
                <c:pt idx="6">
                  <c:v>-0.88</c:v>
                </c:pt>
                <c:pt idx="7">
                  <c:v>-0.86</c:v>
                </c:pt>
                <c:pt idx="8">
                  <c:v>-0.84</c:v>
                </c:pt>
                <c:pt idx="9">
                  <c:v>-0.82</c:v>
                </c:pt>
                <c:pt idx="10">
                  <c:v>-0.8</c:v>
                </c:pt>
                <c:pt idx="11">
                  <c:v>-0.78</c:v>
                </c:pt>
                <c:pt idx="12">
                  <c:v>-0.76</c:v>
                </c:pt>
                <c:pt idx="13">
                  <c:v>-0.74</c:v>
                </c:pt>
                <c:pt idx="14">
                  <c:v>-0.72</c:v>
                </c:pt>
                <c:pt idx="15">
                  <c:v>-0.7</c:v>
                </c:pt>
                <c:pt idx="16">
                  <c:v>-0.68</c:v>
                </c:pt>
                <c:pt idx="17">
                  <c:v>-0.66</c:v>
                </c:pt>
                <c:pt idx="18">
                  <c:v>-0.64</c:v>
                </c:pt>
                <c:pt idx="19">
                  <c:v>-0.62</c:v>
                </c:pt>
                <c:pt idx="20">
                  <c:v>-0.6</c:v>
                </c:pt>
                <c:pt idx="21">
                  <c:v>-0.57999999999999996</c:v>
                </c:pt>
                <c:pt idx="22">
                  <c:v>-0.56000000000000005</c:v>
                </c:pt>
                <c:pt idx="23">
                  <c:v>-0.54</c:v>
                </c:pt>
                <c:pt idx="24">
                  <c:v>-0.52</c:v>
                </c:pt>
                <c:pt idx="25">
                  <c:v>-0.5</c:v>
                </c:pt>
                <c:pt idx="26">
                  <c:v>-0.48</c:v>
                </c:pt>
                <c:pt idx="27">
                  <c:v>-0.46</c:v>
                </c:pt>
                <c:pt idx="28">
                  <c:v>-0.44</c:v>
                </c:pt>
                <c:pt idx="29">
                  <c:v>-0.42</c:v>
                </c:pt>
                <c:pt idx="30">
                  <c:v>-0.4</c:v>
                </c:pt>
                <c:pt idx="31">
                  <c:v>-0.38</c:v>
                </c:pt>
                <c:pt idx="32">
                  <c:v>-0.36</c:v>
                </c:pt>
                <c:pt idx="33">
                  <c:v>-0.34</c:v>
                </c:pt>
                <c:pt idx="34">
                  <c:v>-0.32</c:v>
                </c:pt>
                <c:pt idx="35">
                  <c:v>-0.3</c:v>
                </c:pt>
                <c:pt idx="36">
                  <c:v>-0.28000000000000003</c:v>
                </c:pt>
                <c:pt idx="37">
                  <c:v>-0.26</c:v>
                </c:pt>
                <c:pt idx="38">
                  <c:v>-0.24</c:v>
                </c:pt>
                <c:pt idx="39">
                  <c:v>-0.22</c:v>
                </c:pt>
                <c:pt idx="40">
                  <c:v>-0.2</c:v>
                </c:pt>
                <c:pt idx="41">
                  <c:v>-0.18</c:v>
                </c:pt>
                <c:pt idx="42">
                  <c:v>-0.16</c:v>
                </c:pt>
                <c:pt idx="43">
                  <c:v>-0.14000000000000001</c:v>
                </c:pt>
                <c:pt idx="44">
                  <c:v>-0.12</c:v>
                </c:pt>
                <c:pt idx="45">
                  <c:v>-0.1</c:v>
                </c:pt>
                <c:pt idx="46">
                  <c:v>-0.08</c:v>
                </c:pt>
                <c:pt idx="47">
                  <c:v>-0.06</c:v>
                </c:pt>
                <c:pt idx="48">
                  <c:v>-0.04</c:v>
                </c:pt>
                <c:pt idx="49">
                  <c:v>-0.02</c:v>
                </c:pt>
                <c:pt idx="50">
                  <c:v>0</c:v>
                </c:pt>
                <c:pt idx="51">
                  <c:v>0.02</c:v>
                </c:pt>
                <c:pt idx="52">
                  <c:v>0.04</c:v>
                </c:pt>
                <c:pt idx="53">
                  <c:v>0.06</c:v>
                </c:pt>
                <c:pt idx="54">
                  <c:v>0.08</c:v>
                </c:pt>
                <c:pt idx="55">
                  <c:v>0.1</c:v>
                </c:pt>
                <c:pt idx="56">
                  <c:v>0.12</c:v>
                </c:pt>
                <c:pt idx="57">
                  <c:v>0.14000000000000001</c:v>
                </c:pt>
                <c:pt idx="58">
                  <c:v>0.16</c:v>
                </c:pt>
                <c:pt idx="59">
                  <c:v>0.18</c:v>
                </c:pt>
                <c:pt idx="60">
                  <c:v>0.2</c:v>
                </c:pt>
                <c:pt idx="61">
                  <c:v>0.22</c:v>
                </c:pt>
                <c:pt idx="62">
                  <c:v>0.24</c:v>
                </c:pt>
                <c:pt idx="63">
                  <c:v>0.26</c:v>
                </c:pt>
                <c:pt idx="64">
                  <c:v>0.28000000000000003</c:v>
                </c:pt>
                <c:pt idx="65">
                  <c:v>0.3</c:v>
                </c:pt>
                <c:pt idx="66">
                  <c:v>0.32</c:v>
                </c:pt>
                <c:pt idx="67">
                  <c:v>0.34</c:v>
                </c:pt>
                <c:pt idx="68">
                  <c:v>0.36</c:v>
                </c:pt>
                <c:pt idx="69">
                  <c:v>0.38</c:v>
                </c:pt>
                <c:pt idx="70">
                  <c:v>0.4</c:v>
                </c:pt>
                <c:pt idx="71">
                  <c:v>0.42</c:v>
                </c:pt>
                <c:pt idx="72">
                  <c:v>0.44</c:v>
                </c:pt>
                <c:pt idx="73">
                  <c:v>0.46</c:v>
                </c:pt>
                <c:pt idx="74">
                  <c:v>0.48</c:v>
                </c:pt>
                <c:pt idx="75">
                  <c:v>0.5</c:v>
                </c:pt>
                <c:pt idx="76">
                  <c:v>0.52</c:v>
                </c:pt>
                <c:pt idx="77">
                  <c:v>0.54</c:v>
                </c:pt>
                <c:pt idx="78">
                  <c:v>0.56000000000000005</c:v>
                </c:pt>
                <c:pt idx="79">
                  <c:v>0.57999999999999996</c:v>
                </c:pt>
                <c:pt idx="80">
                  <c:v>0.6</c:v>
                </c:pt>
                <c:pt idx="81">
                  <c:v>0.62</c:v>
                </c:pt>
                <c:pt idx="82">
                  <c:v>0.64</c:v>
                </c:pt>
                <c:pt idx="83">
                  <c:v>0.66</c:v>
                </c:pt>
                <c:pt idx="84">
                  <c:v>0.68</c:v>
                </c:pt>
                <c:pt idx="85">
                  <c:v>0.7</c:v>
                </c:pt>
                <c:pt idx="86">
                  <c:v>0.72</c:v>
                </c:pt>
                <c:pt idx="87">
                  <c:v>0.74</c:v>
                </c:pt>
                <c:pt idx="88">
                  <c:v>0.76</c:v>
                </c:pt>
                <c:pt idx="89">
                  <c:v>0.78</c:v>
                </c:pt>
                <c:pt idx="90">
                  <c:v>0.8</c:v>
                </c:pt>
                <c:pt idx="91">
                  <c:v>0.82</c:v>
                </c:pt>
                <c:pt idx="92">
                  <c:v>0.84</c:v>
                </c:pt>
                <c:pt idx="93">
                  <c:v>0.86</c:v>
                </c:pt>
                <c:pt idx="94">
                  <c:v>0.88</c:v>
                </c:pt>
                <c:pt idx="95">
                  <c:v>0.9</c:v>
                </c:pt>
                <c:pt idx="96">
                  <c:v>0.92</c:v>
                </c:pt>
                <c:pt idx="97">
                  <c:v>0.94</c:v>
                </c:pt>
                <c:pt idx="98">
                  <c:v>0.96</c:v>
                </c:pt>
                <c:pt idx="99">
                  <c:v>0.98</c:v>
                </c:pt>
                <c:pt idx="100">
                  <c:v>1</c:v>
                </c:pt>
              </c:numCache>
            </c:numRef>
          </c:xVal>
          <c:yVal>
            <c:numRef>
              <c:f>'I-V measurements'!$K$2:$K$102</c:f>
              <c:numCache>
                <c:formatCode>General</c:formatCode>
                <c:ptCount val="101"/>
                <c:pt idx="0">
                  <c:v>-3.2031999999999998E-3</c:v>
                </c:pt>
                <c:pt idx="1">
                  <c:v>-3.1392E-3</c:v>
                </c:pt>
                <c:pt idx="2">
                  <c:v>-3.075E-3</c:v>
                </c:pt>
                <c:pt idx="3">
                  <c:v>-3.0111999999999999E-3</c:v>
                </c:pt>
                <c:pt idx="4">
                  <c:v>-2.9466000000000002E-3</c:v>
                </c:pt>
                <c:pt idx="5">
                  <c:v>-2.8828E-3</c:v>
                </c:pt>
                <c:pt idx="6">
                  <c:v>-2.8188000000000002E-3</c:v>
                </c:pt>
                <c:pt idx="7">
                  <c:v>-2.7544000000000002E-3</c:v>
                </c:pt>
                <c:pt idx="8">
                  <c:v>-2.6903999999999999E-3</c:v>
                </c:pt>
                <c:pt idx="9">
                  <c:v>-2.6262E-3</c:v>
                </c:pt>
                <c:pt idx="10">
                  <c:v>-2.5617999999999999E-3</c:v>
                </c:pt>
                <c:pt idx="11">
                  <c:v>-2.4976E-3</c:v>
                </c:pt>
                <c:pt idx="12">
                  <c:v>-2.434E-3</c:v>
                </c:pt>
                <c:pt idx="13">
                  <c:v>-2.3695999999999999E-3</c:v>
                </c:pt>
                <c:pt idx="14">
                  <c:v>-2.3054E-3</c:v>
                </c:pt>
                <c:pt idx="15">
                  <c:v>-2.2418E-3</c:v>
                </c:pt>
                <c:pt idx="16">
                  <c:v>-2.1779999999999998E-3</c:v>
                </c:pt>
                <c:pt idx="17">
                  <c:v>-2.1137999999999999E-3</c:v>
                </c:pt>
                <c:pt idx="18">
                  <c:v>-2.0493999999999998E-3</c:v>
                </c:pt>
                <c:pt idx="19">
                  <c:v>-1.9854E-3</c:v>
                </c:pt>
                <c:pt idx="20">
                  <c:v>-1.9216000000000001E-3</c:v>
                </c:pt>
                <c:pt idx="21">
                  <c:v>-1.8577999999999999E-3</c:v>
                </c:pt>
                <c:pt idx="22">
                  <c:v>-1.7930000000000001E-3</c:v>
                </c:pt>
                <c:pt idx="23">
                  <c:v>-1.7290000000000001E-3</c:v>
                </c:pt>
                <c:pt idx="24">
                  <c:v>-1.6654E-3</c:v>
                </c:pt>
                <c:pt idx="25">
                  <c:v>-1.6018E-3</c:v>
                </c:pt>
                <c:pt idx="26">
                  <c:v>-1.5374E-3</c:v>
                </c:pt>
                <c:pt idx="27">
                  <c:v>-1.4736E-3</c:v>
                </c:pt>
                <c:pt idx="28">
                  <c:v>-1.4092E-3</c:v>
                </c:pt>
                <c:pt idx="29">
                  <c:v>-1.3454000000000001E-3</c:v>
                </c:pt>
                <c:pt idx="30">
                  <c:v>-1.2811999999999999E-3</c:v>
                </c:pt>
                <c:pt idx="31">
                  <c:v>-1.2172000000000001E-3</c:v>
                </c:pt>
                <c:pt idx="32">
                  <c:v>-1.1529999999999999E-3</c:v>
                </c:pt>
                <c:pt idx="33">
                  <c:v>-1.0892E-3</c:v>
                </c:pt>
                <c:pt idx="34">
                  <c:v>-1.0248E-3</c:v>
                </c:pt>
                <c:pt idx="35">
                  <c:v>-9.6097999999999995E-4</c:v>
                </c:pt>
                <c:pt idx="36">
                  <c:v>-8.9696000000000003E-4</c:v>
                </c:pt>
                <c:pt idx="37">
                  <c:v>-8.3314000000000001E-4</c:v>
                </c:pt>
                <c:pt idx="38">
                  <c:v>-7.6891999999999998E-4</c:v>
                </c:pt>
                <c:pt idx="39">
                  <c:v>-7.0500000000000001E-4</c:v>
                </c:pt>
                <c:pt idx="40">
                  <c:v>-6.4088000000000003E-4</c:v>
                </c:pt>
                <c:pt idx="41">
                  <c:v>-5.7664000000000001E-4</c:v>
                </c:pt>
                <c:pt idx="42">
                  <c:v>-5.1278000000000001E-4</c:v>
                </c:pt>
                <c:pt idx="43">
                  <c:v>-4.4862E-4</c:v>
                </c:pt>
                <c:pt idx="44">
                  <c:v>-3.8476E-4</c:v>
                </c:pt>
                <c:pt idx="45">
                  <c:v>-3.2051999999999997E-4</c:v>
                </c:pt>
                <c:pt idx="46">
                  <c:v>-2.5631999999999999E-4</c:v>
                </c:pt>
                <c:pt idx="47">
                  <c:v>-1.9238E-4</c:v>
                </c:pt>
                <c:pt idx="48">
                  <c:v>-1.2818000000000001E-4</c:v>
                </c:pt>
                <c:pt idx="49" formatCode="0.00E+00">
                  <c:v>-6.4182000000000003E-5</c:v>
                </c:pt>
                <c:pt idx="50" formatCode="0.00E+00">
                  <c:v>2.4308799999999999E-8</c:v>
                </c:pt>
                <c:pt idx="51" formatCode="0.00E+00">
                  <c:v>6.4055999999999998E-5</c:v>
                </c:pt>
                <c:pt idx="52">
                  <c:v>1.283E-4</c:v>
                </c:pt>
                <c:pt idx="53">
                  <c:v>1.9238E-4</c:v>
                </c:pt>
                <c:pt idx="54">
                  <c:v>2.5663999999999998E-4</c:v>
                </c:pt>
                <c:pt idx="55">
                  <c:v>3.2071999999999998E-4</c:v>
                </c:pt>
                <c:pt idx="56">
                  <c:v>3.8502000000000002E-4</c:v>
                </c:pt>
                <c:pt idx="57">
                  <c:v>4.4914E-4</c:v>
                </c:pt>
                <c:pt idx="58">
                  <c:v>5.1309999999999995E-4</c:v>
                </c:pt>
                <c:pt idx="59">
                  <c:v>5.7735999999999996E-4</c:v>
                </c:pt>
                <c:pt idx="60">
                  <c:v>6.4143999999999996E-4</c:v>
                </c:pt>
                <c:pt idx="61">
                  <c:v>7.0580000000000003E-4</c:v>
                </c:pt>
                <c:pt idx="62">
                  <c:v>7.6993999999999999E-4</c:v>
                </c:pt>
                <c:pt idx="63">
                  <c:v>8.3414000000000003E-4</c:v>
                </c:pt>
                <c:pt idx="64">
                  <c:v>8.9833999999999997E-4</c:v>
                </c:pt>
                <c:pt idx="65">
                  <c:v>9.6283999999999996E-4</c:v>
                </c:pt>
                <c:pt idx="66">
                  <c:v>1.0269999999999999E-3</c:v>
                </c:pt>
                <c:pt idx="67">
                  <c:v>1.0912999999999999E-3</c:v>
                </c:pt>
                <c:pt idx="68">
                  <c:v>1.1552000000000001E-3</c:v>
                </c:pt>
                <c:pt idx="69">
                  <c:v>1.2195999999999999E-3</c:v>
                </c:pt>
                <c:pt idx="70">
                  <c:v>1.2836E-3</c:v>
                </c:pt>
                <c:pt idx="71">
                  <c:v>1.3481999999999999E-3</c:v>
                </c:pt>
                <c:pt idx="72">
                  <c:v>1.4122E-3</c:v>
                </c:pt>
                <c:pt idx="73">
                  <c:v>1.4760000000000001E-3</c:v>
                </c:pt>
                <c:pt idx="74">
                  <c:v>1.5407999999999999E-3</c:v>
                </c:pt>
                <c:pt idx="75">
                  <c:v>1.6048E-3</c:v>
                </c:pt>
                <c:pt idx="76">
                  <c:v>1.6693999999999999E-3</c:v>
                </c:pt>
                <c:pt idx="77">
                  <c:v>1.7338E-3</c:v>
                </c:pt>
                <c:pt idx="78">
                  <c:v>1.7978E-3</c:v>
                </c:pt>
                <c:pt idx="79">
                  <c:v>1.8619999999999999E-3</c:v>
                </c:pt>
                <c:pt idx="80">
                  <c:v>1.9268E-3</c:v>
                </c:pt>
                <c:pt idx="81">
                  <c:v>1.9910000000000001E-3</c:v>
                </c:pt>
                <c:pt idx="82">
                  <c:v>2.0555999999999999E-3</c:v>
                </c:pt>
                <c:pt idx="83">
                  <c:v>2.1197999999999998E-3</c:v>
                </c:pt>
                <c:pt idx="84">
                  <c:v>2.1836E-3</c:v>
                </c:pt>
                <c:pt idx="85">
                  <c:v>2.2483999999999998E-3</c:v>
                </c:pt>
                <c:pt idx="86">
                  <c:v>2.3121999999999999E-3</c:v>
                </c:pt>
                <c:pt idx="87">
                  <c:v>2.3766E-3</c:v>
                </c:pt>
                <c:pt idx="88">
                  <c:v>2.4421999999999998E-3</c:v>
                </c:pt>
                <c:pt idx="89">
                  <c:v>2.506E-3</c:v>
                </c:pt>
                <c:pt idx="90">
                  <c:v>2.5701999999999999E-3</c:v>
                </c:pt>
                <c:pt idx="91">
                  <c:v>2.6351999999999999E-3</c:v>
                </c:pt>
                <c:pt idx="92">
                  <c:v>2.7000000000000001E-3</c:v>
                </c:pt>
                <c:pt idx="93">
                  <c:v>2.7637999999999999E-3</c:v>
                </c:pt>
                <c:pt idx="94">
                  <c:v>2.8284E-3</c:v>
                </c:pt>
                <c:pt idx="95">
                  <c:v>2.8925999999999999E-3</c:v>
                </c:pt>
                <c:pt idx="96">
                  <c:v>2.9573999999999998E-3</c:v>
                </c:pt>
                <c:pt idx="97">
                  <c:v>3.0222000000000001E-3</c:v>
                </c:pt>
                <c:pt idx="98">
                  <c:v>3.0861999999999999E-3</c:v>
                </c:pt>
                <c:pt idx="99">
                  <c:v>3.1503999999999998E-3</c:v>
                </c:pt>
                <c:pt idx="100">
                  <c:v>3.2154000000000002E-3</c:v>
                </c:pt>
              </c:numCache>
            </c:numRef>
          </c:yVal>
          <c:smooth val="0"/>
        </c:ser>
        <c:ser>
          <c:idx val="1"/>
          <c:order val="1"/>
          <c:tx>
            <c:v>Contact 1-3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'I-V measurements'!$L$2:$L$102</c:f>
              <c:numCache>
                <c:formatCode>General</c:formatCode>
                <c:ptCount val="101"/>
                <c:pt idx="0">
                  <c:v>-1</c:v>
                </c:pt>
                <c:pt idx="1">
                  <c:v>-0.98</c:v>
                </c:pt>
                <c:pt idx="2">
                  <c:v>-0.96</c:v>
                </c:pt>
                <c:pt idx="3">
                  <c:v>-0.94</c:v>
                </c:pt>
                <c:pt idx="4">
                  <c:v>-0.92</c:v>
                </c:pt>
                <c:pt idx="5">
                  <c:v>-0.9</c:v>
                </c:pt>
                <c:pt idx="6">
                  <c:v>-0.88</c:v>
                </c:pt>
                <c:pt idx="7">
                  <c:v>-0.86</c:v>
                </c:pt>
                <c:pt idx="8">
                  <c:v>-0.84</c:v>
                </c:pt>
                <c:pt idx="9">
                  <c:v>-0.82</c:v>
                </c:pt>
                <c:pt idx="10">
                  <c:v>-0.8</c:v>
                </c:pt>
                <c:pt idx="11">
                  <c:v>-0.78</c:v>
                </c:pt>
                <c:pt idx="12">
                  <c:v>-0.76</c:v>
                </c:pt>
                <c:pt idx="13">
                  <c:v>-0.74</c:v>
                </c:pt>
                <c:pt idx="14">
                  <c:v>-0.72</c:v>
                </c:pt>
                <c:pt idx="15">
                  <c:v>-0.7</c:v>
                </c:pt>
                <c:pt idx="16">
                  <c:v>-0.68</c:v>
                </c:pt>
                <c:pt idx="17">
                  <c:v>-0.66</c:v>
                </c:pt>
                <c:pt idx="18">
                  <c:v>-0.64</c:v>
                </c:pt>
                <c:pt idx="19">
                  <c:v>-0.62</c:v>
                </c:pt>
                <c:pt idx="20">
                  <c:v>-0.6</c:v>
                </c:pt>
                <c:pt idx="21">
                  <c:v>-0.57999999999999996</c:v>
                </c:pt>
                <c:pt idx="22">
                  <c:v>-0.56000000000000005</c:v>
                </c:pt>
                <c:pt idx="23">
                  <c:v>-0.54</c:v>
                </c:pt>
                <c:pt idx="24">
                  <c:v>-0.52</c:v>
                </c:pt>
                <c:pt idx="25">
                  <c:v>-0.5</c:v>
                </c:pt>
                <c:pt idx="26">
                  <c:v>-0.48</c:v>
                </c:pt>
                <c:pt idx="27">
                  <c:v>-0.46</c:v>
                </c:pt>
                <c:pt idx="28">
                  <c:v>-0.44</c:v>
                </c:pt>
                <c:pt idx="29">
                  <c:v>-0.42</c:v>
                </c:pt>
                <c:pt idx="30">
                  <c:v>-0.4</c:v>
                </c:pt>
                <c:pt idx="31">
                  <c:v>-0.38</c:v>
                </c:pt>
                <c:pt idx="32">
                  <c:v>-0.36</c:v>
                </c:pt>
                <c:pt idx="33">
                  <c:v>-0.34</c:v>
                </c:pt>
                <c:pt idx="34">
                  <c:v>-0.32</c:v>
                </c:pt>
                <c:pt idx="35">
                  <c:v>-0.3</c:v>
                </c:pt>
                <c:pt idx="36">
                  <c:v>-0.28000000000000003</c:v>
                </c:pt>
                <c:pt idx="37">
                  <c:v>-0.26</c:v>
                </c:pt>
                <c:pt idx="38">
                  <c:v>-0.24</c:v>
                </c:pt>
                <c:pt idx="39">
                  <c:v>-0.22</c:v>
                </c:pt>
                <c:pt idx="40">
                  <c:v>-0.2</c:v>
                </c:pt>
                <c:pt idx="41">
                  <c:v>-0.18</c:v>
                </c:pt>
                <c:pt idx="42">
                  <c:v>-0.16</c:v>
                </c:pt>
                <c:pt idx="43">
                  <c:v>-0.14000000000000001</c:v>
                </c:pt>
                <c:pt idx="44">
                  <c:v>-0.12</c:v>
                </c:pt>
                <c:pt idx="45">
                  <c:v>-0.1</c:v>
                </c:pt>
                <c:pt idx="46">
                  <c:v>-0.08</c:v>
                </c:pt>
                <c:pt idx="47">
                  <c:v>-0.06</c:v>
                </c:pt>
                <c:pt idx="48">
                  <c:v>-0.04</c:v>
                </c:pt>
                <c:pt idx="49">
                  <c:v>-0.02</c:v>
                </c:pt>
                <c:pt idx="50">
                  <c:v>0</c:v>
                </c:pt>
                <c:pt idx="51">
                  <c:v>0.02</c:v>
                </c:pt>
                <c:pt idx="52">
                  <c:v>0.04</c:v>
                </c:pt>
                <c:pt idx="53">
                  <c:v>0.06</c:v>
                </c:pt>
                <c:pt idx="54">
                  <c:v>0.08</c:v>
                </c:pt>
                <c:pt idx="55">
                  <c:v>0.1</c:v>
                </c:pt>
                <c:pt idx="56">
                  <c:v>0.12</c:v>
                </c:pt>
                <c:pt idx="57">
                  <c:v>0.14000000000000001</c:v>
                </c:pt>
                <c:pt idx="58">
                  <c:v>0.16</c:v>
                </c:pt>
                <c:pt idx="59">
                  <c:v>0.18</c:v>
                </c:pt>
                <c:pt idx="60">
                  <c:v>0.2</c:v>
                </c:pt>
                <c:pt idx="61">
                  <c:v>0.22</c:v>
                </c:pt>
                <c:pt idx="62">
                  <c:v>0.24</c:v>
                </c:pt>
                <c:pt idx="63">
                  <c:v>0.26</c:v>
                </c:pt>
                <c:pt idx="64">
                  <c:v>0.28000000000000003</c:v>
                </c:pt>
                <c:pt idx="65">
                  <c:v>0.3</c:v>
                </c:pt>
                <c:pt idx="66">
                  <c:v>0.32</c:v>
                </c:pt>
                <c:pt idx="67">
                  <c:v>0.34</c:v>
                </c:pt>
                <c:pt idx="68">
                  <c:v>0.36</c:v>
                </c:pt>
                <c:pt idx="69">
                  <c:v>0.38</c:v>
                </c:pt>
                <c:pt idx="70">
                  <c:v>0.4</c:v>
                </c:pt>
                <c:pt idx="71">
                  <c:v>0.42</c:v>
                </c:pt>
                <c:pt idx="72">
                  <c:v>0.44</c:v>
                </c:pt>
                <c:pt idx="73">
                  <c:v>0.46</c:v>
                </c:pt>
                <c:pt idx="74">
                  <c:v>0.48</c:v>
                </c:pt>
                <c:pt idx="75">
                  <c:v>0.5</c:v>
                </c:pt>
                <c:pt idx="76">
                  <c:v>0.52</c:v>
                </c:pt>
                <c:pt idx="77">
                  <c:v>0.54</c:v>
                </c:pt>
                <c:pt idx="78">
                  <c:v>0.56000000000000005</c:v>
                </c:pt>
                <c:pt idx="79">
                  <c:v>0.57999999999999996</c:v>
                </c:pt>
                <c:pt idx="80">
                  <c:v>0.6</c:v>
                </c:pt>
                <c:pt idx="81">
                  <c:v>0.62</c:v>
                </c:pt>
                <c:pt idx="82">
                  <c:v>0.64</c:v>
                </c:pt>
                <c:pt idx="83">
                  <c:v>0.66</c:v>
                </c:pt>
                <c:pt idx="84">
                  <c:v>0.68</c:v>
                </c:pt>
                <c:pt idx="85">
                  <c:v>0.7</c:v>
                </c:pt>
                <c:pt idx="86">
                  <c:v>0.72</c:v>
                </c:pt>
                <c:pt idx="87">
                  <c:v>0.74</c:v>
                </c:pt>
                <c:pt idx="88">
                  <c:v>0.76</c:v>
                </c:pt>
                <c:pt idx="89">
                  <c:v>0.78</c:v>
                </c:pt>
                <c:pt idx="90">
                  <c:v>0.8</c:v>
                </c:pt>
                <c:pt idx="91">
                  <c:v>0.82</c:v>
                </c:pt>
                <c:pt idx="92">
                  <c:v>0.84</c:v>
                </c:pt>
                <c:pt idx="93">
                  <c:v>0.86</c:v>
                </c:pt>
                <c:pt idx="94">
                  <c:v>0.88</c:v>
                </c:pt>
                <c:pt idx="95">
                  <c:v>0.9</c:v>
                </c:pt>
                <c:pt idx="96">
                  <c:v>0.92</c:v>
                </c:pt>
                <c:pt idx="97">
                  <c:v>0.94</c:v>
                </c:pt>
                <c:pt idx="98">
                  <c:v>0.96</c:v>
                </c:pt>
                <c:pt idx="99">
                  <c:v>0.98</c:v>
                </c:pt>
                <c:pt idx="100">
                  <c:v>1</c:v>
                </c:pt>
              </c:numCache>
            </c:numRef>
          </c:xVal>
          <c:yVal>
            <c:numRef>
              <c:f>'I-V measurements'!$M$2:$M$102</c:f>
              <c:numCache>
                <c:formatCode>General</c:formatCode>
                <c:ptCount val="101"/>
                <c:pt idx="0">
                  <c:v>-2.4732000000000001E-3</c:v>
                </c:pt>
                <c:pt idx="1">
                  <c:v>-2.4237999999999998E-3</c:v>
                </c:pt>
                <c:pt idx="2">
                  <c:v>-2.3744E-3</c:v>
                </c:pt>
                <c:pt idx="3">
                  <c:v>-2.3249999999999998E-3</c:v>
                </c:pt>
                <c:pt idx="4">
                  <c:v>-2.2756E-3</c:v>
                </c:pt>
                <c:pt idx="5">
                  <c:v>-2.2261999999999998E-3</c:v>
                </c:pt>
                <c:pt idx="6">
                  <c:v>-2.1770000000000001E-3</c:v>
                </c:pt>
                <c:pt idx="7">
                  <c:v>-2.1272000000000001E-3</c:v>
                </c:pt>
                <c:pt idx="8">
                  <c:v>-2.0777999999999999E-3</c:v>
                </c:pt>
                <c:pt idx="9">
                  <c:v>-2.0279999999999999E-3</c:v>
                </c:pt>
                <c:pt idx="10">
                  <c:v>-1.9788000000000002E-3</c:v>
                </c:pt>
                <c:pt idx="11">
                  <c:v>-1.9292000000000001E-3</c:v>
                </c:pt>
                <c:pt idx="12">
                  <c:v>-1.8798E-3</c:v>
                </c:pt>
                <c:pt idx="13">
                  <c:v>-1.8305999999999999E-3</c:v>
                </c:pt>
                <c:pt idx="14">
                  <c:v>-1.781E-3</c:v>
                </c:pt>
                <c:pt idx="15">
                  <c:v>-1.7317999999999999E-3</c:v>
                </c:pt>
                <c:pt idx="16">
                  <c:v>-1.6822E-3</c:v>
                </c:pt>
                <c:pt idx="17">
                  <c:v>-1.6325999999999999E-3</c:v>
                </c:pt>
                <c:pt idx="18">
                  <c:v>-1.5832000000000001E-3</c:v>
                </c:pt>
                <c:pt idx="19">
                  <c:v>-1.5338000000000001E-3</c:v>
                </c:pt>
                <c:pt idx="20">
                  <c:v>-1.4846E-3</c:v>
                </c:pt>
                <c:pt idx="21">
                  <c:v>-1.4346000000000001E-3</c:v>
                </c:pt>
                <c:pt idx="22">
                  <c:v>-1.3852000000000001E-3</c:v>
                </c:pt>
                <c:pt idx="23">
                  <c:v>-1.3355999999999999E-3</c:v>
                </c:pt>
                <c:pt idx="24">
                  <c:v>-1.2861999999999999E-3</c:v>
                </c:pt>
                <c:pt idx="25">
                  <c:v>-1.2366E-3</c:v>
                </c:pt>
                <c:pt idx="26">
                  <c:v>-1.1872E-3</c:v>
                </c:pt>
                <c:pt idx="27">
                  <c:v>-1.1374E-3</c:v>
                </c:pt>
                <c:pt idx="28">
                  <c:v>-1.0884E-3</c:v>
                </c:pt>
                <c:pt idx="29">
                  <c:v>-1.0388000000000001E-3</c:v>
                </c:pt>
                <c:pt idx="30">
                  <c:v>-9.8941999999999997E-4</c:v>
                </c:pt>
                <c:pt idx="31">
                  <c:v>-9.4008000000000004E-4</c:v>
                </c:pt>
                <c:pt idx="32">
                  <c:v>-8.9050000000000002E-4</c:v>
                </c:pt>
                <c:pt idx="33">
                  <c:v>-8.409E-4</c:v>
                </c:pt>
                <c:pt idx="34">
                  <c:v>-7.9149999999999999E-4</c:v>
                </c:pt>
                <c:pt idx="35">
                  <c:v>-7.4222000000000003E-4</c:v>
                </c:pt>
                <c:pt idx="36">
                  <c:v>-6.9262000000000002E-4</c:v>
                </c:pt>
                <c:pt idx="37">
                  <c:v>-6.4320000000000002E-4</c:v>
                </c:pt>
                <c:pt idx="38">
                  <c:v>-5.9363999999999999E-4</c:v>
                </c:pt>
                <c:pt idx="39">
                  <c:v>-5.4432000000000005E-4</c:v>
                </c:pt>
                <c:pt idx="40">
                  <c:v>-4.9472000000000003E-4</c:v>
                </c:pt>
                <c:pt idx="41">
                  <c:v>-4.4512000000000002E-4</c:v>
                </c:pt>
                <c:pt idx="42">
                  <c:v>-3.9585999999999999E-4</c:v>
                </c:pt>
                <c:pt idx="43">
                  <c:v>-3.4632E-4</c:v>
                </c:pt>
                <c:pt idx="44">
                  <c:v>-2.9693999999999999E-4</c:v>
                </c:pt>
                <c:pt idx="45">
                  <c:v>-2.4736000000000002E-4</c:v>
                </c:pt>
                <c:pt idx="46">
                  <c:v>-1.9782E-4</c:v>
                </c:pt>
                <c:pt idx="47">
                  <c:v>-1.4846E-4</c:v>
                </c:pt>
                <c:pt idx="48" formatCode="0.00E+00">
                  <c:v>-9.8901999999999996E-5</c:v>
                </c:pt>
                <c:pt idx="49" formatCode="0.00E+00">
                  <c:v>-4.9530000000000002E-5</c:v>
                </c:pt>
                <c:pt idx="50" formatCode="0.00E+00">
                  <c:v>2.8718999999999901E-8</c:v>
                </c:pt>
                <c:pt idx="51" formatCode="0.00E+00">
                  <c:v>4.9422000000000002E-5</c:v>
                </c:pt>
                <c:pt idx="52" formatCode="0.00E+00">
                  <c:v>9.8981999999999995E-5</c:v>
                </c:pt>
                <c:pt idx="53">
                  <c:v>1.4836E-4</c:v>
                </c:pt>
                <c:pt idx="54">
                  <c:v>1.9798E-4</c:v>
                </c:pt>
                <c:pt idx="55">
                  <c:v>2.4738000000000001E-4</c:v>
                </c:pt>
                <c:pt idx="56">
                  <c:v>2.9695999999999998E-4</c:v>
                </c:pt>
                <c:pt idx="57">
                  <c:v>3.4632E-4</c:v>
                </c:pt>
                <c:pt idx="58">
                  <c:v>3.9567999999999998E-4</c:v>
                </c:pt>
                <c:pt idx="59">
                  <c:v>4.4532000000000003E-4</c:v>
                </c:pt>
                <c:pt idx="60">
                  <c:v>4.9474000000000002E-4</c:v>
                </c:pt>
                <c:pt idx="61">
                  <c:v>5.4440000000000001E-4</c:v>
                </c:pt>
                <c:pt idx="62">
                  <c:v>5.9367999999999997E-4</c:v>
                </c:pt>
                <c:pt idx="63">
                  <c:v>6.4324E-4</c:v>
                </c:pt>
                <c:pt idx="64">
                  <c:v>6.9278000000000005E-4</c:v>
                </c:pt>
                <c:pt idx="65">
                  <c:v>7.4235999999999996E-4</c:v>
                </c:pt>
                <c:pt idx="66">
                  <c:v>7.9182000000000005E-4</c:v>
                </c:pt>
                <c:pt idx="67">
                  <c:v>8.4130000000000001E-4</c:v>
                </c:pt>
                <c:pt idx="68">
                  <c:v>8.9068000000000003E-4</c:v>
                </c:pt>
                <c:pt idx="69">
                  <c:v>9.4023999999999996E-4</c:v>
                </c:pt>
                <c:pt idx="70">
                  <c:v>9.8978E-4</c:v>
                </c:pt>
                <c:pt idx="71">
                  <c:v>1.0391599999999999E-3</c:v>
                </c:pt>
                <c:pt idx="72">
                  <c:v>1.0888E-3</c:v>
                </c:pt>
                <c:pt idx="73">
                  <c:v>1.1381E-3</c:v>
                </c:pt>
                <c:pt idx="74">
                  <c:v>1.1876E-3</c:v>
                </c:pt>
                <c:pt idx="75">
                  <c:v>1.2367999999999999E-3</c:v>
                </c:pt>
                <c:pt idx="76">
                  <c:v>1.2865999999999999E-3</c:v>
                </c:pt>
                <c:pt idx="77">
                  <c:v>1.3364E-3</c:v>
                </c:pt>
                <c:pt idx="78">
                  <c:v>1.3856000000000001E-3</c:v>
                </c:pt>
                <c:pt idx="79">
                  <c:v>1.4354000000000001E-3</c:v>
                </c:pt>
                <c:pt idx="80">
                  <c:v>1.485E-3</c:v>
                </c:pt>
                <c:pt idx="81">
                  <c:v>1.5344E-3</c:v>
                </c:pt>
                <c:pt idx="82">
                  <c:v>1.5835999999999999E-3</c:v>
                </c:pt>
                <c:pt idx="83">
                  <c:v>1.6336E-3</c:v>
                </c:pt>
                <c:pt idx="84">
                  <c:v>1.6831999999999999E-3</c:v>
                </c:pt>
                <c:pt idx="85">
                  <c:v>1.7328000000000001E-3</c:v>
                </c:pt>
                <c:pt idx="86">
                  <c:v>1.7822000000000001E-3</c:v>
                </c:pt>
                <c:pt idx="87">
                  <c:v>1.8322E-3</c:v>
                </c:pt>
                <c:pt idx="88">
                  <c:v>1.8814000000000001E-3</c:v>
                </c:pt>
                <c:pt idx="89">
                  <c:v>1.9304000000000001E-3</c:v>
                </c:pt>
                <c:pt idx="90">
                  <c:v>1.9805999999999999E-3</c:v>
                </c:pt>
                <c:pt idx="91">
                  <c:v>2.0295999999999999E-3</c:v>
                </c:pt>
                <c:pt idx="92">
                  <c:v>2.0790000000000001E-3</c:v>
                </c:pt>
                <c:pt idx="93">
                  <c:v>2.1288000000000001E-3</c:v>
                </c:pt>
                <c:pt idx="94">
                  <c:v>2.1784E-3</c:v>
                </c:pt>
                <c:pt idx="95">
                  <c:v>2.2282000000000001E-3</c:v>
                </c:pt>
                <c:pt idx="96">
                  <c:v>2.2780000000000001E-3</c:v>
                </c:pt>
                <c:pt idx="97">
                  <c:v>2.3276E-3</c:v>
                </c:pt>
                <c:pt idx="98">
                  <c:v>2.3770000000000002E-3</c:v>
                </c:pt>
                <c:pt idx="99">
                  <c:v>2.4264E-3</c:v>
                </c:pt>
                <c:pt idx="100">
                  <c:v>2.4764000000000001E-3</c:v>
                </c:pt>
              </c:numCache>
            </c:numRef>
          </c:yVal>
          <c:smooth val="0"/>
        </c:ser>
        <c:ser>
          <c:idx val="2"/>
          <c:order val="2"/>
          <c:tx>
            <c:v>Contact 1-4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'I-V measurements'!$O$2:$O$102</c:f>
              <c:numCache>
                <c:formatCode>General</c:formatCode>
                <c:ptCount val="101"/>
                <c:pt idx="0">
                  <c:v>-1</c:v>
                </c:pt>
                <c:pt idx="1">
                  <c:v>-0.98</c:v>
                </c:pt>
                <c:pt idx="2">
                  <c:v>-0.96</c:v>
                </c:pt>
                <c:pt idx="3">
                  <c:v>-0.94</c:v>
                </c:pt>
                <c:pt idx="4">
                  <c:v>-0.92</c:v>
                </c:pt>
                <c:pt idx="5">
                  <c:v>-0.9</c:v>
                </c:pt>
                <c:pt idx="6">
                  <c:v>-0.88</c:v>
                </c:pt>
                <c:pt idx="7">
                  <c:v>-0.86</c:v>
                </c:pt>
                <c:pt idx="8">
                  <c:v>-0.84</c:v>
                </c:pt>
                <c:pt idx="9">
                  <c:v>-0.82</c:v>
                </c:pt>
                <c:pt idx="10">
                  <c:v>-0.8</c:v>
                </c:pt>
                <c:pt idx="11">
                  <c:v>-0.78</c:v>
                </c:pt>
                <c:pt idx="12">
                  <c:v>-0.76</c:v>
                </c:pt>
                <c:pt idx="13">
                  <c:v>-0.74</c:v>
                </c:pt>
                <c:pt idx="14">
                  <c:v>-0.72</c:v>
                </c:pt>
                <c:pt idx="15">
                  <c:v>-0.7</c:v>
                </c:pt>
                <c:pt idx="16">
                  <c:v>-0.68</c:v>
                </c:pt>
                <c:pt idx="17">
                  <c:v>-0.66</c:v>
                </c:pt>
                <c:pt idx="18">
                  <c:v>-0.64</c:v>
                </c:pt>
                <c:pt idx="19">
                  <c:v>-0.62</c:v>
                </c:pt>
                <c:pt idx="20">
                  <c:v>-0.6</c:v>
                </c:pt>
                <c:pt idx="21">
                  <c:v>-0.57999999999999996</c:v>
                </c:pt>
                <c:pt idx="22">
                  <c:v>-0.56000000000000005</c:v>
                </c:pt>
                <c:pt idx="23">
                  <c:v>-0.54</c:v>
                </c:pt>
                <c:pt idx="24">
                  <c:v>-0.52</c:v>
                </c:pt>
                <c:pt idx="25">
                  <c:v>-0.5</c:v>
                </c:pt>
                <c:pt idx="26">
                  <c:v>-0.48</c:v>
                </c:pt>
                <c:pt idx="27">
                  <c:v>-0.46</c:v>
                </c:pt>
                <c:pt idx="28">
                  <c:v>-0.44</c:v>
                </c:pt>
                <c:pt idx="29">
                  <c:v>-0.42</c:v>
                </c:pt>
                <c:pt idx="30">
                  <c:v>-0.4</c:v>
                </c:pt>
                <c:pt idx="31">
                  <c:v>-0.38</c:v>
                </c:pt>
                <c:pt idx="32">
                  <c:v>-0.36</c:v>
                </c:pt>
                <c:pt idx="33">
                  <c:v>-0.34</c:v>
                </c:pt>
                <c:pt idx="34">
                  <c:v>-0.32</c:v>
                </c:pt>
                <c:pt idx="35">
                  <c:v>-0.3</c:v>
                </c:pt>
                <c:pt idx="36">
                  <c:v>-0.28000000000000003</c:v>
                </c:pt>
                <c:pt idx="37">
                  <c:v>-0.26</c:v>
                </c:pt>
                <c:pt idx="38">
                  <c:v>-0.24</c:v>
                </c:pt>
                <c:pt idx="39">
                  <c:v>-0.22</c:v>
                </c:pt>
                <c:pt idx="40">
                  <c:v>-0.2</c:v>
                </c:pt>
                <c:pt idx="41">
                  <c:v>-0.18</c:v>
                </c:pt>
                <c:pt idx="42">
                  <c:v>-0.16</c:v>
                </c:pt>
                <c:pt idx="43">
                  <c:v>-0.14000000000000001</c:v>
                </c:pt>
                <c:pt idx="44">
                  <c:v>-0.12</c:v>
                </c:pt>
                <c:pt idx="45">
                  <c:v>-0.1</c:v>
                </c:pt>
                <c:pt idx="46">
                  <c:v>-0.08</c:v>
                </c:pt>
                <c:pt idx="47">
                  <c:v>-0.06</c:v>
                </c:pt>
                <c:pt idx="48">
                  <c:v>-0.04</c:v>
                </c:pt>
                <c:pt idx="49">
                  <c:v>-0.02</c:v>
                </c:pt>
                <c:pt idx="50">
                  <c:v>0</c:v>
                </c:pt>
                <c:pt idx="51">
                  <c:v>0.02</c:v>
                </c:pt>
                <c:pt idx="52">
                  <c:v>0.04</c:v>
                </c:pt>
                <c:pt idx="53">
                  <c:v>0.06</c:v>
                </c:pt>
                <c:pt idx="54">
                  <c:v>0.08</c:v>
                </c:pt>
                <c:pt idx="55">
                  <c:v>0.1</c:v>
                </c:pt>
                <c:pt idx="56">
                  <c:v>0.12</c:v>
                </c:pt>
                <c:pt idx="57">
                  <c:v>0.14000000000000001</c:v>
                </c:pt>
                <c:pt idx="58">
                  <c:v>0.16</c:v>
                </c:pt>
                <c:pt idx="59">
                  <c:v>0.18</c:v>
                </c:pt>
                <c:pt idx="60">
                  <c:v>0.2</c:v>
                </c:pt>
                <c:pt idx="61">
                  <c:v>0.22</c:v>
                </c:pt>
                <c:pt idx="62">
                  <c:v>0.24</c:v>
                </c:pt>
                <c:pt idx="63">
                  <c:v>0.26</c:v>
                </c:pt>
                <c:pt idx="64">
                  <c:v>0.28000000000000003</c:v>
                </c:pt>
                <c:pt idx="65">
                  <c:v>0.3</c:v>
                </c:pt>
                <c:pt idx="66">
                  <c:v>0.32</c:v>
                </c:pt>
                <c:pt idx="67">
                  <c:v>0.34</c:v>
                </c:pt>
                <c:pt idx="68">
                  <c:v>0.36</c:v>
                </c:pt>
                <c:pt idx="69">
                  <c:v>0.38</c:v>
                </c:pt>
                <c:pt idx="70">
                  <c:v>0.4</c:v>
                </c:pt>
                <c:pt idx="71">
                  <c:v>0.42</c:v>
                </c:pt>
                <c:pt idx="72">
                  <c:v>0.44</c:v>
                </c:pt>
                <c:pt idx="73">
                  <c:v>0.46</c:v>
                </c:pt>
                <c:pt idx="74">
                  <c:v>0.48</c:v>
                </c:pt>
                <c:pt idx="75">
                  <c:v>0.5</c:v>
                </c:pt>
                <c:pt idx="76">
                  <c:v>0.52</c:v>
                </c:pt>
                <c:pt idx="77">
                  <c:v>0.54</c:v>
                </c:pt>
                <c:pt idx="78">
                  <c:v>0.56000000000000005</c:v>
                </c:pt>
                <c:pt idx="79">
                  <c:v>0.57999999999999996</c:v>
                </c:pt>
                <c:pt idx="80">
                  <c:v>0.6</c:v>
                </c:pt>
                <c:pt idx="81">
                  <c:v>0.62</c:v>
                </c:pt>
                <c:pt idx="82">
                  <c:v>0.64</c:v>
                </c:pt>
                <c:pt idx="83">
                  <c:v>0.66</c:v>
                </c:pt>
                <c:pt idx="84">
                  <c:v>0.68</c:v>
                </c:pt>
                <c:pt idx="85">
                  <c:v>0.7</c:v>
                </c:pt>
                <c:pt idx="86">
                  <c:v>0.72</c:v>
                </c:pt>
                <c:pt idx="87">
                  <c:v>0.74</c:v>
                </c:pt>
                <c:pt idx="88">
                  <c:v>0.76</c:v>
                </c:pt>
                <c:pt idx="89">
                  <c:v>0.78</c:v>
                </c:pt>
                <c:pt idx="90">
                  <c:v>0.8</c:v>
                </c:pt>
                <c:pt idx="91">
                  <c:v>0.82</c:v>
                </c:pt>
                <c:pt idx="92">
                  <c:v>0.84</c:v>
                </c:pt>
                <c:pt idx="93">
                  <c:v>0.86</c:v>
                </c:pt>
                <c:pt idx="94">
                  <c:v>0.88</c:v>
                </c:pt>
                <c:pt idx="95">
                  <c:v>0.9</c:v>
                </c:pt>
                <c:pt idx="96">
                  <c:v>0.92</c:v>
                </c:pt>
                <c:pt idx="97">
                  <c:v>0.94</c:v>
                </c:pt>
                <c:pt idx="98">
                  <c:v>0.96</c:v>
                </c:pt>
                <c:pt idx="99">
                  <c:v>0.98</c:v>
                </c:pt>
                <c:pt idx="100">
                  <c:v>1</c:v>
                </c:pt>
              </c:numCache>
            </c:numRef>
          </c:xVal>
          <c:yVal>
            <c:numRef>
              <c:f>'I-V measurements'!$P$2:$P$102</c:f>
              <c:numCache>
                <c:formatCode>General</c:formatCode>
                <c:ptCount val="101"/>
                <c:pt idx="0">
                  <c:v>-2.1067999999999998E-3</c:v>
                </c:pt>
                <c:pt idx="1">
                  <c:v>-2.0647999999999999E-3</c:v>
                </c:pt>
                <c:pt idx="2">
                  <c:v>-2.0219999999999999E-3</c:v>
                </c:pt>
                <c:pt idx="3">
                  <c:v>-1.9797999999999999E-3</c:v>
                </c:pt>
                <c:pt idx="4">
                  <c:v>-1.9373999999999999E-3</c:v>
                </c:pt>
                <c:pt idx="5">
                  <c:v>-1.8954E-3</c:v>
                </c:pt>
                <c:pt idx="6">
                  <c:v>-1.8531999999999999E-3</c:v>
                </c:pt>
                <c:pt idx="7">
                  <c:v>-1.8109999999999999E-3</c:v>
                </c:pt>
                <c:pt idx="8">
                  <c:v>-1.7688000000000001E-3</c:v>
                </c:pt>
                <c:pt idx="9">
                  <c:v>-1.7267999999999999E-3</c:v>
                </c:pt>
                <c:pt idx="10">
                  <c:v>-1.6842000000000001E-3</c:v>
                </c:pt>
                <c:pt idx="11">
                  <c:v>-1.6421999999999999E-3</c:v>
                </c:pt>
                <c:pt idx="12">
                  <c:v>-1.5998E-3</c:v>
                </c:pt>
                <c:pt idx="13">
                  <c:v>-1.5579999999999999E-3</c:v>
                </c:pt>
                <c:pt idx="14">
                  <c:v>-1.5154000000000001E-3</c:v>
                </c:pt>
                <c:pt idx="15">
                  <c:v>-1.4732E-3</c:v>
                </c:pt>
                <c:pt idx="16">
                  <c:v>-1.4312000000000001E-3</c:v>
                </c:pt>
                <c:pt idx="17">
                  <c:v>-1.389E-3</c:v>
                </c:pt>
                <c:pt idx="18">
                  <c:v>-1.3470000000000001E-3</c:v>
                </c:pt>
                <c:pt idx="19">
                  <c:v>-1.3048000000000001E-3</c:v>
                </c:pt>
                <c:pt idx="20">
                  <c:v>-1.2627999999999999E-3</c:v>
                </c:pt>
                <c:pt idx="21">
                  <c:v>-1.2204E-3</c:v>
                </c:pt>
                <c:pt idx="22">
                  <c:v>-1.1781999999999999E-3</c:v>
                </c:pt>
                <c:pt idx="23">
                  <c:v>-1.1364000000000001E-3</c:v>
                </c:pt>
                <c:pt idx="24">
                  <c:v>-1.0938E-3</c:v>
                </c:pt>
                <c:pt idx="25">
                  <c:v>-1.052E-3</c:v>
                </c:pt>
                <c:pt idx="26">
                  <c:v>-1.0097999999999999E-3</c:v>
                </c:pt>
                <c:pt idx="27">
                  <c:v>-9.6772000000000004E-4</c:v>
                </c:pt>
                <c:pt idx="28">
                  <c:v>-9.2553999999999998E-4</c:v>
                </c:pt>
                <c:pt idx="29">
                  <c:v>-8.8349999999999995E-4</c:v>
                </c:pt>
                <c:pt idx="30">
                  <c:v>-8.4141999999999995E-4</c:v>
                </c:pt>
                <c:pt idx="31">
                  <c:v>-7.9931999999999996E-4</c:v>
                </c:pt>
                <c:pt idx="32">
                  <c:v>-7.5714E-4</c:v>
                </c:pt>
                <c:pt idx="33">
                  <c:v>-7.1509999999999998E-4</c:v>
                </c:pt>
                <c:pt idx="34">
                  <c:v>-6.7290000000000004E-4</c:v>
                </c:pt>
                <c:pt idx="35">
                  <c:v>-6.3102000000000004E-4</c:v>
                </c:pt>
                <c:pt idx="36">
                  <c:v>-5.8881999999999999E-4</c:v>
                </c:pt>
                <c:pt idx="37">
                  <c:v>-5.4672E-4</c:v>
                </c:pt>
                <c:pt idx="38">
                  <c:v>-5.0462E-4</c:v>
                </c:pt>
                <c:pt idx="39">
                  <c:v>-4.6264E-4</c:v>
                </c:pt>
                <c:pt idx="40">
                  <c:v>-4.2046E-4</c:v>
                </c:pt>
                <c:pt idx="41">
                  <c:v>-3.7837999999999999E-4</c:v>
                </c:pt>
                <c:pt idx="42">
                  <c:v>-3.3641999999999998E-4</c:v>
                </c:pt>
                <c:pt idx="43">
                  <c:v>-2.9428000000000001E-4</c:v>
                </c:pt>
                <c:pt idx="44">
                  <c:v>-2.5240000000000001E-4</c:v>
                </c:pt>
                <c:pt idx="45">
                  <c:v>-2.1026000000000001E-4</c:v>
                </c:pt>
                <c:pt idx="46">
                  <c:v>-1.6812000000000001E-4</c:v>
                </c:pt>
                <c:pt idx="47">
                  <c:v>-1.2617999999999999E-4</c:v>
                </c:pt>
                <c:pt idx="48" formatCode="0.00E+00">
                  <c:v>-8.4061999999999996E-5</c:v>
                </c:pt>
                <c:pt idx="49" formatCode="0.00E+00">
                  <c:v>-4.2082000000000001E-5</c:v>
                </c:pt>
                <c:pt idx="50" formatCode="0.00E+00">
                  <c:v>2.6830399999999899E-8</c:v>
                </c:pt>
                <c:pt idx="51" formatCode="0.00E+00">
                  <c:v>4.1999999999999998E-5</c:v>
                </c:pt>
                <c:pt idx="52" formatCode="0.00E+00">
                  <c:v>8.4114000000000001E-5</c:v>
                </c:pt>
                <c:pt idx="53">
                  <c:v>1.2608000000000001E-4</c:v>
                </c:pt>
                <c:pt idx="54">
                  <c:v>1.6815999999999999E-4</c:v>
                </c:pt>
                <c:pt idx="55">
                  <c:v>2.1012E-4</c:v>
                </c:pt>
                <c:pt idx="56">
                  <c:v>2.522E-4</c:v>
                </c:pt>
                <c:pt idx="57">
                  <c:v>2.9418000000000001E-4</c:v>
                </c:pt>
                <c:pt idx="58">
                  <c:v>3.3611999999999997E-4</c:v>
                </c:pt>
                <c:pt idx="59">
                  <c:v>3.7824000000000001E-4</c:v>
                </c:pt>
                <c:pt idx="60">
                  <c:v>4.2020000000000002E-4</c:v>
                </c:pt>
                <c:pt idx="61">
                  <c:v>4.6232000000000001E-4</c:v>
                </c:pt>
                <c:pt idx="62">
                  <c:v>5.0429999999999995E-4</c:v>
                </c:pt>
                <c:pt idx="63">
                  <c:v>5.4635999999999997E-4</c:v>
                </c:pt>
                <c:pt idx="64">
                  <c:v>5.8836000000000001E-4</c:v>
                </c:pt>
                <c:pt idx="65">
                  <c:v>6.3047999999999999E-4</c:v>
                </c:pt>
                <c:pt idx="66">
                  <c:v>6.7246000000000005E-4</c:v>
                </c:pt>
                <c:pt idx="67">
                  <c:v>7.1456000000000004E-4</c:v>
                </c:pt>
                <c:pt idx="68">
                  <c:v>7.5652E-4</c:v>
                </c:pt>
                <c:pt idx="69">
                  <c:v>7.9867999999999996E-4</c:v>
                </c:pt>
                <c:pt idx="70">
                  <c:v>8.4060000000000005E-4</c:v>
                </c:pt>
                <c:pt idx="71">
                  <c:v>8.8276000000000001E-4</c:v>
                </c:pt>
                <c:pt idx="72">
                  <c:v>9.2482000000000003E-4</c:v>
                </c:pt>
                <c:pt idx="73">
                  <c:v>9.6672000000000001E-4</c:v>
                </c:pt>
                <c:pt idx="74">
                  <c:v>1.00884E-3</c:v>
                </c:pt>
                <c:pt idx="75">
                  <c:v>1.0507400000000001E-3</c:v>
                </c:pt>
                <c:pt idx="76">
                  <c:v>1.09282E-3</c:v>
                </c:pt>
                <c:pt idx="77">
                  <c:v>1.1348599999999999E-3</c:v>
                </c:pt>
                <c:pt idx="78">
                  <c:v>1.1764E-3</c:v>
                </c:pt>
                <c:pt idx="79">
                  <c:v>1.2186E-3</c:v>
                </c:pt>
                <c:pt idx="80">
                  <c:v>1.2606E-3</c:v>
                </c:pt>
                <c:pt idx="81">
                  <c:v>1.3028E-3</c:v>
                </c:pt>
                <c:pt idx="82">
                  <c:v>1.3446E-3</c:v>
                </c:pt>
                <c:pt idx="83">
                  <c:v>1.3868000000000001E-3</c:v>
                </c:pt>
                <c:pt idx="84">
                  <c:v>1.4288E-3</c:v>
                </c:pt>
                <c:pt idx="85">
                  <c:v>1.4708E-3</c:v>
                </c:pt>
                <c:pt idx="86">
                  <c:v>1.5127999999999999E-3</c:v>
                </c:pt>
                <c:pt idx="87">
                  <c:v>1.5548000000000001E-3</c:v>
                </c:pt>
                <c:pt idx="88">
                  <c:v>1.5969999999999999E-3</c:v>
                </c:pt>
                <c:pt idx="89">
                  <c:v>1.6387999999999999E-3</c:v>
                </c:pt>
                <c:pt idx="90">
                  <c:v>1.681E-3</c:v>
                </c:pt>
                <c:pt idx="91">
                  <c:v>1.7229999999999999E-3</c:v>
                </c:pt>
                <c:pt idx="92">
                  <c:v>1.7652E-3</c:v>
                </c:pt>
                <c:pt idx="93">
                  <c:v>1.8066E-3</c:v>
                </c:pt>
                <c:pt idx="94">
                  <c:v>1.8489999999999999E-3</c:v>
                </c:pt>
                <c:pt idx="95">
                  <c:v>1.8912E-3</c:v>
                </c:pt>
                <c:pt idx="96">
                  <c:v>1.9331999999999999E-3</c:v>
                </c:pt>
                <c:pt idx="97">
                  <c:v>1.9754E-3</c:v>
                </c:pt>
                <c:pt idx="98">
                  <c:v>2.0173999999999999E-3</c:v>
                </c:pt>
                <c:pt idx="99">
                  <c:v>2.0588E-3</c:v>
                </c:pt>
                <c:pt idx="100">
                  <c:v>2.1013999999999998E-3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595696"/>
        <c:axId val="30259625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v>C 1-2 after</c:v>
                </c:tx>
                <c:spPr>
                  <a:ln w="19050" cap="rnd">
                    <a:solidFill>
                      <a:srgbClr val="0070C0"/>
                    </a:solidFill>
                    <a:prstDash val="lg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'I-V measurements'!$Z$2:$Z$102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-1</c:v>
                      </c:pt>
                      <c:pt idx="1">
                        <c:v>-0.98</c:v>
                      </c:pt>
                      <c:pt idx="2">
                        <c:v>-0.96</c:v>
                      </c:pt>
                      <c:pt idx="3">
                        <c:v>-0.94</c:v>
                      </c:pt>
                      <c:pt idx="4">
                        <c:v>-0.92</c:v>
                      </c:pt>
                      <c:pt idx="5">
                        <c:v>-0.9</c:v>
                      </c:pt>
                      <c:pt idx="6">
                        <c:v>-0.88</c:v>
                      </c:pt>
                      <c:pt idx="7">
                        <c:v>-0.86</c:v>
                      </c:pt>
                      <c:pt idx="8">
                        <c:v>-0.84</c:v>
                      </c:pt>
                      <c:pt idx="9">
                        <c:v>-0.82</c:v>
                      </c:pt>
                      <c:pt idx="10">
                        <c:v>-0.8</c:v>
                      </c:pt>
                      <c:pt idx="11">
                        <c:v>-0.78</c:v>
                      </c:pt>
                      <c:pt idx="12">
                        <c:v>-0.76</c:v>
                      </c:pt>
                      <c:pt idx="13">
                        <c:v>-0.74</c:v>
                      </c:pt>
                      <c:pt idx="14">
                        <c:v>-0.72</c:v>
                      </c:pt>
                      <c:pt idx="15">
                        <c:v>-0.7</c:v>
                      </c:pt>
                      <c:pt idx="16">
                        <c:v>-0.68</c:v>
                      </c:pt>
                      <c:pt idx="17">
                        <c:v>-0.66</c:v>
                      </c:pt>
                      <c:pt idx="18">
                        <c:v>-0.64</c:v>
                      </c:pt>
                      <c:pt idx="19">
                        <c:v>-0.62</c:v>
                      </c:pt>
                      <c:pt idx="20">
                        <c:v>-0.6</c:v>
                      </c:pt>
                      <c:pt idx="21">
                        <c:v>-0.57999999999999996</c:v>
                      </c:pt>
                      <c:pt idx="22">
                        <c:v>-0.56000000000000005</c:v>
                      </c:pt>
                      <c:pt idx="23">
                        <c:v>-0.54</c:v>
                      </c:pt>
                      <c:pt idx="24">
                        <c:v>-0.52</c:v>
                      </c:pt>
                      <c:pt idx="25">
                        <c:v>-0.5</c:v>
                      </c:pt>
                      <c:pt idx="26">
                        <c:v>-0.48</c:v>
                      </c:pt>
                      <c:pt idx="27">
                        <c:v>-0.46</c:v>
                      </c:pt>
                      <c:pt idx="28">
                        <c:v>-0.44</c:v>
                      </c:pt>
                      <c:pt idx="29">
                        <c:v>-0.42</c:v>
                      </c:pt>
                      <c:pt idx="30">
                        <c:v>-0.4</c:v>
                      </c:pt>
                      <c:pt idx="31">
                        <c:v>-0.38</c:v>
                      </c:pt>
                      <c:pt idx="32">
                        <c:v>-0.36</c:v>
                      </c:pt>
                      <c:pt idx="33">
                        <c:v>-0.34</c:v>
                      </c:pt>
                      <c:pt idx="34">
                        <c:v>-0.32</c:v>
                      </c:pt>
                      <c:pt idx="35">
                        <c:v>-0.3</c:v>
                      </c:pt>
                      <c:pt idx="36">
                        <c:v>-0.28000000000000003</c:v>
                      </c:pt>
                      <c:pt idx="37">
                        <c:v>-0.26</c:v>
                      </c:pt>
                      <c:pt idx="38">
                        <c:v>-0.24</c:v>
                      </c:pt>
                      <c:pt idx="39">
                        <c:v>-0.22</c:v>
                      </c:pt>
                      <c:pt idx="40">
                        <c:v>-0.2</c:v>
                      </c:pt>
                      <c:pt idx="41">
                        <c:v>-0.18</c:v>
                      </c:pt>
                      <c:pt idx="42">
                        <c:v>-0.16</c:v>
                      </c:pt>
                      <c:pt idx="43">
                        <c:v>-0.14000000000000001</c:v>
                      </c:pt>
                      <c:pt idx="44">
                        <c:v>-0.12</c:v>
                      </c:pt>
                      <c:pt idx="45">
                        <c:v>-0.1</c:v>
                      </c:pt>
                      <c:pt idx="46">
                        <c:v>-0.08</c:v>
                      </c:pt>
                      <c:pt idx="47">
                        <c:v>-0.06</c:v>
                      </c:pt>
                      <c:pt idx="48">
                        <c:v>-0.04</c:v>
                      </c:pt>
                      <c:pt idx="49">
                        <c:v>-0.02</c:v>
                      </c:pt>
                      <c:pt idx="50">
                        <c:v>0</c:v>
                      </c:pt>
                      <c:pt idx="51">
                        <c:v>0.02</c:v>
                      </c:pt>
                      <c:pt idx="52">
                        <c:v>0.04</c:v>
                      </c:pt>
                      <c:pt idx="53">
                        <c:v>0.06</c:v>
                      </c:pt>
                      <c:pt idx="54">
                        <c:v>0.08</c:v>
                      </c:pt>
                      <c:pt idx="55">
                        <c:v>0.1</c:v>
                      </c:pt>
                      <c:pt idx="56">
                        <c:v>0.12</c:v>
                      </c:pt>
                      <c:pt idx="57">
                        <c:v>0.14000000000000001</c:v>
                      </c:pt>
                      <c:pt idx="58">
                        <c:v>0.16</c:v>
                      </c:pt>
                      <c:pt idx="59">
                        <c:v>0.18</c:v>
                      </c:pt>
                      <c:pt idx="60">
                        <c:v>0.2</c:v>
                      </c:pt>
                      <c:pt idx="61">
                        <c:v>0.22</c:v>
                      </c:pt>
                      <c:pt idx="62">
                        <c:v>0.24</c:v>
                      </c:pt>
                      <c:pt idx="63">
                        <c:v>0.26</c:v>
                      </c:pt>
                      <c:pt idx="64">
                        <c:v>0.28000000000000003</c:v>
                      </c:pt>
                      <c:pt idx="65">
                        <c:v>0.3</c:v>
                      </c:pt>
                      <c:pt idx="66">
                        <c:v>0.32</c:v>
                      </c:pt>
                      <c:pt idx="67">
                        <c:v>0.34</c:v>
                      </c:pt>
                      <c:pt idx="68">
                        <c:v>0.36</c:v>
                      </c:pt>
                      <c:pt idx="69">
                        <c:v>0.38</c:v>
                      </c:pt>
                      <c:pt idx="70">
                        <c:v>0.4</c:v>
                      </c:pt>
                      <c:pt idx="71">
                        <c:v>0.42</c:v>
                      </c:pt>
                      <c:pt idx="72">
                        <c:v>0.44</c:v>
                      </c:pt>
                      <c:pt idx="73">
                        <c:v>0.46</c:v>
                      </c:pt>
                      <c:pt idx="74">
                        <c:v>0.48</c:v>
                      </c:pt>
                      <c:pt idx="75">
                        <c:v>0.5</c:v>
                      </c:pt>
                      <c:pt idx="76">
                        <c:v>0.52</c:v>
                      </c:pt>
                      <c:pt idx="77">
                        <c:v>0.54</c:v>
                      </c:pt>
                      <c:pt idx="78">
                        <c:v>0.56000000000000005</c:v>
                      </c:pt>
                      <c:pt idx="79">
                        <c:v>0.57999999999999996</c:v>
                      </c:pt>
                      <c:pt idx="80">
                        <c:v>0.6</c:v>
                      </c:pt>
                      <c:pt idx="81">
                        <c:v>0.62</c:v>
                      </c:pt>
                      <c:pt idx="82">
                        <c:v>0.64</c:v>
                      </c:pt>
                      <c:pt idx="83">
                        <c:v>0.66</c:v>
                      </c:pt>
                      <c:pt idx="84">
                        <c:v>0.68</c:v>
                      </c:pt>
                      <c:pt idx="85">
                        <c:v>0.7</c:v>
                      </c:pt>
                      <c:pt idx="86">
                        <c:v>0.72</c:v>
                      </c:pt>
                      <c:pt idx="87">
                        <c:v>0.74</c:v>
                      </c:pt>
                      <c:pt idx="88">
                        <c:v>0.76</c:v>
                      </c:pt>
                      <c:pt idx="89">
                        <c:v>0.78</c:v>
                      </c:pt>
                      <c:pt idx="90">
                        <c:v>0.8</c:v>
                      </c:pt>
                      <c:pt idx="91">
                        <c:v>0.82</c:v>
                      </c:pt>
                      <c:pt idx="92">
                        <c:v>0.84</c:v>
                      </c:pt>
                      <c:pt idx="93">
                        <c:v>0.86</c:v>
                      </c:pt>
                      <c:pt idx="94">
                        <c:v>0.88</c:v>
                      </c:pt>
                      <c:pt idx="95">
                        <c:v>0.9</c:v>
                      </c:pt>
                      <c:pt idx="96">
                        <c:v>0.92</c:v>
                      </c:pt>
                      <c:pt idx="97">
                        <c:v>0.94</c:v>
                      </c:pt>
                      <c:pt idx="98">
                        <c:v>0.96</c:v>
                      </c:pt>
                      <c:pt idx="99">
                        <c:v>0.98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'I-V measurements'!$AA$2:$AA$102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-3.7460000000000002E-3</c:v>
                      </c:pt>
                      <c:pt idx="1">
                        <c:v>-3.6608000000000001E-3</c:v>
                      </c:pt>
                      <c:pt idx="2">
                        <c:v>-3.5756E-3</c:v>
                      </c:pt>
                      <c:pt idx="3">
                        <c:v>-3.4873999999999999E-3</c:v>
                      </c:pt>
                      <c:pt idx="4">
                        <c:v>-3.4006000000000002E-3</c:v>
                      </c:pt>
                      <c:pt idx="5">
                        <c:v>-3.3157999999999998E-3</c:v>
                      </c:pt>
                      <c:pt idx="6">
                        <c:v>-3.2318E-3</c:v>
                      </c:pt>
                      <c:pt idx="7">
                        <c:v>-3.1492E-3</c:v>
                      </c:pt>
                      <c:pt idx="8">
                        <c:v>-3.0628000000000001E-3</c:v>
                      </c:pt>
                      <c:pt idx="9">
                        <c:v>-2.9781999999999999E-3</c:v>
                      </c:pt>
                      <c:pt idx="10">
                        <c:v>-2.8977999999999999E-3</c:v>
                      </c:pt>
                      <c:pt idx="11">
                        <c:v>-2.8138E-3</c:v>
                      </c:pt>
                      <c:pt idx="12">
                        <c:v>-2.7285999999999999E-3</c:v>
                      </c:pt>
                      <c:pt idx="13">
                        <c:v>-2.6464000000000001E-3</c:v>
                      </c:pt>
                      <c:pt idx="14">
                        <c:v>-2.565E-3</c:v>
                      </c:pt>
                      <c:pt idx="15">
                        <c:v>-2.4856000000000001E-3</c:v>
                      </c:pt>
                      <c:pt idx="16">
                        <c:v>-2.4023999999999998E-3</c:v>
                      </c:pt>
                      <c:pt idx="17">
                        <c:v>-2.3205999999999999E-3</c:v>
                      </c:pt>
                      <c:pt idx="18">
                        <c:v>-2.2409999999999999E-3</c:v>
                      </c:pt>
                      <c:pt idx="19">
                        <c:v>-2.1602000000000001E-3</c:v>
                      </c:pt>
                      <c:pt idx="20">
                        <c:v>-2.0812000000000001E-3</c:v>
                      </c:pt>
                      <c:pt idx="21">
                        <c:v>-2.0014E-3</c:v>
                      </c:pt>
                      <c:pt idx="22">
                        <c:v>-1.9239999999999999E-3</c:v>
                      </c:pt>
                      <c:pt idx="23">
                        <c:v>-1.8454000000000001E-3</c:v>
                      </c:pt>
                      <c:pt idx="24">
                        <c:v>-1.7664E-3</c:v>
                      </c:pt>
                      <c:pt idx="25">
                        <c:v>-1.6894E-3</c:v>
                      </c:pt>
                      <c:pt idx="26">
                        <c:v>-1.6136E-3</c:v>
                      </c:pt>
                      <c:pt idx="27">
                        <c:v>-1.5380000000000001E-3</c:v>
                      </c:pt>
                      <c:pt idx="28">
                        <c:v>-1.4633999999999999E-3</c:v>
                      </c:pt>
                      <c:pt idx="29">
                        <c:v>-1.3883999999999999E-3</c:v>
                      </c:pt>
                      <c:pt idx="30">
                        <c:v>-1.3148000000000001E-3</c:v>
                      </c:pt>
                      <c:pt idx="31">
                        <c:v>-1.2426E-3</c:v>
                      </c:pt>
                      <c:pt idx="32">
                        <c:v>-1.1689999999999999E-3</c:v>
                      </c:pt>
                      <c:pt idx="33">
                        <c:v>-1.098E-3</c:v>
                      </c:pt>
                      <c:pt idx="34">
                        <c:v>-1.0280000000000001E-3</c:v>
                      </c:pt>
                      <c:pt idx="35">
                        <c:v>-9.5883999999999997E-4</c:v>
                      </c:pt>
                      <c:pt idx="36">
                        <c:v>-8.8811999999999995E-4</c:v>
                      </c:pt>
                      <c:pt idx="37">
                        <c:v>-8.1996E-4</c:v>
                      </c:pt>
                      <c:pt idx="38">
                        <c:v>-7.5339999999999999E-4</c:v>
                      </c:pt>
                      <c:pt idx="39">
                        <c:v>-6.8718000000000002E-4</c:v>
                      </c:pt>
                      <c:pt idx="40">
                        <c:v>-6.2009999999999995E-4</c:v>
                      </c:pt>
                      <c:pt idx="41">
                        <c:v>-5.5626000000000004E-4</c:v>
                      </c:pt>
                      <c:pt idx="42">
                        <c:v>-4.9207999999999999E-4</c:v>
                      </c:pt>
                      <c:pt idx="43">
                        <c:v>-4.2816000000000002E-4</c:v>
                      </c:pt>
                      <c:pt idx="44">
                        <c:v>-3.6524000000000002E-4</c:v>
                      </c:pt>
                      <c:pt idx="45">
                        <c:v>-3.0269999999999999E-4</c:v>
                      </c:pt>
                      <c:pt idx="46">
                        <c:v>-2.4148E-4</c:v>
                      </c:pt>
                      <c:pt idx="47">
                        <c:v>-1.8087999999999999E-4</c:v>
                      </c:pt>
                      <c:pt idx="48">
                        <c:v>-1.2012E-4</c:v>
                      </c:pt>
                      <c:pt idx="49" formatCode="0.00E+00">
                        <c:v>-5.9927999999999999E-5</c:v>
                      </c:pt>
                      <c:pt idx="50" formatCode="0.00E+00">
                        <c:v>6.5801999999999996E-8</c:v>
                      </c:pt>
                      <c:pt idx="51" formatCode="0.00E+00">
                        <c:v>5.9617999999999997E-5</c:v>
                      </c:pt>
                      <c:pt idx="52">
                        <c:v>1.1926000000000001E-4</c:v>
                      </c:pt>
                      <c:pt idx="53">
                        <c:v>1.7874000000000001E-4</c:v>
                      </c:pt>
                      <c:pt idx="54">
                        <c:v>2.3906E-4</c:v>
                      </c:pt>
                      <c:pt idx="55">
                        <c:v>2.9898000000000001E-4</c:v>
                      </c:pt>
                      <c:pt idx="56">
                        <c:v>3.5806E-4</c:v>
                      </c:pt>
                      <c:pt idx="57">
                        <c:v>4.1822000000000002E-4</c:v>
                      </c:pt>
                      <c:pt idx="58">
                        <c:v>4.7785999999999998E-4</c:v>
                      </c:pt>
                      <c:pt idx="59">
                        <c:v>5.3908000000000005E-4</c:v>
                      </c:pt>
                      <c:pt idx="60">
                        <c:v>5.9999999999999995E-4</c:v>
                      </c:pt>
                      <c:pt idx="61">
                        <c:v>6.6175999999999995E-4</c:v>
                      </c:pt>
                      <c:pt idx="62">
                        <c:v>7.2298000000000002E-4</c:v>
                      </c:pt>
                      <c:pt idx="63">
                        <c:v>7.8668E-4</c:v>
                      </c:pt>
                      <c:pt idx="64">
                        <c:v>8.4692000000000003E-4</c:v>
                      </c:pt>
                      <c:pt idx="65">
                        <c:v>9.0837999999999997E-4</c:v>
                      </c:pt>
                      <c:pt idx="66">
                        <c:v>9.7236000000000002E-4</c:v>
                      </c:pt>
                      <c:pt idx="67">
                        <c:v>1.03586E-3</c:v>
                      </c:pt>
                      <c:pt idx="68">
                        <c:v>1.1014200000000001E-3</c:v>
                      </c:pt>
                      <c:pt idx="69">
                        <c:v>1.1640000000000001E-3</c:v>
                      </c:pt>
                      <c:pt idx="70">
                        <c:v>1.227E-3</c:v>
                      </c:pt>
                      <c:pt idx="71">
                        <c:v>1.2934000000000001E-3</c:v>
                      </c:pt>
                      <c:pt idx="72">
                        <c:v>1.3604000000000001E-3</c:v>
                      </c:pt>
                      <c:pt idx="73">
                        <c:v>1.4250000000000001E-3</c:v>
                      </c:pt>
                      <c:pt idx="74">
                        <c:v>1.4888E-3</c:v>
                      </c:pt>
                      <c:pt idx="75">
                        <c:v>1.5533999999999999E-3</c:v>
                      </c:pt>
                      <c:pt idx="76">
                        <c:v>1.6207999999999999E-3</c:v>
                      </c:pt>
                      <c:pt idx="77">
                        <c:v>1.6869999999999999E-3</c:v>
                      </c:pt>
                      <c:pt idx="78">
                        <c:v>1.7524000000000001E-3</c:v>
                      </c:pt>
                      <c:pt idx="79">
                        <c:v>1.8190000000000001E-3</c:v>
                      </c:pt>
                      <c:pt idx="80">
                        <c:v>1.8896E-3</c:v>
                      </c:pt>
                      <c:pt idx="81">
                        <c:v>1.9578E-3</c:v>
                      </c:pt>
                      <c:pt idx="82">
                        <c:v>2.0219999999999999E-3</c:v>
                      </c:pt>
                      <c:pt idx="83">
                        <c:v>2.0902E-3</c:v>
                      </c:pt>
                      <c:pt idx="84">
                        <c:v>2.1584E-3</c:v>
                      </c:pt>
                      <c:pt idx="85">
                        <c:v>2.2277999999999998E-3</c:v>
                      </c:pt>
                      <c:pt idx="86">
                        <c:v>2.2972000000000001E-3</c:v>
                      </c:pt>
                      <c:pt idx="87">
                        <c:v>2.3668000000000001E-3</c:v>
                      </c:pt>
                      <c:pt idx="88">
                        <c:v>2.4344000000000002E-3</c:v>
                      </c:pt>
                      <c:pt idx="89">
                        <c:v>2.5049999999999998E-3</c:v>
                      </c:pt>
                      <c:pt idx="90">
                        <c:v>2.5737999999999998E-3</c:v>
                      </c:pt>
                      <c:pt idx="91">
                        <c:v>2.6397999999999999E-3</c:v>
                      </c:pt>
                      <c:pt idx="92">
                        <c:v>2.7116000000000002E-3</c:v>
                      </c:pt>
                      <c:pt idx="93">
                        <c:v>2.7843999999999998E-3</c:v>
                      </c:pt>
                      <c:pt idx="94">
                        <c:v>2.8547999999999998E-3</c:v>
                      </c:pt>
                      <c:pt idx="95">
                        <c:v>2.9258000000000001E-3</c:v>
                      </c:pt>
                      <c:pt idx="96">
                        <c:v>2.9940000000000001E-3</c:v>
                      </c:pt>
                      <c:pt idx="97">
                        <c:v>3.0669999999999998E-3</c:v>
                      </c:pt>
                      <c:pt idx="98">
                        <c:v>3.1397999999999999E-3</c:v>
                      </c:pt>
                      <c:pt idx="99">
                        <c:v>3.209E-3</c:v>
                      </c:pt>
                      <c:pt idx="100">
                        <c:v>3.2789999999999998E-3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4"/>
                <c:order val="4"/>
                <c:tx>
                  <c:v>C 1-3 after</c:v>
                </c:tx>
                <c:spPr>
                  <a:ln w="19050" cap="rnd">
                    <a:solidFill>
                      <a:schemeClr val="accent2">
                        <a:lumMod val="75000"/>
                      </a:schemeClr>
                    </a:solidFill>
                    <a:prstDash val="lg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'I-V measurements'!$AB$2:$AB$102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-1</c:v>
                      </c:pt>
                      <c:pt idx="1">
                        <c:v>-0.98</c:v>
                      </c:pt>
                      <c:pt idx="2">
                        <c:v>-0.96</c:v>
                      </c:pt>
                      <c:pt idx="3">
                        <c:v>-0.94</c:v>
                      </c:pt>
                      <c:pt idx="4">
                        <c:v>-0.92</c:v>
                      </c:pt>
                      <c:pt idx="5">
                        <c:v>-0.9</c:v>
                      </c:pt>
                      <c:pt idx="6">
                        <c:v>-0.88</c:v>
                      </c:pt>
                      <c:pt idx="7">
                        <c:v>-0.86</c:v>
                      </c:pt>
                      <c:pt idx="8">
                        <c:v>-0.84</c:v>
                      </c:pt>
                      <c:pt idx="9">
                        <c:v>-0.82</c:v>
                      </c:pt>
                      <c:pt idx="10">
                        <c:v>-0.8</c:v>
                      </c:pt>
                      <c:pt idx="11">
                        <c:v>-0.78</c:v>
                      </c:pt>
                      <c:pt idx="12">
                        <c:v>-0.76</c:v>
                      </c:pt>
                      <c:pt idx="13">
                        <c:v>-0.74</c:v>
                      </c:pt>
                      <c:pt idx="14">
                        <c:v>-0.72</c:v>
                      </c:pt>
                      <c:pt idx="15">
                        <c:v>-0.7</c:v>
                      </c:pt>
                      <c:pt idx="16">
                        <c:v>-0.68</c:v>
                      </c:pt>
                      <c:pt idx="17">
                        <c:v>-0.66</c:v>
                      </c:pt>
                      <c:pt idx="18">
                        <c:v>-0.64</c:v>
                      </c:pt>
                      <c:pt idx="19">
                        <c:v>-0.62</c:v>
                      </c:pt>
                      <c:pt idx="20">
                        <c:v>-0.6</c:v>
                      </c:pt>
                      <c:pt idx="21">
                        <c:v>-0.57999999999999996</c:v>
                      </c:pt>
                      <c:pt idx="22">
                        <c:v>-0.56000000000000005</c:v>
                      </c:pt>
                      <c:pt idx="23">
                        <c:v>-0.54</c:v>
                      </c:pt>
                      <c:pt idx="24">
                        <c:v>-0.52</c:v>
                      </c:pt>
                      <c:pt idx="25">
                        <c:v>-0.5</c:v>
                      </c:pt>
                      <c:pt idx="26">
                        <c:v>-0.48</c:v>
                      </c:pt>
                      <c:pt idx="27">
                        <c:v>-0.46</c:v>
                      </c:pt>
                      <c:pt idx="28">
                        <c:v>-0.44</c:v>
                      </c:pt>
                      <c:pt idx="29">
                        <c:v>-0.42</c:v>
                      </c:pt>
                      <c:pt idx="30">
                        <c:v>-0.4</c:v>
                      </c:pt>
                      <c:pt idx="31">
                        <c:v>-0.38</c:v>
                      </c:pt>
                      <c:pt idx="32">
                        <c:v>-0.36</c:v>
                      </c:pt>
                      <c:pt idx="33">
                        <c:v>-0.34</c:v>
                      </c:pt>
                      <c:pt idx="34">
                        <c:v>-0.32</c:v>
                      </c:pt>
                      <c:pt idx="35">
                        <c:v>-0.3</c:v>
                      </c:pt>
                      <c:pt idx="36">
                        <c:v>-0.28000000000000003</c:v>
                      </c:pt>
                      <c:pt idx="37">
                        <c:v>-0.26</c:v>
                      </c:pt>
                      <c:pt idx="38">
                        <c:v>-0.24</c:v>
                      </c:pt>
                      <c:pt idx="39">
                        <c:v>-0.22</c:v>
                      </c:pt>
                      <c:pt idx="40">
                        <c:v>-0.2</c:v>
                      </c:pt>
                      <c:pt idx="41">
                        <c:v>-0.18</c:v>
                      </c:pt>
                      <c:pt idx="42">
                        <c:v>-0.16</c:v>
                      </c:pt>
                      <c:pt idx="43">
                        <c:v>-0.14000000000000001</c:v>
                      </c:pt>
                      <c:pt idx="44">
                        <c:v>-0.12</c:v>
                      </c:pt>
                      <c:pt idx="45">
                        <c:v>-0.1</c:v>
                      </c:pt>
                      <c:pt idx="46">
                        <c:v>-0.08</c:v>
                      </c:pt>
                      <c:pt idx="47">
                        <c:v>-0.06</c:v>
                      </c:pt>
                      <c:pt idx="48">
                        <c:v>-0.04</c:v>
                      </c:pt>
                      <c:pt idx="49">
                        <c:v>-0.02</c:v>
                      </c:pt>
                      <c:pt idx="50">
                        <c:v>0</c:v>
                      </c:pt>
                      <c:pt idx="51">
                        <c:v>0.02</c:v>
                      </c:pt>
                      <c:pt idx="52">
                        <c:v>0.04</c:v>
                      </c:pt>
                      <c:pt idx="53">
                        <c:v>0.06</c:v>
                      </c:pt>
                      <c:pt idx="54">
                        <c:v>0.08</c:v>
                      </c:pt>
                      <c:pt idx="55">
                        <c:v>0.1</c:v>
                      </c:pt>
                      <c:pt idx="56">
                        <c:v>0.12</c:v>
                      </c:pt>
                      <c:pt idx="57">
                        <c:v>0.14000000000000001</c:v>
                      </c:pt>
                      <c:pt idx="58">
                        <c:v>0.16</c:v>
                      </c:pt>
                      <c:pt idx="59">
                        <c:v>0.18</c:v>
                      </c:pt>
                      <c:pt idx="60">
                        <c:v>0.2</c:v>
                      </c:pt>
                      <c:pt idx="61">
                        <c:v>0.22</c:v>
                      </c:pt>
                      <c:pt idx="62">
                        <c:v>0.24</c:v>
                      </c:pt>
                      <c:pt idx="63">
                        <c:v>0.26</c:v>
                      </c:pt>
                      <c:pt idx="64">
                        <c:v>0.28000000000000003</c:v>
                      </c:pt>
                      <c:pt idx="65">
                        <c:v>0.3</c:v>
                      </c:pt>
                      <c:pt idx="66">
                        <c:v>0.32</c:v>
                      </c:pt>
                      <c:pt idx="67">
                        <c:v>0.34</c:v>
                      </c:pt>
                      <c:pt idx="68">
                        <c:v>0.36</c:v>
                      </c:pt>
                      <c:pt idx="69">
                        <c:v>0.38</c:v>
                      </c:pt>
                      <c:pt idx="70">
                        <c:v>0.4</c:v>
                      </c:pt>
                      <c:pt idx="71">
                        <c:v>0.42</c:v>
                      </c:pt>
                      <c:pt idx="72">
                        <c:v>0.44</c:v>
                      </c:pt>
                      <c:pt idx="73">
                        <c:v>0.46</c:v>
                      </c:pt>
                      <c:pt idx="74">
                        <c:v>0.48</c:v>
                      </c:pt>
                      <c:pt idx="75">
                        <c:v>0.5</c:v>
                      </c:pt>
                      <c:pt idx="76">
                        <c:v>0.52</c:v>
                      </c:pt>
                      <c:pt idx="77">
                        <c:v>0.54</c:v>
                      </c:pt>
                      <c:pt idx="78">
                        <c:v>0.56000000000000005</c:v>
                      </c:pt>
                      <c:pt idx="79">
                        <c:v>0.57999999999999996</c:v>
                      </c:pt>
                      <c:pt idx="80">
                        <c:v>0.6</c:v>
                      </c:pt>
                      <c:pt idx="81">
                        <c:v>0.62</c:v>
                      </c:pt>
                      <c:pt idx="82">
                        <c:v>0.64</c:v>
                      </c:pt>
                      <c:pt idx="83">
                        <c:v>0.66</c:v>
                      </c:pt>
                      <c:pt idx="84">
                        <c:v>0.68</c:v>
                      </c:pt>
                      <c:pt idx="85">
                        <c:v>0.7</c:v>
                      </c:pt>
                      <c:pt idx="86">
                        <c:v>0.72</c:v>
                      </c:pt>
                      <c:pt idx="87">
                        <c:v>0.74</c:v>
                      </c:pt>
                      <c:pt idx="88">
                        <c:v>0.76</c:v>
                      </c:pt>
                      <c:pt idx="89">
                        <c:v>0.78</c:v>
                      </c:pt>
                      <c:pt idx="90">
                        <c:v>0.8</c:v>
                      </c:pt>
                      <c:pt idx="91">
                        <c:v>0.82</c:v>
                      </c:pt>
                      <c:pt idx="92">
                        <c:v>0.84</c:v>
                      </c:pt>
                      <c:pt idx="93">
                        <c:v>0.86</c:v>
                      </c:pt>
                      <c:pt idx="94">
                        <c:v>0.88</c:v>
                      </c:pt>
                      <c:pt idx="95">
                        <c:v>0.9</c:v>
                      </c:pt>
                      <c:pt idx="96">
                        <c:v>0.92</c:v>
                      </c:pt>
                      <c:pt idx="97">
                        <c:v>0.94</c:v>
                      </c:pt>
                      <c:pt idx="98">
                        <c:v>0.96</c:v>
                      </c:pt>
                      <c:pt idx="99">
                        <c:v>0.98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'I-V measurements'!$AC$2:$AC$102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-3.2686E-3</c:v>
                      </c:pt>
                      <c:pt idx="1">
                        <c:v>-3.2036E-3</c:v>
                      </c:pt>
                      <c:pt idx="2">
                        <c:v>-3.1392E-3</c:v>
                      </c:pt>
                      <c:pt idx="3">
                        <c:v>-3.0753999999999998E-3</c:v>
                      </c:pt>
                      <c:pt idx="4">
                        <c:v>-3.0102000000000002E-3</c:v>
                      </c:pt>
                      <c:pt idx="5">
                        <c:v>-2.9464000000000001E-3</c:v>
                      </c:pt>
                      <c:pt idx="6">
                        <c:v>-2.8815999999999998E-3</c:v>
                      </c:pt>
                      <c:pt idx="7">
                        <c:v>-2.8167999999999999E-3</c:v>
                      </c:pt>
                      <c:pt idx="8">
                        <c:v>-2.7529999999999998E-3</c:v>
                      </c:pt>
                      <c:pt idx="9">
                        <c:v>-2.6882E-3</c:v>
                      </c:pt>
                      <c:pt idx="10">
                        <c:v>-2.6235999999999998E-3</c:v>
                      </c:pt>
                      <c:pt idx="11">
                        <c:v>-2.5585999999999999E-3</c:v>
                      </c:pt>
                      <c:pt idx="12">
                        <c:v>-2.4933999999999998E-3</c:v>
                      </c:pt>
                      <c:pt idx="13">
                        <c:v>-2.4285999999999999E-3</c:v>
                      </c:pt>
                      <c:pt idx="14">
                        <c:v>-2.3636E-3</c:v>
                      </c:pt>
                      <c:pt idx="15">
                        <c:v>-2.2981999999999998E-3</c:v>
                      </c:pt>
                      <c:pt idx="16">
                        <c:v>-2.2334E-3</c:v>
                      </c:pt>
                      <c:pt idx="17">
                        <c:v>-2.1681999999999999E-3</c:v>
                      </c:pt>
                      <c:pt idx="18">
                        <c:v>-2.1028000000000002E-3</c:v>
                      </c:pt>
                      <c:pt idx="19">
                        <c:v>-2.0376000000000001E-3</c:v>
                      </c:pt>
                      <c:pt idx="20">
                        <c:v>-1.9718000000000001E-3</c:v>
                      </c:pt>
                      <c:pt idx="21">
                        <c:v>-1.9066E-3</c:v>
                      </c:pt>
                      <c:pt idx="22">
                        <c:v>-1.8414E-3</c:v>
                      </c:pt>
                      <c:pt idx="23">
                        <c:v>-1.776E-3</c:v>
                      </c:pt>
                      <c:pt idx="24">
                        <c:v>-1.7110000000000001E-3</c:v>
                      </c:pt>
                      <c:pt idx="25">
                        <c:v>-1.6456000000000001E-3</c:v>
                      </c:pt>
                      <c:pt idx="26">
                        <c:v>-1.5801999999999999E-3</c:v>
                      </c:pt>
                      <c:pt idx="27">
                        <c:v>-1.5143999999999999E-3</c:v>
                      </c:pt>
                      <c:pt idx="28">
                        <c:v>-1.4488000000000001E-3</c:v>
                      </c:pt>
                      <c:pt idx="29">
                        <c:v>-1.3829999999999999E-3</c:v>
                      </c:pt>
                      <c:pt idx="30">
                        <c:v>-1.3175999999999999E-3</c:v>
                      </c:pt>
                      <c:pt idx="31">
                        <c:v>-1.2518E-3</c:v>
                      </c:pt>
                      <c:pt idx="32">
                        <c:v>-1.1862000000000001E-3</c:v>
                      </c:pt>
                      <c:pt idx="33">
                        <c:v>-1.1206E-3</c:v>
                      </c:pt>
                      <c:pt idx="34">
                        <c:v>-1.0545999999999999E-3</c:v>
                      </c:pt>
                      <c:pt idx="35">
                        <c:v>-9.8878000000000008E-4</c:v>
                      </c:pt>
                      <c:pt idx="36">
                        <c:v>-9.2301999999999998E-4</c:v>
                      </c:pt>
                      <c:pt idx="37">
                        <c:v>-8.5722000000000001E-4</c:v>
                      </c:pt>
                      <c:pt idx="38">
                        <c:v>-7.9113999999999996E-4</c:v>
                      </c:pt>
                      <c:pt idx="39">
                        <c:v>-7.2546000000000004E-4</c:v>
                      </c:pt>
                      <c:pt idx="40">
                        <c:v>-6.5950000000000004E-4</c:v>
                      </c:pt>
                      <c:pt idx="41">
                        <c:v>-5.9378000000000002E-4</c:v>
                      </c:pt>
                      <c:pt idx="42">
                        <c:v>-5.2775999999999995E-4</c:v>
                      </c:pt>
                      <c:pt idx="43">
                        <c:v>-4.6173999999999998E-4</c:v>
                      </c:pt>
                      <c:pt idx="44">
                        <c:v>-3.9594000000000001E-4</c:v>
                      </c:pt>
                      <c:pt idx="45">
                        <c:v>-3.2981999999999998E-4</c:v>
                      </c:pt>
                      <c:pt idx="46">
                        <c:v>-2.6404E-4</c:v>
                      </c:pt>
                      <c:pt idx="47">
                        <c:v>-1.9792E-4</c:v>
                      </c:pt>
                      <c:pt idx="48">
                        <c:v>-1.3190000000000001E-4</c:v>
                      </c:pt>
                      <c:pt idx="49" formatCode="0.00E+00">
                        <c:v>-6.6019999999999995E-5</c:v>
                      </c:pt>
                      <c:pt idx="50" formatCode="0.00E+00">
                        <c:v>5.7430999999999901E-8</c:v>
                      </c:pt>
                      <c:pt idx="51" formatCode="0.00E+00">
                        <c:v>6.5920000000000006E-5</c:v>
                      </c:pt>
                      <c:pt idx="52">
                        <c:v>1.3197999999999999E-4</c:v>
                      </c:pt>
                      <c:pt idx="53">
                        <c:v>1.9783999999999999E-4</c:v>
                      </c:pt>
                      <c:pt idx="54">
                        <c:v>2.6392000000000001E-4</c:v>
                      </c:pt>
                      <c:pt idx="55">
                        <c:v>3.2981999999999998E-4</c:v>
                      </c:pt>
                      <c:pt idx="56">
                        <c:v>3.9560000000000002E-4</c:v>
                      </c:pt>
                      <c:pt idx="57">
                        <c:v>4.6158000000000001E-4</c:v>
                      </c:pt>
                      <c:pt idx="58">
                        <c:v>5.2738000000000004E-4</c:v>
                      </c:pt>
                      <c:pt idx="59">
                        <c:v>5.9336000000000002E-4</c:v>
                      </c:pt>
                      <c:pt idx="60">
                        <c:v>6.5914000000000001E-4</c:v>
                      </c:pt>
                      <c:pt idx="61">
                        <c:v>7.2528000000000002E-4</c:v>
                      </c:pt>
                      <c:pt idx="62">
                        <c:v>7.9102000000000003E-4</c:v>
                      </c:pt>
                      <c:pt idx="63">
                        <c:v>8.5703999999999999E-4</c:v>
                      </c:pt>
                      <c:pt idx="64">
                        <c:v>9.2265999999999995E-4</c:v>
                      </c:pt>
                      <c:pt idx="65">
                        <c:v>9.8864000000000005E-4</c:v>
                      </c:pt>
                      <c:pt idx="66">
                        <c:v>1.05426E-3</c:v>
                      </c:pt>
                      <c:pt idx="67">
                        <c:v>1.1201799999999999E-3</c:v>
                      </c:pt>
                      <c:pt idx="68">
                        <c:v>1.1862000000000001E-3</c:v>
                      </c:pt>
                      <c:pt idx="69">
                        <c:v>1.2514E-3</c:v>
                      </c:pt>
                      <c:pt idx="70">
                        <c:v>1.3171999999999999E-3</c:v>
                      </c:pt>
                      <c:pt idx="71">
                        <c:v>1.3829999999999999E-3</c:v>
                      </c:pt>
                      <c:pt idx="72">
                        <c:v>1.4486E-3</c:v>
                      </c:pt>
                      <c:pt idx="73">
                        <c:v>1.5142000000000001E-3</c:v>
                      </c:pt>
                      <c:pt idx="74">
                        <c:v>1.5797999999999999E-3</c:v>
                      </c:pt>
                      <c:pt idx="75">
                        <c:v>1.6456000000000001E-3</c:v>
                      </c:pt>
                      <c:pt idx="76">
                        <c:v>1.7112E-3</c:v>
                      </c:pt>
                      <c:pt idx="77">
                        <c:v>1.7765999999999999E-3</c:v>
                      </c:pt>
                      <c:pt idx="78">
                        <c:v>1.8423999999999999E-3</c:v>
                      </c:pt>
                      <c:pt idx="79">
                        <c:v>1.908E-3</c:v>
                      </c:pt>
                      <c:pt idx="80">
                        <c:v>1.9734000000000002E-3</c:v>
                      </c:pt>
                      <c:pt idx="81">
                        <c:v>2.039E-3</c:v>
                      </c:pt>
                      <c:pt idx="82">
                        <c:v>2.1036000000000002E-3</c:v>
                      </c:pt>
                      <c:pt idx="83">
                        <c:v>2.1692E-3</c:v>
                      </c:pt>
                      <c:pt idx="84">
                        <c:v>2.2347999999999999E-3</c:v>
                      </c:pt>
                      <c:pt idx="85">
                        <c:v>2.2996000000000002E-3</c:v>
                      </c:pt>
                      <c:pt idx="86">
                        <c:v>2.3649999999999999E-3</c:v>
                      </c:pt>
                      <c:pt idx="87">
                        <c:v>2.4304000000000001E-3</c:v>
                      </c:pt>
                      <c:pt idx="88">
                        <c:v>2.4951999999999999E-3</c:v>
                      </c:pt>
                      <c:pt idx="89">
                        <c:v>2.5596E-3</c:v>
                      </c:pt>
                      <c:pt idx="90">
                        <c:v>2.6248E-3</c:v>
                      </c:pt>
                      <c:pt idx="91">
                        <c:v>2.6895999999999999E-3</c:v>
                      </c:pt>
                      <c:pt idx="92">
                        <c:v>2.7548E-3</c:v>
                      </c:pt>
                      <c:pt idx="93">
                        <c:v>2.8202000000000001E-3</c:v>
                      </c:pt>
                      <c:pt idx="94">
                        <c:v>2.8844000000000001E-3</c:v>
                      </c:pt>
                      <c:pt idx="95">
                        <c:v>2.9491999999999999E-3</c:v>
                      </c:pt>
                      <c:pt idx="96">
                        <c:v>3.0136E-3</c:v>
                      </c:pt>
                      <c:pt idx="97">
                        <c:v>3.0783999999999998E-3</c:v>
                      </c:pt>
                      <c:pt idx="98">
                        <c:v>3.1421999999999999E-3</c:v>
                      </c:pt>
                      <c:pt idx="99">
                        <c:v>3.2068000000000001E-3</c:v>
                      </c:pt>
                      <c:pt idx="100">
                        <c:v>3.2720000000000002E-3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5"/>
                <c:order val="5"/>
                <c:tx>
                  <c:v>C 1-4 after</c:v>
                </c:tx>
                <c:spPr>
                  <a:ln w="19050" cap="rnd">
                    <a:solidFill>
                      <a:schemeClr val="bg1">
                        <a:lumMod val="50000"/>
                      </a:schemeClr>
                    </a:solidFill>
                    <a:prstDash val="lg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'I-V measurements'!$AE$2:$AE$102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-1</c:v>
                      </c:pt>
                      <c:pt idx="1">
                        <c:v>-0.98</c:v>
                      </c:pt>
                      <c:pt idx="2">
                        <c:v>-0.96</c:v>
                      </c:pt>
                      <c:pt idx="3">
                        <c:v>-0.94</c:v>
                      </c:pt>
                      <c:pt idx="4">
                        <c:v>-0.92</c:v>
                      </c:pt>
                      <c:pt idx="5">
                        <c:v>-0.9</c:v>
                      </c:pt>
                      <c:pt idx="6">
                        <c:v>-0.88</c:v>
                      </c:pt>
                      <c:pt idx="7">
                        <c:v>-0.86</c:v>
                      </c:pt>
                      <c:pt idx="8">
                        <c:v>-0.84</c:v>
                      </c:pt>
                      <c:pt idx="9">
                        <c:v>-0.82</c:v>
                      </c:pt>
                      <c:pt idx="10">
                        <c:v>-0.8</c:v>
                      </c:pt>
                      <c:pt idx="11">
                        <c:v>-0.78</c:v>
                      </c:pt>
                      <c:pt idx="12">
                        <c:v>-0.76</c:v>
                      </c:pt>
                      <c:pt idx="13">
                        <c:v>-0.74</c:v>
                      </c:pt>
                      <c:pt idx="14">
                        <c:v>-0.72</c:v>
                      </c:pt>
                      <c:pt idx="15">
                        <c:v>-0.7</c:v>
                      </c:pt>
                      <c:pt idx="16">
                        <c:v>-0.68</c:v>
                      </c:pt>
                      <c:pt idx="17">
                        <c:v>-0.66</c:v>
                      </c:pt>
                      <c:pt idx="18">
                        <c:v>-0.64</c:v>
                      </c:pt>
                      <c:pt idx="19">
                        <c:v>-0.62</c:v>
                      </c:pt>
                      <c:pt idx="20">
                        <c:v>-0.6</c:v>
                      </c:pt>
                      <c:pt idx="21">
                        <c:v>-0.57999999999999996</c:v>
                      </c:pt>
                      <c:pt idx="22">
                        <c:v>-0.56000000000000005</c:v>
                      </c:pt>
                      <c:pt idx="23">
                        <c:v>-0.54</c:v>
                      </c:pt>
                      <c:pt idx="24">
                        <c:v>-0.52</c:v>
                      </c:pt>
                      <c:pt idx="25">
                        <c:v>-0.5</c:v>
                      </c:pt>
                      <c:pt idx="26">
                        <c:v>-0.48</c:v>
                      </c:pt>
                      <c:pt idx="27">
                        <c:v>-0.46</c:v>
                      </c:pt>
                      <c:pt idx="28">
                        <c:v>-0.44</c:v>
                      </c:pt>
                      <c:pt idx="29">
                        <c:v>-0.42</c:v>
                      </c:pt>
                      <c:pt idx="30">
                        <c:v>-0.4</c:v>
                      </c:pt>
                      <c:pt idx="31">
                        <c:v>-0.38</c:v>
                      </c:pt>
                      <c:pt idx="32">
                        <c:v>-0.36</c:v>
                      </c:pt>
                      <c:pt idx="33">
                        <c:v>-0.34</c:v>
                      </c:pt>
                      <c:pt idx="34">
                        <c:v>-0.32</c:v>
                      </c:pt>
                      <c:pt idx="35">
                        <c:v>-0.3</c:v>
                      </c:pt>
                      <c:pt idx="36">
                        <c:v>-0.28000000000000003</c:v>
                      </c:pt>
                      <c:pt idx="37">
                        <c:v>-0.26</c:v>
                      </c:pt>
                      <c:pt idx="38">
                        <c:v>-0.24</c:v>
                      </c:pt>
                      <c:pt idx="39">
                        <c:v>-0.22</c:v>
                      </c:pt>
                      <c:pt idx="40">
                        <c:v>-0.2</c:v>
                      </c:pt>
                      <c:pt idx="41">
                        <c:v>-0.18</c:v>
                      </c:pt>
                      <c:pt idx="42">
                        <c:v>-0.16</c:v>
                      </c:pt>
                      <c:pt idx="43">
                        <c:v>-0.14000000000000001</c:v>
                      </c:pt>
                      <c:pt idx="44">
                        <c:v>-0.12</c:v>
                      </c:pt>
                      <c:pt idx="45">
                        <c:v>-0.1</c:v>
                      </c:pt>
                      <c:pt idx="46">
                        <c:v>-0.08</c:v>
                      </c:pt>
                      <c:pt idx="47">
                        <c:v>-0.06</c:v>
                      </c:pt>
                      <c:pt idx="48">
                        <c:v>-0.04</c:v>
                      </c:pt>
                      <c:pt idx="49">
                        <c:v>-0.02</c:v>
                      </c:pt>
                      <c:pt idx="50">
                        <c:v>0</c:v>
                      </c:pt>
                      <c:pt idx="51">
                        <c:v>0.02</c:v>
                      </c:pt>
                      <c:pt idx="52">
                        <c:v>0.04</c:v>
                      </c:pt>
                      <c:pt idx="53">
                        <c:v>0.06</c:v>
                      </c:pt>
                      <c:pt idx="54">
                        <c:v>0.08</c:v>
                      </c:pt>
                      <c:pt idx="55">
                        <c:v>0.1</c:v>
                      </c:pt>
                      <c:pt idx="56">
                        <c:v>0.12</c:v>
                      </c:pt>
                      <c:pt idx="57">
                        <c:v>0.14000000000000001</c:v>
                      </c:pt>
                      <c:pt idx="58">
                        <c:v>0.16</c:v>
                      </c:pt>
                      <c:pt idx="59">
                        <c:v>0.18</c:v>
                      </c:pt>
                      <c:pt idx="60">
                        <c:v>0.2</c:v>
                      </c:pt>
                      <c:pt idx="61">
                        <c:v>0.22</c:v>
                      </c:pt>
                      <c:pt idx="62">
                        <c:v>0.24</c:v>
                      </c:pt>
                      <c:pt idx="63">
                        <c:v>0.26</c:v>
                      </c:pt>
                      <c:pt idx="64">
                        <c:v>0.28000000000000003</c:v>
                      </c:pt>
                      <c:pt idx="65">
                        <c:v>0.3</c:v>
                      </c:pt>
                      <c:pt idx="66">
                        <c:v>0.32</c:v>
                      </c:pt>
                      <c:pt idx="67">
                        <c:v>0.34</c:v>
                      </c:pt>
                      <c:pt idx="68">
                        <c:v>0.36</c:v>
                      </c:pt>
                      <c:pt idx="69">
                        <c:v>0.38</c:v>
                      </c:pt>
                      <c:pt idx="70">
                        <c:v>0.4</c:v>
                      </c:pt>
                      <c:pt idx="71">
                        <c:v>0.42</c:v>
                      </c:pt>
                      <c:pt idx="72">
                        <c:v>0.44</c:v>
                      </c:pt>
                      <c:pt idx="73">
                        <c:v>0.46</c:v>
                      </c:pt>
                      <c:pt idx="74">
                        <c:v>0.48</c:v>
                      </c:pt>
                      <c:pt idx="75">
                        <c:v>0.5</c:v>
                      </c:pt>
                      <c:pt idx="76">
                        <c:v>0.52</c:v>
                      </c:pt>
                      <c:pt idx="77">
                        <c:v>0.54</c:v>
                      </c:pt>
                      <c:pt idx="78">
                        <c:v>0.56000000000000005</c:v>
                      </c:pt>
                      <c:pt idx="79">
                        <c:v>0.57999999999999996</c:v>
                      </c:pt>
                      <c:pt idx="80">
                        <c:v>0.6</c:v>
                      </c:pt>
                      <c:pt idx="81">
                        <c:v>0.62</c:v>
                      </c:pt>
                      <c:pt idx="82">
                        <c:v>0.64</c:v>
                      </c:pt>
                      <c:pt idx="83">
                        <c:v>0.66</c:v>
                      </c:pt>
                      <c:pt idx="84">
                        <c:v>0.68</c:v>
                      </c:pt>
                      <c:pt idx="85">
                        <c:v>0.7</c:v>
                      </c:pt>
                      <c:pt idx="86">
                        <c:v>0.72</c:v>
                      </c:pt>
                      <c:pt idx="87">
                        <c:v>0.74</c:v>
                      </c:pt>
                      <c:pt idx="88">
                        <c:v>0.76</c:v>
                      </c:pt>
                      <c:pt idx="89">
                        <c:v>0.78</c:v>
                      </c:pt>
                      <c:pt idx="90">
                        <c:v>0.8</c:v>
                      </c:pt>
                      <c:pt idx="91">
                        <c:v>0.82</c:v>
                      </c:pt>
                      <c:pt idx="92">
                        <c:v>0.84</c:v>
                      </c:pt>
                      <c:pt idx="93">
                        <c:v>0.86</c:v>
                      </c:pt>
                      <c:pt idx="94">
                        <c:v>0.88</c:v>
                      </c:pt>
                      <c:pt idx="95">
                        <c:v>0.9</c:v>
                      </c:pt>
                      <c:pt idx="96">
                        <c:v>0.92</c:v>
                      </c:pt>
                      <c:pt idx="97">
                        <c:v>0.94</c:v>
                      </c:pt>
                      <c:pt idx="98">
                        <c:v>0.96</c:v>
                      </c:pt>
                      <c:pt idx="99">
                        <c:v>0.98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'I-V measurements'!$AF$2:$AF$102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-2.3506E-3</c:v>
                      </c:pt>
                      <c:pt idx="1">
                        <c:v>-2.3032E-3</c:v>
                      </c:pt>
                      <c:pt idx="2">
                        <c:v>-2.2572E-3</c:v>
                      </c:pt>
                      <c:pt idx="3">
                        <c:v>-2.2116000000000002E-3</c:v>
                      </c:pt>
                      <c:pt idx="4">
                        <c:v>-2.1635999999999999E-3</c:v>
                      </c:pt>
                      <c:pt idx="5">
                        <c:v>-2.117E-3</c:v>
                      </c:pt>
                      <c:pt idx="6">
                        <c:v>-2.0693999999999999E-3</c:v>
                      </c:pt>
                      <c:pt idx="7">
                        <c:v>-2.0222E-3</c:v>
                      </c:pt>
                      <c:pt idx="8">
                        <c:v>-1.9754E-3</c:v>
                      </c:pt>
                      <c:pt idx="9">
                        <c:v>-1.9284E-3</c:v>
                      </c:pt>
                      <c:pt idx="10">
                        <c:v>-1.8814000000000001E-3</c:v>
                      </c:pt>
                      <c:pt idx="11">
                        <c:v>-1.835E-3</c:v>
                      </c:pt>
                      <c:pt idx="12">
                        <c:v>-1.7891999999999999E-3</c:v>
                      </c:pt>
                      <c:pt idx="13">
                        <c:v>-1.7422E-3</c:v>
                      </c:pt>
                      <c:pt idx="14">
                        <c:v>-1.6944E-3</c:v>
                      </c:pt>
                      <c:pt idx="15">
                        <c:v>-1.6474E-3</c:v>
                      </c:pt>
                      <c:pt idx="16">
                        <c:v>-1.5994E-3</c:v>
                      </c:pt>
                      <c:pt idx="17">
                        <c:v>-1.5532E-3</c:v>
                      </c:pt>
                      <c:pt idx="18">
                        <c:v>-1.5056E-3</c:v>
                      </c:pt>
                      <c:pt idx="19">
                        <c:v>-1.4582E-3</c:v>
                      </c:pt>
                      <c:pt idx="20">
                        <c:v>-1.4126E-3</c:v>
                      </c:pt>
                      <c:pt idx="21">
                        <c:v>-1.3657999999999999E-3</c:v>
                      </c:pt>
                      <c:pt idx="22">
                        <c:v>-1.3192E-3</c:v>
                      </c:pt>
                      <c:pt idx="23">
                        <c:v>-1.2706E-3</c:v>
                      </c:pt>
                      <c:pt idx="24">
                        <c:v>-1.2237999999999999E-3</c:v>
                      </c:pt>
                      <c:pt idx="25">
                        <c:v>-1.1772E-3</c:v>
                      </c:pt>
                      <c:pt idx="26">
                        <c:v>-1.1294E-3</c:v>
                      </c:pt>
                      <c:pt idx="27">
                        <c:v>-1.0817999999999999E-3</c:v>
                      </c:pt>
                      <c:pt idx="28">
                        <c:v>-1.036E-3</c:v>
                      </c:pt>
                      <c:pt idx="29">
                        <c:v>-9.8948000000000005E-4</c:v>
                      </c:pt>
                      <c:pt idx="30">
                        <c:v>-9.4136000000000003E-4</c:v>
                      </c:pt>
                      <c:pt idx="31">
                        <c:v>-8.9457999999999996E-4</c:v>
                      </c:pt>
                      <c:pt idx="32">
                        <c:v>-8.4785999999999998E-4</c:v>
                      </c:pt>
                      <c:pt idx="33">
                        <c:v>-8.0040000000000005E-4</c:v>
                      </c:pt>
                      <c:pt idx="34">
                        <c:v>-7.5341999999999998E-4</c:v>
                      </c:pt>
                      <c:pt idx="35">
                        <c:v>-7.0607999999999999E-4</c:v>
                      </c:pt>
                      <c:pt idx="36">
                        <c:v>-6.5952000000000003E-4</c:v>
                      </c:pt>
                      <c:pt idx="37">
                        <c:v>-6.1244000000000001E-4</c:v>
                      </c:pt>
                      <c:pt idx="38">
                        <c:v>-5.6521999999999996E-4</c:v>
                      </c:pt>
                      <c:pt idx="39">
                        <c:v>-5.1814000000000005E-4</c:v>
                      </c:pt>
                      <c:pt idx="40">
                        <c:v>-4.7095999999999998E-4</c:v>
                      </c:pt>
                      <c:pt idx="41">
                        <c:v>-4.2393999999999998E-4</c:v>
                      </c:pt>
                      <c:pt idx="42">
                        <c:v>-3.7661999999999998E-4</c:v>
                      </c:pt>
                      <c:pt idx="43">
                        <c:v>-3.2944000000000002E-4</c:v>
                      </c:pt>
                      <c:pt idx="44">
                        <c:v>-2.8256000000000001E-4</c:v>
                      </c:pt>
                      <c:pt idx="45">
                        <c:v>-2.3557999999999999E-4</c:v>
                      </c:pt>
                      <c:pt idx="46">
                        <c:v>-1.8854000000000001E-4</c:v>
                      </c:pt>
                      <c:pt idx="47">
                        <c:v>-1.4126000000000001E-4</c:v>
                      </c:pt>
                      <c:pt idx="48" formatCode="0.00E+00">
                        <c:v>-9.4098000000000006E-5</c:v>
                      </c:pt>
                      <c:pt idx="49" formatCode="0.00E+00">
                        <c:v>-4.7098000000000002E-5</c:v>
                      </c:pt>
                      <c:pt idx="50" formatCode="0.00E+00">
                        <c:v>5.3278999999999997E-8</c:v>
                      </c:pt>
                      <c:pt idx="51" formatCode="0.00E+00">
                        <c:v>4.7067999999999997E-5</c:v>
                      </c:pt>
                      <c:pt idx="52" formatCode="0.00E+00">
                        <c:v>9.4258000000000005E-5</c:v>
                      </c:pt>
                      <c:pt idx="53">
                        <c:v>1.4124E-4</c:v>
                      </c:pt>
                      <c:pt idx="54">
                        <c:v>1.8844000000000001E-4</c:v>
                      </c:pt>
                      <c:pt idx="55">
                        <c:v>2.3551999999999999E-4</c:v>
                      </c:pt>
                      <c:pt idx="56">
                        <c:v>2.8224000000000001E-4</c:v>
                      </c:pt>
                      <c:pt idx="57">
                        <c:v>3.2948E-4</c:v>
                      </c:pt>
                      <c:pt idx="58">
                        <c:v>3.7676000000000002E-4</c:v>
                      </c:pt>
                      <c:pt idx="59">
                        <c:v>4.2418000000000002E-4</c:v>
                      </c:pt>
                      <c:pt idx="60">
                        <c:v>4.7120000000000002E-4</c:v>
                      </c:pt>
                      <c:pt idx="61">
                        <c:v>5.1761999999999999E-4</c:v>
                      </c:pt>
                      <c:pt idx="62">
                        <c:v>5.6517999999999998E-4</c:v>
                      </c:pt>
                      <c:pt idx="63">
                        <c:v>6.1236000000000005E-4</c:v>
                      </c:pt>
                      <c:pt idx="64">
                        <c:v>6.5921999999999997E-4</c:v>
                      </c:pt>
                      <c:pt idx="65">
                        <c:v>7.0640000000000004E-4</c:v>
                      </c:pt>
                      <c:pt idx="66">
                        <c:v>7.5374000000000003E-4</c:v>
                      </c:pt>
                      <c:pt idx="67">
                        <c:v>8.0134E-4</c:v>
                      </c:pt>
                      <c:pt idx="68">
                        <c:v>8.4783999999999999E-4</c:v>
                      </c:pt>
                      <c:pt idx="69">
                        <c:v>8.9479999999999996E-4</c:v>
                      </c:pt>
                      <c:pt idx="70">
                        <c:v>9.4169999999999996E-4</c:v>
                      </c:pt>
                      <c:pt idx="71">
                        <c:v>9.8916E-4</c:v>
                      </c:pt>
                      <c:pt idx="72">
                        <c:v>1.0361999999999999E-3</c:v>
                      </c:pt>
                      <c:pt idx="73">
                        <c:v>1.08322E-3</c:v>
                      </c:pt>
                      <c:pt idx="74">
                        <c:v>1.1304399999999999E-3</c:v>
                      </c:pt>
                      <c:pt idx="75">
                        <c:v>1.1764E-3</c:v>
                      </c:pt>
                      <c:pt idx="76">
                        <c:v>1.2246E-3</c:v>
                      </c:pt>
                      <c:pt idx="77">
                        <c:v>1.2714E-3</c:v>
                      </c:pt>
                      <c:pt idx="78">
                        <c:v>1.3179999999999999E-3</c:v>
                      </c:pt>
                      <c:pt idx="79">
                        <c:v>1.3657999999999999E-3</c:v>
                      </c:pt>
                      <c:pt idx="80">
                        <c:v>1.4126E-3</c:v>
                      </c:pt>
                      <c:pt idx="81">
                        <c:v>1.4610000000000001E-3</c:v>
                      </c:pt>
                      <c:pt idx="82">
                        <c:v>1.5072E-3</c:v>
                      </c:pt>
                      <c:pt idx="83">
                        <c:v>1.5533999999999999E-3</c:v>
                      </c:pt>
                      <c:pt idx="84">
                        <c:v>1.601E-3</c:v>
                      </c:pt>
                      <c:pt idx="85">
                        <c:v>1.6482000000000001E-3</c:v>
                      </c:pt>
                      <c:pt idx="86">
                        <c:v>1.6953999999999999E-3</c:v>
                      </c:pt>
                      <c:pt idx="87">
                        <c:v>1.7413999999999999E-3</c:v>
                      </c:pt>
                      <c:pt idx="88">
                        <c:v>1.7887999999999999E-3</c:v>
                      </c:pt>
                      <c:pt idx="89">
                        <c:v>1.8372E-3</c:v>
                      </c:pt>
                      <c:pt idx="90">
                        <c:v>1.8845999999999999E-3</c:v>
                      </c:pt>
                      <c:pt idx="91">
                        <c:v>1.9306E-3</c:v>
                      </c:pt>
                      <c:pt idx="92">
                        <c:v>1.9772000000000001E-3</c:v>
                      </c:pt>
                      <c:pt idx="93">
                        <c:v>2.0246000000000001E-3</c:v>
                      </c:pt>
                      <c:pt idx="94">
                        <c:v>2.0712E-3</c:v>
                      </c:pt>
                      <c:pt idx="95">
                        <c:v>2.1182000000000002E-3</c:v>
                      </c:pt>
                      <c:pt idx="96">
                        <c:v>2.1656000000000002E-3</c:v>
                      </c:pt>
                      <c:pt idx="97">
                        <c:v>2.2131999999999998E-3</c:v>
                      </c:pt>
                      <c:pt idx="98">
                        <c:v>2.2615999999999999E-3</c:v>
                      </c:pt>
                      <c:pt idx="99">
                        <c:v>2.3073999999999998E-3</c:v>
                      </c:pt>
                      <c:pt idx="100">
                        <c:v>2.3514E-3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302595696"/>
        <c:scaling>
          <c:orientation val="minMax"/>
          <c:max val="1"/>
          <c:min val="-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Current</a:t>
                </a:r>
                <a:r>
                  <a:rPr lang="en-GB" sz="14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(V)</a:t>
                </a:r>
                <a:endParaRPr lang="en-GB" sz="14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2596256"/>
        <c:crosses val="autoZero"/>
        <c:crossBetween val="midCat"/>
        <c:majorUnit val="0.30000000000000004"/>
      </c:valAx>
      <c:valAx>
        <c:axId val="302596256"/>
        <c:scaling>
          <c:orientation val="minMax"/>
          <c:max val="3.5000000000000009E-3"/>
          <c:min val="-3.5000000000000009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Voltage</a:t>
                </a:r>
                <a:r>
                  <a:rPr lang="en-GB" sz="14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(V)</a:t>
                </a:r>
                <a:endParaRPr lang="en-GB" sz="14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2595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I-V S12 after </a:t>
            </a:r>
            <a:r>
              <a:rPr lang="en-GB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anneal</a:t>
            </a:r>
            <a:endParaRPr lang="en-GB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Contact 1-2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'I-V measurements'!$Z$2:$Z$102</c:f>
              <c:numCache>
                <c:formatCode>General</c:formatCode>
                <c:ptCount val="101"/>
                <c:pt idx="0">
                  <c:v>-1</c:v>
                </c:pt>
                <c:pt idx="1">
                  <c:v>-0.98</c:v>
                </c:pt>
                <c:pt idx="2">
                  <c:v>-0.96</c:v>
                </c:pt>
                <c:pt idx="3">
                  <c:v>-0.94</c:v>
                </c:pt>
                <c:pt idx="4">
                  <c:v>-0.92</c:v>
                </c:pt>
                <c:pt idx="5">
                  <c:v>-0.9</c:v>
                </c:pt>
                <c:pt idx="6">
                  <c:v>-0.88</c:v>
                </c:pt>
                <c:pt idx="7">
                  <c:v>-0.86</c:v>
                </c:pt>
                <c:pt idx="8">
                  <c:v>-0.84</c:v>
                </c:pt>
                <c:pt idx="9">
                  <c:v>-0.82</c:v>
                </c:pt>
                <c:pt idx="10">
                  <c:v>-0.8</c:v>
                </c:pt>
                <c:pt idx="11">
                  <c:v>-0.78</c:v>
                </c:pt>
                <c:pt idx="12">
                  <c:v>-0.76</c:v>
                </c:pt>
                <c:pt idx="13">
                  <c:v>-0.74</c:v>
                </c:pt>
                <c:pt idx="14">
                  <c:v>-0.72</c:v>
                </c:pt>
                <c:pt idx="15">
                  <c:v>-0.7</c:v>
                </c:pt>
                <c:pt idx="16">
                  <c:v>-0.68</c:v>
                </c:pt>
                <c:pt idx="17">
                  <c:v>-0.66</c:v>
                </c:pt>
                <c:pt idx="18">
                  <c:v>-0.64</c:v>
                </c:pt>
                <c:pt idx="19">
                  <c:v>-0.62</c:v>
                </c:pt>
                <c:pt idx="20">
                  <c:v>-0.6</c:v>
                </c:pt>
                <c:pt idx="21">
                  <c:v>-0.57999999999999996</c:v>
                </c:pt>
                <c:pt idx="22">
                  <c:v>-0.56000000000000005</c:v>
                </c:pt>
                <c:pt idx="23">
                  <c:v>-0.54</c:v>
                </c:pt>
                <c:pt idx="24">
                  <c:v>-0.52</c:v>
                </c:pt>
                <c:pt idx="25">
                  <c:v>-0.5</c:v>
                </c:pt>
                <c:pt idx="26">
                  <c:v>-0.48</c:v>
                </c:pt>
                <c:pt idx="27">
                  <c:v>-0.46</c:v>
                </c:pt>
                <c:pt idx="28">
                  <c:v>-0.44</c:v>
                </c:pt>
                <c:pt idx="29">
                  <c:v>-0.42</c:v>
                </c:pt>
                <c:pt idx="30">
                  <c:v>-0.4</c:v>
                </c:pt>
                <c:pt idx="31">
                  <c:v>-0.38</c:v>
                </c:pt>
                <c:pt idx="32">
                  <c:v>-0.36</c:v>
                </c:pt>
                <c:pt idx="33">
                  <c:v>-0.34</c:v>
                </c:pt>
                <c:pt idx="34">
                  <c:v>-0.32</c:v>
                </c:pt>
                <c:pt idx="35">
                  <c:v>-0.3</c:v>
                </c:pt>
                <c:pt idx="36">
                  <c:v>-0.28000000000000003</c:v>
                </c:pt>
                <c:pt idx="37">
                  <c:v>-0.26</c:v>
                </c:pt>
                <c:pt idx="38">
                  <c:v>-0.24</c:v>
                </c:pt>
                <c:pt idx="39">
                  <c:v>-0.22</c:v>
                </c:pt>
                <c:pt idx="40">
                  <c:v>-0.2</c:v>
                </c:pt>
                <c:pt idx="41">
                  <c:v>-0.18</c:v>
                </c:pt>
                <c:pt idx="42">
                  <c:v>-0.16</c:v>
                </c:pt>
                <c:pt idx="43">
                  <c:v>-0.14000000000000001</c:v>
                </c:pt>
                <c:pt idx="44">
                  <c:v>-0.12</c:v>
                </c:pt>
                <c:pt idx="45">
                  <c:v>-0.1</c:v>
                </c:pt>
                <c:pt idx="46">
                  <c:v>-0.08</c:v>
                </c:pt>
                <c:pt idx="47">
                  <c:v>-0.06</c:v>
                </c:pt>
                <c:pt idx="48">
                  <c:v>-0.04</c:v>
                </c:pt>
                <c:pt idx="49">
                  <c:v>-0.02</c:v>
                </c:pt>
                <c:pt idx="50">
                  <c:v>0</c:v>
                </c:pt>
                <c:pt idx="51">
                  <c:v>0.02</c:v>
                </c:pt>
                <c:pt idx="52">
                  <c:v>0.04</c:v>
                </c:pt>
                <c:pt idx="53">
                  <c:v>0.06</c:v>
                </c:pt>
                <c:pt idx="54">
                  <c:v>0.08</c:v>
                </c:pt>
                <c:pt idx="55">
                  <c:v>0.1</c:v>
                </c:pt>
                <c:pt idx="56">
                  <c:v>0.12</c:v>
                </c:pt>
                <c:pt idx="57">
                  <c:v>0.14000000000000001</c:v>
                </c:pt>
                <c:pt idx="58">
                  <c:v>0.16</c:v>
                </c:pt>
                <c:pt idx="59">
                  <c:v>0.18</c:v>
                </c:pt>
                <c:pt idx="60">
                  <c:v>0.2</c:v>
                </c:pt>
                <c:pt idx="61">
                  <c:v>0.22</c:v>
                </c:pt>
                <c:pt idx="62">
                  <c:v>0.24</c:v>
                </c:pt>
                <c:pt idx="63">
                  <c:v>0.26</c:v>
                </c:pt>
                <c:pt idx="64">
                  <c:v>0.28000000000000003</c:v>
                </c:pt>
                <c:pt idx="65">
                  <c:v>0.3</c:v>
                </c:pt>
                <c:pt idx="66">
                  <c:v>0.32</c:v>
                </c:pt>
                <c:pt idx="67">
                  <c:v>0.34</c:v>
                </c:pt>
                <c:pt idx="68">
                  <c:v>0.36</c:v>
                </c:pt>
                <c:pt idx="69">
                  <c:v>0.38</c:v>
                </c:pt>
                <c:pt idx="70">
                  <c:v>0.4</c:v>
                </c:pt>
                <c:pt idx="71">
                  <c:v>0.42</c:v>
                </c:pt>
                <c:pt idx="72">
                  <c:v>0.44</c:v>
                </c:pt>
                <c:pt idx="73">
                  <c:v>0.46</c:v>
                </c:pt>
                <c:pt idx="74">
                  <c:v>0.48</c:v>
                </c:pt>
                <c:pt idx="75">
                  <c:v>0.5</c:v>
                </c:pt>
                <c:pt idx="76">
                  <c:v>0.52</c:v>
                </c:pt>
                <c:pt idx="77">
                  <c:v>0.54</c:v>
                </c:pt>
                <c:pt idx="78">
                  <c:v>0.56000000000000005</c:v>
                </c:pt>
                <c:pt idx="79">
                  <c:v>0.57999999999999996</c:v>
                </c:pt>
                <c:pt idx="80">
                  <c:v>0.6</c:v>
                </c:pt>
                <c:pt idx="81">
                  <c:v>0.62</c:v>
                </c:pt>
                <c:pt idx="82">
                  <c:v>0.64</c:v>
                </c:pt>
                <c:pt idx="83">
                  <c:v>0.66</c:v>
                </c:pt>
                <c:pt idx="84">
                  <c:v>0.68</c:v>
                </c:pt>
                <c:pt idx="85">
                  <c:v>0.7</c:v>
                </c:pt>
                <c:pt idx="86">
                  <c:v>0.72</c:v>
                </c:pt>
                <c:pt idx="87">
                  <c:v>0.74</c:v>
                </c:pt>
                <c:pt idx="88">
                  <c:v>0.76</c:v>
                </c:pt>
                <c:pt idx="89">
                  <c:v>0.78</c:v>
                </c:pt>
                <c:pt idx="90">
                  <c:v>0.8</c:v>
                </c:pt>
                <c:pt idx="91">
                  <c:v>0.82</c:v>
                </c:pt>
                <c:pt idx="92">
                  <c:v>0.84</c:v>
                </c:pt>
                <c:pt idx="93">
                  <c:v>0.86</c:v>
                </c:pt>
                <c:pt idx="94">
                  <c:v>0.88</c:v>
                </c:pt>
                <c:pt idx="95">
                  <c:v>0.9</c:v>
                </c:pt>
                <c:pt idx="96">
                  <c:v>0.92</c:v>
                </c:pt>
                <c:pt idx="97">
                  <c:v>0.94</c:v>
                </c:pt>
                <c:pt idx="98">
                  <c:v>0.96</c:v>
                </c:pt>
                <c:pt idx="99">
                  <c:v>0.98</c:v>
                </c:pt>
                <c:pt idx="100">
                  <c:v>1</c:v>
                </c:pt>
              </c:numCache>
            </c:numRef>
          </c:xVal>
          <c:yVal>
            <c:numRef>
              <c:f>'I-V measurements'!$AA$2:$AA$102</c:f>
              <c:numCache>
                <c:formatCode>General</c:formatCode>
                <c:ptCount val="101"/>
                <c:pt idx="0">
                  <c:v>-3.7460000000000002E-3</c:v>
                </c:pt>
                <c:pt idx="1">
                  <c:v>-3.6608000000000001E-3</c:v>
                </c:pt>
                <c:pt idx="2">
                  <c:v>-3.5756E-3</c:v>
                </c:pt>
                <c:pt idx="3">
                  <c:v>-3.4873999999999999E-3</c:v>
                </c:pt>
                <c:pt idx="4">
                  <c:v>-3.4006000000000002E-3</c:v>
                </c:pt>
                <c:pt idx="5">
                  <c:v>-3.3157999999999998E-3</c:v>
                </c:pt>
                <c:pt idx="6">
                  <c:v>-3.2318E-3</c:v>
                </c:pt>
                <c:pt idx="7">
                  <c:v>-3.1492E-3</c:v>
                </c:pt>
                <c:pt idx="8">
                  <c:v>-3.0628000000000001E-3</c:v>
                </c:pt>
                <c:pt idx="9">
                  <c:v>-2.9781999999999999E-3</c:v>
                </c:pt>
                <c:pt idx="10">
                  <c:v>-2.8977999999999999E-3</c:v>
                </c:pt>
                <c:pt idx="11">
                  <c:v>-2.8138E-3</c:v>
                </c:pt>
                <c:pt idx="12">
                  <c:v>-2.7285999999999999E-3</c:v>
                </c:pt>
                <c:pt idx="13">
                  <c:v>-2.6464000000000001E-3</c:v>
                </c:pt>
                <c:pt idx="14">
                  <c:v>-2.565E-3</c:v>
                </c:pt>
                <c:pt idx="15">
                  <c:v>-2.4856000000000001E-3</c:v>
                </c:pt>
                <c:pt idx="16">
                  <c:v>-2.4023999999999998E-3</c:v>
                </c:pt>
                <c:pt idx="17">
                  <c:v>-2.3205999999999999E-3</c:v>
                </c:pt>
                <c:pt idx="18">
                  <c:v>-2.2409999999999999E-3</c:v>
                </c:pt>
                <c:pt idx="19">
                  <c:v>-2.1602000000000001E-3</c:v>
                </c:pt>
                <c:pt idx="20">
                  <c:v>-2.0812000000000001E-3</c:v>
                </c:pt>
                <c:pt idx="21">
                  <c:v>-2.0014E-3</c:v>
                </c:pt>
                <c:pt idx="22">
                  <c:v>-1.9239999999999999E-3</c:v>
                </c:pt>
                <c:pt idx="23">
                  <c:v>-1.8454000000000001E-3</c:v>
                </c:pt>
                <c:pt idx="24">
                  <c:v>-1.7664E-3</c:v>
                </c:pt>
                <c:pt idx="25">
                  <c:v>-1.6894E-3</c:v>
                </c:pt>
                <c:pt idx="26">
                  <c:v>-1.6136E-3</c:v>
                </c:pt>
                <c:pt idx="27">
                  <c:v>-1.5380000000000001E-3</c:v>
                </c:pt>
                <c:pt idx="28">
                  <c:v>-1.4633999999999999E-3</c:v>
                </c:pt>
                <c:pt idx="29">
                  <c:v>-1.3883999999999999E-3</c:v>
                </c:pt>
                <c:pt idx="30">
                  <c:v>-1.3148000000000001E-3</c:v>
                </c:pt>
                <c:pt idx="31">
                  <c:v>-1.2426E-3</c:v>
                </c:pt>
                <c:pt idx="32">
                  <c:v>-1.1689999999999999E-3</c:v>
                </c:pt>
                <c:pt idx="33">
                  <c:v>-1.098E-3</c:v>
                </c:pt>
                <c:pt idx="34">
                  <c:v>-1.0280000000000001E-3</c:v>
                </c:pt>
                <c:pt idx="35">
                  <c:v>-9.5883999999999997E-4</c:v>
                </c:pt>
                <c:pt idx="36">
                  <c:v>-8.8811999999999995E-4</c:v>
                </c:pt>
                <c:pt idx="37">
                  <c:v>-8.1996E-4</c:v>
                </c:pt>
                <c:pt idx="38">
                  <c:v>-7.5339999999999999E-4</c:v>
                </c:pt>
                <c:pt idx="39">
                  <c:v>-6.8718000000000002E-4</c:v>
                </c:pt>
                <c:pt idx="40">
                  <c:v>-6.2009999999999995E-4</c:v>
                </c:pt>
                <c:pt idx="41">
                  <c:v>-5.5626000000000004E-4</c:v>
                </c:pt>
                <c:pt idx="42">
                  <c:v>-4.9207999999999999E-4</c:v>
                </c:pt>
                <c:pt idx="43">
                  <c:v>-4.2816000000000002E-4</c:v>
                </c:pt>
                <c:pt idx="44">
                  <c:v>-3.6524000000000002E-4</c:v>
                </c:pt>
                <c:pt idx="45">
                  <c:v>-3.0269999999999999E-4</c:v>
                </c:pt>
                <c:pt idx="46">
                  <c:v>-2.4148E-4</c:v>
                </c:pt>
                <c:pt idx="47">
                  <c:v>-1.8087999999999999E-4</c:v>
                </c:pt>
                <c:pt idx="48">
                  <c:v>-1.2012E-4</c:v>
                </c:pt>
                <c:pt idx="49" formatCode="0.00E+00">
                  <c:v>-5.9927999999999999E-5</c:v>
                </c:pt>
                <c:pt idx="50" formatCode="0.00E+00">
                  <c:v>6.5801999999999996E-8</c:v>
                </c:pt>
                <c:pt idx="51" formatCode="0.00E+00">
                  <c:v>5.9617999999999997E-5</c:v>
                </c:pt>
                <c:pt idx="52">
                  <c:v>1.1926000000000001E-4</c:v>
                </c:pt>
                <c:pt idx="53">
                  <c:v>1.7874000000000001E-4</c:v>
                </c:pt>
                <c:pt idx="54">
                  <c:v>2.3906E-4</c:v>
                </c:pt>
                <c:pt idx="55">
                  <c:v>2.9898000000000001E-4</c:v>
                </c:pt>
                <c:pt idx="56">
                  <c:v>3.5806E-4</c:v>
                </c:pt>
                <c:pt idx="57">
                  <c:v>4.1822000000000002E-4</c:v>
                </c:pt>
                <c:pt idx="58">
                  <c:v>4.7785999999999998E-4</c:v>
                </c:pt>
                <c:pt idx="59">
                  <c:v>5.3908000000000005E-4</c:v>
                </c:pt>
                <c:pt idx="60">
                  <c:v>5.9999999999999995E-4</c:v>
                </c:pt>
                <c:pt idx="61">
                  <c:v>6.6175999999999995E-4</c:v>
                </c:pt>
                <c:pt idx="62">
                  <c:v>7.2298000000000002E-4</c:v>
                </c:pt>
                <c:pt idx="63">
                  <c:v>7.8668E-4</c:v>
                </c:pt>
                <c:pt idx="64">
                  <c:v>8.4692000000000003E-4</c:v>
                </c:pt>
                <c:pt idx="65">
                  <c:v>9.0837999999999997E-4</c:v>
                </c:pt>
                <c:pt idx="66">
                  <c:v>9.7236000000000002E-4</c:v>
                </c:pt>
                <c:pt idx="67">
                  <c:v>1.03586E-3</c:v>
                </c:pt>
                <c:pt idx="68">
                  <c:v>1.1014200000000001E-3</c:v>
                </c:pt>
                <c:pt idx="69">
                  <c:v>1.1640000000000001E-3</c:v>
                </c:pt>
                <c:pt idx="70">
                  <c:v>1.227E-3</c:v>
                </c:pt>
                <c:pt idx="71">
                  <c:v>1.2934000000000001E-3</c:v>
                </c:pt>
                <c:pt idx="72">
                  <c:v>1.3604000000000001E-3</c:v>
                </c:pt>
                <c:pt idx="73">
                  <c:v>1.4250000000000001E-3</c:v>
                </c:pt>
                <c:pt idx="74">
                  <c:v>1.4888E-3</c:v>
                </c:pt>
                <c:pt idx="75">
                  <c:v>1.5533999999999999E-3</c:v>
                </c:pt>
                <c:pt idx="76">
                  <c:v>1.6207999999999999E-3</c:v>
                </c:pt>
                <c:pt idx="77">
                  <c:v>1.6869999999999999E-3</c:v>
                </c:pt>
                <c:pt idx="78">
                  <c:v>1.7524000000000001E-3</c:v>
                </c:pt>
                <c:pt idx="79">
                  <c:v>1.8190000000000001E-3</c:v>
                </c:pt>
                <c:pt idx="80">
                  <c:v>1.8896E-3</c:v>
                </c:pt>
                <c:pt idx="81">
                  <c:v>1.9578E-3</c:v>
                </c:pt>
                <c:pt idx="82">
                  <c:v>2.0219999999999999E-3</c:v>
                </c:pt>
                <c:pt idx="83">
                  <c:v>2.0902E-3</c:v>
                </c:pt>
                <c:pt idx="84">
                  <c:v>2.1584E-3</c:v>
                </c:pt>
                <c:pt idx="85">
                  <c:v>2.2277999999999998E-3</c:v>
                </c:pt>
                <c:pt idx="86">
                  <c:v>2.2972000000000001E-3</c:v>
                </c:pt>
                <c:pt idx="87">
                  <c:v>2.3668000000000001E-3</c:v>
                </c:pt>
                <c:pt idx="88">
                  <c:v>2.4344000000000002E-3</c:v>
                </c:pt>
                <c:pt idx="89">
                  <c:v>2.5049999999999998E-3</c:v>
                </c:pt>
                <c:pt idx="90">
                  <c:v>2.5737999999999998E-3</c:v>
                </c:pt>
                <c:pt idx="91">
                  <c:v>2.6397999999999999E-3</c:v>
                </c:pt>
                <c:pt idx="92">
                  <c:v>2.7116000000000002E-3</c:v>
                </c:pt>
                <c:pt idx="93">
                  <c:v>2.7843999999999998E-3</c:v>
                </c:pt>
                <c:pt idx="94">
                  <c:v>2.8547999999999998E-3</c:v>
                </c:pt>
                <c:pt idx="95">
                  <c:v>2.9258000000000001E-3</c:v>
                </c:pt>
                <c:pt idx="96">
                  <c:v>2.9940000000000001E-3</c:v>
                </c:pt>
                <c:pt idx="97">
                  <c:v>3.0669999999999998E-3</c:v>
                </c:pt>
                <c:pt idx="98">
                  <c:v>3.1397999999999999E-3</c:v>
                </c:pt>
                <c:pt idx="99">
                  <c:v>3.209E-3</c:v>
                </c:pt>
                <c:pt idx="100">
                  <c:v>3.2789999999999998E-3</c:v>
                </c:pt>
              </c:numCache>
            </c:numRef>
          </c:yVal>
          <c:smooth val="0"/>
        </c:ser>
        <c:ser>
          <c:idx val="1"/>
          <c:order val="1"/>
          <c:tx>
            <c:v>Contact 1-3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'I-V measurements'!$AB$2:$AB$102</c:f>
              <c:numCache>
                <c:formatCode>General</c:formatCode>
                <c:ptCount val="101"/>
                <c:pt idx="0">
                  <c:v>-1</c:v>
                </c:pt>
                <c:pt idx="1">
                  <c:v>-0.98</c:v>
                </c:pt>
                <c:pt idx="2">
                  <c:v>-0.96</c:v>
                </c:pt>
                <c:pt idx="3">
                  <c:v>-0.94</c:v>
                </c:pt>
                <c:pt idx="4">
                  <c:v>-0.92</c:v>
                </c:pt>
                <c:pt idx="5">
                  <c:v>-0.9</c:v>
                </c:pt>
                <c:pt idx="6">
                  <c:v>-0.88</c:v>
                </c:pt>
                <c:pt idx="7">
                  <c:v>-0.86</c:v>
                </c:pt>
                <c:pt idx="8">
                  <c:v>-0.84</c:v>
                </c:pt>
                <c:pt idx="9">
                  <c:v>-0.82</c:v>
                </c:pt>
                <c:pt idx="10">
                  <c:v>-0.8</c:v>
                </c:pt>
                <c:pt idx="11">
                  <c:v>-0.78</c:v>
                </c:pt>
                <c:pt idx="12">
                  <c:v>-0.76</c:v>
                </c:pt>
                <c:pt idx="13">
                  <c:v>-0.74</c:v>
                </c:pt>
                <c:pt idx="14">
                  <c:v>-0.72</c:v>
                </c:pt>
                <c:pt idx="15">
                  <c:v>-0.7</c:v>
                </c:pt>
                <c:pt idx="16">
                  <c:v>-0.68</c:v>
                </c:pt>
                <c:pt idx="17">
                  <c:v>-0.66</c:v>
                </c:pt>
                <c:pt idx="18">
                  <c:v>-0.64</c:v>
                </c:pt>
                <c:pt idx="19">
                  <c:v>-0.62</c:v>
                </c:pt>
                <c:pt idx="20">
                  <c:v>-0.6</c:v>
                </c:pt>
                <c:pt idx="21">
                  <c:v>-0.57999999999999996</c:v>
                </c:pt>
                <c:pt idx="22">
                  <c:v>-0.56000000000000005</c:v>
                </c:pt>
                <c:pt idx="23">
                  <c:v>-0.54</c:v>
                </c:pt>
                <c:pt idx="24">
                  <c:v>-0.52</c:v>
                </c:pt>
                <c:pt idx="25">
                  <c:v>-0.5</c:v>
                </c:pt>
                <c:pt idx="26">
                  <c:v>-0.48</c:v>
                </c:pt>
                <c:pt idx="27">
                  <c:v>-0.46</c:v>
                </c:pt>
                <c:pt idx="28">
                  <c:v>-0.44</c:v>
                </c:pt>
                <c:pt idx="29">
                  <c:v>-0.42</c:v>
                </c:pt>
                <c:pt idx="30">
                  <c:v>-0.4</c:v>
                </c:pt>
                <c:pt idx="31">
                  <c:v>-0.38</c:v>
                </c:pt>
                <c:pt idx="32">
                  <c:v>-0.36</c:v>
                </c:pt>
                <c:pt idx="33">
                  <c:v>-0.34</c:v>
                </c:pt>
                <c:pt idx="34">
                  <c:v>-0.32</c:v>
                </c:pt>
                <c:pt idx="35">
                  <c:v>-0.3</c:v>
                </c:pt>
                <c:pt idx="36">
                  <c:v>-0.28000000000000003</c:v>
                </c:pt>
                <c:pt idx="37">
                  <c:v>-0.26</c:v>
                </c:pt>
                <c:pt idx="38">
                  <c:v>-0.24</c:v>
                </c:pt>
                <c:pt idx="39">
                  <c:v>-0.22</c:v>
                </c:pt>
                <c:pt idx="40">
                  <c:v>-0.2</c:v>
                </c:pt>
                <c:pt idx="41">
                  <c:v>-0.18</c:v>
                </c:pt>
                <c:pt idx="42">
                  <c:v>-0.16</c:v>
                </c:pt>
                <c:pt idx="43">
                  <c:v>-0.14000000000000001</c:v>
                </c:pt>
                <c:pt idx="44">
                  <c:v>-0.12</c:v>
                </c:pt>
                <c:pt idx="45">
                  <c:v>-0.1</c:v>
                </c:pt>
                <c:pt idx="46">
                  <c:v>-0.08</c:v>
                </c:pt>
                <c:pt idx="47">
                  <c:v>-0.06</c:v>
                </c:pt>
                <c:pt idx="48">
                  <c:v>-0.04</c:v>
                </c:pt>
                <c:pt idx="49">
                  <c:v>-0.02</c:v>
                </c:pt>
                <c:pt idx="50">
                  <c:v>0</c:v>
                </c:pt>
                <c:pt idx="51">
                  <c:v>0.02</c:v>
                </c:pt>
                <c:pt idx="52">
                  <c:v>0.04</c:v>
                </c:pt>
                <c:pt idx="53">
                  <c:v>0.06</c:v>
                </c:pt>
                <c:pt idx="54">
                  <c:v>0.08</c:v>
                </c:pt>
                <c:pt idx="55">
                  <c:v>0.1</c:v>
                </c:pt>
                <c:pt idx="56">
                  <c:v>0.12</c:v>
                </c:pt>
                <c:pt idx="57">
                  <c:v>0.14000000000000001</c:v>
                </c:pt>
                <c:pt idx="58">
                  <c:v>0.16</c:v>
                </c:pt>
                <c:pt idx="59">
                  <c:v>0.18</c:v>
                </c:pt>
                <c:pt idx="60">
                  <c:v>0.2</c:v>
                </c:pt>
                <c:pt idx="61">
                  <c:v>0.22</c:v>
                </c:pt>
                <c:pt idx="62">
                  <c:v>0.24</c:v>
                </c:pt>
                <c:pt idx="63">
                  <c:v>0.26</c:v>
                </c:pt>
                <c:pt idx="64">
                  <c:v>0.28000000000000003</c:v>
                </c:pt>
                <c:pt idx="65">
                  <c:v>0.3</c:v>
                </c:pt>
                <c:pt idx="66">
                  <c:v>0.32</c:v>
                </c:pt>
                <c:pt idx="67">
                  <c:v>0.34</c:v>
                </c:pt>
                <c:pt idx="68">
                  <c:v>0.36</c:v>
                </c:pt>
                <c:pt idx="69">
                  <c:v>0.38</c:v>
                </c:pt>
                <c:pt idx="70">
                  <c:v>0.4</c:v>
                </c:pt>
                <c:pt idx="71">
                  <c:v>0.42</c:v>
                </c:pt>
                <c:pt idx="72">
                  <c:v>0.44</c:v>
                </c:pt>
                <c:pt idx="73">
                  <c:v>0.46</c:v>
                </c:pt>
                <c:pt idx="74">
                  <c:v>0.48</c:v>
                </c:pt>
                <c:pt idx="75">
                  <c:v>0.5</c:v>
                </c:pt>
                <c:pt idx="76">
                  <c:v>0.52</c:v>
                </c:pt>
                <c:pt idx="77">
                  <c:v>0.54</c:v>
                </c:pt>
                <c:pt idx="78">
                  <c:v>0.56000000000000005</c:v>
                </c:pt>
                <c:pt idx="79">
                  <c:v>0.57999999999999996</c:v>
                </c:pt>
                <c:pt idx="80">
                  <c:v>0.6</c:v>
                </c:pt>
                <c:pt idx="81">
                  <c:v>0.62</c:v>
                </c:pt>
                <c:pt idx="82">
                  <c:v>0.64</c:v>
                </c:pt>
                <c:pt idx="83">
                  <c:v>0.66</c:v>
                </c:pt>
                <c:pt idx="84">
                  <c:v>0.68</c:v>
                </c:pt>
                <c:pt idx="85">
                  <c:v>0.7</c:v>
                </c:pt>
                <c:pt idx="86">
                  <c:v>0.72</c:v>
                </c:pt>
                <c:pt idx="87">
                  <c:v>0.74</c:v>
                </c:pt>
                <c:pt idx="88">
                  <c:v>0.76</c:v>
                </c:pt>
                <c:pt idx="89">
                  <c:v>0.78</c:v>
                </c:pt>
                <c:pt idx="90">
                  <c:v>0.8</c:v>
                </c:pt>
                <c:pt idx="91">
                  <c:v>0.82</c:v>
                </c:pt>
                <c:pt idx="92">
                  <c:v>0.84</c:v>
                </c:pt>
                <c:pt idx="93">
                  <c:v>0.86</c:v>
                </c:pt>
                <c:pt idx="94">
                  <c:v>0.88</c:v>
                </c:pt>
                <c:pt idx="95">
                  <c:v>0.9</c:v>
                </c:pt>
                <c:pt idx="96">
                  <c:v>0.92</c:v>
                </c:pt>
                <c:pt idx="97">
                  <c:v>0.94</c:v>
                </c:pt>
                <c:pt idx="98">
                  <c:v>0.96</c:v>
                </c:pt>
                <c:pt idx="99">
                  <c:v>0.98</c:v>
                </c:pt>
                <c:pt idx="100">
                  <c:v>1</c:v>
                </c:pt>
              </c:numCache>
            </c:numRef>
          </c:xVal>
          <c:yVal>
            <c:numRef>
              <c:f>'I-V measurements'!$AC$2:$AC$102</c:f>
              <c:numCache>
                <c:formatCode>General</c:formatCode>
                <c:ptCount val="101"/>
                <c:pt idx="0">
                  <c:v>-3.2686E-3</c:v>
                </c:pt>
                <c:pt idx="1">
                  <c:v>-3.2036E-3</c:v>
                </c:pt>
                <c:pt idx="2">
                  <c:v>-3.1392E-3</c:v>
                </c:pt>
                <c:pt idx="3">
                  <c:v>-3.0753999999999998E-3</c:v>
                </c:pt>
                <c:pt idx="4">
                  <c:v>-3.0102000000000002E-3</c:v>
                </c:pt>
                <c:pt idx="5">
                  <c:v>-2.9464000000000001E-3</c:v>
                </c:pt>
                <c:pt idx="6">
                  <c:v>-2.8815999999999998E-3</c:v>
                </c:pt>
                <c:pt idx="7">
                  <c:v>-2.8167999999999999E-3</c:v>
                </c:pt>
                <c:pt idx="8">
                  <c:v>-2.7529999999999998E-3</c:v>
                </c:pt>
                <c:pt idx="9">
                  <c:v>-2.6882E-3</c:v>
                </c:pt>
                <c:pt idx="10">
                  <c:v>-2.6235999999999998E-3</c:v>
                </c:pt>
                <c:pt idx="11">
                  <c:v>-2.5585999999999999E-3</c:v>
                </c:pt>
                <c:pt idx="12">
                  <c:v>-2.4933999999999998E-3</c:v>
                </c:pt>
                <c:pt idx="13">
                  <c:v>-2.4285999999999999E-3</c:v>
                </c:pt>
                <c:pt idx="14">
                  <c:v>-2.3636E-3</c:v>
                </c:pt>
                <c:pt idx="15">
                  <c:v>-2.2981999999999998E-3</c:v>
                </c:pt>
                <c:pt idx="16">
                  <c:v>-2.2334E-3</c:v>
                </c:pt>
                <c:pt idx="17">
                  <c:v>-2.1681999999999999E-3</c:v>
                </c:pt>
                <c:pt idx="18">
                  <c:v>-2.1028000000000002E-3</c:v>
                </c:pt>
                <c:pt idx="19">
                  <c:v>-2.0376000000000001E-3</c:v>
                </c:pt>
                <c:pt idx="20">
                  <c:v>-1.9718000000000001E-3</c:v>
                </c:pt>
                <c:pt idx="21">
                  <c:v>-1.9066E-3</c:v>
                </c:pt>
                <c:pt idx="22">
                  <c:v>-1.8414E-3</c:v>
                </c:pt>
                <c:pt idx="23">
                  <c:v>-1.776E-3</c:v>
                </c:pt>
                <c:pt idx="24">
                  <c:v>-1.7110000000000001E-3</c:v>
                </c:pt>
                <c:pt idx="25">
                  <c:v>-1.6456000000000001E-3</c:v>
                </c:pt>
                <c:pt idx="26">
                  <c:v>-1.5801999999999999E-3</c:v>
                </c:pt>
                <c:pt idx="27">
                  <c:v>-1.5143999999999999E-3</c:v>
                </c:pt>
                <c:pt idx="28">
                  <c:v>-1.4488000000000001E-3</c:v>
                </c:pt>
                <c:pt idx="29">
                  <c:v>-1.3829999999999999E-3</c:v>
                </c:pt>
                <c:pt idx="30">
                  <c:v>-1.3175999999999999E-3</c:v>
                </c:pt>
                <c:pt idx="31">
                  <c:v>-1.2518E-3</c:v>
                </c:pt>
                <c:pt idx="32">
                  <c:v>-1.1862000000000001E-3</c:v>
                </c:pt>
                <c:pt idx="33">
                  <c:v>-1.1206E-3</c:v>
                </c:pt>
                <c:pt idx="34">
                  <c:v>-1.0545999999999999E-3</c:v>
                </c:pt>
                <c:pt idx="35">
                  <c:v>-9.8878000000000008E-4</c:v>
                </c:pt>
                <c:pt idx="36">
                  <c:v>-9.2301999999999998E-4</c:v>
                </c:pt>
                <c:pt idx="37">
                  <c:v>-8.5722000000000001E-4</c:v>
                </c:pt>
                <c:pt idx="38">
                  <c:v>-7.9113999999999996E-4</c:v>
                </c:pt>
                <c:pt idx="39">
                  <c:v>-7.2546000000000004E-4</c:v>
                </c:pt>
                <c:pt idx="40">
                  <c:v>-6.5950000000000004E-4</c:v>
                </c:pt>
                <c:pt idx="41">
                  <c:v>-5.9378000000000002E-4</c:v>
                </c:pt>
                <c:pt idx="42">
                  <c:v>-5.2775999999999995E-4</c:v>
                </c:pt>
                <c:pt idx="43">
                  <c:v>-4.6173999999999998E-4</c:v>
                </c:pt>
                <c:pt idx="44">
                  <c:v>-3.9594000000000001E-4</c:v>
                </c:pt>
                <c:pt idx="45">
                  <c:v>-3.2981999999999998E-4</c:v>
                </c:pt>
                <c:pt idx="46">
                  <c:v>-2.6404E-4</c:v>
                </c:pt>
                <c:pt idx="47">
                  <c:v>-1.9792E-4</c:v>
                </c:pt>
                <c:pt idx="48">
                  <c:v>-1.3190000000000001E-4</c:v>
                </c:pt>
                <c:pt idx="49" formatCode="0.00E+00">
                  <c:v>-6.6019999999999995E-5</c:v>
                </c:pt>
                <c:pt idx="50" formatCode="0.00E+00">
                  <c:v>5.7430999999999901E-8</c:v>
                </c:pt>
                <c:pt idx="51" formatCode="0.00E+00">
                  <c:v>6.5920000000000006E-5</c:v>
                </c:pt>
                <c:pt idx="52">
                  <c:v>1.3197999999999999E-4</c:v>
                </c:pt>
                <c:pt idx="53">
                  <c:v>1.9783999999999999E-4</c:v>
                </c:pt>
                <c:pt idx="54">
                  <c:v>2.6392000000000001E-4</c:v>
                </c:pt>
                <c:pt idx="55">
                  <c:v>3.2981999999999998E-4</c:v>
                </c:pt>
                <c:pt idx="56">
                  <c:v>3.9560000000000002E-4</c:v>
                </c:pt>
                <c:pt idx="57">
                  <c:v>4.6158000000000001E-4</c:v>
                </c:pt>
                <c:pt idx="58">
                  <c:v>5.2738000000000004E-4</c:v>
                </c:pt>
                <c:pt idx="59">
                  <c:v>5.9336000000000002E-4</c:v>
                </c:pt>
                <c:pt idx="60">
                  <c:v>6.5914000000000001E-4</c:v>
                </c:pt>
                <c:pt idx="61">
                  <c:v>7.2528000000000002E-4</c:v>
                </c:pt>
                <c:pt idx="62">
                  <c:v>7.9102000000000003E-4</c:v>
                </c:pt>
                <c:pt idx="63">
                  <c:v>8.5703999999999999E-4</c:v>
                </c:pt>
                <c:pt idx="64">
                  <c:v>9.2265999999999995E-4</c:v>
                </c:pt>
                <c:pt idx="65">
                  <c:v>9.8864000000000005E-4</c:v>
                </c:pt>
                <c:pt idx="66">
                  <c:v>1.05426E-3</c:v>
                </c:pt>
                <c:pt idx="67">
                  <c:v>1.1201799999999999E-3</c:v>
                </c:pt>
                <c:pt idx="68">
                  <c:v>1.1862000000000001E-3</c:v>
                </c:pt>
                <c:pt idx="69">
                  <c:v>1.2514E-3</c:v>
                </c:pt>
                <c:pt idx="70">
                  <c:v>1.3171999999999999E-3</c:v>
                </c:pt>
                <c:pt idx="71">
                  <c:v>1.3829999999999999E-3</c:v>
                </c:pt>
                <c:pt idx="72">
                  <c:v>1.4486E-3</c:v>
                </c:pt>
                <c:pt idx="73">
                  <c:v>1.5142000000000001E-3</c:v>
                </c:pt>
                <c:pt idx="74">
                  <c:v>1.5797999999999999E-3</c:v>
                </c:pt>
                <c:pt idx="75">
                  <c:v>1.6456000000000001E-3</c:v>
                </c:pt>
                <c:pt idx="76">
                  <c:v>1.7112E-3</c:v>
                </c:pt>
                <c:pt idx="77">
                  <c:v>1.7765999999999999E-3</c:v>
                </c:pt>
                <c:pt idx="78">
                  <c:v>1.8423999999999999E-3</c:v>
                </c:pt>
                <c:pt idx="79">
                  <c:v>1.908E-3</c:v>
                </c:pt>
                <c:pt idx="80">
                  <c:v>1.9734000000000002E-3</c:v>
                </c:pt>
                <c:pt idx="81">
                  <c:v>2.039E-3</c:v>
                </c:pt>
                <c:pt idx="82">
                  <c:v>2.1036000000000002E-3</c:v>
                </c:pt>
                <c:pt idx="83">
                  <c:v>2.1692E-3</c:v>
                </c:pt>
                <c:pt idx="84">
                  <c:v>2.2347999999999999E-3</c:v>
                </c:pt>
                <c:pt idx="85">
                  <c:v>2.2996000000000002E-3</c:v>
                </c:pt>
                <c:pt idx="86">
                  <c:v>2.3649999999999999E-3</c:v>
                </c:pt>
                <c:pt idx="87">
                  <c:v>2.4304000000000001E-3</c:v>
                </c:pt>
                <c:pt idx="88">
                  <c:v>2.4951999999999999E-3</c:v>
                </c:pt>
                <c:pt idx="89">
                  <c:v>2.5596E-3</c:v>
                </c:pt>
                <c:pt idx="90">
                  <c:v>2.6248E-3</c:v>
                </c:pt>
                <c:pt idx="91">
                  <c:v>2.6895999999999999E-3</c:v>
                </c:pt>
                <c:pt idx="92">
                  <c:v>2.7548E-3</c:v>
                </c:pt>
                <c:pt idx="93">
                  <c:v>2.8202000000000001E-3</c:v>
                </c:pt>
                <c:pt idx="94">
                  <c:v>2.8844000000000001E-3</c:v>
                </c:pt>
                <c:pt idx="95">
                  <c:v>2.9491999999999999E-3</c:v>
                </c:pt>
                <c:pt idx="96">
                  <c:v>3.0136E-3</c:v>
                </c:pt>
                <c:pt idx="97">
                  <c:v>3.0783999999999998E-3</c:v>
                </c:pt>
                <c:pt idx="98">
                  <c:v>3.1421999999999999E-3</c:v>
                </c:pt>
                <c:pt idx="99">
                  <c:v>3.2068000000000001E-3</c:v>
                </c:pt>
                <c:pt idx="100">
                  <c:v>3.2720000000000002E-3</c:v>
                </c:pt>
              </c:numCache>
            </c:numRef>
          </c:yVal>
          <c:smooth val="0"/>
        </c:ser>
        <c:ser>
          <c:idx val="2"/>
          <c:order val="2"/>
          <c:tx>
            <c:v>Contact 1-4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'I-V measurements'!$AE$2:$AE$102</c:f>
              <c:numCache>
                <c:formatCode>General</c:formatCode>
                <c:ptCount val="101"/>
                <c:pt idx="0">
                  <c:v>-1</c:v>
                </c:pt>
                <c:pt idx="1">
                  <c:v>-0.98</c:v>
                </c:pt>
                <c:pt idx="2">
                  <c:v>-0.96</c:v>
                </c:pt>
                <c:pt idx="3">
                  <c:v>-0.94</c:v>
                </c:pt>
                <c:pt idx="4">
                  <c:v>-0.92</c:v>
                </c:pt>
                <c:pt idx="5">
                  <c:v>-0.9</c:v>
                </c:pt>
                <c:pt idx="6">
                  <c:v>-0.88</c:v>
                </c:pt>
                <c:pt idx="7">
                  <c:v>-0.86</c:v>
                </c:pt>
                <c:pt idx="8">
                  <c:v>-0.84</c:v>
                </c:pt>
                <c:pt idx="9">
                  <c:v>-0.82</c:v>
                </c:pt>
                <c:pt idx="10">
                  <c:v>-0.8</c:v>
                </c:pt>
                <c:pt idx="11">
                  <c:v>-0.78</c:v>
                </c:pt>
                <c:pt idx="12">
                  <c:v>-0.76</c:v>
                </c:pt>
                <c:pt idx="13">
                  <c:v>-0.74</c:v>
                </c:pt>
                <c:pt idx="14">
                  <c:v>-0.72</c:v>
                </c:pt>
                <c:pt idx="15">
                  <c:v>-0.7</c:v>
                </c:pt>
                <c:pt idx="16">
                  <c:v>-0.68</c:v>
                </c:pt>
                <c:pt idx="17">
                  <c:v>-0.66</c:v>
                </c:pt>
                <c:pt idx="18">
                  <c:v>-0.64</c:v>
                </c:pt>
                <c:pt idx="19">
                  <c:v>-0.62</c:v>
                </c:pt>
                <c:pt idx="20">
                  <c:v>-0.6</c:v>
                </c:pt>
                <c:pt idx="21">
                  <c:v>-0.57999999999999996</c:v>
                </c:pt>
                <c:pt idx="22">
                  <c:v>-0.56000000000000005</c:v>
                </c:pt>
                <c:pt idx="23">
                  <c:v>-0.54</c:v>
                </c:pt>
                <c:pt idx="24">
                  <c:v>-0.52</c:v>
                </c:pt>
                <c:pt idx="25">
                  <c:v>-0.5</c:v>
                </c:pt>
                <c:pt idx="26">
                  <c:v>-0.48</c:v>
                </c:pt>
                <c:pt idx="27">
                  <c:v>-0.46</c:v>
                </c:pt>
                <c:pt idx="28">
                  <c:v>-0.44</c:v>
                </c:pt>
                <c:pt idx="29">
                  <c:v>-0.42</c:v>
                </c:pt>
                <c:pt idx="30">
                  <c:v>-0.4</c:v>
                </c:pt>
                <c:pt idx="31">
                  <c:v>-0.38</c:v>
                </c:pt>
                <c:pt idx="32">
                  <c:v>-0.36</c:v>
                </c:pt>
                <c:pt idx="33">
                  <c:v>-0.34</c:v>
                </c:pt>
                <c:pt idx="34">
                  <c:v>-0.32</c:v>
                </c:pt>
                <c:pt idx="35">
                  <c:v>-0.3</c:v>
                </c:pt>
                <c:pt idx="36">
                  <c:v>-0.28000000000000003</c:v>
                </c:pt>
                <c:pt idx="37">
                  <c:v>-0.26</c:v>
                </c:pt>
                <c:pt idx="38">
                  <c:v>-0.24</c:v>
                </c:pt>
                <c:pt idx="39">
                  <c:v>-0.22</c:v>
                </c:pt>
                <c:pt idx="40">
                  <c:v>-0.2</c:v>
                </c:pt>
                <c:pt idx="41">
                  <c:v>-0.18</c:v>
                </c:pt>
                <c:pt idx="42">
                  <c:v>-0.16</c:v>
                </c:pt>
                <c:pt idx="43">
                  <c:v>-0.14000000000000001</c:v>
                </c:pt>
                <c:pt idx="44">
                  <c:v>-0.12</c:v>
                </c:pt>
                <c:pt idx="45">
                  <c:v>-0.1</c:v>
                </c:pt>
                <c:pt idx="46">
                  <c:v>-0.08</c:v>
                </c:pt>
                <c:pt idx="47">
                  <c:v>-0.06</c:v>
                </c:pt>
                <c:pt idx="48">
                  <c:v>-0.04</c:v>
                </c:pt>
                <c:pt idx="49">
                  <c:v>-0.02</c:v>
                </c:pt>
                <c:pt idx="50">
                  <c:v>0</c:v>
                </c:pt>
                <c:pt idx="51">
                  <c:v>0.02</c:v>
                </c:pt>
                <c:pt idx="52">
                  <c:v>0.04</c:v>
                </c:pt>
                <c:pt idx="53">
                  <c:v>0.06</c:v>
                </c:pt>
                <c:pt idx="54">
                  <c:v>0.08</c:v>
                </c:pt>
                <c:pt idx="55">
                  <c:v>0.1</c:v>
                </c:pt>
                <c:pt idx="56">
                  <c:v>0.12</c:v>
                </c:pt>
                <c:pt idx="57">
                  <c:v>0.14000000000000001</c:v>
                </c:pt>
                <c:pt idx="58">
                  <c:v>0.16</c:v>
                </c:pt>
                <c:pt idx="59">
                  <c:v>0.18</c:v>
                </c:pt>
                <c:pt idx="60">
                  <c:v>0.2</c:v>
                </c:pt>
                <c:pt idx="61">
                  <c:v>0.22</c:v>
                </c:pt>
                <c:pt idx="62">
                  <c:v>0.24</c:v>
                </c:pt>
                <c:pt idx="63">
                  <c:v>0.26</c:v>
                </c:pt>
                <c:pt idx="64">
                  <c:v>0.28000000000000003</c:v>
                </c:pt>
                <c:pt idx="65">
                  <c:v>0.3</c:v>
                </c:pt>
                <c:pt idx="66">
                  <c:v>0.32</c:v>
                </c:pt>
                <c:pt idx="67">
                  <c:v>0.34</c:v>
                </c:pt>
                <c:pt idx="68">
                  <c:v>0.36</c:v>
                </c:pt>
                <c:pt idx="69">
                  <c:v>0.38</c:v>
                </c:pt>
                <c:pt idx="70">
                  <c:v>0.4</c:v>
                </c:pt>
                <c:pt idx="71">
                  <c:v>0.42</c:v>
                </c:pt>
                <c:pt idx="72">
                  <c:v>0.44</c:v>
                </c:pt>
                <c:pt idx="73">
                  <c:v>0.46</c:v>
                </c:pt>
                <c:pt idx="74">
                  <c:v>0.48</c:v>
                </c:pt>
                <c:pt idx="75">
                  <c:v>0.5</c:v>
                </c:pt>
                <c:pt idx="76">
                  <c:v>0.52</c:v>
                </c:pt>
                <c:pt idx="77">
                  <c:v>0.54</c:v>
                </c:pt>
                <c:pt idx="78">
                  <c:v>0.56000000000000005</c:v>
                </c:pt>
                <c:pt idx="79">
                  <c:v>0.57999999999999996</c:v>
                </c:pt>
                <c:pt idx="80">
                  <c:v>0.6</c:v>
                </c:pt>
                <c:pt idx="81">
                  <c:v>0.62</c:v>
                </c:pt>
                <c:pt idx="82">
                  <c:v>0.64</c:v>
                </c:pt>
                <c:pt idx="83">
                  <c:v>0.66</c:v>
                </c:pt>
                <c:pt idx="84">
                  <c:v>0.68</c:v>
                </c:pt>
                <c:pt idx="85">
                  <c:v>0.7</c:v>
                </c:pt>
                <c:pt idx="86">
                  <c:v>0.72</c:v>
                </c:pt>
                <c:pt idx="87">
                  <c:v>0.74</c:v>
                </c:pt>
                <c:pt idx="88">
                  <c:v>0.76</c:v>
                </c:pt>
                <c:pt idx="89">
                  <c:v>0.78</c:v>
                </c:pt>
                <c:pt idx="90">
                  <c:v>0.8</c:v>
                </c:pt>
                <c:pt idx="91">
                  <c:v>0.82</c:v>
                </c:pt>
                <c:pt idx="92">
                  <c:v>0.84</c:v>
                </c:pt>
                <c:pt idx="93">
                  <c:v>0.86</c:v>
                </c:pt>
                <c:pt idx="94">
                  <c:v>0.88</c:v>
                </c:pt>
                <c:pt idx="95">
                  <c:v>0.9</c:v>
                </c:pt>
                <c:pt idx="96">
                  <c:v>0.92</c:v>
                </c:pt>
                <c:pt idx="97">
                  <c:v>0.94</c:v>
                </c:pt>
                <c:pt idx="98">
                  <c:v>0.96</c:v>
                </c:pt>
                <c:pt idx="99">
                  <c:v>0.98</c:v>
                </c:pt>
                <c:pt idx="100">
                  <c:v>1</c:v>
                </c:pt>
              </c:numCache>
            </c:numRef>
          </c:xVal>
          <c:yVal>
            <c:numRef>
              <c:f>'I-V measurements'!$AF$2:$AF$102</c:f>
              <c:numCache>
                <c:formatCode>General</c:formatCode>
                <c:ptCount val="101"/>
                <c:pt idx="0">
                  <c:v>-2.3506E-3</c:v>
                </c:pt>
                <c:pt idx="1">
                  <c:v>-2.3032E-3</c:v>
                </c:pt>
                <c:pt idx="2">
                  <c:v>-2.2572E-3</c:v>
                </c:pt>
                <c:pt idx="3">
                  <c:v>-2.2116000000000002E-3</c:v>
                </c:pt>
                <c:pt idx="4">
                  <c:v>-2.1635999999999999E-3</c:v>
                </c:pt>
                <c:pt idx="5">
                  <c:v>-2.117E-3</c:v>
                </c:pt>
                <c:pt idx="6">
                  <c:v>-2.0693999999999999E-3</c:v>
                </c:pt>
                <c:pt idx="7">
                  <c:v>-2.0222E-3</c:v>
                </c:pt>
                <c:pt idx="8">
                  <c:v>-1.9754E-3</c:v>
                </c:pt>
                <c:pt idx="9">
                  <c:v>-1.9284E-3</c:v>
                </c:pt>
                <c:pt idx="10">
                  <c:v>-1.8814000000000001E-3</c:v>
                </c:pt>
                <c:pt idx="11">
                  <c:v>-1.835E-3</c:v>
                </c:pt>
                <c:pt idx="12">
                  <c:v>-1.7891999999999999E-3</c:v>
                </c:pt>
                <c:pt idx="13">
                  <c:v>-1.7422E-3</c:v>
                </c:pt>
                <c:pt idx="14">
                  <c:v>-1.6944E-3</c:v>
                </c:pt>
                <c:pt idx="15">
                  <c:v>-1.6474E-3</c:v>
                </c:pt>
                <c:pt idx="16">
                  <c:v>-1.5994E-3</c:v>
                </c:pt>
                <c:pt idx="17">
                  <c:v>-1.5532E-3</c:v>
                </c:pt>
                <c:pt idx="18">
                  <c:v>-1.5056E-3</c:v>
                </c:pt>
                <c:pt idx="19">
                  <c:v>-1.4582E-3</c:v>
                </c:pt>
                <c:pt idx="20">
                  <c:v>-1.4126E-3</c:v>
                </c:pt>
                <c:pt idx="21">
                  <c:v>-1.3657999999999999E-3</c:v>
                </c:pt>
                <c:pt idx="22">
                  <c:v>-1.3192E-3</c:v>
                </c:pt>
                <c:pt idx="23">
                  <c:v>-1.2706E-3</c:v>
                </c:pt>
                <c:pt idx="24">
                  <c:v>-1.2237999999999999E-3</c:v>
                </c:pt>
                <c:pt idx="25">
                  <c:v>-1.1772E-3</c:v>
                </c:pt>
                <c:pt idx="26">
                  <c:v>-1.1294E-3</c:v>
                </c:pt>
                <c:pt idx="27">
                  <c:v>-1.0817999999999999E-3</c:v>
                </c:pt>
                <c:pt idx="28">
                  <c:v>-1.036E-3</c:v>
                </c:pt>
                <c:pt idx="29">
                  <c:v>-9.8948000000000005E-4</c:v>
                </c:pt>
                <c:pt idx="30">
                  <c:v>-9.4136000000000003E-4</c:v>
                </c:pt>
                <c:pt idx="31">
                  <c:v>-8.9457999999999996E-4</c:v>
                </c:pt>
                <c:pt idx="32">
                  <c:v>-8.4785999999999998E-4</c:v>
                </c:pt>
                <c:pt idx="33">
                  <c:v>-8.0040000000000005E-4</c:v>
                </c:pt>
                <c:pt idx="34">
                  <c:v>-7.5341999999999998E-4</c:v>
                </c:pt>
                <c:pt idx="35">
                  <c:v>-7.0607999999999999E-4</c:v>
                </c:pt>
                <c:pt idx="36">
                  <c:v>-6.5952000000000003E-4</c:v>
                </c:pt>
                <c:pt idx="37">
                  <c:v>-6.1244000000000001E-4</c:v>
                </c:pt>
                <c:pt idx="38">
                  <c:v>-5.6521999999999996E-4</c:v>
                </c:pt>
                <c:pt idx="39">
                  <c:v>-5.1814000000000005E-4</c:v>
                </c:pt>
                <c:pt idx="40">
                  <c:v>-4.7095999999999998E-4</c:v>
                </c:pt>
                <c:pt idx="41">
                  <c:v>-4.2393999999999998E-4</c:v>
                </c:pt>
                <c:pt idx="42">
                  <c:v>-3.7661999999999998E-4</c:v>
                </c:pt>
                <c:pt idx="43">
                  <c:v>-3.2944000000000002E-4</c:v>
                </c:pt>
                <c:pt idx="44">
                  <c:v>-2.8256000000000001E-4</c:v>
                </c:pt>
                <c:pt idx="45">
                  <c:v>-2.3557999999999999E-4</c:v>
                </c:pt>
                <c:pt idx="46">
                  <c:v>-1.8854000000000001E-4</c:v>
                </c:pt>
                <c:pt idx="47">
                  <c:v>-1.4126000000000001E-4</c:v>
                </c:pt>
                <c:pt idx="48" formatCode="0.00E+00">
                  <c:v>-9.4098000000000006E-5</c:v>
                </c:pt>
                <c:pt idx="49" formatCode="0.00E+00">
                  <c:v>-4.7098000000000002E-5</c:v>
                </c:pt>
                <c:pt idx="50" formatCode="0.00E+00">
                  <c:v>5.3278999999999997E-8</c:v>
                </c:pt>
                <c:pt idx="51" formatCode="0.00E+00">
                  <c:v>4.7067999999999997E-5</c:v>
                </c:pt>
                <c:pt idx="52" formatCode="0.00E+00">
                  <c:v>9.4258000000000005E-5</c:v>
                </c:pt>
                <c:pt idx="53">
                  <c:v>1.4124E-4</c:v>
                </c:pt>
                <c:pt idx="54">
                  <c:v>1.8844000000000001E-4</c:v>
                </c:pt>
                <c:pt idx="55">
                  <c:v>2.3551999999999999E-4</c:v>
                </c:pt>
                <c:pt idx="56">
                  <c:v>2.8224000000000001E-4</c:v>
                </c:pt>
                <c:pt idx="57">
                  <c:v>3.2948E-4</c:v>
                </c:pt>
                <c:pt idx="58">
                  <c:v>3.7676000000000002E-4</c:v>
                </c:pt>
                <c:pt idx="59">
                  <c:v>4.2418000000000002E-4</c:v>
                </c:pt>
                <c:pt idx="60">
                  <c:v>4.7120000000000002E-4</c:v>
                </c:pt>
                <c:pt idx="61">
                  <c:v>5.1761999999999999E-4</c:v>
                </c:pt>
                <c:pt idx="62">
                  <c:v>5.6517999999999998E-4</c:v>
                </c:pt>
                <c:pt idx="63">
                  <c:v>6.1236000000000005E-4</c:v>
                </c:pt>
                <c:pt idx="64">
                  <c:v>6.5921999999999997E-4</c:v>
                </c:pt>
                <c:pt idx="65">
                  <c:v>7.0640000000000004E-4</c:v>
                </c:pt>
                <c:pt idx="66">
                  <c:v>7.5374000000000003E-4</c:v>
                </c:pt>
                <c:pt idx="67">
                  <c:v>8.0134E-4</c:v>
                </c:pt>
                <c:pt idx="68">
                  <c:v>8.4783999999999999E-4</c:v>
                </c:pt>
                <c:pt idx="69">
                  <c:v>8.9479999999999996E-4</c:v>
                </c:pt>
                <c:pt idx="70">
                  <c:v>9.4169999999999996E-4</c:v>
                </c:pt>
                <c:pt idx="71">
                  <c:v>9.8916E-4</c:v>
                </c:pt>
                <c:pt idx="72">
                  <c:v>1.0361999999999999E-3</c:v>
                </c:pt>
                <c:pt idx="73">
                  <c:v>1.08322E-3</c:v>
                </c:pt>
                <c:pt idx="74">
                  <c:v>1.1304399999999999E-3</c:v>
                </c:pt>
                <c:pt idx="75">
                  <c:v>1.1764E-3</c:v>
                </c:pt>
                <c:pt idx="76">
                  <c:v>1.2246E-3</c:v>
                </c:pt>
                <c:pt idx="77">
                  <c:v>1.2714E-3</c:v>
                </c:pt>
                <c:pt idx="78">
                  <c:v>1.3179999999999999E-3</c:v>
                </c:pt>
                <c:pt idx="79">
                  <c:v>1.3657999999999999E-3</c:v>
                </c:pt>
                <c:pt idx="80">
                  <c:v>1.4126E-3</c:v>
                </c:pt>
                <c:pt idx="81">
                  <c:v>1.4610000000000001E-3</c:v>
                </c:pt>
                <c:pt idx="82">
                  <c:v>1.5072E-3</c:v>
                </c:pt>
                <c:pt idx="83">
                  <c:v>1.5533999999999999E-3</c:v>
                </c:pt>
                <c:pt idx="84">
                  <c:v>1.601E-3</c:v>
                </c:pt>
                <c:pt idx="85">
                  <c:v>1.6482000000000001E-3</c:v>
                </c:pt>
                <c:pt idx="86">
                  <c:v>1.6953999999999999E-3</c:v>
                </c:pt>
                <c:pt idx="87">
                  <c:v>1.7413999999999999E-3</c:v>
                </c:pt>
                <c:pt idx="88">
                  <c:v>1.7887999999999999E-3</c:v>
                </c:pt>
                <c:pt idx="89">
                  <c:v>1.8372E-3</c:v>
                </c:pt>
                <c:pt idx="90">
                  <c:v>1.8845999999999999E-3</c:v>
                </c:pt>
                <c:pt idx="91">
                  <c:v>1.9306E-3</c:v>
                </c:pt>
                <c:pt idx="92">
                  <c:v>1.9772000000000001E-3</c:v>
                </c:pt>
                <c:pt idx="93">
                  <c:v>2.0246000000000001E-3</c:v>
                </c:pt>
                <c:pt idx="94">
                  <c:v>2.0712E-3</c:v>
                </c:pt>
                <c:pt idx="95">
                  <c:v>2.1182000000000002E-3</c:v>
                </c:pt>
                <c:pt idx="96">
                  <c:v>2.1656000000000002E-3</c:v>
                </c:pt>
                <c:pt idx="97">
                  <c:v>2.2131999999999998E-3</c:v>
                </c:pt>
                <c:pt idx="98">
                  <c:v>2.2615999999999999E-3</c:v>
                </c:pt>
                <c:pt idx="99">
                  <c:v>2.3073999999999998E-3</c:v>
                </c:pt>
                <c:pt idx="100">
                  <c:v>2.3514E-3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054688"/>
        <c:axId val="297055248"/>
      </c:scatterChart>
      <c:valAx>
        <c:axId val="297054688"/>
        <c:scaling>
          <c:orientation val="minMax"/>
          <c:max val="1"/>
          <c:min val="-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97055248"/>
        <c:crosses val="autoZero"/>
        <c:crossBetween val="midCat"/>
        <c:majorUnit val="0.30000000000000004"/>
      </c:valAx>
      <c:valAx>
        <c:axId val="297055248"/>
        <c:scaling>
          <c:orientation val="minMax"/>
          <c:max val="3.5000000000000009E-3"/>
          <c:min val="-3.5000000000000009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97054688"/>
        <c:crosses val="autoZero"/>
        <c:crossBetween val="midCat"/>
      </c:valAx>
      <c:spPr>
        <a:noFill/>
        <a:ln>
          <a:solidFill>
            <a:srgbClr val="0070C0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v>As deposited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6350">
                <a:solidFill>
                  <a:schemeClr val="accent2"/>
                </a:solidFill>
              </a:ln>
              <a:effectLst/>
            </c:spPr>
          </c:marker>
          <c:xVal>
            <c:numRef>
              <c:f>'I-V measurements'!$L$2:$L$102</c:f>
              <c:numCache>
                <c:formatCode>General</c:formatCode>
                <c:ptCount val="101"/>
                <c:pt idx="0">
                  <c:v>-1</c:v>
                </c:pt>
                <c:pt idx="1">
                  <c:v>-0.98</c:v>
                </c:pt>
                <c:pt idx="2">
                  <c:v>-0.96</c:v>
                </c:pt>
                <c:pt idx="3">
                  <c:v>-0.94</c:v>
                </c:pt>
                <c:pt idx="4">
                  <c:v>-0.92</c:v>
                </c:pt>
                <c:pt idx="5">
                  <c:v>-0.9</c:v>
                </c:pt>
                <c:pt idx="6">
                  <c:v>-0.88</c:v>
                </c:pt>
                <c:pt idx="7">
                  <c:v>-0.86</c:v>
                </c:pt>
                <c:pt idx="8">
                  <c:v>-0.84</c:v>
                </c:pt>
                <c:pt idx="9">
                  <c:v>-0.82</c:v>
                </c:pt>
                <c:pt idx="10">
                  <c:v>-0.8</c:v>
                </c:pt>
                <c:pt idx="11">
                  <c:v>-0.78</c:v>
                </c:pt>
                <c:pt idx="12">
                  <c:v>-0.76</c:v>
                </c:pt>
                <c:pt idx="13">
                  <c:v>-0.74</c:v>
                </c:pt>
                <c:pt idx="14">
                  <c:v>-0.72</c:v>
                </c:pt>
                <c:pt idx="15">
                  <c:v>-0.7</c:v>
                </c:pt>
                <c:pt idx="16">
                  <c:v>-0.68</c:v>
                </c:pt>
                <c:pt idx="17">
                  <c:v>-0.66</c:v>
                </c:pt>
                <c:pt idx="18">
                  <c:v>-0.64</c:v>
                </c:pt>
                <c:pt idx="19">
                  <c:v>-0.62</c:v>
                </c:pt>
                <c:pt idx="20">
                  <c:v>-0.6</c:v>
                </c:pt>
                <c:pt idx="21">
                  <c:v>-0.57999999999999996</c:v>
                </c:pt>
                <c:pt idx="22">
                  <c:v>-0.56000000000000005</c:v>
                </c:pt>
                <c:pt idx="23">
                  <c:v>-0.54</c:v>
                </c:pt>
                <c:pt idx="24">
                  <c:v>-0.52</c:v>
                </c:pt>
                <c:pt idx="25">
                  <c:v>-0.5</c:v>
                </c:pt>
                <c:pt idx="26">
                  <c:v>-0.48</c:v>
                </c:pt>
                <c:pt idx="27">
                  <c:v>-0.46</c:v>
                </c:pt>
                <c:pt idx="28">
                  <c:v>-0.44</c:v>
                </c:pt>
                <c:pt idx="29">
                  <c:v>-0.42</c:v>
                </c:pt>
                <c:pt idx="30">
                  <c:v>-0.4</c:v>
                </c:pt>
                <c:pt idx="31">
                  <c:v>-0.38</c:v>
                </c:pt>
                <c:pt idx="32">
                  <c:v>-0.36</c:v>
                </c:pt>
                <c:pt idx="33">
                  <c:v>-0.34</c:v>
                </c:pt>
                <c:pt idx="34">
                  <c:v>-0.32</c:v>
                </c:pt>
                <c:pt idx="35">
                  <c:v>-0.3</c:v>
                </c:pt>
                <c:pt idx="36">
                  <c:v>-0.28000000000000003</c:v>
                </c:pt>
                <c:pt idx="37">
                  <c:v>-0.26</c:v>
                </c:pt>
                <c:pt idx="38">
                  <c:v>-0.24</c:v>
                </c:pt>
                <c:pt idx="39">
                  <c:v>-0.22</c:v>
                </c:pt>
                <c:pt idx="40">
                  <c:v>-0.2</c:v>
                </c:pt>
                <c:pt idx="41">
                  <c:v>-0.18</c:v>
                </c:pt>
                <c:pt idx="42">
                  <c:v>-0.16</c:v>
                </c:pt>
                <c:pt idx="43">
                  <c:v>-0.14000000000000001</c:v>
                </c:pt>
                <c:pt idx="44">
                  <c:v>-0.12</c:v>
                </c:pt>
                <c:pt idx="45">
                  <c:v>-0.1</c:v>
                </c:pt>
                <c:pt idx="46">
                  <c:v>-0.08</c:v>
                </c:pt>
                <c:pt idx="47">
                  <c:v>-0.06</c:v>
                </c:pt>
                <c:pt idx="48">
                  <c:v>-0.04</c:v>
                </c:pt>
                <c:pt idx="49">
                  <c:v>-0.02</c:v>
                </c:pt>
                <c:pt idx="50">
                  <c:v>0</c:v>
                </c:pt>
                <c:pt idx="51">
                  <c:v>0.02</c:v>
                </c:pt>
                <c:pt idx="52">
                  <c:v>0.04</c:v>
                </c:pt>
                <c:pt idx="53">
                  <c:v>0.06</c:v>
                </c:pt>
                <c:pt idx="54">
                  <c:v>0.08</c:v>
                </c:pt>
                <c:pt idx="55">
                  <c:v>0.1</c:v>
                </c:pt>
                <c:pt idx="56">
                  <c:v>0.12</c:v>
                </c:pt>
                <c:pt idx="57">
                  <c:v>0.14000000000000001</c:v>
                </c:pt>
                <c:pt idx="58">
                  <c:v>0.16</c:v>
                </c:pt>
                <c:pt idx="59">
                  <c:v>0.18</c:v>
                </c:pt>
                <c:pt idx="60">
                  <c:v>0.2</c:v>
                </c:pt>
                <c:pt idx="61">
                  <c:v>0.22</c:v>
                </c:pt>
                <c:pt idx="62">
                  <c:v>0.24</c:v>
                </c:pt>
                <c:pt idx="63">
                  <c:v>0.26</c:v>
                </c:pt>
                <c:pt idx="64">
                  <c:v>0.28000000000000003</c:v>
                </c:pt>
                <c:pt idx="65">
                  <c:v>0.3</c:v>
                </c:pt>
                <c:pt idx="66">
                  <c:v>0.32</c:v>
                </c:pt>
                <c:pt idx="67">
                  <c:v>0.34</c:v>
                </c:pt>
                <c:pt idx="68">
                  <c:v>0.36</c:v>
                </c:pt>
                <c:pt idx="69">
                  <c:v>0.38</c:v>
                </c:pt>
                <c:pt idx="70">
                  <c:v>0.4</c:v>
                </c:pt>
                <c:pt idx="71">
                  <c:v>0.42</c:v>
                </c:pt>
                <c:pt idx="72">
                  <c:v>0.44</c:v>
                </c:pt>
                <c:pt idx="73">
                  <c:v>0.46</c:v>
                </c:pt>
                <c:pt idx="74">
                  <c:v>0.48</c:v>
                </c:pt>
                <c:pt idx="75">
                  <c:v>0.5</c:v>
                </c:pt>
                <c:pt idx="76">
                  <c:v>0.52</c:v>
                </c:pt>
                <c:pt idx="77">
                  <c:v>0.54</c:v>
                </c:pt>
                <c:pt idx="78">
                  <c:v>0.56000000000000005</c:v>
                </c:pt>
                <c:pt idx="79">
                  <c:v>0.57999999999999996</c:v>
                </c:pt>
                <c:pt idx="80">
                  <c:v>0.6</c:v>
                </c:pt>
                <c:pt idx="81">
                  <c:v>0.62</c:v>
                </c:pt>
                <c:pt idx="82">
                  <c:v>0.64</c:v>
                </c:pt>
                <c:pt idx="83">
                  <c:v>0.66</c:v>
                </c:pt>
                <c:pt idx="84">
                  <c:v>0.68</c:v>
                </c:pt>
                <c:pt idx="85">
                  <c:v>0.7</c:v>
                </c:pt>
                <c:pt idx="86">
                  <c:v>0.72</c:v>
                </c:pt>
                <c:pt idx="87">
                  <c:v>0.74</c:v>
                </c:pt>
                <c:pt idx="88">
                  <c:v>0.76</c:v>
                </c:pt>
                <c:pt idx="89">
                  <c:v>0.78</c:v>
                </c:pt>
                <c:pt idx="90">
                  <c:v>0.8</c:v>
                </c:pt>
                <c:pt idx="91">
                  <c:v>0.82</c:v>
                </c:pt>
                <c:pt idx="92">
                  <c:v>0.84</c:v>
                </c:pt>
                <c:pt idx="93">
                  <c:v>0.86</c:v>
                </c:pt>
                <c:pt idx="94">
                  <c:v>0.88</c:v>
                </c:pt>
                <c:pt idx="95">
                  <c:v>0.9</c:v>
                </c:pt>
                <c:pt idx="96">
                  <c:v>0.92</c:v>
                </c:pt>
                <c:pt idx="97">
                  <c:v>0.94</c:v>
                </c:pt>
                <c:pt idx="98">
                  <c:v>0.96</c:v>
                </c:pt>
                <c:pt idx="99">
                  <c:v>0.98</c:v>
                </c:pt>
                <c:pt idx="100">
                  <c:v>1</c:v>
                </c:pt>
              </c:numCache>
            </c:numRef>
          </c:xVal>
          <c:yVal>
            <c:numRef>
              <c:f>'I-V measurements'!$N$2:$N$102</c:f>
              <c:numCache>
                <c:formatCode>General</c:formatCode>
                <c:ptCount val="101"/>
                <c:pt idx="0">
                  <c:v>-2.4731999999999998</c:v>
                </c:pt>
                <c:pt idx="1">
                  <c:v>-2.4238</c:v>
                </c:pt>
                <c:pt idx="2">
                  <c:v>-2.3744000000000001</c:v>
                </c:pt>
                <c:pt idx="3">
                  <c:v>-2.3249999999999997</c:v>
                </c:pt>
                <c:pt idx="4">
                  <c:v>-2.2755999999999998</c:v>
                </c:pt>
                <c:pt idx="5">
                  <c:v>-2.2262</c:v>
                </c:pt>
                <c:pt idx="6">
                  <c:v>-2.177</c:v>
                </c:pt>
                <c:pt idx="7">
                  <c:v>-2.1272000000000002</c:v>
                </c:pt>
                <c:pt idx="8">
                  <c:v>-2.0777999999999999</c:v>
                </c:pt>
                <c:pt idx="9">
                  <c:v>-2.028</c:v>
                </c:pt>
                <c:pt idx="10">
                  <c:v>-1.9788000000000001</c:v>
                </c:pt>
                <c:pt idx="11">
                  <c:v>-1.9292</c:v>
                </c:pt>
                <c:pt idx="12">
                  <c:v>-1.8798000000000001</c:v>
                </c:pt>
                <c:pt idx="13">
                  <c:v>-1.8306</c:v>
                </c:pt>
                <c:pt idx="14">
                  <c:v>-1.7810000000000001</c:v>
                </c:pt>
                <c:pt idx="15">
                  <c:v>-1.7318</c:v>
                </c:pt>
                <c:pt idx="16">
                  <c:v>-1.6821999999999999</c:v>
                </c:pt>
                <c:pt idx="17">
                  <c:v>-1.6325999999999998</c:v>
                </c:pt>
                <c:pt idx="18">
                  <c:v>-1.5832000000000002</c:v>
                </c:pt>
                <c:pt idx="19">
                  <c:v>-1.5338000000000001</c:v>
                </c:pt>
                <c:pt idx="20">
                  <c:v>-1.4845999999999999</c:v>
                </c:pt>
                <c:pt idx="21">
                  <c:v>-1.4346000000000001</c:v>
                </c:pt>
                <c:pt idx="22">
                  <c:v>-1.3852</c:v>
                </c:pt>
                <c:pt idx="23">
                  <c:v>-1.3355999999999999</c:v>
                </c:pt>
                <c:pt idx="24">
                  <c:v>-1.2862</c:v>
                </c:pt>
                <c:pt idx="25">
                  <c:v>-1.2365999999999999</c:v>
                </c:pt>
                <c:pt idx="26">
                  <c:v>-1.1872</c:v>
                </c:pt>
                <c:pt idx="27">
                  <c:v>-1.1374</c:v>
                </c:pt>
                <c:pt idx="28">
                  <c:v>-1.0884</c:v>
                </c:pt>
                <c:pt idx="29">
                  <c:v>-1.0388000000000002</c:v>
                </c:pt>
                <c:pt idx="30">
                  <c:v>-0.98941999999999997</c:v>
                </c:pt>
                <c:pt idx="31">
                  <c:v>-0.94008000000000003</c:v>
                </c:pt>
                <c:pt idx="32">
                  <c:v>-0.89050000000000007</c:v>
                </c:pt>
                <c:pt idx="33">
                  <c:v>-0.84089999999999998</c:v>
                </c:pt>
                <c:pt idx="34">
                  <c:v>-0.79149999999999998</c:v>
                </c:pt>
                <c:pt idx="35">
                  <c:v>-0.74221999999999999</c:v>
                </c:pt>
                <c:pt idx="36">
                  <c:v>-0.69262000000000001</c:v>
                </c:pt>
                <c:pt idx="37">
                  <c:v>-0.64319999999999999</c:v>
                </c:pt>
                <c:pt idx="38">
                  <c:v>-0.59363999999999995</c:v>
                </c:pt>
                <c:pt idx="39">
                  <c:v>-0.54432000000000003</c:v>
                </c:pt>
                <c:pt idx="40">
                  <c:v>-0.49472000000000005</c:v>
                </c:pt>
                <c:pt idx="41">
                  <c:v>-0.44512000000000002</c:v>
                </c:pt>
                <c:pt idx="42">
                  <c:v>-0.39585999999999999</c:v>
                </c:pt>
                <c:pt idx="43">
                  <c:v>-0.34632000000000002</c:v>
                </c:pt>
                <c:pt idx="44">
                  <c:v>-0.29693999999999998</c:v>
                </c:pt>
                <c:pt idx="45">
                  <c:v>-0.24736000000000002</c:v>
                </c:pt>
                <c:pt idx="46">
                  <c:v>-0.19782</c:v>
                </c:pt>
                <c:pt idx="47">
                  <c:v>-0.14846000000000001</c:v>
                </c:pt>
                <c:pt idx="48">
                  <c:v>-9.890199999999999E-2</c:v>
                </c:pt>
                <c:pt idx="49">
                  <c:v>-4.9530000000000005E-2</c:v>
                </c:pt>
                <c:pt idx="50">
                  <c:v>2.8718999999999902E-5</c:v>
                </c:pt>
                <c:pt idx="51">
                  <c:v>4.9422000000000001E-2</c:v>
                </c:pt>
                <c:pt idx="52">
                  <c:v>9.8982000000000001E-2</c:v>
                </c:pt>
                <c:pt idx="53">
                  <c:v>0.14835999999999999</c:v>
                </c:pt>
                <c:pt idx="54">
                  <c:v>0.19797999999999999</c:v>
                </c:pt>
                <c:pt idx="55">
                  <c:v>0.24738000000000002</c:v>
                </c:pt>
                <c:pt idx="56">
                  <c:v>0.29696</c:v>
                </c:pt>
                <c:pt idx="57">
                  <c:v>0.34632000000000002</c:v>
                </c:pt>
                <c:pt idx="58">
                  <c:v>0.39567999999999998</c:v>
                </c:pt>
                <c:pt idx="59">
                  <c:v>0.44532000000000005</c:v>
                </c:pt>
                <c:pt idx="60">
                  <c:v>0.49474000000000001</c:v>
                </c:pt>
                <c:pt idx="61">
                  <c:v>0.5444</c:v>
                </c:pt>
                <c:pt idx="62">
                  <c:v>0.59367999999999999</c:v>
                </c:pt>
                <c:pt idx="63">
                  <c:v>0.64324000000000003</c:v>
                </c:pt>
                <c:pt idx="64">
                  <c:v>0.69278000000000006</c:v>
                </c:pt>
                <c:pt idx="65">
                  <c:v>0.74235999999999991</c:v>
                </c:pt>
                <c:pt idx="66">
                  <c:v>0.79182000000000008</c:v>
                </c:pt>
                <c:pt idx="67">
                  <c:v>0.84130000000000005</c:v>
                </c:pt>
                <c:pt idx="68">
                  <c:v>0.89068000000000003</c:v>
                </c:pt>
                <c:pt idx="69">
                  <c:v>0.94023999999999996</c:v>
                </c:pt>
                <c:pt idx="70">
                  <c:v>0.98977999999999999</c:v>
                </c:pt>
                <c:pt idx="71">
                  <c:v>1.0391599999999999</c:v>
                </c:pt>
                <c:pt idx="72">
                  <c:v>1.0888</c:v>
                </c:pt>
                <c:pt idx="73">
                  <c:v>1.1380999999999999</c:v>
                </c:pt>
                <c:pt idx="74">
                  <c:v>1.1876</c:v>
                </c:pt>
                <c:pt idx="75">
                  <c:v>1.2367999999999999</c:v>
                </c:pt>
                <c:pt idx="76">
                  <c:v>1.2866</c:v>
                </c:pt>
                <c:pt idx="77">
                  <c:v>1.3364</c:v>
                </c:pt>
                <c:pt idx="78">
                  <c:v>1.3856000000000002</c:v>
                </c:pt>
                <c:pt idx="79">
                  <c:v>1.4354</c:v>
                </c:pt>
                <c:pt idx="80">
                  <c:v>1.4850000000000001</c:v>
                </c:pt>
                <c:pt idx="81">
                  <c:v>1.5344</c:v>
                </c:pt>
                <c:pt idx="82">
                  <c:v>1.5835999999999999</c:v>
                </c:pt>
                <c:pt idx="83">
                  <c:v>1.6335999999999999</c:v>
                </c:pt>
                <c:pt idx="84">
                  <c:v>1.6832</c:v>
                </c:pt>
                <c:pt idx="85">
                  <c:v>1.7328000000000001</c:v>
                </c:pt>
                <c:pt idx="86">
                  <c:v>1.7822</c:v>
                </c:pt>
                <c:pt idx="87">
                  <c:v>1.8322000000000001</c:v>
                </c:pt>
                <c:pt idx="88">
                  <c:v>1.8814000000000002</c:v>
                </c:pt>
                <c:pt idx="89">
                  <c:v>1.9304000000000001</c:v>
                </c:pt>
                <c:pt idx="90">
                  <c:v>1.9805999999999999</c:v>
                </c:pt>
                <c:pt idx="91">
                  <c:v>2.0295999999999998</c:v>
                </c:pt>
                <c:pt idx="92">
                  <c:v>2.0790000000000002</c:v>
                </c:pt>
                <c:pt idx="93">
                  <c:v>2.1288</c:v>
                </c:pt>
                <c:pt idx="94">
                  <c:v>2.1783999999999999</c:v>
                </c:pt>
                <c:pt idx="95">
                  <c:v>2.2282000000000002</c:v>
                </c:pt>
                <c:pt idx="96">
                  <c:v>2.278</c:v>
                </c:pt>
                <c:pt idx="97">
                  <c:v>2.3275999999999999</c:v>
                </c:pt>
                <c:pt idx="98">
                  <c:v>2.3770000000000002</c:v>
                </c:pt>
                <c:pt idx="99">
                  <c:v>2.4264000000000001</c:v>
                </c:pt>
                <c:pt idx="100">
                  <c:v>2.4763999999999999</c:v>
                </c:pt>
              </c:numCache>
            </c:numRef>
          </c:yVal>
          <c:smooth val="0"/>
        </c:ser>
        <c:ser>
          <c:idx val="4"/>
          <c:order val="4"/>
          <c:tx>
            <c:v>After annealing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'I-V measurements'!$AB$2:$AB$102</c:f>
              <c:numCache>
                <c:formatCode>General</c:formatCode>
                <c:ptCount val="101"/>
                <c:pt idx="0">
                  <c:v>-1</c:v>
                </c:pt>
                <c:pt idx="1">
                  <c:v>-0.98</c:v>
                </c:pt>
                <c:pt idx="2">
                  <c:v>-0.96</c:v>
                </c:pt>
                <c:pt idx="3">
                  <c:v>-0.94</c:v>
                </c:pt>
                <c:pt idx="4">
                  <c:v>-0.92</c:v>
                </c:pt>
                <c:pt idx="5">
                  <c:v>-0.9</c:v>
                </c:pt>
                <c:pt idx="6">
                  <c:v>-0.88</c:v>
                </c:pt>
                <c:pt idx="7">
                  <c:v>-0.86</c:v>
                </c:pt>
                <c:pt idx="8">
                  <c:v>-0.84</c:v>
                </c:pt>
                <c:pt idx="9">
                  <c:v>-0.82</c:v>
                </c:pt>
                <c:pt idx="10">
                  <c:v>-0.8</c:v>
                </c:pt>
                <c:pt idx="11">
                  <c:v>-0.78</c:v>
                </c:pt>
                <c:pt idx="12">
                  <c:v>-0.76</c:v>
                </c:pt>
                <c:pt idx="13">
                  <c:v>-0.74</c:v>
                </c:pt>
                <c:pt idx="14">
                  <c:v>-0.72</c:v>
                </c:pt>
                <c:pt idx="15">
                  <c:v>-0.7</c:v>
                </c:pt>
                <c:pt idx="16">
                  <c:v>-0.68</c:v>
                </c:pt>
                <c:pt idx="17">
                  <c:v>-0.66</c:v>
                </c:pt>
                <c:pt idx="18">
                  <c:v>-0.64</c:v>
                </c:pt>
                <c:pt idx="19">
                  <c:v>-0.62</c:v>
                </c:pt>
                <c:pt idx="20">
                  <c:v>-0.6</c:v>
                </c:pt>
                <c:pt idx="21">
                  <c:v>-0.57999999999999996</c:v>
                </c:pt>
                <c:pt idx="22">
                  <c:v>-0.56000000000000005</c:v>
                </c:pt>
                <c:pt idx="23">
                  <c:v>-0.54</c:v>
                </c:pt>
                <c:pt idx="24">
                  <c:v>-0.52</c:v>
                </c:pt>
                <c:pt idx="25">
                  <c:v>-0.5</c:v>
                </c:pt>
                <c:pt idx="26">
                  <c:v>-0.48</c:v>
                </c:pt>
                <c:pt idx="27">
                  <c:v>-0.46</c:v>
                </c:pt>
                <c:pt idx="28">
                  <c:v>-0.44</c:v>
                </c:pt>
                <c:pt idx="29">
                  <c:v>-0.42</c:v>
                </c:pt>
                <c:pt idx="30">
                  <c:v>-0.4</c:v>
                </c:pt>
                <c:pt idx="31">
                  <c:v>-0.38</c:v>
                </c:pt>
                <c:pt idx="32">
                  <c:v>-0.36</c:v>
                </c:pt>
                <c:pt idx="33">
                  <c:v>-0.34</c:v>
                </c:pt>
                <c:pt idx="34">
                  <c:v>-0.32</c:v>
                </c:pt>
                <c:pt idx="35">
                  <c:v>-0.3</c:v>
                </c:pt>
                <c:pt idx="36">
                  <c:v>-0.28000000000000003</c:v>
                </c:pt>
                <c:pt idx="37">
                  <c:v>-0.26</c:v>
                </c:pt>
                <c:pt idx="38">
                  <c:v>-0.24</c:v>
                </c:pt>
                <c:pt idx="39">
                  <c:v>-0.22</c:v>
                </c:pt>
                <c:pt idx="40">
                  <c:v>-0.2</c:v>
                </c:pt>
                <c:pt idx="41">
                  <c:v>-0.18</c:v>
                </c:pt>
                <c:pt idx="42">
                  <c:v>-0.16</c:v>
                </c:pt>
                <c:pt idx="43">
                  <c:v>-0.14000000000000001</c:v>
                </c:pt>
                <c:pt idx="44">
                  <c:v>-0.12</c:v>
                </c:pt>
                <c:pt idx="45">
                  <c:v>-0.1</c:v>
                </c:pt>
                <c:pt idx="46">
                  <c:v>-0.08</c:v>
                </c:pt>
                <c:pt idx="47">
                  <c:v>-0.06</c:v>
                </c:pt>
                <c:pt idx="48">
                  <c:v>-0.04</c:v>
                </c:pt>
                <c:pt idx="49">
                  <c:v>-0.02</c:v>
                </c:pt>
                <c:pt idx="50">
                  <c:v>0</c:v>
                </c:pt>
                <c:pt idx="51">
                  <c:v>0.02</c:v>
                </c:pt>
                <c:pt idx="52">
                  <c:v>0.04</c:v>
                </c:pt>
                <c:pt idx="53">
                  <c:v>0.06</c:v>
                </c:pt>
                <c:pt idx="54">
                  <c:v>0.08</c:v>
                </c:pt>
                <c:pt idx="55">
                  <c:v>0.1</c:v>
                </c:pt>
                <c:pt idx="56">
                  <c:v>0.12</c:v>
                </c:pt>
                <c:pt idx="57">
                  <c:v>0.14000000000000001</c:v>
                </c:pt>
                <c:pt idx="58">
                  <c:v>0.16</c:v>
                </c:pt>
                <c:pt idx="59">
                  <c:v>0.18</c:v>
                </c:pt>
                <c:pt idx="60">
                  <c:v>0.2</c:v>
                </c:pt>
                <c:pt idx="61">
                  <c:v>0.22</c:v>
                </c:pt>
                <c:pt idx="62">
                  <c:v>0.24</c:v>
                </c:pt>
                <c:pt idx="63">
                  <c:v>0.26</c:v>
                </c:pt>
                <c:pt idx="64">
                  <c:v>0.28000000000000003</c:v>
                </c:pt>
                <c:pt idx="65">
                  <c:v>0.3</c:v>
                </c:pt>
                <c:pt idx="66">
                  <c:v>0.32</c:v>
                </c:pt>
                <c:pt idx="67">
                  <c:v>0.34</c:v>
                </c:pt>
                <c:pt idx="68">
                  <c:v>0.36</c:v>
                </c:pt>
                <c:pt idx="69">
                  <c:v>0.38</c:v>
                </c:pt>
                <c:pt idx="70">
                  <c:v>0.4</c:v>
                </c:pt>
                <c:pt idx="71">
                  <c:v>0.42</c:v>
                </c:pt>
                <c:pt idx="72">
                  <c:v>0.44</c:v>
                </c:pt>
                <c:pt idx="73">
                  <c:v>0.46</c:v>
                </c:pt>
                <c:pt idx="74">
                  <c:v>0.48</c:v>
                </c:pt>
                <c:pt idx="75">
                  <c:v>0.5</c:v>
                </c:pt>
                <c:pt idx="76">
                  <c:v>0.52</c:v>
                </c:pt>
                <c:pt idx="77">
                  <c:v>0.54</c:v>
                </c:pt>
                <c:pt idx="78">
                  <c:v>0.56000000000000005</c:v>
                </c:pt>
                <c:pt idx="79">
                  <c:v>0.57999999999999996</c:v>
                </c:pt>
                <c:pt idx="80">
                  <c:v>0.6</c:v>
                </c:pt>
                <c:pt idx="81">
                  <c:v>0.62</c:v>
                </c:pt>
                <c:pt idx="82">
                  <c:v>0.64</c:v>
                </c:pt>
                <c:pt idx="83">
                  <c:v>0.66</c:v>
                </c:pt>
                <c:pt idx="84">
                  <c:v>0.68</c:v>
                </c:pt>
                <c:pt idx="85">
                  <c:v>0.7</c:v>
                </c:pt>
                <c:pt idx="86">
                  <c:v>0.72</c:v>
                </c:pt>
                <c:pt idx="87">
                  <c:v>0.74</c:v>
                </c:pt>
                <c:pt idx="88">
                  <c:v>0.76</c:v>
                </c:pt>
                <c:pt idx="89">
                  <c:v>0.78</c:v>
                </c:pt>
                <c:pt idx="90">
                  <c:v>0.8</c:v>
                </c:pt>
                <c:pt idx="91">
                  <c:v>0.82</c:v>
                </c:pt>
                <c:pt idx="92">
                  <c:v>0.84</c:v>
                </c:pt>
                <c:pt idx="93">
                  <c:v>0.86</c:v>
                </c:pt>
                <c:pt idx="94">
                  <c:v>0.88</c:v>
                </c:pt>
                <c:pt idx="95">
                  <c:v>0.9</c:v>
                </c:pt>
                <c:pt idx="96">
                  <c:v>0.92</c:v>
                </c:pt>
                <c:pt idx="97">
                  <c:v>0.94</c:v>
                </c:pt>
                <c:pt idx="98">
                  <c:v>0.96</c:v>
                </c:pt>
                <c:pt idx="99">
                  <c:v>0.98</c:v>
                </c:pt>
                <c:pt idx="100">
                  <c:v>1</c:v>
                </c:pt>
              </c:numCache>
              <c:extLst xmlns:c15="http://schemas.microsoft.com/office/drawing/2012/chart"/>
            </c:numRef>
          </c:xVal>
          <c:yVal>
            <c:numRef>
              <c:f>'I-V measurements'!$AD$2:$AD$102</c:f>
              <c:numCache>
                <c:formatCode>General</c:formatCode>
                <c:ptCount val="101"/>
                <c:pt idx="0">
                  <c:v>-3.2686000000000002</c:v>
                </c:pt>
                <c:pt idx="1">
                  <c:v>-3.2036000000000002</c:v>
                </c:pt>
                <c:pt idx="2">
                  <c:v>-3.1391999999999998</c:v>
                </c:pt>
                <c:pt idx="3">
                  <c:v>-3.0753999999999997</c:v>
                </c:pt>
                <c:pt idx="4">
                  <c:v>-3.0102000000000002</c:v>
                </c:pt>
                <c:pt idx="5">
                  <c:v>-2.9464000000000001</c:v>
                </c:pt>
                <c:pt idx="6">
                  <c:v>-2.8815999999999997</c:v>
                </c:pt>
                <c:pt idx="7">
                  <c:v>-2.8167999999999997</c:v>
                </c:pt>
                <c:pt idx="8">
                  <c:v>-2.7529999999999997</c:v>
                </c:pt>
                <c:pt idx="9">
                  <c:v>-2.6882000000000001</c:v>
                </c:pt>
                <c:pt idx="10">
                  <c:v>-2.6235999999999997</c:v>
                </c:pt>
                <c:pt idx="11">
                  <c:v>-2.5585999999999998</c:v>
                </c:pt>
                <c:pt idx="12">
                  <c:v>-2.4933999999999998</c:v>
                </c:pt>
                <c:pt idx="13">
                  <c:v>-2.4285999999999999</c:v>
                </c:pt>
                <c:pt idx="14">
                  <c:v>-2.3635999999999999</c:v>
                </c:pt>
                <c:pt idx="15">
                  <c:v>-2.2982</c:v>
                </c:pt>
                <c:pt idx="16">
                  <c:v>-2.2334000000000001</c:v>
                </c:pt>
                <c:pt idx="17">
                  <c:v>-2.1681999999999997</c:v>
                </c:pt>
                <c:pt idx="18">
                  <c:v>-2.1028000000000002</c:v>
                </c:pt>
                <c:pt idx="19">
                  <c:v>-2.0376000000000003</c:v>
                </c:pt>
                <c:pt idx="20">
                  <c:v>-1.9718000000000002</c:v>
                </c:pt>
                <c:pt idx="21">
                  <c:v>-1.9066000000000001</c:v>
                </c:pt>
                <c:pt idx="22">
                  <c:v>-1.8413999999999999</c:v>
                </c:pt>
                <c:pt idx="23">
                  <c:v>-1.776</c:v>
                </c:pt>
                <c:pt idx="24">
                  <c:v>-1.7110000000000001</c:v>
                </c:pt>
                <c:pt idx="25">
                  <c:v>-1.6456000000000002</c:v>
                </c:pt>
                <c:pt idx="26">
                  <c:v>-1.5801999999999998</c:v>
                </c:pt>
                <c:pt idx="27">
                  <c:v>-1.5144</c:v>
                </c:pt>
                <c:pt idx="28">
                  <c:v>-1.4488000000000001</c:v>
                </c:pt>
                <c:pt idx="29">
                  <c:v>-1.383</c:v>
                </c:pt>
                <c:pt idx="30">
                  <c:v>-1.3175999999999999</c:v>
                </c:pt>
                <c:pt idx="31">
                  <c:v>-1.2518</c:v>
                </c:pt>
                <c:pt idx="32">
                  <c:v>-1.1862000000000001</c:v>
                </c:pt>
                <c:pt idx="33">
                  <c:v>-1.1206</c:v>
                </c:pt>
                <c:pt idx="34">
                  <c:v>-1.0546</c:v>
                </c:pt>
                <c:pt idx="35">
                  <c:v>-0.9887800000000001</c:v>
                </c:pt>
                <c:pt idx="36">
                  <c:v>-0.92301999999999995</c:v>
                </c:pt>
                <c:pt idx="37">
                  <c:v>-0.85721999999999998</c:v>
                </c:pt>
                <c:pt idx="38">
                  <c:v>-0.79113999999999995</c:v>
                </c:pt>
                <c:pt idx="39">
                  <c:v>-0.72545999999999999</c:v>
                </c:pt>
                <c:pt idx="40">
                  <c:v>-0.65950000000000009</c:v>
                </c:pt>
                <c:pt idx="41">
                  <c:v>-0.59377999999999997</c:v>
                </c:pt>
                <c:pt idx="42">
                  <c:v>-0.5277599999999999</c:v>
                </c:pt>
                <c:pt idx="43">
                  <c:v>-0.46173999999999998</c:v>
                </c:pt>
                <c:pt idx="44">
                  <c:v>-0.39594000000000001</c:v>
                </c:pt>
                <c:pt idx="45">
                  <c:v>-0.32982</c:v>
                </c:pt>
                <c:pt idx="46">
                  <c:v>-0.26404</c:v>
                </c:pt>
                <c:pt idx="47">
                  <c:v>-0.19792000000000001</c:v>
                </c:pt>
                <c:pt idx="48">
                  <c:v>-0.13190000000000002</c:v>
                </c:pt>
                <c:pt idx="49">
                  <c:v>-6.6019999999999995E-2</c:v>
                </c:pt>
                <c:pt idx="50">
                  <c:v>5.7430999999999898E-5</c:v>
                </c:pt>
                <c:pt idx="51">
                  <c:v>6.5920000000000006E-2</c:v>
                </c:pt>
                <c:pt idx="52">
                  <c:v>0.13197999999999999</c:v>
                </c:pt>
                <c:pt idx="53">
                  <c:v>0.19783999999999999</c:v>
                </c:pt>
                <c:pt idx="54">
                  <c:v>0.26391999999999999</c:v>
                </c:pt>
                <c:pt idx="55">
                  <c:v>0.32982</c:v>
                </c:pt>
                <c:pt idx="56">
                  <c:v>0.39560000000000001</c:v>
                </c:pt>
                <c:pt idx="57">
                  <c:v>0.46157999999999999</c:v>
                </c:pt>
                <c:pt idx="58">
                  <c:v>0.52738000000000007</c:v>
                </c:pt>
                <c:pt idx="59">
                  <c:v>0.59336</c:v>
                </c:pt>
                <c:pt idx="60">
                  <c:v>0.65914000000000006</c:v>
                </c:pt>
                <c:pt idx="61">
                  <c:v>0.72528000000000004</c:v>
                </c:pt>
                <c:pt idx="62">
                  <c:v>0.79102000000000006</c:v>
                </c:pt>
                <c:pt idx="63">
                  <c:v>0.85704000000000002</c:v>
                </c:pt>
                <c:pt idx="64">
                  <c:v>0.92265999999999992</c:v>
                </c:pt>
                <c:pt idx="65">
                  <c:v>0.98864000000000007</c:v>
                </c:pt>
                <c:pt idx="66">
                  <c:v>1.05426</c:v>
                </c:pt>
                <c:pt idx="67">
                  <c:v>1.12018</c:v>
                </c:pt>
                <c:pt idx="68">
                  <c:v>1.1862000000000001</c:v>
                </c:pt>
                <c:pt idx="69">
                  <c:v>1.2513999999999998</c:v>
                </c:pt>
                <c:pt idx="70">
                  <c:v>1.3171999999999999</c:v>
                </c:pt>
                <c:pt idx="71">
                  <c:v>1.383</c:v>
                </c:pt>
                <c:pt idx="72">
                  <c:v>1.4485999999999999</c:v>
                </c:pt>
                <c:pt idx="73">
                  <c:v>1.5142</c:v>
                </c:pt>
                <c:pt idx="74">
                  <c:v>1.5797999999999999</c:v>
                </c:pt>
                <c:pt idx="75">
                  <c:v>1.6456000000000002</c:v>
                </c:pt>
                <c:pt idx="76">
                  <c:v>1.7112000000000001</c:v>
                </c:pt>
                <c:pt idx="77">
                  <c:v>1.7766</c:v>
                </c:pt>
                <c:pt idx="78">
                  <c:v>1.8423999999999998</c:v>
                </c:pt>
                <c:pt idx="79">
                  <c:v>1.9079999999999999</c:v>
                </c:pt>
                <c:pt idx="80">
                  <c:v>1.9734000000000003</c:v>
                </c:pt>
                <c:pt idx="81">
                  <c:v>2.0390000000000001</c:v>
                </c:pt>
                <c:pt idx="82">
                  <c:v>2.1036000000000001</c:v>
                </c:pt>
                <c:pt idx="83">
                  <c:v>2.1692</c:v>
                </c:pt>
                <c:pt idx="84">
                  <c:v>2.2347999999999999</c:v>
                </c:pt>
                <c:pt idx="85">
                  <c:v>2.2996000000000003</c:v>
                </c:pt>
                <c:pt idx="86">
                  <c:v>2.3649999999999998</c:v>
                </c:pt>
                <c:pt idx="87">
                  <c:v>2.4304000000000001</c:v>
                </c:pt>
                <c:pt idx="88">
                  <c:v>2.4952000000000001</c:v>
                </c:pt>
                <c:pt idx="89">
                  <c:v>2.5596000000000001</c:v>
                </c:pt>
                <c:pt idx="90">
                  <c:v>2.6248</c:v>
                </c:pt>
                <c:pt idx="91">
                  <c:v>2.6896</c:v>
                </c:pt>
                <c:pt idx="92">
                  <c:v>2.7547999999999999</c:v>
                </c:pt>
                <c:pt idx="93">
                  <c:v>2.8202000000000003</c:v>
                </c:pt>
                <c:pt idx="94">
                  <c:v>2.8843999999999999</c:v>
                </c:pt>
                <c:pt idx="95">
                  <c:v>2.9491999999999998</c:v>
                </c:pt>
                <c:pt idx="96">
                  <c:v>3.0135999999999998</c:v>
                </c:pt>
                <c:pt idx="97">
                  <c:v>3.0783999999999998</c:v>
                </c:pt>
                <c:pt idx="98">
                  <c:v>3.1421999999999999</c:v>
                </c:pt>
                <c:pt idx="99">
                  <c:v>3.2068000000000003</c:v>
                </c:pt>
                <c:pt idx="100">
                  <c:v>3.2720000000000002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391760"/>
        <c:axId val="30039232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Contact 1-2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'I-V measurements'!$J$2:$J$102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-1</c:v>
                      </c:pt>
                      <c:pt idx="1">
                        <c:v>-0.98</c:v>
                      </c:pt>
                      <c:pt idx="2">
                        <c:v>-0.96</c:v>
                      </c:pt>
                      <c:pt idx="3">
                        <c:v>-0.94</c:v>
                      </c:pt>
                      <c:pt idx="4">
                        <c:v>-0.92</c:v>
                      </c:pt>
                      <c:pt idx="5">
                        <c:v>-0.9</c:v>
                      </c:pt>
                      <c:pt idx="6">
                        <c:v>-0.88</c:v>
                      </c:pt>
                      <c:pt idx="7">
                        <c:v>-0.86</c:v>
                      </c:pt>
                      <c:pt idx="8">
                        <c:v>-0.84</c:v>
                      </c:pt>
                      <c:pt idx="9">
                        <c:v>-0.82</c:v>
                      </c:pt>
                      <c:pt idx="10">
                        <c:v>-0.8</c:v>
                      </c:pt>
                      <c:pt idx="11">
                        <c:v>-0.78</c:v>
                      </c:pt>
                      <c:pt idx="12">
                        <c:v>-0.76</c:v>
                      </c:pt>
                      <c:pt idx="13">
                        <c:v>-0.74</c:v>
                      </c:pt>
                      <c:pt idx="14">
                        <c:v>-0.72</c:v>
                      </c:pt>
                      <c:pt idx="15">
                        <c:v>-0.7</c:v>
                      </c:pt>
                      <c:pt idx="16">
                        <c:v>-0.68</c:v>
                      </c:pt>
                      <c:pt idx="17">
                        <c:v>-0.66</c:v>
                      </c:pt>
                      <c:pt idx="18">
                        <c:v>-0.64</c:v>
                      </c:pt>
                      <c:pt idx="19">
                        <c:v>-0.62</c:v>
                      </c:pt>
                      <c:pt idx="20">
                        <c:v>-0.6</c:v>
                      </c:pt>
                      <c:pt idx="21">
                        <c:v>-0.57999999999999996</c:v>
                      </c:pt>
                      <c:pt idx="22">
                        <c:v>-0.56000000000000005</c:v>
                      </c:pt>
                      <c:pt idx="23">
                        <c:v>-0.54</c:v>
                      </c:pt>
                      <c:pt idx="24">
                        <c:v>-0.52</c:v>
                      </c:pt>
                      <c:pt idx="25">
                        <c:v>-0.5</c:v>
                      </c:pt>
                      <c:pt idx="26">
                        <c:v>-0.48</c:v>
                      </c:pt>
                      <c:pt idx="27">
                        <c:v>-0.46</c:v>
                      </c:pt>
                      <c:pt idx="28">
                        <c:v>-0.44</c:v>
                      </c:pt>
                      <c:pt idx="29">
                        <c:v>-0.42</c:v>
                      </c:pt>
                      <c:pt idx="30">
                        <c:v>-0.4</c:v>
                      </c:pt>
                      <c:pt idx="31">
                        <c:v>-0.38</c:v>
                      </c:pt>
                      <c:pt idx="32">
                        <c:v>-0.36</c:v>
                      </c:pt>
                      <c:pt idx="33">
                        <c:v>-0.34</c:v>
                      </c:pt>
                      <c:pt idx="34">
                        <c:v>-0.32</c:v>
                      </c:pt>
                      <c:pt idx="35">
                        <c:v>-0.3</c:v>
                      </c:pt>
                      <c:pt idx="36">
                        <c:v>-0.28000000000000003</c:v>
                      </c:pt>
                      <c:pt idx="37">
                        <c:v>-0.26</c:v>
                      </c:pt>
                      <c:pt idx="38">
                        <c:v>-0.24</c:v>
                      </c:pt>
                      <c:pt idx="39">
                        <c:v>-0.22</c:v>
                      </c:pt>
                      <c:pt idx="40">
                        <c:v>-0.2</c:v>
                      </c:pt>
                      <c:pt idx="41">
                        <c:v>-0.18</c:v>
                      </c:pt>
                      <c:pt idx="42">
                        <c:v>-0.16</c:v>
                      </c:pt>
                      <c:pt idx="43">
                        <c:v>-0.14000000000000001</c:v>
                      </c:pt>
                      <c:pt idx="44">
                        <c:v>-0.12</c:v>
                      </c:pt>
                      <c:pt idx="45">
                        <c:v>-0.1</c:v>
                      </c:pt>
                      <c:pt idx="46">
                        <c:v>-0.08</c:v>
                      </c:pt>
                      <c:pt idx="47">
                        <c:v>-0.06</c:v>
                      </c:pt>
                      <c:pt idx="48">
                        <c:v>-0.04</c:v>
                      </c:pt>
                      <c:pt idx="49">
                        <c:v>-0.02</c:v>
                      </c:pt>
                      <c:pt idx="50">
                        <c:v>0</c:v>
                      </c:pt>
                      <c:pt idx="51">
                        <c:v>0.02</c:v>
                      </c:pt>
                      <c:pt idx="52">
                        <c:v>0.04</c:v>
                      </c:pt>
                      <c:pt idx="53">
                        <c:v>0.06</c:v>
                      </c:pt>
                      <c:pt idx="54">
                        <c:v>0.08</c:v>
                      </c:pt>
                      <c:pt idx="55">
                        <c:v>0.1</c:v>
                      </c:pt>
                      <c:pt idx="56">
                        <c:v>0.12</c:v>
                      </c:pt>
                      <c:pt idx="57">
                        <c:v>0.14000000000000001</c:v>
                      </c:pt>
                      <c:pt idx="58">
                        <c:v>0.16</c:v>
                      </c:pt>
                      <c:pt idx="59">
                        <c:v>0.18</c:v>
                      </c:pt>
                      <c:pt idx="60">
                        <c:v>0.2</c:v>
                      </c:pt>
                      <c:pt idx="61">
                        <c:v>0.22</c:v>
                      </c:pt>
                      <c:pt idx="62">
                        <c:v>0.24</c:v>
                      </c:pt>
                      <c:pt idx="63">
                        <c:v>0.26</c:v>
                      </c:pt>
                      <c:pt idx="64">
                        <c:v>0.28000000000000003</c:v>
                      </c:pt>
                      <c:pt idx="65">
                        <c:v>0.3</c:v>
                      </c:pt>
                      <c:pt idx="66">
                        <c:v>0.32</c:v>
                      </c:pt>
                      <c:pt idx="67">
                        <c:v>0.34</c:v>
                      </c:pt>
                      <c:pt idx="68">
                        <c:v>0.36</c:v>
                      </c:pt>
                      <c:pt idx="69">
                        <c:v>0.38</c:v>
                      </c:pt>
                      <c:pt idx="70">
                        <c:v>0.4</c:v>
                      </c:pt>
                      <c:pt idx="71">
                        <c:v>0.42</c:v>
                      </c:pt>
                      <c:pt idx="72">
                        <c:v>0.44</c:v>
                      </c:pt>
                      <c:pt idx="73">
                        <c:v>0.46</c:v>
                      </c:pt>
                      <c:pt idx="74">
                        <c:v>0.48</c:v>
                      </c:pt>
                      <c:pt idx="75">
                        <c:v>0.5</c:v>
                      </c:pt>
                      <c:pt idx="76">
                        <c:v>0.52</c:v>
                      </c:pt>
                      <c:pt idx="77">
                        <c:v>0.54</c:v>
                      </c:pt>
                      <c:pt idx="78">
                        <c:v>0.56000000000000005</c:v>
                      </c:pt>
                      <c:pt idx="79">
                        <c:v>0.57999999999999996</c:v>
                      </c:pt>
                      <c:pt idx="80">
                        <c:v>0.6</c:v>
                      </c:pt>
                      <c:pt idx="81">
                        <c:v>0.62</c:v>
                      </c:pt>
                      <c:pt idx="82">
                        <c:v>0.64</c:v>
                      </c:pt>
                      <c:pt idx="83">
                        <c:v>0.66</c:v>
                      </c:pt>
                      <c:pt idx="84">
                        <c:v>0.68</c:v>
                      </c:pt>
                      <c:pt idx="85">
                        <c:v>0.7</c:v>
                      </c:pt>
                      <c:pt idx="86">
                        <c:v>0.72</c:v>
                      </c:pt>
                      <c:pt idx="87">
                        <c:v>0.74</c:v>
                      </c:pt>
                      <c:pt idx="88">
                        <c:v>0.76</c:v>
                      </c:pt>
                      <c:pt idx="89">
                        <c:v>0.78</c:v>
                      </c:pt>
                      <c:pt idx="90">
                        <c:v>0.8</c:v>
                      </c:pt>
                      <c:pt idx="91">
                        <c:v>0.82</c:v>
                      </c:pt>
                      <c:pt idx="92">
                        <c:v>0.84</c:v>
                      </c:pt>
                      <c:pt idx="93">
                        <c:v>0.86</c:v>
                      </c:pt>
                      <c:pt idx="94">
                        <c:v>0.88</c:v>
                      </c:pt>
                      <c:pt idx="95">
                        <c:v>0.9</c:v>
                      </c:pt>
                      <c:pt idx="96">
                        <c:v>0.92</c:v>
                      </c:pt>
                      <c:pt idx="97">
                        <c:v>0.94</c:v>
                      </c:pt>
                      <c:pt idx="98">
                        <c:v>0.96</c:v>
                      </c:pt>
                      <c:pt idx="99">
                        <c:v>0.98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'I-V measurements'!$K$2:$K$102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-3.2031999999999998E-3</c:v>
                      </c:pt>
                      <c:pt idx="1">
                        <c:v>-3.1392E-3</c:v>
                      </c:pt>
                      <c:pt idx="2">
                        <c:v>-3.075E-3</c:v>
                      </c:pt>
                      <c:pt idx="3">
                        <c:v>-3.0111999999999999E-3</c:v>
                      </c:pt>
                      <c:pt idx="4">
                        <c:v>-2.9466000000000002E-3</c:v>
                      </c:pt>
                      <c:pt idx="5">
                        <c:v>-2.8828E-3</c:v>
                      </c:pt>
                      <c:pt idx="6">
                        <c:v>-2.8188000000000002E-3</c:v>
                      </c:pt>
                      <c:pt idx="7">
                        <c:v>-2.7544000000000002E-3</c:v>
                      </c:pt>
                      <c:pt idx="8">
                        <c:v>-2.6903999999999999E-3</c:v>
                      </c:pt>
                      <c:pt idx="9">
                        <c:v>-2.6262E-3</c:v>
                      </c:pt>
                      <c:pt idx="10">
                        <c:v>-2.5617999999999999E-3</c:v>
                      </c:pt>
                      <c:pt idx="11">
                        <c:v>-2.4976E-3</c:v>
                      </c:pt>
                      <c:pt idx="12">
                        <c:v>-2.434E-3</c:v>
                      </c:pt>
                      <c:pt idx="13">
                        <c:v>-2.3695999999999999E-3</c:v>
                      </c:pt>
                      <c:pt idx="14">
                        <c:v>-2.3054E-3</c:v>
                      </c:pt>
                      <c:pt idx="15">
                        <c:v>-2.2418E-3</c:v>
                      </c:pt>
                      <c:pt idx="16">
                        <c:v>-2.1779999999999998E-3</c:v>
                      </c:pt>
                      <c:pt idx="17">
                        <c:v>-2.1137999999999999E-3</c:v>
                      </c:pt>
                      <c:pt idx="18">
                        <c:v>-2.0493999999999998E-3</c:v>
                      </c:pt>
                      <c:pt idx="19">
                        <c:v>-1.9854E-3</c:v>
                      </c:pt>
                      <c:pt idx="20">
                        <c:v>-1.9216000000000001E-3</c:v>
                      </c:pt>
                      <c:pt idx="21">
                        <c:v>-1.8577999999999999E-3</c:v>
                      </c:pt>
                      <c:pt idx="22">
                        <c:v>-1.7930000000000001E-3</c:v>
                      </c:pt>
                      <c:pt idx="23">
                        <c:v>-1.7290000000000001E-3</c:v>
                      </c:pt>
                      <c:pt idx="24">
                        <c:v>-1.6654E-3</c:v>
                      </c:pt>
                      <c:pt idx="25">
                        <c:v>-1.6018E-3</c:v>
                      </c:pt>
                      <c:pt idx="26">
                        <c:v>-1.5374E-3</c:v>
                      </c:pt>
                      <c:pt idx="27">
                        <c:v>-1.4736E-3</c:v>
                      </c:pt>
                      <c:pt idx="28">
                        <c:v>-1.4092E-3</c:v>
                      </c:pt>
                      <c:pt idx="29">
                        <c:v>-1.3454000000000001E-3</c:v>
                      </c:pt>
                      <c:pt idx="30">
                        <c:v>-1.2811999999999999E-3</c:v>
                      </c:pt>
                      <c:pt idx="31">
                        <c:v>-1.2172000000000001E-3</c:v>
                      </c:pt>
                      <c:pt idx="32">
                        <c:v>-1.1529999999999999E-3</c:v>
                      </c:pt>
                      <c:pt idx="33">
                        <c:v>-1.0892E-3</c:v>
                      </c:pt>
                      <c:pt idx="34">
                        <c:v>-1.0248E-3</c:v>
                      </c:pt>
                      <c:pt idx="35">
                        <c:v>-9.6097999999999995E-4</c:v>
                      </c:pt>
                      <c:pt idx="36">
                        <c:v>-8.9696000000000003E-4</c:v>
                      </c:pt>
                      <c:pt idx="37">
                        <c:v>-8.3314000000000001E-4</c:v>
                      </c:pt>
                      <c:pt idx="38">
                        <c:v>-7.6891999999999998E-4</c:v>
                      </c:pt>
                      <c:pt idx="39">
                        <c:v>-7.0500000000000001E-4</c:v>
                      </c:pt>
                      <c:pt idx="40">
                        <c:v>-6.4088000000000003E-4</c:v>
                      </c:pt>
                      <c:pt idx="41">
                        <c:v>-5.7664000000000001E-4</c:v>
                      </c:pt>
                      <c:pt idx="42">
                        <c:v>-5.1278000000000001E-4</c:v>
                      </c:pt>
                      <c:pt idx="43">
                        <c:v>-4.4862E-4</c:v>
                      </c:pt>
                      <c:pt idx="44">
                        <c:v>-3.8476E-4</c:v>
                      </c:pt>
                      <c:pt idx="45">
                        <c:v>-3.2051999999999997E-4</c:v>
                      </c:pt>
                      <c:pt idx="46">
                        <c:v>-2.5631999999999999E-4</c:v>
                      </c:pt>
                      <c:pt idx="47">
                        <c:v>-1.9238E-4</c:v>
                      </c:pt>
                      <c:pt idx="48">
                        <c:v>-1.2818000000000001E-4</c:v>
                      </c:pt>
                      <c:pt idx="49" formatCode="0.00E+00">
                        <c:v>-6.4182000000000003E-5</c:v>
                      </c:pt>
                      <c:pt idx="50" formatCode="0.00E+00">
                        <c:v>2.4308799999999999E-8</c:v>
                      </c:pt>
                      <c:pt idx="51" formatCode="0.00E+00">
                        <c:v>6.4055999999999998E-5</c:v>
                      </c:pt>
                      <c:pt idx="52">
                        <c:v>1.283E-4</c:v>
                      </c:pt>
                      <c:pt idx="53">
                        <c:v>1.9238E-4</c:v>
                      </c:pt>
                      <c:pt idx="54">
                        <c:v>2.5663999999999998E-4</c:v>
                      </c:pt>
                      <c:pt idx="55">
                        <c:v>3.2071999999999998E-4</c:v>
                      </c:pt>
                      <c:pt idx="56">
                        <c:v>3.8502000000000002E-4</c:v>
                      </c:pt>
                      <c:pt idx="57">
                        <c:v>4.4914E-4</c:v>
                      </c:pt>
                      <c:pt idx="58">
                        <c:v>5.1309999999999995E-4</c:v>
                      </c:pt>
                      <c:pt idx="59">
                        <c:v>5.7735999999999996E-4</c:v>
                      </c:pt>
                      <c:pt idx="60">
                        <c:v>6.4143999999999996E-4</c:v>
                      </c:pt>
                      <c:pt idx="61">
                        <c:v>7.0580000000000003E-4</c:v>
                      </c:pt>
                      <c:pt idx="62">
                        <c:v>7.6993999999999999E-4</c:v>
                      </c:pt>
                      <c:pt idx="63">
                        <c:v>8.3414000000000003E-4</c:v>
                      </c:pt>
                      <c:pt idx="64">
                        <c:v>8.9833999999999997E-4</c:v>
                      </c:pt>
                      <c:pt idx="65">
                        <c:v>9.6283999999999996E-4</c:v>
                      </c:pt>
                      <c:pt idx="66">
                        <c:v>1.0269999999999999E-3</c:v>
                      </c:pt>
                      <c:pt idx="67">
                        <c:v>1.0912999999999999E-3</c:v>
                      </c:pt>
                      <c:pt idx="68">
                        <c:v>1.1552000000000001E-3</c:v>
                      </c:pt>
                      <c:pt idx="69">
                        <c:v>1.2195999999999999E-3</c:v>
                      </c:pt>
                      <c:pt idx="70">
                        <c:v>1.2836E-3</c:v>
                      </c:pt>
                      <c:pt idx="71">
                        <c:v>1.3481999999999999E-3</c:v>
                      </c:pt>
                      <c:pt idx="72">
                        <c:v>1.4122E-3</c:v>
                      </c:pt>
                      <c:pt idx="73">
                        <c:v>1.4760000000000001E-3</c:v>
                      </c:pt>
                      <c:pt idx="74">
                        <c:v>1.5407999999999999E-3</c:v>
                      </c:pt>
                      <c:pt idx="75">
                        <c:v>1.6048E-3</c:v>
                      </c:pt>
                      <c:pt idx="76">
                        <c:v>1.6693999999999999E-3</c:v>
                      </c:pt>
                      <c:pt idx="77">
                        <c:v>1.7338E-3</c:v>
                      </c:pt>
                      <c:pt idx="78">
                        <c:v>1.7978E-3</c:v>
                      </c:pt>
                      <c:pt idx="79">
                        <c:v>1.8619999999999999E-3</c:v>
                      </c:pt>
                      <c:pt idx="80">
                        <c:v>1.9268E-3</c:v>
                      </c:pt>
                      <c:pt idx="81">
                        <c:v>1.9910000000000001E-3</c:v>
                      </c:pt>
                      <c:pt idx="82">
                        <c:v>2.0555999999999999E-3</c:v>
                      </c:pt>
                      <c:pt idx="83">
                        <c:v>2.1197999999999998E-3</c:v>
                      </c:pt>
                      <c:pt idx="84">
                        <c:v>2.1836E-3</c:v>
                      </c:pt>
                      <c:pt idx="85">
                        <c:v>2.2483999999999998E-3</c:v>
                      </c:pt>
                      <c:pt idx="86">
                        <c:v>2.3121999999999999E-3</c:v>
                      </c:pt>
                      <c:pt idx="87">
                        <c:v>2.3766E-3</c:v>
                      </c:pt>
                      <c:pt idx="88">
                        <c:v>2.4421999999999998E-3</c:v>
                      </c:pt>
                      <c:pt idx="89">
                        <c:v>2.506E-3</c:v>
                      </c:pt>
                      <c:pt idx="90">
                        <c:v>2.5701999999999999E-3</c:v>
                      </c:pt>
                      <c:pt idx="91">
                        <c:v>2.6351999999999999E-3</c:v>
                      </c:pt>
                      <c:pt idx="92">
                        <c:v>2.7000000000000001E-3</c:v>
                      </c:pt>
                      <c:pt idx="93">
                        <c:v>2.7637999999999999E-3</c:v>
                      </c:pt>
                      <c:pt idx="94">
                        <c:v>2.8284E-3</c:v>
                      </c:pt>
                      <c:pt idx="95">
                        <c:v>2.8925999999999999E-3</c:v>
                      </c:pt>
                      <c:pt idx="96">
                        <c:v>2.9573999999999998E-3</c:v>
                      </c:pt>
                      <c:pt idx="97">
                        <c:v>3.0222000000000001E-3</c:v>
                      </c:pt>
                      <c:pt idx="98">
                        <c:v>3.0861999999999999E-3</c:v>
                      </c:pt>
                      <c:pt idx="99">
                        <c:v>3.1503999999999998E-3</c:v>
                      </c:pt>
                      <c:pt idx="100">
                        <c:v>3.2154000000000002E-3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2"/>
                <c:order val="2"/>
                <c:tx>
                  <c:v>Contact 1-4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'I-V measurements'!$O$2:$O$102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-1</c:v>
                      </c:pt>
                      <c:pt idx="1">
                        <c:v>-0.98</c:v>
                      </c:pt>
                      <c:pt idx="2">
                        <c:v>-0.96</c:v>
                      </c:pt>
                      <c:pt idx="3">
                        <c:v>-0.94</c:v>
                      </c:pt>
                      <c:pt idx="4">
                        <c:v>-0.92</c:v>
                      </c:pt>
                      <c:pt idx="5">
                        <c:v>-0.9</c:v>
                      </c:pt>
                      <c:pt idx="6">
                        <c:v>-0.88</c:v>
                      </c:pt>
                      <c:pt idx="7">
                        <c:v>-0.86</c:v>
                      </c:pt>
                      <c:pt idx="8">
                        <c:v>-0.84</c:v>
                      </c:pt>
                      <c:pt idx="9">
                        <c:v>-0.82</c:v>
                      </c:pt>
                      <c:pt idx="10">
                        <c:v>-0.8</c:v>
                      </c:pt>
                      <c:pt idx="11">
                        <c:v>-0.78</c:v>
                      </c:pt>
                      <c:pt idx="12">
                        <c:v>-0.76</c:v>
                      </c:pt>
                      <c:pt idx="13">
                        <c:v>-0.74</c:v>
                      </c:pt>
                      <c:pt idx="14">
                        <c:v>-0.72</c:v>
                      </c:pt>
                      <c:pt idx="15">
                        <c:v>-0.7</c:v>
                      </c:pt>
                      <c:pt idx="16">
                        <c:v>-0.68</c:v>
                      </c:pt>
                      <c:pt idx="17">
                        <c:v>-0.66</c:v>
                      </c:pt>
                      <c:pt idx="18">
                        <c:v>-0.64</c:v>
                      </c:pt>
                      <c:pt idx="19">
                        <c:v>-0.62</c:v>
                      </c:pt>
                      <c:pt idx="20">
                        <c:v>-0.6</c:v>
                      </c:pt>
                      <c:pt idx="21">
                        <c:v>-0.57999999999999996</c:v>
                      </c:pt>
                      <c:pt idx="22">
                        <c:v>-0.56000000000000005</c:v>
                      </c:pt>
                      <c:pt idx="23">
                        <c:v>-0.54</c:v>
                      </c:pt>
                      <c:pt idx="24">
                        <c:v>-0.52</c:v>
                      </c:pt>
                      <c:pt idx="25">
                        <c:v>-0.5</c:v>
                      </c:pt>
                      <c:pt idx="26">
                        <c:v>-0.48</c:v>
                      </c:pt>
                      <c:pt idx="27">
                        <c:v>-0.46</c:v>
                      </c:pt>
                      <c:pt idx="28">
                        <c:v>-0.44</c:v>
                      </c:pt>
                      <c:pt idx="29">
                        <c:v>-0.42</c:v>
                      </c:pt>
                      <c:pt idx="30">
                        <c:v>-0.4</c:v>
                      </c:pt>
                      <c:pt idx="31">
                        <c:v>-0.38</c:v>
                      </c:pt>
                      <c:pt idx="32">
                        <c:v>-0.36</c:v>
                      </c:pt>
                      <c:pt idx="33">
                        <c:v>-0.34</c:v>
                      </c:pt>
                      <c:pt idx="34">
                        <c:v>-0.32</c:v>
                      </c:pt>
                      <c:pt idx="35">
                        <c:v>-0.3</c:v>
                      </c:pt>
                      <c:pt idx="36">
                        <c:v>-0.28000000000000003</c:v>
                      </c:pt>
                      <c:pt idx="37">
                        <c:v>-0.26</c:v>
                      </c:pt>
                      <c:pt idx="38">
                        <c:v>-0.24</c:v>
                      </c:pt>
                      <c:pt idx="39">
                        <c:v>-0.22</c:v>
                      </c:pt>
                      <c:pt idx="40">
                        <c:v>-0.2</c:v>
                      </c:pt>
                      <c:pt idx="41">
                        <c:v>-0.18</c:v>
                      </c:pt>
                      <c:pt idx="42">
                        <c:v>-0.16</c:v>
                      </c:pt>
                      <c:pt idx="43">
                        <c:v>-0.14000000000000001</c:v>
                      </c:pt>
                      <c:pt idx="44">
                        <c:v>-0.12</c:v>
                      </c:pt>
                      <c:pt idx="45">
                        <c:v>-0.1</c:v>
                      </c:pt>
                      <c:pt idx="46">
                        <c:v>-0.08</c:v>
                      </c:pt>
                      <c:pt idx="47">
                        <c:v>-0.06</c:v>
                      </c:pt>
                      <c:pt idx="48">
                        <c:v>-0.04</c:v>
                      </c:pt>
                      <c:pt idx="49">
                        <c:v>-0.02</c:v>
                      </c:pt>
                      <c:pt idx="50">
                        <c:v>0</c:v>
                      </c:pt>
                      <c:pt idx="51">
                        <c:v>0.02</c:v>
                      </c:pt>
                      <c:pt idx="52">
                        <c:v>0.04</c:v>
                      </c:pt>
                      <c:pt idx="53">
                        <c:v>0.06</c:v>
                      </c:pt>
                      <c:pt idx="54">
                        <c:v>0.08</c:v>
                      </c:pt>
                      <c:pt idx="55">
                        <c:v>0.1</c:v>
                      </c:pt>
                      <c:pt idx="56">
                        <c:v>0.12</c:v>
                      </c:pt>
                      <c:pt idx="57">
                        <c:v>0.14000000000000001</c:v>
                      </c:pt>
                      <c:pt idx="58">
                        <c:v>0.16</c:v>
                      </c:pt>
                      <c:pt idx="59">
                        <c:v>0.18</c:v>
                      </c:pt>
                      <c:pt idx="60">
                        <c:v>0.2</c:v>
                      </c:pt>
                      <c:pt idx="61">
                        <c:v>0.22</c:v>
                      </c:pt>
                      <c:pt idx="62">
                        <c:v>0.24</c:v>
                      </c:pt>
                      <c:pt idx="63">
                        <c:v>0.26</c:v>
                      </c:pt>
                      <c:pt idx="64">
                        <c:v>0.28000000000000003</c:v>
                      </c:pt>
                      <c:pt idx="65">
                        <c:v>0.3</c:v>
                      </c:pt>
                      <c:pt idx="66">
                        <c:v>0.32</c:v>
                      </c:pt>
                      <c:pt idx="67">
                        <c:v>0.34</c:v>
                      </c:pt>
                      <c:pt idx="68">
                        <c:v>0.36</c:v>
                      </c:pt>
                      <c:pt idx="69">
                        <c:v>0.38</c:v>
                      </c:pt>
                      <c:pt idx="70">
                        <c:v>0.4</c:v>
                      </c:pt>
                      <c:pt idx="71">
                        <c:v>0.42</c:v>
                      </c:pt>
                      <c:pt idx="72">
                        <c:v>0.44</c:v>
                      </c:pt>
                      <c:pt idx="73">
                        <c:v>0.46</c:v>
                      </c:pt>
                      <c:pt idx="74">
                        <c:v>0.48</c:v>
                      </c:pt>
                      <c:pt idx="75">
                        <c:v>0.5</c:v>
                      </c:pt>
                      <c:pt idx="76">
                        <c:v>0.52</c:v>
                      </c:pt>
                      <c:pt idx="77">
                        <c:v>0.54</c:v>
                      </c:pt>
                      <c:pt idx="78">
                        <c:v>0.56000000000000005</c:v>
                      </c:pt>
                      <c:pt idx="79">
                        <c:v>0.57999999999999996</c:v>
                      </c:pt>
                      <c:pt idx="80">
                        <c:v>0.6</c:v>
                      </c:pt>
                      <c:pt idx="81">
                        <c:v>0.62</c:v>
                      </c:pt>
                      <c:pt idx="82">
                        <c:v>0.64</c:v>
                      </c:pt>
                      <c:pt idx="83">
                        <c:v>0.66</c:v>
                      </c:pt>
                      <c:pt idx="84">
                        <c:v>0.68</c:v>
                      </c:pt>
                      <c:pt idx="85">
                        <c:v>0.7</c:v>
                      </c:pt>
                      <c:pt idx="86">
                        <c:v>0.72</c:v>
                      </c:pt>
                      <c:pt idx="87">
                        <c:v>0.74</c:v>
                      </c:pt>
                      <c:pt idx="88">
                        <c:v>0.76</c:v>
                      </c:pt>
                      <c:pt idx="89">
                        <c:v>0.78</c:v>
                      </c:pt>
                      <c:pt idx="90">
                        <c:v>0.8</c:v>
                      </c:pt>
                      <c:pt idx="91">
                        <c:v>0.82</c:v>
                      </c:pt>
                      <c:pt idx="92">
                        <c:v>0.84</c:v>
                      </c:pt>
                      <c:pt idx="93">
                        <c:v>0.86</c:v>
                      </c:pt>
                      <c:pt idx="94">
                        <c:v>0.88</c:v>
                      </c:pt>
                      <c:pt idx="95">
                        <c:v>0.9</c:v>
                      </c:pt>
                      <c:pt idx="96">
                        <c:v>0.92</c:v>
                      </c:pt>
                      <c:pt idx="97">
                        <c:v>0.94</c:v>
                      </c:pt>
                      <c:pt idx="98">
                        <c:v>0.96</c:v>
                      </c:pt>
                      <c:pt idx="99">
                        <c:v>0.98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'I-V measurements'!$P$2:$P$102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-2.1067999999999998E-3</c:v>
                      </c:pt>
                      <c:pt idx="1">
                        <c:v>-2.0647999999999999E-3</c:v>
                      </c:pt>
                      <c:pt idx="2">
                        <c:v>-2.0219999999999999E-3</c:v>
                      </c:pt>
                      <c:pt idx="3">
                        <c:v>-1.9797999999999999E-3</c:v>
                      </c:pt>
                      <c:pt idx="4">
                        <c:v>-1.9373999999999999E-3</c:v>
                      </c:pt>
                      <c:pt idx="5">
                        <c:v>-1.8954E-3</c:v>
                      </c:pt>
                      <c:pt idx="6">
                        <c:v>-1.8531999999999999E-3</c:v>
                      </c:pt>
                      <c:pt idx="7">
                        <c:v>-1.8109999999999999E-3</c:v>
                      </c:pt>
                      <c:pt idx="8">
                        <c:v>-1.7688000000000001E-3</c:v>
                      </c:pt>
                      <c:pt idx="9">
                        <c:v>-1.7267999999999999E-3</c:v>
                      </c:pt>
                      <c:pt idx="10">
                        <c:v>-1.6842000000000001E-3</c:v>
                      </c:pt>
                      <c:pt idx="11">
                        <c:v>-1.6421999999999999E-3</c:v>
                      </c:pt>
                      <c:pt idx="12">
                        <c:v>-1.5998E-3</c:v>
                      </c:pt>
                      <c:pt idx="13">
                        <c:v>-1.5579999999999999E-3</c:v>
                      </c:pt>
                      <c:pt idx="14">
                        <c:v>-1.5154000000000001E-3</c:v>
                      </c:pt>
                      <c:pt idx="15">
                        <c:v>-1.4732E-3</c:v>
                      </c:pt>
                      <c:pt idx="16">
                        <c:v>-1.4312000000000001E-3</c:v>
                      </c:pt>
                      <c:pt idx="17">
                        <c:v>-1.389E-3</c:v>
                      </c:pt>
                      <c:pt idx="18">
                        <c:v>-1.3470000000000001E-3</c:v>
                      </c:pt>
                      <c:pt idx="19">
                        <c:v>-1.3048000000000001E-3</c:v>
                      </c:pt>
                      <c:pt idx="20">
                        <c:v>-1.2627999999999999E-3</c:v>
                      </c:pt>
                      <c:pt idx="21">
                        <c:v>-1.2204E-3</c:v>
                      </c:pt>
                      <c:pt idx="22">
                        <c:v>-1.1781999999999999E-3</c:v>
                      </c:pt>
                      <c:pt idx="23">
                        <c:v>-1.1364000000000001E-3</c:v>
                      </c:pt>
                      <c:pt idx="24">
                        <c:v>-1.0938E-3</c:v>
                      </c:pt>
                      <c:pt idx="25">
                        <c:v>-1.052E-3</c:v>
                      </c:pt>
                      <c:pt idx="26">
                        <c:v>-1.0097999999999999E-3</c:v>
                      </c:pt>
                      <c:pt idx="27">
                        <c:v>-9.6772000000000004E-4</c:v>
                      </c:pt>
                      <c:pt idx="28">
                        <c:v>-9.2553999999999998E-4</c:v>
                      </c:pt>
                      <c:pt idx="29">
                        <c:v>-8.8349999999999995E-4</c:v>
                      </c:pt>
                      <c:pt idx="30">
                        <c:v>-8.4141999999999995E-4</c:v>
                      </c:pt>
                      <c:pt idx="31">
                        <c:v>-7.9931999999999996E-4</c:v>
                      </c:pt>
                      <c:pt idx="32">
                        <c:v>-7.5714E-4</c:v>
                      </c:pt>
                      <c:pt idx="33">
                        <c:v>-7.1509999999999998E-4</c:v>
                      </c:pt>
                      <c:pt idx="34">
                        <c:v>-6.7290000000000004E-4</c:v>
                      </c:pt>
                      <c:pt idx="35">
                        <c:v>-6.3102000000000004E-4</c:v>
                      </c:pt>
                      <c:pt idx="36">
                        <c:v>-5.8881999999999999E-4</c:v>
                      </c:pt>
                      <c:pt idx="37">
                        <c:v>-5.4672E-4</c:v>
                      </c:pt>
                      <c:pt idx="38">
                        <c:v>-5.0462E-4</c:v>
                      </c:pt>
                      <c:pt idx="39">
                        <c:v>-4.6264E-4</c:v>
                      </c:pt>
                      <c:pt idx="40">
                        <c:v>-4.2046E-4</c:v>
                      </c:pt>
                      <c:pt idx="41">
                        <c:v>-3.7837999999999999E-4</c:v>
                      </c:pt>
                      <c:pt idx="42">
                        <c:v>-3.3641999999999998E-4</c:v>
                      </c:pt>
                      <c:pt idx="43">
                        <c:v>-2.9428000000000001E-4</c:v>
                      </c:pt>
                      <c:pt idx="44">
                        <c:v>-2.5240000000000001E-4</c:v>
                      </c:pt>
                      <c:pt idx="45">
                        <c:v>-2.1026000000000001E-4</c:v>
                      </c:pt>
                      <c:pt idx="46">
                        <c:v>-1.6812000000000001E-4</c:v>
                      </c:pt>
                      <c:pt idx="47">
                        <c:v>-1.2617999999999999E-4</c:v>
                      </c:pt>
                      <c:pt idx="48" formatCode="0.00E+00">
                        <c:v>-8.4061999999999996E-5</c:v>
                      </c:pt>
                      <c:pt idx="49" formatCode="0.00E+00">
                        <c:v>-4.2082000000000001E-5</c:v>
                      </c:pt>
                      <c:pt idx="50" formatCode="0.00E+00">
                        <c:v>2.6830399999999899E-8</c:v>
                      </c:pt>
                      <c:pt idx="51" formatCode="0.00E+00">
                        <c:v>4.1999999999999998E-5</c:v>
                      </c:pt>
                      <c:pt idx="52" formatCode="0.00E+00">
                        <c:v>8.4114000000000001E-5</c:v>
                      </c:pt>
                      <c:pt idx="53">
                        <c:v>1.2608000000000001E-4</c:v>
                      </c:pt>
                      <c:pt idx="54">
                        <c:v>1.6815999999999999E-4</c:v>
                      </c:pt>
                      <c:pt idx="55">
                        <c:v>2.1012E-4</c:v>
                      </c:pt>
                      <c:pt idx="56">
                        <c:v>2.522E-4</c:v>
                      </c:pt>
                      <c:pt idx="57">
                        <c:v>2.9418000000000001E-4</c:v>
                      </c:pt>
                      <c:pt idx="58">
                        <c:v>3.3611999999999997E-4</c:v>
                      </c:pt>
                      <c:pt idx="59">
                        <c:v>3.7824000000000001E-4</c:v>
                      </c:pt>
                      <c:pt idx="60">
                        <c:v>4.2020000000000002E-4</c:v>
                      </c:pt>
                      <c:pt idx="61">
                        <c:v>4.6232000000000001E-4</c:v>
                      </c:pt>
                      <c:pt idx="62">
                        <c:v>5.0429999999999995E-4</c:v>
                      </c:pt>
                      <c:pt idx="63">
                        <c:v>5.4635999999999997E-4</c:v>
                      </c:pt>
                      <c:pt idx="64">
                        <c:v>5.8836000000000001E-4</c:v>
                      </c:pt>
                      <c:pt idx="65">
                        <c:v>6.3047999999999999E-4</c:v>
                      </c:pt>
                      <c:pt idx="66">
                        <c:v>6.7246000000000005E-4</c:v>
                      </c:pt>
                      <c:pt idx="67">
                        <c:v>7.1456000000000004E-4</c:v>
                      </c:pt>
                      <c:pt idx="68">
                        <c:v>7.5652E-4</c:v>
                      </c:pt>
                      <c:pt idx="69">
                        <c:v>7.9867999999999996E-4</c:v>
                      </c:pt>
                      <c:pt idx="70">
                        <c:v>8.4060000000000005E-4</c:v>
                      </c:pt>
                      <c:pt idx="71">
                        <c:v>8.8276000000000001E-4</c:v>
                      </c:pt>
                      <c:pt idx="72">
                        <c:v>9.2482000000000003E-4</c:v>
                      </c:pt>
                      <c:pt idx="73">
                        <c:v>9.6672000000000001E-4</c:v>
                      </c:pt>
                      <c:pt idx="74">
                        <c:v>1.00884E-3</c:v>
                      </c:pt>
                      <c:pt idx="75">
                        <c:v>1.0507400000000001E-3</c:v>
                      </c:pt>
                      <c:pt idx="76">
                        <c:v>1.09282E-3</c:v>
                      </c:pt>
                      <c:pt idx="77">
                        <c:v>1.1348599999999999E-3</c:v>
                      </c:pt>
                      <c:pt idx="78">
                        <c:v>1.1764E-3</c:v>
                      </c:pt>
                      <c:pt idx="79">
                        <c:v>1.2186E-3</c:v>
                      </c:pt>
                      <c:pt idx="80">
                        <c:v>1.2606E-3</c:v>
                      </c:pt>
                      <c:pt idx="81">
                        <c:v>1.3028E-3</c:v>
                      </c:pt>
                      <c:pt idx="82">
                        <c:v>1.3446E-3</c:v>
                      </c:pt>
                      <c:pt idx="83">
                        <c:v>1.3868000000000001E-3</c:v>
                      </c:pt>
                      <c:pt idx="84">
                        <c:v>1.4288E-3</c:v>
                      </c:pt>
                      <c:pt idx="85">
                        <c:v>1.4708E-3</c:v>
                      </c:pt>
                      <c:pt idx="86">
                        <c:v>1.5127999999999999E-3</c:v>
                      </c:pt>
                      <c:pt idx="87">
                        <c:v>1.5548000000000001E-3</c:v>
                      </c:pt>
                      <c:pt idx="88">
                        <c:v>1.5969999999999999E-3</c:v>
                      </c:pt>
                      <c:pt idx="89">
                        <c:v>1.6387999999999999E-3</c:v>
                      </c:pt>
                      <c:pt idx="90">
                        <c:v>1.681E-3</c:v>
                      </c:pt>
                      <c:pt idx="91">
                        <c:v>1.7229999999999999E-3</c:v>
                      </c:pt>
                      <c:pt idx="92">
                        <c:v>1.7652E-3</c:v>
                      </c:pt>
                      <c:pt idx="93">
                        <c:v>1.8066E-3</c:v>
                      </c:pt>
                      <c:pt idx="94">
                        <c:v>1.8489999999999999E-3</c:v>
                      </c:pt>
                      <c:pt idx="95">
                        <c:v>1.8912E-3</c:v>
                      </c:pt>
                      <c:pt idx="96">
                        <c:v>1.9331999999999999E-3</c:v>
                      </c:pt>
                      <c:pt idx="97">
                        <c:v>1.9754E-3</c:v>
                      </c:pt>
                      <c:pt idx="98">
                        <c:v>2.0173999999999999E-3</c:v>
                      </c:pt>
                      <c:pt idx="99">
                        <c:v>2.0588E-3</c:v>
                      </c:pt>
                      <c:pt idx="100">
                        <c:v>2.1013999999999998E-3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3"/>
                <c:order val="3"/>
                <c:tx>
                  <c:v>C 1-2 after</c:v>
                </c:tx>
                <c:spPr>
                  <a:ln w="19050" cap="rnd">
                    <a:solidFill>
                      <a:srgbClr val="0070C0"/>
                    </a:solidFill>
                    <a:prstDash val="lg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'I-V measurements'!$Z$2:$Z$102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-1</c:v>
                      </c:pt>
                      <c:pt idx="1">
                        <c:v>-0.98</c:v>
                      </c:pt>
                      <c:pt idx="2">
                        <c:v>-0.96</c:v>
                      </c:pt>
                      <c:pt idx="3">
                        <c:v>-0.94</c:v>
                      </c:pt>
                      <c:pt idx="4">
                        <c:v>-0.92</c:v>
                      </c:pt>
                      <c:pt idx="5">
                        <c:v>-0.9</c:v>
                      </c:pt>
                      <c:pt idx="6">
                        <c:v>-0.88</c:v>
                      </c:pt>
                      <c:pt idx="7">
                        <c:v>-0.86</c:v>
                      </c:pt>
                      <c:pt idx="8">
                        <c:v>-0.84</c:v>
                      </c:pt>
                      <c:pt idx="9">
                        <c:v>-0.82</c:v>
                      </c:pt>
                      <c:pt idx="10">
                        <c:v>-0.8</c:v>
                      </c:pt>
                      <c:pt idx="11">
                        <c:v>-0.78</c:v>
                      </c:pt>
                      <c:pt idx="12">
                        <c:v>-0.76</c:v>
                      </c:pt>
                      <c:pt idx="13">
                        <c:v>-0.74</c:v>
                      </c:pt>
                      <c:pt idx="14">
                        <c:v>-0.72</c:v>
                      </c:pt>
                      <c:pt idx="15">
                        <c:v>-0.7</c:v>
                      </c:pt>
                      <c:pt idx="16">
                        <c:v>-0.68</c:v>
                      </c:pt>
                      <c:pt idx="17">
                        <c:v>-0.66</c:v>
                      </c:pt>
                      <c:pt idx="18">
                        <c:v>-0.64</c:v>
                      </c:pt>
                      <c:pt idx="19">
                        <c:v>-0.62</c:v>
                      </c:pt>
                      <c:pt idx="20">
                        <c:v>-0.6</c:v>
                      </c:pt>
                      <c:pt idx="21">
                        <c:v>-0.57999999999999996</c:v>
                      </c:pt>
                      <c:pt idx="22">
                        <c:v>-0.56000000000000005</c:v>
                      </c:pt>
                      <c:pt idx="23">
                        <c:v>-0.54</c:v>
                      </c:pt>
                      <c:pt idx="24">
                        <c:v>-0.52</c:v>
                      </c:pt>
                      <c:pt idx="25">
                        <c:v>-0.5</c:v>
                      </c:pt>
                      <c:pt idx="26">
                        <c:v>-0.48</c:v>
                      </c:pt>
                      <c:pt idx="27">
                        <c:v>-0.46</c:v>
                      </c:pt>
                      <c:pt idx="28">
                        <c:v>-0.44</c:v>
                      </c:pt>
                      <c:pt idx="29">
                        <c:v>-0.42</c:v>
                      </c:pt>
                      <c:pt idx="30">
                        <c:v>-0.4</c:v>
                      </c:pt>
                      <c:pt idx="31">
                        <c:v>-0.38</c:v>
                      </c:pt>
                      <c:pt idx="32">
                        <c:v>-0.36</c:v>
                      </c:pt>
                      <c:pt idx="33">
                        <c:v>-0.34</c:v>
                      </c:pt>
                      <c:pt idx="34">
                        <c:v>-0.32</c:v>
                      </c:pt>
                      <c:pt idx="35">
                        <c:v>-0.3</c:v>
                      </c:pt>
                      <c:pt idx="36">
                        <c:v>-0.28000000000000003</c:v>
                      </c:pt>
                      <c:pt idx="37">
                        <c:v>-0.26</c:v>
                      </c:pt>
                      <c:pt idx="38">
                        <c:v>-0.24</c:v>
                      </c:pt>
                      <c:pt idx="39">
                        <c:v>-0.22</c:v>
                      </c:pt>
                      <c:pt idx="40">
                        <c:v>-0.2</c:v>
                      </c:pt>
                      <c:pt idx="41">
                        <c:v>-0.18</c:v>
                      </c:pt>
                      <c:pt idx="42">
                        <c:v>-0.16</c:v>
                      </c:pt>
                      <c:pt idx="43">
                        <c:v>-0.14000000000000001</c:v>
                      </c:pt>
                      <c:pt idx="44">
                        <c:v>-0.12</c:v>
                      </c:pt>
                      <c:pt idx="45">
                        <c:v>-0.1</c:v>
                      </c:pt>
                      <c:pt idx="46">
                        <c:v>-0.08</c:v>
                      </c:pt>
                      <c:pt idx="47">
                        <c:v>-0.06</c:v>
                      </c:pt>
                      <c:pt idx="48">
                        <c:v>-0.04</c:v>
                      </c:pt>
                      <c:pt idx="49">
                        <c:v>-0.02</c:v>
                      </c:pt>
                      <c:pt idx="50">
                        <c:v>0</c:v>
                      </c:pt>
                      <c:pt idx="51">
                        <c:v>0.02</c:v>
                      </c:pt>
                      <c:pt idx="52">
                        <c:v>0.04</c:v>
                      </c:pt>
                      <c:pt idx="53">
                        <c:v>0.06</c:v>
                      </c:pt>
                      <c:pt idx="54">
                        <c:v>0.08</c:v>
                      </c:pt>
                      <c:pt idx="55">
                        <c:v>0.1</c:v>
                      </c:pt>
                      <c:pt idx="56">
                        <c:v>0.12</c:v>
                      </c:pt>
                      <c:pt idx="57">
                        <c:v>0.14000000000000001</c:v>
                      </c:pt>
                      <c:pt idx="58">
                        <c:v>0.16</c:v>
                      </c:pt>
                      <c:pt idx="59">
                        <c:v>0.18</c:v>
                      </c:pt>
                      <c:pt idx="60">
                        <c:v>0.2</c:v>
                      </c:pt>
                      <c:pt idx="61">
                        <c:v>0.22</c:v>
                      </c:pt>
                      <c:pt idx="62">
                        <c:v>0.24</c:v>
                      </c:pt>
                      <c:pt idx="63">
                        <c:v>0.26</c:v>
                      </c:pt>
                      <c:pt idx="64">
                        <c:v>0.28000000000000003</c:v>
                      </c:pt>
                      <c:pt idx="65">
                        <c:v>0.3</c:v>
                      </c:pt>
                      <c:pt idx="66">
                        <c:v>0.32</c:v>
                      </c:pt>
                      <c:pt idx="67">
                        <c:v>0.34</c:v>
                      </c:pt>
                      <c:pt idx="68">
                        <c:v>0.36</c:v>
                      </c:pt>
                      <c:pt idx="69">
                        <c:v>0.38</c:v>
                      </c:pt>
                      <c:pt idx="70">
                        <c:v>0.4</c:v>
                      </c:pt>
                      <c:pt idx="71">
                        <c:v>0.42</c:v>
                      </c:pt>
                      <c:pt idx="72">
                        <c:v>0.44</c:v>
                      </c:pt>
                      <c:pt idx="73">
                        <c:v>0.46</c:v>
                      </c:pt>
                      <c:pt idx="74">
                        <c:v>0.48</c:v>
                      </c:pt>
                      <c:pt idx="75">
                        <c:v>0.5</c:v>
                      </c:pt>
                      <c:pt idx="76">
                        <c:v>0.52</c:v>
                      </c:pt>
                      <c:pt idx="77">
                        <c:v>0.54</c:v>
                      </c:pt>
                      <c:pt idx="78">
                        <c:v>0.56000000000000005</c:v>
                      </c:pt>
                      <c:pt idx="79">
                        <c:v>0.57999999999999996</c:v>
                      </c:pt>
                      <c:pt idx="80">
                        <c:v>0.6</c:v>
                      </c:pt>
                      <c:pt idx="81">
                        <c:v>0.62</c:v>
                      </c:pt>
                      <c:pt idx="82">
                        <c:v>0.64</c:v>
                      </c:pt>
                      <c:pt idx="83">
                        <c:v>0.66</c:v>
                      </c:pt>
                      <c:pt idx="84">
                        <c:v>0.68</c:v>
                      </c:pt>
                      <c:pt idx="85">
                        <c:v>0.7</c:v>
                      </c:pt>
                      <c:pt idx="86">
                        <c:v>0.72</c:v>
                      </c:pt>
                      <c:pt idx="87">
                        <c:v>0.74</c:v>
                      </c:pt>
                      <c:pt idx="88">
                        <c:v>0.76</c:v>
                      </c:pt>
                      <c:pt idx="89">
                        <c:v>0.78</c:v>
                      </c:pt>
                      <c:pt idx="90">
                        <c:v>0.8</c:v>
                      </c:pt>
                      <c:pt idx="91">
                        <c:v>0.82</c:v>
                      </c:pt>
                      <c:pt idx="92">
                        <c:v>0.84</c:v>
                      </c:pt>
                      <c:pt idx="93">
                        <c:v>0.86</c:v>
                      </c:pt>
                      <c:pt idx="94">
                        <c:v>0.88</c:v>
                      </c:pt>
                      <c:pt idx="95">
                        <c:v>0.9</c:v>
                      </c:pt>
                      <c:pt idx="96">
                        <c:v>0.92</c:v>
                      </c:pt>
                      <c:pt idx="97">
                        <c:v>0.94</c:v>
                      </c:pt>
                      <c:pt idx="98">
                        <c:v>0.96</c:v>
                      </c:pt>
                      <c:pt idx="99">
                        <c:v>0.98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'I-V measurements'!$AA$2:$AA$102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-3.7460000000000002E-3</c:v>
                      </c:pt>
                      <c:pt idx="1">
                        <c:v>-3.6608000000000001E-3</c:v>
                      </c:pt>
                      <c:pt idx="2">
                        <c:v>-3.5756E-3</c:v>
                      </c:pt>
                      <c:pt idx="3">
                        <c:v>-3.4873999999999999E-3</c:v>
                      </c:pt>
                      <c:pt idx="4">
                        <c:v>-3.4006000000000002E-3</c:v>
                      </c:pt>
                      <c:pt idx="5">
                        <c:v>-3.3157999999999998E-3</c:v>
                      </c:pt>
                      <c:pt idx="6">
                        <c:v>-3.2318E-3</c:v>
                      </c:pt>
                      <c:pt idx="7">
                        <c:v>-3.1492E-3</c:v>
                      </c:pt>
                      <c:pt idx="8">
                        <c:v>-3.0628000000000001E-3</c:v>
                      </c:pt>
                      <c:pt idx="9">
                        <c:v>-2.9781999999999999E-3</c:v>
                      </c:pt>
                      <c:pt idx="10">
                        <c:v>-2.8977999999999999E-3</c:v>
                      </c:pt>
                      <c:pt idx="11">
                        <c:v>-2.8138E-3</c:v>
                      </c:pt>
                      <c:pt idx="12">
                        <c:v>-2.7285999999999999E-3</c:v>
                      </c:pt>
                      <c:pt idx="13">
                        <c:v>-2.6464000000000001E-3</c:v>
                      </c:pt>
                      <c:pt idx="14">
                        <c:v>-2.565E-3</c:v>
                      </c:pt>
                      <c:pt idx="15">
                        <c:v>-2.4856000000000001E-3</c:v>
                      </c:pt>
                      <c:pt idx="16">
                        <c:v>-2.4023999999999998E-3</c:v>
                      </c:pt>
                      <c:pt idx="17">
                        <c:v>-2.3205999999999999E-3</c:v>
                      </c:pt>
                      <c:pt idx="18">
                        <c:v>-2.2409999999999999E-3</c:v>
                      </c:pt>
                      <c:pt idx="19">
                        <c:v>-2.1602000000000001E-3</c:v>
                      </c:pt>
                      <c:pt idx="20">
                        <c:v>-2.0812000000000001E-3</c:v>
                      </c:pt>
                      <c:pt idx="21">
                        <c:v>-2.0014E-3</c:v>
                      </c:pt>
                      <c:pt idx="22">
                        <c:v>-1.9239999999999999E-3</c:v>
                      </c:pt>
                      <c:pt idx="23">
                        <c:v>-1.8454000000000001E-3</c:v>
                      </c:pt>
                      <c:pt idx="24">
                        <c:v>-1.7664E-3</c:v>
                      </c:pt>
                      <c:pt idx="25">
                        <c:v>-1.6894E-3</c:v>
                      </c:pt>
                      <c:pt idx="26">
                        <c:v>-1.6136E-3</c:v>
                      </c:pt>
                      <c:pt idx="27">
                        <c:v>-1.5380000000000001E-3</c:v>
                      </c:pt>
                      <c:pt idx="28">
                        <c:v>-1.4633999999999999E-3</c:v>
                      </c:pt>
                      <c:pt idx="29">
                        <c:v>-1.3883999999999999E-3</c:v>
                      </c:pt>
                      <c:pt idx="30">
                        <c:v>-1.3148000000000001E-3</c:v>
                      </c:pt>
                      <c:pt idx="31">
                        <c:v>-1.2426E-3</c:v>
                      </c:pt>
                      <c:pt idx="32">
                        <c:v>-1.1689999999999999E-3</c:v>
                      </c:pt>
                      <c:pt idx="33">
                        <c:v>-1.098E-3</c:v>
                      </c:pt>
                      <c:pt idx="34">
                        <c:v>-1.0280000000000001E-3</c:v>
                      </c:pt>
                      <c:pt idx="35">
                        <c:v>-9.5883999999999997E-4</c:v>
                      </c:pt>
                      <c:pt idx="36">
                        <c:v>-8.8811999999999995E-4</c:v>
                      </c:pt>
                      <c:pt idx="37">
                        <c:v>-8.1996E-4</c:v>
                      </c:pt>
                      <c:pt idx="38">
                        <c:v>-7.5339999999999999E-4</c:v>
                      </c:pt>
                      <c:pt idx="39">
                        <c:v>-6.8718000000000002E-4</c:v>
                      </c:pt>
                      <c:pt idx="40">
                        <c:v>-6.2009999999999995E-4</c:v>
                      </c:pt>
                      <c:pt idx="41">
                        <c:v>-5.5626000000000004E-4</c:v>
                      </c:pt>
                      <c:pt idx="42">
                        <c:v>-4.9207999999999999E-4</c:v>
                      </c:pt>
                      <c:pt idx="43">
                        <c:v>-4.2816000000000002E-4</c:v>
                      </c:pt>
                      <c:pt idx="44">
                        <c:v>-3.6524000000000002E-4</c:v>
                      </c:pt>
                      <c:pt idx="45">
                        <c:v>-3.0269999999999999E-4</c:v>
                      </c:pt>
                      <c:pt idx="46">
                        <c:v>-2.4148E-4</c:v>
                      </c:pt>
                      <c:pt idx="47">
                        <c:v>-1.8087999999999999E-4</c:v>
                      </c:pt>
                      <c:pt idx="48">
                        <c:v>-1.2012E-4</c:v>
                      </c:pt>
                      <c:pt idx="49" formatCode="0.00E+00">
                        <c:v>-5.9927999999999999E-5</c:v>
                      </c:pt>
                      <c:pt idx="50" formatCode="0.00E+00">
                        <c:v>6.5801999999999996E-8</c:v>
                      </c:pt>
                      <c:pt idx="51" formatCode="0.00E+00">
                        <c:v>5.9617999999999997E-5</c:v>
                      </c:pt>
                      <c:pt idx="52">
                        <c:v>1.1926000000000001E-4</c:v>
                      </c:pt>
                      <c:pt idx="53">
                        <c:v>1.7874000000000001E-4</c:v>
                      </c:pt>
                      <c:pt idx="54">
                        <c:v>2.3906E-4</c:v>
                      </c:pt>
                      <c:pt idx="55">
                        <c:v>2.9898000000000001E-4</c:v>
                      </c:pt>
                      <c:pt idx="56">
                        <c:v>3.5806E-4</c:v>
                      </c:pt>
                      <c:pt idx="57">
                        <c:v>4.1822000000000002E-4</c:v>
                      </c:pt>
                      <c:pt idx="58">
                        <c:v>4.7785999999999998E-4</c:v>
                      </c:pt>
                      <c:pt idx="59">
                        <c:v>5.3908000000000005E-4</c:v>
                      </c:pt>
                      <c:pt idx="60">
                        <c:v>5.9999999999999995E-4</c:v>
                      </c:pt>
                      <c:pt idx="61">
                        <c:v>6.6175999999999995E-4</c:v>
                      </c:pt>
                      <c:pt idx="62">
                        <c:v>7.2298000000000002E-4</c:v>
                      </c:pt>
                      <c:pt idx="63">
                        <c:v>7.8668E-4</c:v>
                      </c:pt>
                      <c:pt idx="64">
                        <c:v>8.4692000000000003E-4</c:v>
                      </c:pt>
                      <c:pt idx="65">
                        <c:v>9.0837999999999997E-4</c:v>
                      </c:pt>
                      <c:pt idx="66">
                        <c:v>9.7236000000000002E-4</c:v>
                      </c:pt>
                      <c:pt idx="67">
                        <c:v>1.03586E-3</c:v>
                      </c:pt>
                      <c:pt idx="68">
                        <c:v>1.1014200000000001E-3</c:v>
                      </c:pt>
                      <c:pt idx="69">
                        <c:v>1.1640000000000001E-3</c:v>
                      </c:pt>
                      <c:pt idx="70">
                        <c:v>1.227E-3</c:v>
                      </c:pt>
                      <c:pt idx="71">
                        <c:v>1.2934000000000001E-3</c:v>
                      </c:pt>
                      <c:pt idx="72">
                        <c:v>1.3604000000000001E-3</c:v>
                      </c:pt>
                      <c:pt idx="73">
                        <c:v>1.4250000000000001E-3</c:v>
                      </c:pt>
                      <c:pt idx="74">
                        <c:v>1.4888E-3</c:v>
                      </c:pt>
                      <c:pt idx="75">
                        <c:v>1.5533999999999999E-3</c:v>
                      </c:pt>
                      <c:pt idx="76">
                        <c:v>1.6207999999999999E-3</c:v>
                      </c:pt>
                      <c:pt idx="77">
                        <c:v>1.6869999999999999E-3</c:v>
                      </c:pt>
                      <c:pt idx="78">
                        <c:v>1.7524000000000001E-3</c:v>
                      </c:pt>
                      <c:pt idx="79">
                        <c:v>1.8190000000000001E-3</c:v>
                      </c:pt>
                      <c:pt idx="80">
                        <c:v>1.8896E-3</c:v>
                      </c:pt>
                      <c:pt idx="81">
                        <c:v>1.9578E-3</c:v>
                      </c:pt>
                      <c:pt idx="82">
                        <c:v>2.0219999999999999E-3</c:v>
                      </c:pt>
                      <c:pt idx="83">
                        <c:v>2.0902E-3</c:v>
                      </c:pt>
                      <c:pt idx="84">
                        <c:v>2.1584E-3</c:v>
                      </c:pt>
                      <c:pt idx="85">
                        <c:v>2.2277999999999998E-3</c:v>
                      </c:pt>
                      <c:pt idx="86">
                        <c:v>2.2972000000000001E-3</c:v>
                      </c:pt>
                      <c:pt idx="87">
                        <c:v>2.3668000000000001E-3</c:v>
                      </c:pt>
                      <c:pt idx="88">
                        <c:v>2.4344000000000002E-3</c:v>
                      </c:pt>
                      <c:pt idx="89">
                        <c:v>2.5049999999999998E-3</c:v>
                      </c:pt>
                      <c:pt idx="90">
                        <c:v>2.5737999999999998E-3</c:v>
                      </c:pt>
                      <c:pt idx="91">
                        <c:v>2.6397999999999999E-3</c:v>
                      </c:pt>
                      <c:pt idx="92">
                        <c:v>2.7116000000000002E-3</c:v>
                      </c:pt>
                      <c:pt idx="93">
                        <c:v>2.7843999999999998E-3</c:v>
                      </c:pt>
                      <c:pt idx="94">
                        <c:v>2.8547999999999998E-3</c:v>
                      </c:pt>
                      <c:pt idx="95">
                        <c:v>2.9258000000000001E-3</c:v>
                      </c:pt>
                      <c:pt idx="96">
                        <c:v>2.9940000000000001E-3</c:v>
                      </c:pt>
                      <c:pt idx="97">
                        <c:v>3.0669999999999998E-3</c:v>
                      </c:pt>
                      <c:pt idx="98">
                        <c:v>3.1397999999999999E-3</c:v>
                      </c:pt>
                      <c:pt idx="99">
                        <c:v>3.209E-3</c:v>
                      </c:pt>
                      <c:pt idx="100">
                        <c:v>3.2789999999999998E-3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5"/>
                <c:order val="5"/>
                <c:tx>
                  <c:v>C 1-4 after</c:v>
                </c:tx>
                <c:spPr>
                  <a:ln w="19050" cap="rnd">
                    <a:solidFill>
                      <a:schemeClr val="bg1">
                        <a:lumMod val="50000"/>
                      </a:schemeClr>
                    </a:solidFill>
                    <a:prstDash val="lg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'I-V measurements'!$AE$2:$AE$102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-1</c:v>
                      </c:pt>
                      <c:pt idx="1">
                        <c:v>-0.98</c:v>
                      </c:pt>
                      <c:pt idx="2">
                        <c:v>-0.96</c:v>
                      </c:pt>
                      <c:pt idx="3">
                        <c:v>-0.94</c:v>
                      </c:pt>
                      <c:pt idx="4">
                        <c:v>-0.92</c:v>
                      </c:pt>
                      <c:pt idx="5">
                        <c:v>-0.9</c:v>
                      </c:pt>
                      <c:pt idx="6">
                        <c:v>-0.88</c:v>
                      </c:pt>
                      <c:pt idx="7">
                        <c:v>-0.86</c:v>
                      </c:pt>
                      <c:pt idx="8">
                        <c:v>-0.84</c:v>
                      </c:pt>
                      <c:pt idx="9">
                        <c:v>-0.82</c:v>
                      </c:pt>
                      <c:pt idx="10">
                        <c:v>-0.8</c:v>
                      </c:pt>
                      <c:pt idx="11">
                        <c:v>-0.78</c:v>
                      </c:pt>
                      <c:pt idx="12">
                        <c:v>-0.76</c:v>
                      </c:pt>
                      <c:pt idx="13">
                        <c:v>-0.74</c:v>
                      </c:pt>
                      <c:pt idx="14">
                        <c:v>-0.72</c:v>
                      </c:pt>
                      <c:pt idx="15">
                        <c:v>-0.7</c:v>
                      </c:pt>
                      <c:pt idx="16">
                        <c:v>-0.68</c:v>
                      </c:pt>
                      <c:pt idx="17">
                        <c:v>-0.66</c:v>
                      </c:pt>
                      <c:pt idx="18">
                        <c:v>-0.64</c:v>
                      </c:pt>
                      <c:pt idx="19">
                        <c:v>-0.62</c:v>
                      </c:pt>
                      <c:pt idx="20">
                        <c:v>-0.6</c:v>
                      </c:pt>
                      <c:pt idx="21">
                        <c:v>-0.57999999999999996</c:v>
                      </c:pt>
                      <c:pt idx="22">
                        <c:v>-0.56000000000000005</c:v>
                      </c:pt>
                      <c:pt idx="23">
                        <c:v>-0.54</c:v>
                      </c:pt>
                      <c:pt idx="24">
                        <c:v>-0.52</c:v>
                      </c:pt>
                      <c:pt idx="25">
                        <c:v>-0.5</c:v>
                      </c:pt>
                      <c:pt idx="26">
                        <c:v>-0.48</c:v>
                      </c:pt>
                      <c:pt idx="27">
                        <c:v>-0.46</c:v>
                      </c:pt>
                      <c:pt idx="28">
                        <c:v>-0.44</c:v>
                      </c:pt>
                      <c:pt idx="29">
                        <c:v>-0.42</c:v>
                      </c:pt>
                      <c:pt idx="30">
                        <c:v>-0.4</c:v>
                      </c:pt>
                      <c:pt idx="31">
                        <c:v>-0.38</c:v>
                      </c:pt>
                      <c:pt idx="32">
                        <c:v>-0.36</c:v>
                      </c:pt>
                      <c:pt idx="33">
                        <c:v>-0.34</c:v>
                      </c:pt>
                      <c:pt idx="34">
                        <c:v>-0.32</c:v>
                      </c:pt>
                      <c:pt idx="35">
                        <c:v>-0.3</c:v>
                      </c:pt>
                      <c:pt idx="36">
                        <c:v>-0.28000000000000003</c:v>
                      </c:pt>
                      <c:pt idx="37">
                        <c:v>-0.26</c:v>
                      </c:pt>
                      <c:pt idx="38">
                        <c:v>-0.24</c:v>
                      </c:pt>
                      <c:pt idx="39">
                        <c:v>-0.22</c:v>
                      </c:pt>
                      <c:pt idx="40">
                        <c:v>-0.2</c:v>
                      </c:pt>
                      <c:pt idx="41">
                        <c:v>-0.18</c:v>
                      </c:pt>
                      <c:pt idx="42">
                        <c:v>-0.16</c:v>
                      </c:pt>
                      <c:pt idx="43">
                        <c:v>-0.14000000000000001</c:v>
                      </c:pt>
                      <c:pt idx="44">
                        <c:v>-0.12</c:v>
                      </c:pt>
                      <c:pt idx="45">
                        <c:v>-0.1</c:v>
                      </c:pt>
                      <c:pt idx="46">
                        <c:v>-0.08</c:v>
                      </c:pt>
                      <c:pt idx="47">
                        <c:v>-0.06</c:v>
                      </c:pt>
                      <c:pt idx="48">
                        <c:v>-0.04</c:v>
                      </c:pt>
                      <c:pt idx="49">
                        <c:v>-0.02</c:v>
                      </c:pt>
                      <c:pt idx="50">
                        <c:v>0</c:v>
                      </c:pt>
                      <c:pt idx="51">
                        <c:v>0.02</c:v>
                      </c:pt>
                      <c:pt idx="52">
                        <c:v>0.04</c:v>
                      </c:pt>
                      <c:pt idx="53">
                        <c:v>0.06</c:v>
                      </c:pt>
                      <c:pt idx="54">
                        <c:v>0.08</c:v>
                      </c:pt>
                      <c:pt idx="55">
                        <c:v>0.1</c:v>
                      </c:pt>
                      <c:pt idx="56">
                        <c:v>0.12</c:v>
                      </c:pt>
                      <c:pt idx="57">
                        <c:v>0.14000000000000001</c:v>
                      </c:pt>
                      <c:pt idx="58">
                        <c:v>0.16</c:v>
                      </c:pt>
                      <c:pt idx="59">
                        <c:v>0.18</c:v>
                      </c:pt>
                      <c:pt idx="60">
                        <c:v>0.2</c:v>
                      </c:pt>
                      <c:pt idx="61">
                        <c:v>0.22</c:v>
                      </c:pt>
                      <c:pt idx="62">
                        <c:v>0.24</c:v>
                      </c:pt>
                      <c:pt idx="63">
                        <c:v>0.26</c:v>
                      </c:pt>
                      <c:pt idx="64">
                        <c:v>0.28000000000000003</c:v>
                      </c:pt>
                      <c:pt idx="65">
                        <c:v>0.3</c:v>
                      </c:pt>
                      <c:pt idx="66">
                        <c:v>0.32</c:v>
                      </c:pt>
                      <c:pt idx="67">
                        <c:v>0.34</c:v>
                      </c:pt>
                      <c:pt idx="68">
                        <c:v>0.36</c:v>
                      </c:pt>
                      <c:pt idx="69">
                        <c:v>0.38</c:v>
                      </c:pt>
                      <c:pt idx="70">
                        <c:v>0.4</c:v>
                      </c:pt>
                      <c:pt idx="71">
                        <c:v>0.42</c:v>
                      </c:pt>
                      <c:pt idx="72">
                        <c:v>0.44</c:v>
                      </c:pt>
                      <c:pt idx="73">
                        <c:v>0.46</c:v>
                      </c:pt>
                      <c:pt idx="74">
                        <c:v>0.48</c:v>
                      </c:pt>
                      <c:pt idx="75">
                        <c:v>0.5</c:v>
                      </c:pt>
                      <c:pt idx="76">
                        <c:v>0.52</c:v>
                      </c:pt>
                      <c:pt idx="77">
                        <c:v>0.54</c:v>
                      </c:pt>
                      <c:pt idx="78">
                        <c:v>0.56000000000000005</c:v>
                      </c:pt>
                      <c:pt idx="79">
                        <c:v>0.57999999999999996</c:v>
                      </c:pt>
                      <c:pt idx="80">
                        <c:v>0.6</c:v>
                      </c:pt>
                      <c:pt idx="81">
                        <c:v>0.62</c:v>
                      </c:pt>
                      <c:pt idx="82">
                        <c:v>0.64</c:v>
                      </c:pt>
                      <c:pt idx="83">
                        <c:v>0.66</c:v>
                      </c:pt>
                      <c:pt idx="84">
                        <c:v>0.68</c:v>
                      </c:pt>
                      <c:pt idx="85">
                        <c:v>0.7</c:v>
                      </c:pt>
                      <c:pt idx="86">
                        <c:v>0.72</c:v>
                      </c:pt>
                      <c:pt idx="87">
                        <c:v>0.74</c:v>
                      </c:pt>
                      <c:pt idx="88">
                        <c:v>0.76</c:v>
                      </c:pt>
                      <c:pt idx="89">
                        <c:v>0.78</c:v>
                      </c:pt>
                      <c:pt idx="90">
                        <c:v>0.8</c:v>
                      </c:pt>
                      <c:pt idx="91">
                        <c:v>0.82</c:v>
                      </c:pt>
                      <c:pt idx="92">
                        <c:v>0.84</c:v>
                      </c:pt>
                      <c:pt idx="93">
                        <c:v>0.86</c:v>
                      </c:pt>
                      <c:pt idx="94">
                        <c:v>0.88</c:v>
                      </c:pt>
                      <c:pt idx="95">
                        <c:v>0.9</c:v>
                      </c:pt>
                      <c:pt idx="96">
                        <c:v>0.92</c:v>
                      </c:pt>
                      <c:pt idx="97">
                        <c:v>0.94</c:v>
                      </c:pt>
                      <c:pt idx="98">
                        <c:v>0.96</c:v>
                      </c:pt>
                      <c:pt idx="99">
                        <c:v>0.98</c:v>
                      </c:pt>
                      <c:pt idx="100">
                        <c:v>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'I-V measurements'!$AF$2:$AF$102</c15:sqref>
                        </c15:formulaRef>
                      </c:ext>
                    </c:extLst>
                    <c:numCache>
                      <c:formatCode>General</c:formatCode>
                      <c:ptCount val="101"/>
                      <c:pt idx="0">
                        <c:v>-2.3506E-3</c:v>
                      </c:pt>
                      <c:pt idx="1">
                        <c:v>-2.3032E-3</c:v>
                      </c:pt>
                      <c:pt idx="2">
                        <c:v>-2.2572E-3</c:v>
                      </c:pt>
                      <c:pt idx="3">
                        <c:v>-2.2116000000000002E-3</c:v>
                      </c:pt>
                      <c:pt idx="4">
                        <c:v>-2.1635999999999999E-3</c:v>
                      </c:pt>
                      <c:pt idx="5">
                        <c:v>-2.117E-3</c:v>
                      </c:pt>
                      <c:pt idx="6">
                        <c:v>-2.0693999999999999E-3</c:v>
                      </c:pt>
                      <c:pt idx="7">
                        <c:v>-2.0222E-3</c:v>
                      </c:pt>
                      <c:pt idx="8">
                        <c:v>-1.9754E-3</c:v>
                      </c:pt>
                      <c:pt idx="9">
                        <c:v>-1.9284E-3</c:v>
                      </c:pt>
                      <c:pt idx="10">
                        <c:v>-1.8814000000000001E-3</c:v>
                      </c:pt>
                      <c:pt idx="11">
                        <c:v>-1.835E-3</c:v>
                      </c:pt>
                      <c:pt idx="12">
                        <c:v>-1.7891999999999999E-3</c:v>
                      </c:pt>
                      <c:pt idx="13">
                        <c:v>-1.7422E-3</c:v>
                      </c:pt>
                      <c:pt idx="14">
                        <c:v>-1.6944E-3</c:v>
                      </c:pt>
                      <c:pt idx="15">
                        <c:v>-1.6474E-3</c:v>
                      </c:pt>
                      <c:pt idx="16">
                        <c:v>-1.5994E-3</c:v>
                      </c:pt>
                      <c:pt idx="17">
                        <c:v>-1.5532E-3</c:v>
                      </c:pt>
                      <c:pt idx="18">
                        <c:v>-1.5056E-3</c:v>
                      </c:pt>
                      <c:pt idx="19">
                        <c:v>-1.4582E-3</c:v>
                      </c:pt>
                      <c:pt idx="20">
                        <c:v>-1.4126E-3</c:v>
                      </c:pt>
                      <c:pt idx="21">
                        <c:v>-1.3657999999999999E-3</c:v>
                      </c:pt>
                      <c:pt idx="22">
                        <c:v>-1.3192E-3</c:v>
                      </c:pt>
                      <c:pt idx="23">
                        <c:v>-1.2706E-3</c:v>
                      </c:pt>
                      <c:pt idx="24">
                        <c:v>-1.2237999999999999E-3</c:v>
                      </c:pt>
                      <c:pt idx="25">
                        <c:v>-1.1772E-3</c:v>
                      </c:pt>
                      <c:pt idx="26">
                        <c:v>-1.1294E-3</c:v>
                      </c:pt>
                      <c:pt idx="27">
                        <c:v>-1.0817999999999999E-3</c:v>
                      </c:pt>
                      <c:pt idx="28">
                        <c:v>-1.036E-3</c:v>
                      </c:pt>
                      <c:pt idx="29">
                        <c:v>-9.8948000000000005E-4</c:v>
                      </c:pt>
                      <c:pt idx="30">
                        <c:v>-9.4136000000000003E-4</c:v>
                      </c:pt>
                      <c:pt idx="31">
                        <c:v>-8.9457999999999996E-4</c:v>
                      </c:pt>
                      <c:pt idx="32">
                        <c:v>-8.4785999999999998E-4</c:v>
                      </c:pt>
                      <c:pt idx="33">
                        <c:v>-8.0040000000000005E-4</c:v>
                      </c:pt>
                      <c:pt idx="34">
                        <c:v>-7.5341999999999998E-4</c:v>
                      </c:pt>
                      <c:pt idx="35">
                        <c:v>-7.0607999999999999E-4</c:v>
                      </c:pt>
                      <c:pt idx="36">
                        <c:v>-6.5952000000000003E-4</c:v>
                      </c:pt>
                      <c:pt idx="37">
                        <c:v>-6.1244000000000001E-4</c:v>
                      </c:pt>
                      <c:pt idx="38">
                        <c:v>-5.6521999999999996E-4</c:v>
                      </c:pt>
                      <c:pt idx="39">
                        <c:v>-5.1814000000000005E-4</c:v>
                      </c:pt>
                      <c:pt idx="40">
                        <c:v>-4.7095999999999998E-4</c:v>
                      </c:pt>
                      <c:pt idx="41">
                        <c:v>-4.2393999999999998E-4</c:v>
                      </c:pt>
                      <c:pt idx="42">
                        <c:v>-3.7661999999999998E-4</c:v>
                      </c:pt>
                      <c:pt idx="43">
                        <c:v>-3.2944000000000002E-4</c:v>
                      </c:pt>
                      <c:pt idx="44">
                        <c:v>-2.8256000000000001E-4</c:v>
                      </c:pt>
                      <c:pt idx="45">
                        <c:v>-2.3557999999999999E-4</c:v>
                      </c:pt>
                      <c:pt idx="46">
                        <c:v>-1.8854000000000001E-4</c:v>
                      </c:pt>
                      <c:pt idx="47">
                        <c:v>-1.4126000000000001E-4</c:v>
                      </c:pt>
                      <c:pt idx="48" formatCode="0.00E+00">
                        <c:v>-9.4098000000000006E-5</c:v>
                      </c:pt>
                      <c:pt idx="49" formatCode="0.00E+00">
                        <c:v>-4.7098000000000002E-5</c:v>
                      </c:pt>
                      <c:pt idx="50" formatCode="0.00E+00">
                        <c:v>5.3278999999999997E-8</c:v>
                      </c:pt>
                      <c:pt idx="51" formatCode="0.00E+00">
                        <c:v>4.7067999999999997E-5</c:v>
                      </c:pt>
                      <c:pt idx="52" formatCode="0.00E+00">
                        <c:v>9.4258000000000005E-5</c:v>
                      </c:pt>
                      <c:pt idx="53">
                        <c:v>1.4124E-4</c:v>
                      </c:pt>
                      <c:pt idx="54">
                        <c:v>1.8844000000000001E-4</c:v>
                      </c:pt>
                      <c:pt idx="55">
                        <c:v>2.3551999999999999E-4</c:v>
                      </c:pt>
                      <c:pt idx="56">
                        <c:v>2.8224000000000001E-4</c:v>
                      </c:pt>
                      <c:pt idx="57">
                        <c:v>3.2948E-4</c:v>
                      </c:pt>
                      <c:pt idx="58">
                        <c:v>3.7676000000000002E-4</c:v>
                      </c:pt>
                      <c:pt idx="59">
                        <c:v>4.2418000000000002E-4</c:v>
                      </c:pt>
                      <c:pt idx="60">
                        <c:v>4.7120000000000002E-4</c:v>
                      </c:pt>
                      <c:pt idx="61">
                        <c:v>5.1761999999999999E-4</c:v>
                      </c:pt>
                      <c:pt idx="62">
                        <c:v>5.6517999999999998E-4</c:v>
                      </c:pt>
                      <c:pt idx="63">
                        <c:v>6.1236000000000005E-4</c:v>
                      </c:pt>
                      <c:pt idx="64">
                        <c:v>6.5921999999999997E-4</c:v>
                      </c:pt>
                      <c:pt idx="65">
                        <c:v>7.0640000000000004E-4</c:v>
                      </c:pt>
                      <c:pt idx="66">
                        <c:v>7.5374000000000003E-4</c:v>
                      </c:pt>
                      <c:pt idx="67">
                        <c:v>8.0134E-4</c:v>
                      </c:pt>
                      <c:pt idx="68">
                        <c:v>8.4783999999999999E-4</c:v>
                      </c:pt>
                      <c:pt idx="69">
                        <c:v>8.9479999999999996E-4</c:v>
                      </c:pt>
                      <c:pt idx="70">
                        <c:v>9.4169999999999996E-4</c:v>
                      </c:pt>
                      <c:pt idx="71">
                        <c:v>9.8916E-4</c:v>
                      </c:pt>
                      <c:pt idx="72">
                        <c:v>1.0361999999999999E-3</c:v>
                      </c:pt>
                      <c:pt idx="73">
                        <c:v>1.08322E-3</c:v>
                      </c:pt>
                      <c:pt idx="74">
                        <c:v>1.1304399999999999E-3</c:v>
                      </c:pt>
                      <c:pt idx="75">
                        <c:v>1.1764E-3</c:v>
                      </c:pt>
                      <c:pt idx="76">
                        <c:v>1.2246E-3</c:v>
                      </c:pt>
                      <c:pt idx="77">
                        <c:v>1.2714E-3</c:v>
                      </c:pt>
                      <c:pt idx="78">
                        <c:v>1.3179999999999999E-3</c:v>
                      </c:pt>
                      <c:pt idx="79">
                        <c:v>1.3657999999999999E-3</c:v>
                      </c:pt>
                      <c:pt idx="80">
                        <c:v>1.4126E-3</c:v>
                      </c:pt>
                      <c:pt idx="81">
                        <c:v>1.4610000000000001E-3</c:v>
                      </c:pt>
                      <c:pt idx="82">
                        <c:v>1.5072E-3</c:v>
                      </c:pt>
                      <c:pt idx="83">
                        <c:v>1.5533999999999999E-3</c:v>
                      </c:pt>
                      <c:pt idx="84">
                        <c:v>1.601E-3</c:v>
                      </c:pt>
                      <c:pt idx="85">
                        <c:v>1.6482000000000001E-3</c:v>
                      </c:pt>
                      <c:pt idx="86">
                        <c:v>1.6953999999999999E-3</c:v>
                      </c:pt>
                      <c:pt idx="87">
                        <c:v>1.7413999999999999E-3</c:v>
                      </c:pt>
                      <c:pt idx="88">
                        <c:v>1.7887999999999999E-3</c:v>
                      </c:pt>
                      <c:pt idx="89">
                        <c:v>1.8372E-3</c:v>
                      </c:pt>
                      <c:pt idx="90">
                        <c:v>1.8845999999999999E-3</c:v>
                      </c:pt>
                      <c:pt idx="91">
                        <c:v>1.9306E-3</c:v>
                      </c:pt>
                      <c:pt idx="92">
                        <c:v>1.9772000000000001E-3</c:v>
                      </c:pt>
                      <c:pt idx="93">
                        <c:v>2.0246000000000001E-3</c:v>
                      </c:pt>
                      <c:pt idx="94">
                        <c:v>2.0712E-3</c:v>
                      </c:pt>
                      <c:pt idx="95">
                        <c:v>2.1182000000000002E-3</c:v>
                      </c:pt>
                      <c:pt idx="96">
                        <c:v>2.1656000000000002E-3</c:v>
                      </c:pt>
                      <c:pt idx="97">
                        <c:v>2.2131999999999998E-3</c:v>
                      </c:pt>
                      <c:pt idx="98">
                        <c:v>2.2615999999999999E-3</c:v>
                      </c:pt>
                      <c:pt idx="99">
                        <c:v>2.3073999999999998E-3</c:v>
                      </c:pt>
                      <c:pt idx="100">
                        <c:v>2.3514E-3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300391760"/>
        <c:scaling>
          <c:orientation val="minMax"/>
          <c:max val="1"/>
          <c:min val="-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3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Voltage (V)</a:t>
                </a:r>
                <a:endParaRPr lang="en-GB" sz="13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293909396235476"/>
              <c:y val="0.785207411203777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0392320"/>
        <c:crosses val="autoZero"/>
        <c:crossBetween val="midCat"/>
        <c:majorUnit val="0.2"/>
      </c:valAx>
      <c:valAx>
        <c:axId val="300392320"/>
        <c:scaling>
          <c:orientation val="minMax"/>
          <c:max val="4"/>
          <c:min val="-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3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Current (mA)</a:t>
                </a:r>
                <a:endParaRPr lang="en-GB" sz="13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3.2673575152092425E-2"/>
              <c:y val="0.223184705462113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0391760"/>
        <c:crosses val="autoZero"/>
        <c:crossBetween val="midCat"/>
        <c:majorUnit val="1"/>
        <c:minorUnit val="5.000000000000001E-3"/>
      </c:valAx>
      <c:spPr>
        <a:noFill/>
        <a:ln w="3175"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52979783239536138"/>
          <c:y val="0.50552299305782045"/>
          <c:w val="0.45117085493614717"/>
          <c:h val="0.190729472425414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19523</xdr:colOff>
      <xdr:row>1</xdr:row>
      <xdr:rowOff>11241</xdr:rowOff>
    </xdr:from>
    <xdr:to>
      <xdr:col>22</xdr:col>
      <xdr:colOff>11449</xdr:colOff>
      <xdr:row>23</xdr:row>
      <xdr:rowOff>176567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591060</xdr:colOff>
      <xdr:row>25</xdr:row>
      <xdr:rowOff>4251</xdr:rowOff>
    </xdr:from>
    <xdr:to>
      <xdr:col>21</xdr:col>
      <xdr:colOff>591994</xdr:colOff>
      <xdr:row>49</xdr:row>
      <xdr:rowOff>121066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233361</xdr:colOff>
      <xdr:row>17</xdr:row>
      <xdr:rowOff>57150</xdr:rowOff>
    </xdr:from>
    <xdr:to>
      <xdr:col>24</xdr:col>
      <xdr:colOff>428624</xdr:colOff>
      <xdr:row>34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238125</xdr:colOff>
      <xdr:row>34</xdr:row>
      <xdr:rowOff>28575</xdr:rowOff>
    </xdr:from>
    <xdr:to>
      <xdr:col>24</xdr:col>
      <xdr:colOff>433388</xdr:colOff>
      <xdr:row>51</xdr:row>
      <xdr:rowOff>9525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228600</xdr:colOff>
      <xdr:row>0</xdr:row>
      <xdr:rowOff>66675</xdr:rowOff>
    </xdr:from>
    <xdr:to>
      <xdr:col>24</xdr:col>
      <xdr:colOff>423863</xdr:colOff>
      <xdr:row>17</xdr:row>
      <xdr:rowOff>47625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7"/>
  <sheetViews>
    <sheetView tabSelected="1" zoomScaleNormal="100" workbookViewId="0"/>
  </sheetViews>
  <sheetFormatPr defaultRowHeight="15" x14ac:dyDescent="0.25"/>
  <cols>
    <col min="1" max="1" width="4" customWidth="1"/>
    <col min="2" max="2" width="36" style="2" bestFit="1" customWidth="1"/>
    <col min="3" max="9" width="18.5703125" style="2" customWidth="1"/>
  </cols>
  <sheetData>
    <row r="1" spans="2:9" ht="15.75" thickBot="1" x14ac:dyDescent="0.3"/>
    <row r="2" spans="2:9" s="3" customFormat="1" ht="15.75" x14ac:dyDescent="0.25">
      <c r="B2" s="74" t="s">
        <v>48</v>
      </c>
      <c r="C2" s="71" t="s">
        <v>9</v>
      </c>
      <c r="D2" s="72"/>
      <c r="E2" s="73"/>
      <c r="F2" s="71" t="s">
        <v>10</v>
      </c>
      <c r="G2" s="72"/>
      <c r="H2" s="72"/>
      <c r="I2" s="73"/>
    </row>
    <row r="3" spans="2:9" ht="15.75" thickBot="1" x14ac:dyDescent="0.3">
      <c r="B3" s="75"/>
      <c r="C3" s="8" t="s">
        <v>11</v>
      </c>
      <c r="D3" s="17" t="s">
        <v>47</v>
      </c>
      <c r="E3" s="23" t="s">
        <v>8</v>
      </c>
      <c r="F3" s="29" t="s">
        <v>6</v>
      </c>
      <c r="G3" s="18" t="s">
        <v>7</v>
      </c>
      <c r="H3" s="16" t="s">
        <v>13</v>
      </c>
      <c r="I3" s="19" t="s">
        <v>12</v>
      </c>
    </row>
    <row r="4" spans="2:9" x14ac:dyDescent="0.25">
      <c r="B4" s="20">
        <v>100</v>
      </c>
      <c r="C4" s="24">
        <v>536</v>
      </c>
      <c r="D4" s="9"/>
      <c r="E4" s="10"/>
      <c r="F4" s="24"/>
      <c r="G4" s="9"/>
      <c r="H4" s="9"/>
      <c r="I4" s="10"/>
    </row>
    <row r="5" spans="2:9" x14ac:dyDescent="0.25">
      <c r="B5" s="21">
        <v>300</v>
      </c>
      <c r="C5" s="25">
        <v>750</v>
      </c>
      <c r="D5" s="4"/>
      <c r="E5" s="11"/>
      <c r="F5" s="25"/>
      <c r="G5" s="4"/>
      <c r="H5" s="4"/>
      <c r="I5" s="11"/>
    </row>
    <row r="6" spans="2:9" x14ac:dyDescent="0.25">
      <c r="B6" s="21">
        <v>500</v>
      </c>
      <c r="C6" s="25">
        <v>920</v>
      </c>
      <c r="D6" s="4"/>
      <c r="E6" s="11"/>
      <c r="F6" s="25"/>
      <c r="G6" s="4"/>
      <c r="H6" s="4"/>
      <c r="I6" s="11"/>
    </row>
    <row r="7" spans="2:9" x14ac:dyDescent="0.25">
      <c r="B7" s="21">
        <v>800</v>
      </c>
      <c r="C7" s="25">
        <v>1090</v>
      </c>
      <c r="D7" s="4"/>
      <c r="E7" s="11"/>
      <c r="F7" s="25"/>
      <c r="G7" s="4"/>
      <c r="H7" s="4"/>
      <c r="I7" s="11"/>
    </row>
    <row r="8" spans="2:9" x14ac:dyDescent="0.25">
      <c r="B8" s="21">
        <v>200</v>
      </c>
      <c r="C8" s="25"/>
      <c r="D8" s="4">
        <v>604</v>
      </c>
      <c r="E8" s="11"/>
      <c r="F8" s="25">
        <v>267</v>
      </c>
      <c r="G8" s="4"/>
      <c r="H8" s="4"/>
      <c r="I8" s="11"/>
    </row>
    <row r="9" spans="2:9" x14ac:dyDescent="0.25">
      <c r="B9" s="21">
        <v>600</v>
      </c>
      <c r="C9" s="25"/>
      <c r="D9" s="4">
        <v>748</v>
      </c>
      <c r="E9" s="11"/>
      <c r="F9" s="25">
        <v>325</v>
      </c>
      <c r="G9" s="4"/>
      <c r="H9" s="4"/>
      <c r="I9" s="11"/>
    </row>
    <row r="10" spans="2:9" x14ac:dyDescent="0.25">
      <c r="B10" s="21">
        <v>1200</v>
      </c>
      <c r="C10" s="25"/>
      <c r="D10" s="4">
        <v>980</v>
      </c>
      <c r="E10" s="11"/>
      <c r="F10" s="25">
        <v>411</v>
      </c>
      <c r="G10" s="4"/>
      <c r="H10" s="4"/>
      <c r="I10" s="11"/>
    </row>
    <row r="11" spans="2:9" x14ac:dyDescent="0.25">
      <c r="B11" s="21">
        <v>100</v>
      </c>
      <c r="C11" s="25"/>
      <c r="D11" s="4"/>
      <c r="E11" s="11">
        <v>312</v>
      </c>
      <c r="F11" s="25"/>
      <c r="G11" s="4">
        <v>235</v>
      </c>
      <c r="H11" s="4"/>
      <c r="I11" s="11"/>
    </row>
    <row r="12" spans="2:9" x14ac:dyDescent="0.25">
      <c r="B12" s="21">
        <v>300</v>
      </c>
      <c r="C12" s="25"/>
      <c r="D12" s="4"/>
      <c r="E12" s="11">
        <v>400</v>
      </c>
      <c r="F12" s="25"/>
      <c r="G12" s="4">
        <v>312</v>
      </c>
      <c r="H12" s="4"/>
      <c r="I12" s="11"/>
    </row>
    <row r="13" spans="2:9" x14ac:dyDescent="0.25">
      <c r="B13" s="21">
        <v>500</v>
      </c>
      <c r="C13" s="25"/>
      <c r="D13" s="4"/>
      <c r="E13" s="11">
        <v>474</v>
      </c>
      <c r="F13" s="25"/>
      <c r="G13" s="4">
        <v>425</v>
      </c>
      <c r="H13" s="4"/>
      <c r="I13" s="11"/>
    </row>
    <row r="14" spans="2:9" x14ac:dyDescent="0.25">
      <c r="B14" s="21">
        <v>100</v>
      </c>
      <c r="C14" s="25"/>
      <c r="D14" s="4"/>
      <c r="E14" s="11"/>
      <c r="F14" s="25"/>
      <c r="G14" s="4"/>
      <c r="H14" s="4">
        <v>169</v>
      </c>
      <c r="I14" s="11"/>
    </row>
    <row r="15" spans="2:9" x14ac:dyDescent="0.25">
      <c r="B15" s="21">
        <v>300</v>
      </c>
      <c r="C15" s="25"/>
      <c r="D15" s="4"/>
      <c r="E15" s="11"/>
      <c r="F15" s="25"/>
      <c r="G15" s="4"/>
      <c r="H15" s="4">
        <v>199</v>
      </c>
      <c r="I15" s="11"/>
    </row>
    <row r="16" spans="2:9" x14ac:dyDescent="0.25">
      <c r="B16" s="21">
        <v>800</v>
      </c>
      <c r="C16" s="25"/>
      <c r="D16" s="4"/>
      <c r="E16" s="11"/>
      <c r="F16" s="25"/>
      <c r="G16" s="4"/>
      <c r="H16" s="4">
        <v>378</v>
      </c>
      <c r="I16" s="11"/>
    </row>
    <row r="17" spans="2:9" x14ac:dyDescent="0.25">
      <c r="B17" s="21">
        <v>300</v>
      </c>
      <c r="C17" s="25"/>
      <c r="D17" s="4"/>
      <c r="E17" s="11"/>
      <c r="F17" s="25"/>
      <c r="G17" s="4"/>
      <c r="H17" s="4"/>
      <c r="I17" s="11">
        <v>377</v>
      </c>
    </row>
    <row r="18" spans="2:9" x14ac:dyDescent="0.25">
      <c r="B18" s="21">
        <v>600</v>
      </c>
      <c r="C18" s="25"/>
      <c r="D18" s="4"/>
      <c r="E18" s="11"/>
      <c r="F18" s="25"/>
      <c r="G18" s="4"/>
      <c r="H18" s="4"/>
      <c r="I18" s="11">
        <v>560</v>
      </c>
    </row>
    <row r="19" spans="2:9" ht="15.75" thickBot="1" x14ac:dyDescent="0.3">
      <c r="B19" s="22">
        <v>1100</v>
      </c>
      <c r="C19" s="26"/>
      <c r="D19" s="12"/>
      <c r="E19" s="13"/>
      <c r="F19" s="26"/>
      <c r="G19" s="12"/>
      <c r="H19" s="12"/>
      <c r="I19" s="13">
        <v>675</v>
      </c>
    </row>
    <row r="20" spans="2:9" x14ac:dyDescent="0.25">
      <c r="B20" s="20" t="s">
        <v>31</v>
      </c>
      <c r="C20" s="24" t="s">
        <v>38</v>
      </c>
      <c r="D20" s="9" t="s">
        <v>15</v>
      </c>
      <c r="E20" s="27" t="s">
        <v>36</v>
      </c>
      <c r="F20" s="24" t="s">
        <v>16</v>
      </c>
      <c r="G20" s="14" t="s">
        <v>37</v>
      </c>
      <c r="H20" s="9" t="s">
        <v>17</v>
      </c>
      <c r="I20" s="10" t="s">
        <v>18</v>
      </c>
    </row>
    <row r="21" spans="2:9" x14ac:dyDescent="0.25">
      <c r="B21" s="21" t="s">
        <v>0</v>
      </c>
      <c r="C21" s="25">
        <f>490.6/2</f>
        <v>245.3</v>
      </c>
      <c r="D21" s="7">
        <f>526.1/2</f>
        <v>263.05</v>
      </c>
      <c r="E21" s="28">
        <f>273.8/2</f>
        <v>136.9</v>
      </c>
      <c r="F21" s="25">
        <f>238.4/2</f>
        <v>119.2</v>
      </c>
      <c r="G21" s="5">
        <f>181.5/2</f>
        <v>90.75</v>
      </c>
      <c r="H21" s="6">
        <f>139.2/2</f>
        <v>69.599999999999994</v>
      </c>
      <c r="I21" s="11">
        <f>298.7/2</f>
        <v>149.35</v>
      </c>
    </row>
    <row r="22" spans="2:9" x14ac:dyDescent="0.25">
      <c r="B22" s="21" t="s">
        <v>14</v>
      </c>
      <c r="C22" s="25">
        <v>0.93379999999999996</v>
      </c>
      <c r="D22" s="4">
        <v>0.99960000000000004</v>
      </c>
      <c r="E22" s="11">
        <v>0.99750000000000005</v>
      </c>
      <c r="F22" s="25">
        <v>1</v>
      </c>
      <c r="G22" s="4">
        <v>0.98819999999999997</v>
      </c>
      <c r="H22" s="4">
        <v>1</v>
      </c>
      <c r="I22" s="11">
        <v>0.92659999999999998</v>
      </c>
    </row>
    <row r="23" spans="2:9" x14ac:dyDescent="0.25">
      <c r="B23" s="21" t="s">
        <v>20</v>
      </c>
      <c r="C23" s="25">
        <v>600</v>
      </c>
      <c r="D23" s="4">
        <v>1400</v>
      </c>
      <c r="E23" s="11">
        <v>800</v>
      </c>
      <c r="F23" s="25">
        <v>1500</v>
      </c>
      <c r="G23" s="4">
        <v>400</v>
      </c>
      <c r="H23" s="4">
        <v>450</v>
      </c>
      <c r="I23" s="11">
        <v>800</v>
      </c>
    </row>
    <row r="24" spans="2:9" x14ac:dyDescent="0.25">
      <c r="B24" s="21" t="s">
        <v>19</v>
      </c>
      <c r="C24" s="25">
        <f>C23/2</f>
        <v>300</v>
      </c>
      <c r="D24" s="4">
        <f t="shared" ref="D24:I24" si="0">D23/2</f>
        <v>700</v>
      </c>
      <c r="E24" s="11">
        <f t="shared" si="0"/>
        <v>400</v>
      </c>
      <c r="F24" s="25">
        <f t="shared" si="0"/>
        <v>750</v>
      </c>
      <c r="G24" s="4">
        <f t="shared" si="0"/>
        <v>200</v>
      </c>
      <c r="H24" s="4">
        <f t="shared" si="0"/>
        <v>225</v>
      </c>
      <c r="I24" s="11">
        <f t="shared" si="0"/>
        <v>400</v>
      </c>
    </row>
    <row r="25" spans="2:9" x14ac:dyDescent="0.25">
      <c r="B25" s="21" t="s">
        <v>21</v>
      </c>
      <c r="C25" s="25">
        <v>200</v>
      </c>
      <c r="D25" s="4">
        <v>200</v>
      </c>
      <c r="E25" s="11">
        <v>200</v>
      </c>
      <c r="F25" s="25">
        <v>200</v>
      </c>
      <c r="G25" s="4">
        <v>200</v>
      </c>
      <c r="H25" s="4">
        <v>200</v>
      </c>
      <c r="I25" s="11">
        <v>200</v>
      </c>
    </row>
    <row r="26" spans="2:9" x14ac:dyDescent="0.25">
      <c r="B26" s="21" t="s">
        <v>22</v>
      </c>
      <c r="C26" s="25">
        <f>C21*C25/1000</f>
        <v>49.06</v>
      </c>
      <c r="D26" s="7">
        <f t="shared" ref="D26:I26" si="1">D21*D25/1000</f>
        <v>52.61</v>
      </c>
      <c r="E26" s="28">
        <f t="shared" si="1"/>
        <v>27.38</v>
      </c>
      <c r="F26" s="25">
        <f t="shared" si="1"/>
        <v>23.84</v>
      </c>
      <c r="G26" s="5">
        <f t="shared" si="1"/>
        <v>18.149999999999999</v>
      </c>
      <c r="H26" s="6">
        <f t="shared" si="1"/>
        <v>13.919999999999998</v>
      </c>
      <c r="I26" s="11">
        <f t="shared" si="1"/>
        <v>29.87</v>
      </c>
    </row>
    <row r="27" spans="2:9" x14ac:dyDescent="0.25">
      <c r="B27" s="21" t="s">
        <v>5</v>
      </c>
      <c r="C27" s="25">
        <v>0.7843</v>
      </c>
      <c r="D27" s="4">
        <v>0.37680000000000002</v>
      </c>
      <c r="E27" s="11">
        <v>0.40500000000000003</v>
      </c>
      <c r="F27" s="25">
        <v>0.1439</v>
      </c>
      <c r="G27" s="4">
        <v>0.47499999999999998</v>
      </c>
      <c r="H27" s="4">
        <v>0.29849999999999999</v>
      </c>
      <c r="I27" s="11">
        <v>0.35799999999999998</v>
      </c>
    </row>
    <row r="28" spans="2:9" x14ac:dyDescent="0.25">
      <c r="B28" s="21" t="s">
        <v>23</v>
      </c>
      <c r="C28" s="25">
        <f>C27*C25</f>
        <v>156.86000000000001</v>
      </c>
      <c r="D28" s="4">
        <f t="shared" ref="D28:I28" si="2">D27*D25</f>
        <v>75.36</v>
      </c>
      <c r="E28" s="11">
        <f t="shared" si="2"/>
        <v>81</v>
      </c>
      <c r="F28" s="25">
        <f t="shared" si="2"/>
        <v>28.78</v>
      </c>
      <c r="G28" s="4">
        <f t="shared" si="2"/>
        <v>95</v>
      </c>
      <c r="H28" s="4">
        <f t="shared" si="2"/>
        <v>59.699999999999996</v>
      </c>
      <c r="I28" s="11">
        <f t="shared" si="2"/>
        <v>71.599999999999994</v>
      </c>
    </row>
    <row r="29" spans="2:9" x14ac:dyDescent="0.25">
      <c r="B29" s="21" t="s">
        <v>24</v>
      </c>
      <c r="C29" s="25">
        <f>C28*C24^2*10^(-8)</f>
        <v>0.14117400000000002</v>
      </c>
      <c r="D29" s="7">
        <f t="shared" ref="D29:I29" si="3">D28*D24^2*10^(-8)</f>
        <v>0.36926399999999998</v>
      </c>
      <c r="E29" s="28">
        <f t="shared" si="3"/>
        <v>0.12959999999999999</v>
      </c>
      <c r="F29" s="25">
        <f t="shared" si="3"/>
        <v>0.16188749999999999</v>
      </c>
      <c r="G29" s="5">
        <f t="shared" si="3"/>
        <v>3.7999999999999999E-2</v>
      </c>
      <c r="H29" s="6">
        <f t="shared" si="3"/>
        <v>3.0223125E-2</v>
      </c>
      <c r="I29" s="11">
        <f t="shared" si="3"/>
        <v>0.11456000000000001</v>
      </c>
    </row>
    <row r="30" spans="2:9" x14ac:dyDescent="0.25">
      <c r="B30" s="21" t="s">
        <v>25</v>
      </c>
      <c r="C30" s="76">
        <f>AVERAGE(C21:E21)</f>
        <v>215.08333333333334</v>
      </c>
      <c r="D30" s="77"/>
      <c r="E30" s="78"/>
      <c r="F30" s="76">
        <f>AVERAGE(F21:I21)</f>
        <v>107.22499999999999</v>
      </c>
      <c r="G30" s="77"/>
      <c r="H30" s="77"/>
      <c r="I30" s="78"/>
    </row>
    <row r="31" spans="2:9" x14ac:dyDescent="0.25">
      <c r="B31" s="21" t="s">
        <v>29</v>
      </c>
      <c r="C31" s="76">
        <f>STDEV(C21:E21)</f>
        <v>68.287925970359723</v>
      </c>
      <c r="D31" s="77"/>
      <c r="E31" s="78"/>
      <c r="F31" s="76">
        <f>STDEV(F21:I21)</f>
        <v>34.664979926913745</v>
      </c>
      <c r="G31" s="77"/>
      <c r="H31" s="77"/>
      <c r="I31" s="78"/>
    </row>
    <row r="32" spans="2:9" ht="15.75" thickBot="1" x14ac:dyDescent="0.3">
      <c r="B32" s="21" t="s">
        <v>26</v>
      </c>
      <c r="C32" s="68">
        <f>AVERAGE(C26:E26)</f>
        <v>43.016666666666673</v>
      </c>
      <c r="D32" s="69"/>
      <c r="E32" s="70"/>
      <c r="F32" s="68">
        <f>AVERAGE(F26:I26)</f>
        <v>21.445</v>
      </c>
      <c r="G32" s="69"/>
      <c r="H32" s="69"/>
      <c r="I32" s="70"/>
    </row>
    <row r="33" spans="2:9" ht="15.75" thickBot="1" x14ac:dyDescent="0.3">
      <c r="B33" s="21" t="s">
        <v>30</v>
      </c>
      <c r="C33" s="45">
        <f>STDEV(C26:E26)</f>
        <v>13.657585194071924</v>
      </c>
      <c r="D33" s="46"/>
      <c r="E33" s="47"/>
      <c r="F33" s="45">
        <f>STDEV(F26:I26)</f>
        <v>6.9329959853827496</v>
      </c>
      <c r="G33" s="46"/>
      <c r="H33" s="46"/>
      <c r="I33" s="47"/>
    </row>
    <row r="34" spans="2:9" ht="15.75" thickBot="1" x14ac:dyDescent="0.3">
      <c r="B34" s="21" t="s">
        <v>27</v>
      </c>
      <c r="C34" s="45">
        <f>AVERAGE(C29:E29)</f>
        <v>0.21334599999999995</v>
      </c>
      <c r="D34" s="46"/>
      <c r="E34" s="47"/>
      <c r="F34" s="45">
        <f>AVERAGE(F29:I29)</f>
        <v>8.6167656250000002E-2</v>
      </c>
      <c r="G34" s="46"/>
      <c r="H34" s="46"/>
      <c r="I34" s="47"/>
    </row>
    <row r="35" spans="2:9" ht="15.75" thickBot="1" x14ac:dyDescent="0.3">
      <c r="B35" s="21" t="s">
        <v>28</v>
      </c>
      <c r="C35" s="45">
        <f>AVERAGE(C28:E28)</f>
        <v>104.40666666666668</v>
      </c>
      <c r="D35" s="46"/>
      <c r="E35" s="47"/>
      <c r="F35" s="45">
        <f>AVERAGE(F28:I28)</f>
        <v>63.769999999999996</v>
      </c>
      <c r="G35" s="46"/>
      <c r="H35" s="46"/>
      <c r="I35" s="47"/>
    </row>
    <row r="36" spans="2:9" ht="15.75" thickBot="1" x14ac:dyDescent="0.3">
      <c r="B36" s="21" t="s">
        <v>49</v>
      </c>
      <c r="C36" s="63">
        <f>STDEV(C28:E28)</f>
        <v>45.513366534825067</v>
      </c>
      <c r="D36" s="64"/>
      <c r="E36" s="65"/>
      <c r="F36" s="66">
        <f>STDEV(F28:I28)</f>
        <v>27.552899423956578</v>
      </c>
      <c r="G36" s="66"/>
      <c r="H36" s="66"/>
      <c r="I36" s="67"/>
    </row>
    <row r="37" spans="2:9" ht="15.75" thickBot="1" x14ac:dyDescent="0.3">
      <c r="B37" s="21" t="s">
        <v>32</v>
      </c>
      <c r="C37" s="57">
        <f>C30/F30</f>
        <v>2.0059065827310176</v>
      </c>
      <c r="D37" s="58"/>
      <c r="E37" s="58"/>
      <c r="F37" s="58"/>
      <c r="G37" s="58"/>
      <c r="H37" s="58"/>
      <c r="I37" s="59"/>
    </row>
    <row r="38" spans="2:9" ht="15.75" thickBot="1" x14ac:dyDescent="0.3">
      <c r="B38" s="21" t="s">
        <v>33</v>
      </c>
      <c r="C38" s="60">
        <f>C31/F31</f>
        <v>1.9699398676801558</v>
      </c>
      <c r="D38" s="61"/>
      <c r="E38" s="61"/>
      <c r="F38" s="61"/>
      <c r="G38" s="61"/>
      <c r="H38" s="61"/>
      <c r="I38" s="62"/>
    </row>
    <row r="39" spans="2:9" ht="15.75" thickBot="1" x14ac:dyDescent="0.3">
      <c r="B39" s="21" t="s">
        <v>34</v>
      </c>
      <c r="C39" s="45">
        <f>C32/F32</f>
        <v>2.0059065827310176</v>
      </c>
      <c r="D39" s="46"/>
      <c r="E39" s="46"/>
      <c r="F39" s="46"/>
      <c r="G39" s="46"/>
      <c r="H39" s="46"/>
      <c r="I39" s="47"/>
    </row>
    <row r="40" spans="2:9" ht="15.75" thickBot="1" x14ac:dyDescent="0.3">
      <c r="B40" s="22" t="s">
        <v>35</v>
      </c>
      <c r="C40" s="45">
        <f>C33/F33</f>
        <v>1.9699398676801527</v>
      </c>
      <c r="D40" s="46"/>
      <c r="E40" s="46"/>
      <c r="F40" s="46"/>
      <c r="G40" s="46"/>
      <c r="H40" s="46"/>
      <c r="I40" s="47"/>
    </row>
    <row r="41" spans="2:9" ht="15.75" thickBot="1" x14ac:dyDescent="0.3">
      <c r="B41" s="15" t="s">
        <v>39</v>
      </c>
      <c r="C41" s="48" t="s">
        <v>40</v>
      </c>
      <c r="D41" s="49"/>
      <c r="E41" s="49"/>
      <c r="F41" s="49"/>
      <c r="G41" s="49"/>
      <c r="H41" s="49"/>
      <c r="I41" s="50"/>
    </row>
    <row r="42" spans="2:9" x14ac:dyDescent="0.25">
      <c r="B42" s="20">
        <v>100</v>
      </c>
      <c r="C42" s="33">
        <f>AVERAGE(C4,E11)</f>
        <v>424</v>
      </c>
      <c r="D42" s="34"/>
      <c r="E42" s="35"/>
      <c r="F42" s="33">
        <f>AVERAGE(G11,H14)</f>
        <v>202</v>
      </c>
      <c r="G42" s="34"/>
      <c r="H42" s="34"/>
      <c r="I42" s="35"/>
    </row>
    <row r="43" spans="2:9" x14ac:dyDescent="0.25">
      <c r="B43" s="21">
        <v>300</v>
      </c>
      <c r="C43" s="39">
        <f>AVERAGE(C5,E12)</f>
        <v>575</v>
      </c>
      <c r="D43" s="40"/>
      <c r="E43" s="41"/>
      <c r="F43" s="39">
        <f>AVERAGE(G12,H15,I17)</f>
        <v>296</v>
      </c>
      <c r="G43" s="40"/>
      <c r="H43" s="40"/>
      <c r="I43" s="41"/>
    </row>
    <row r="44" spans="2:9" x14ac:dyDescent="0.25">
      <c r="B44" s="21">
        <v>500</v>
      </c>
      <c r="C44" s="39">
        <f>AVERAGE(C6,E13)</f>
        <v>697</v>
      </c>
      <c r="D44" s="40"/>
      <c r="E44" s="41"/>
      <c r="F44" s="39">
        <f>G13</f>
        <v>425</v>
      </c>
      <c r="G44" s="40"/>
      <c r="H44" s="40"/>
      <c r="I44" s="41"/>
    </row>
    <row r="45" spans="2:9" x14ac:dyDescent="0.25">
      <c r="B45" s="21">
        <v>600</v>
      </c>
      <c r="C45" s="39">
        <f>D9</f>
        <v>748</v>
      </c>
      <c r="D45" s="40"/>
      <c r="E45" s="41"/>
      <c r="F45" s="39">
        <f>AVERAGE(F9,I18)</f>
        <v>442.5</v>
      </c>
      <c r="G45" s="40"/>
      <c r="H45" s="40"/>
      <c r="I45" s="41"/>
    </row>
    <row r="46" spans="2:9" ht="15.75" thickBot="1" x14ac:dyDescent="0.3">
      <c r="B46" s="22">
        <v>1200</v>
      </c>
      <c r="C46" s="36">
        <v>980</v>
      </c>
      <c r="D46" s="37"/>
      <c r="E46" s="38"/>
      <c r="F46" s="36">
        <v>675</v>
      </c>
      <c r="G46" s="37"/>
      <c r="H46" s="37"/>
      <c r="I46" s="38"/>
    </row>
    <row r="47" spans="2:9" x14ac:dyDescent="0.25">
      <c r="B47" s="20" t="s">
        <v>41</v>
      </c>
      <c r="C47" s="51">
        <f>420/2</f>
        <v>210</v>
      </c>
      <c r="D47" s="52"/>
      <c r="E47" s="53"/>
      <c r="F47" s="51">
        <f>178/2</f>
        <v>89</v>
      </c>
      <c r="G47" s="52"/>
      <c r="H47" s="52"/>
      <c r="I47" s="53"/>
    </row>
    <row r="48" spans="2:9" x14ac:dyDescent="0.25">
      <c r="B48" s="21" t="s">
        <v>22</v>
      </c>
      <c r="C48" s="54">
        <f>C47*C25/1000</f>
        <v>42</v>
      </c>
      <c r="D48" s="55"/>
      <c r="E48" s="56"/>
      <c r="F48" s="54">
        <f>F47*F25/1000</f>
        <v>17.8</v>
      </c>
      <c r="G48" s="55"/>
      <c r="H48" s="55"/>
      <c r="I48" s="56"/>
    </row>
    <row r="49" spans="2:9" x14ac:dyDescent="0.25">
      <c r="B49" s="21" t="s">
        <v>5</v>
      </c>
      <c r="C49" s="39">
        <f>0.4902</f>
        <v>0.49020000000000002</v>
      </c>
      <c r="D49" s="40"/>
      <c r="E49" s="41"/>
      <c r="F49" s="39">
        <f>0.4265</f>
        <v>0.42649999999999999</v>
      </c>
      <c r="G49" s="40"/>
      <c r="H49" s="40"/>
      <c r="I49" s="41"/>
    </row>
    <row r="50" spans="2:9" ht="15.75" thickBot="1" x14ac:dyDescent="0.3">
      <c r="B50" s="21" t="s">
        <v>23</v>
      </c>
      <c r="C50" s="42">
        <f>C49*C25</f>
        <v>98.04</v>
      </c>
      <c r="D50" s="43"/>
      <c r="E50" s="44"/>
      <c r="F50" s="42">
        <f>F49*F25</f>
        <v>85.3</v>
      </c>
      <c r="G50" s="43"/>
      <c r="H50" s="43"/>
      <c r="I50" s="44"/>
    </row>
    <row r="51" spans="2:9" ht="15.75" thickBot="1" x14ac:dyDescent="0.3">
      <c r="B51" s="22" t="s">
        <v>42</v>
      </c>
      <c r="C51" s="30">
        <f>C48/F48</f>
        <v>2.3595505617977528</v>
      </c>
      <c r="D51" s="31"/>
      <c r="E51" s="31"/>
      <c r="F51" s="31"/>
      <c r="G51" s="31"/>
      <c r="H51" s="31"/>
      <c r="I51" s="32"/>
    </row>
    <row r="54" spans="2:9" x14ac:dyDescent="0.25">
      <c r="B54" s="2" t="s">
        <v>46</v>
      </c>
    </row>
    <row r="55" spans="2:9" x14ac:dyDescent="0.25">
      <c r="B55" s="2" t="s">
        <v>43</v>
      </c>
    </row>
    <row r="56" spans="2:9" x14ac:dyDescent="0.25">
      <c r="B56" s="2" t="s">
        <v>44</v>
      </c>
    </row>
    <row r="57" spans="2:9" x14ac:dyDescent="0.25">
      <c r="B57" s="2" t="s">
        <v>45</v>
      </c>
    </row>
  </sheetData>
  <mergeCells count="41">
    <mergeCell ref="F2:I2"/>
    <mergeCell ref="C2:E2"/>
    <mergeCell ref="B2:B3"/>
    <mergeCell ref="C30:E30"/>
    <mergeCell ref="C31:E31"/>
    <mergeCell ref="F30:I30"/>
    <mergeCell ref="F31:I31"/>
    <mergeCell ref="F32:I32"/>
    <mergeCell ref="F33:I33"/>
    <mergeCell ref="F34:I34"/>
    <mergeCell ref="C32:E32"/>
    <mergeCell ref="C33:E33"/>
    <mergeCell ref="C34:E34"/>
    <mergeCell ref="C35:E35"/>
    <mergeCell ref="F35:I35"/>
    <mergeCell ref="C37:I37"/>
    <mergeCell ref="C38:I38"/>
    <mergeCell ref="C39:I39"/>
    <mergeCell ref="C36:E36"/>
    <mergeCell ref="F36:I36"/>
    <mergeCell ref="C40:I40"/>
    <mergeCell ref="C41:I41"/>
    <mergeCell ref="C47:E47"/>
    <mergeCell ref="C48:E48"/>
    <mergeCell ref="F47:I47"/>
    <mergeCell ref="F48:I48"/>
    <mergeCell ref="F44:I44"/>
    <mergeCell ref="F43:I43"/>
    <mergeCell ref="C43:E43"/>
    <mergeCell ref="C51:I51"/>
    <mergeCell ref="F42:I42"/>
    <mergeCell ref="C42:E42"/>
    <mergeCell ref="C46:E46"/>
    <mergeCell ref="C45:E45"/>
    <mergeCell ref="C44:E44"/>
    <mergeCell ref="F46:I46"/>
    <mergeCell ref="F45:I45"/>
    <mergeCell ref="C49:E49"/>
    <mergeCell ref="F49:I49"/>
    <mergeCell ref="C50:E50"/>
    <mergeCell ref="F50:I5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2"/>
  <sheetViews>
    <sheetView zoomScaleNormal="100" workbookViewId="0"/>
  </sheetViews>
  <sheetFormatPr defaultRowHeight="15" x14ac:dyDescent="0.25"/>
  <cols>
    <col min="1" max="1" width="7.28515625" bestFit="1" customWidth="1"/>
    <col min="2" max="2" width="14.85546875" bestFit="1" customWidth="1"/>
    <col min="3" max="3" width="7.28515625" bestFit="1" customWidth="1"/>
    <col min="4" max="4" width="14.5703125" bestFit="1" customWidth="1"/>
    <col min="5" max="5" width="7.28515625" bestFit="1" customWidth="1"/>
    <col min="6" max="6" width="14.5703125" bestFit="1" customWidth="1"/>
    <col min="7" max="7" width="7.28515625" bestFit="1" customWidth="1"/>
    <col min="8" max="8" width="14.5703125" bestFit="1" customWidth="1"/>
    <col min="9" max="9" width="4.42578125" bestFit="1" customWidth="1"/>
    <col min="10" max="10" width="7.28515625" bestFit="1" customWidth="1"/>
    <col min="11" max="11" width="14.5703125" bestFit="1" customWidth="1"/>
    <col min="12" max="12" width="7.28515625" bestFit="1" customWidth="1"/>
    <col min="13" max="13" width="14.5703125" bestFit="1" customWidth="1"/>
    <col min="14" max="14" width="13.5703125" bestFit="1" customWidth="1"/>
    <col min="15" max="15" width="7.28515625" bestFit="1" customWidth="1"/>
    <col min="16" max="16" width="14.5703125" bestFit="1" customWidth="1"/>
    <col min="26" max="26" width="7.28515625" bestFit="1" customWidth="1"/>
    <col min="27" max="27" width="14.5703125" bestFit="1" customWidth="1"/>
    <col min="28" max="28" width="7.28515625" bestFit="1" customWidth="1"/>
    <col min="29" max="29" width="14.5703125" bestFit="1" customWidth="1"/>
    <col min="30" max="30" width="13.5703125" bestFit="1" customWidth="1"/>
    <col min="31" max="31" width="7.28515625" bestFit="1" customWidth="1"/>
    <col min="32" max="32" width="14.5703125" bestFit="1" customWidth="1"/>
    <col min="33" max="33" width="16.7109375" bestFit="1" customWidth="1"/>
  </cols>
  <sheetData>
    <row r="1" spans="1:33" x14ac:dyDescent="0.25">
      <c r="A1" t="s">
        <v>1</v>
      </c>
      <c r="B1" t="s">
        <v>2</v>
      </c>
      <c r="C1" t="s">
        <v>1</v>
      </c>
      <c r="D1" t="s">
        <v>2</v>
      </c>
      <c r="E1">
        <v>-1</v>
      </c>
      <c r="F1">
        <v>-2.1072E-3</v>
      </c>
      <c r="G1" t="s">
        <v>1</v>
      </c>
      <c r="H1" t="s">
        <v>2</v>
      </c>
      <c r="I1" t="s">
        <v>3</v>
      </c>
      <c r="J1" t="s">
        <v>1</v>
      </c>
      <c r="K1" t="s">
        <v>2</v>
      </c>
      <c r="L1" t="s">
        <v>1</v>
      </c>
      <c r="M1" t="s">
        <v>2</v>
      </c>
      <c r="O1" t="s">
        <v>1</v>
      </c>
      <c r="P1" t="s">
        <v>2</v>
      </c>
      <c r="Z1" t="s">
        <v>1</v>
      </c>
      <c r="AA1" t="s">
        <v>2</v>
      </c>
      <c r="AB1" t="s">
        <v>1</v>
      </c>
      <c r="AC1" t="s">
        <v>2</v>
      </c>
      <c r="AE1" t="s">
        <v>1</v>
      </c>
      <c r="AF1" t="s">
        <v>2</v>
      </c>
      <c r="AG1" t="s">
        <v>4</v>
      </c>
    </row>
    <row r="2" spans="1:33" x14ac:dyDescent="0.25">
      <c r="A2">
        <v>-1</v>
      </c>
      <c r="B2">
        <v>-2.8822000000000001E-3</v>
      </c>
      <c r="C2">
        <v>-1</v>
      </c>
      <c r="D2">
        <v>-2.1037999999999999E-3</v>
      </c>
      <c r="E2">
        <v>-0.98</v>
      </c>
      <c r="F2">
        <v>-2.0639999999999999E-3</v>
      </c>
      <c r="G2">
        <v>-1</v>
      </c>
      <c r="H2">
        <v>-8.2416E-4</v>
      </c>
      <c r="J2">
        <v>-1</v>
      </c>
      <c r="K2">
        <v>-3.2031999999999998E-3</v>
      </c>
      <c r="L2">
        <v>-1</v>
      </c>
      <c r="M2">
        <v>-2.4732000000000001E-3</v>
      </c>
      <c r="N2">
        <f>M2*1000</f>
        <v>-2.4731999999999998</v>
      </c>
      <c r="O2">
        <v>-1</v>
      </c>
      <c r="P2">
        <v>-2.1067999999999998E-3</v>
      </c>
      <c r="Z2">
        <v>-1</v>
      </c>
      <c r="AA2">
        <v>-3.7460000000000002E-3</v>
      </c>
      <c r="AB2">
        <v>-1</v>
      </c>
      <c r="AC2">
        <v>-3.2686E-3</v>
      </c>
      <c r="AD2">
        <f>AC2*1000</f>
        <v>-3.2686000000000002</v>
      </c>
      <c r="AE2">
        <v>-1</v>
      </c>
      <c r="AF2">
        <v>-2.3506E-3</v>
      </c>
    </row>
    <row r="3" spans="1:33" x14ac:dyDescent="0.25">
      <c r="A3">
        <v>-0.98</v>
      </c>
      <c r="B3">
        <v>-2.8235999999999999E-3</v>
      </c>
      <c r="C3">
        <v>-0.98</v>
      </c>
      <c r="D3">
        <v>-2.062E-3</v>
      </c>
      <c r="E3">
        <v>-0.96</v>
      </c>
      <c r="F3">
        <v>-2.0202000000000002E-3</v>
      </c>
      <c r="G3">
        <v>-0.98</v>
      </c>
      <c r="H3">
        <v>-8.0603999999999995E-4</v>
      </c>
      <c r="J3">
        <v>-0.98</v>
      </c>
      <c r="K3">
        <v>-3.1392E-3</v>
      </c>
      <c r="L3">
        <v>-0.98</v>
      </c>
      <c r="M3">
        <v>-2.4237999999999998E-3</v>
      </c>
      <c r="N3">
        <f t="shared" ref="N3:N66" si="0">M3*1000</f>
        <v>-2.4238</v>
      </c>
      <c r="O3">
        <v>-0.98</v>
      </c>
      <c r="P3">
        <v>-2.0647999999999999E-3</v>
      </c>
      <c r="Z3">
        <v>-0.98</v>
      </c>
      <c r="AA3">
        <v>-3.6608000000000001E-3</v>
      </c>
      <c r="AB3">
        <v>-0.98</v>
      </c>
      <c r="AC3">
        <v>-3.2036E-3</v>
      </c>
      <c r="AD3">
        <f t="shared" ref="AD3:AD66" si="1">AC3*1000</f>
        <v>-3.2036000000000002</v>
      </c>
      <c r="AE3">
        <v>-0.98</v>
      </c>
      <c r="AF3">
        <v>-2.3032E-3</v>
      </c>
    </row>
    <row r="4" spans="1:33" x14ac:dyDescent="0.25">
      <c r="A4">
        <v>-0.96</v>
      </c>
      <c r="B4">
        <v>-2.7645999999999999E-3</v>
      </c>
      <c r="C4">
        <v>-0.96</v>
      </c>
      <c r="D4">
        <v>-2.0171999999999998E-3</v>
      </c>
      <c r="E4">
        <v>-0.94</v>
      </c>
      <c r="F4">
        <v>-1.9772000000000001E-3</v>
      </c>
      <c r="G4">
        <v>-0.96</v>
      </c>
      <c r="H4">
        <v>-7.8963999999999998E-4</v>
      </c>
      <c r="J4">
        <v>-0.96</v>
      </c>
      <c r="K4">
        <v>-3.075E-3</v>
      </c>
      <c r="L4">
        <v>-0.96</v>
      </c>
      <c r="M4">
        <v>-2.3744E-3</v>
      </c>
      <c r="N4">
        <f t="shared" si="0"/>
        <v>-2.3744000000000001</v>
      </c>
      <c r="O4">
        <v>-0.96</v>
      </c>
      <c r="P4">
        <v>-2.0219999999999999E-3</v>
      </c>
      <c r="Z4">
        <v>-0.96</v>
      </c>
      <c r="AA4">
        <v>-3.5756E-3</v>
      </c>
      <c r="AB4">
        <v>-0.96</v>
      </c>
      <c r="AC4">
        <v>-3.1392E-3</v>
      </c>
      <c r="AD4">
        <f t="shared" si="1"/>
        <v>-3.1391999999999998</v>
      </c>
      <c r="AE4">
        <v>-0.96</v>
      </c>
      <c r="AF4">
        <v>-2.2572E-3</v>
      </c>
    </row>
    <row r="5" spans="1:33" x14ac:dyDescent="0.25">
      <c r="A5">
        <v>-0.94</v>
      </c>
      <c r="B5">
        <v>-2.7063999999999999E-3</v>
      </c>
      <c r="C5">
        <v>-0.94</v>
      </c>
      <c r="D5">
        <v>-1.9754E-3</v>
      </c>
      <c r="E5">
        <v>-0.92</v>
      </c>
      <c r="F5">
        <v>-1.9364E-3</v>
      </c>
      <c r="G5">
        <v>-0.94</v>
      </c>
      <c r="H5">
        <v>-7.7371999999999999E-4</v>
      </c>
      <c r="J5">
        <v>-0.94</v>
      </c>
      <c r="K5">
        <v>-3.0111999999999999E-3</v>
      </c>
      <c r="L5">
        <v>-0.94</v>
      </c>
      <c r="M5">
        <v>-2.3249999999999998E-3</v>
      </c>
      <c r="N5">
        <f t="shared" si="0"/>
        <v>-2.3249999999999997</v>
      </c>
      <c r="O5">
        <v>-0.94</v>
      </c>
      <c r="P5">
        <v>-1.9797999999999999E-3</v>
      </c>
      <c r="Z5">
        <v>-0.94</v>
      </c>
      <c r="AA5">
        <v>-3.4873999999999999E-3</v>
      </c>
      <c r="AB5">
        <v>-0.94</v>
      </c>
      <c r="AC5">
        <v>-3.0753999999999998E-3</v>
      </c>
      <c r="AD5">
        <f t="shared" si="1"/>
        <v>-3.0753999999999997</v>
      </c>
      <c r="AE5">
        <v>-0.94</v>
      </c>
      <c r="AF5">
        <v>-2.2116000000000002E-3</v>
      </c>
    </row>
    <row r="6" spans="1:33" x14ac:dyDescent="0.25">
      <c r="A6">
        <v>-0.92</v>
      </c>
      <c r="B6">
        <v>-2.6486000000000001E-3</v>
      </c>
      <c r="C6">
        <v>-0.92</v>
      </c>
      <c r="D6">
        <v>-1.9331999999999999E-3</v>
      </c>
      <c r="E6">
        <v>-0.9</v>
      </c>
      <c r="F6">
        <v>-1.8929999999999999E-3</v>
      </c>
      <c r="G6">
        <v>-0.92</v>
      </c>
      <c r="H6">
        <v>-7.5792000000000003E-4</v>
      </c>
      <c r="J6">
        <v>-0.92</v>
      </c>
      <c r="K6">
        <v>-2.9466000000000002E-3</v>
      </c>
      <c r="L6">
        <v>-0.92</v>
      </c>
      <c r="M6">
        <v>-2.2756E-3</v>
      </c>
      <c r="N6">
        <f t="shared" si="0"/>
        <v>-2.2755999999999998</v>
      </c>
      <c r="O6">
        <v>-0.92</v>
      </c>
      <c r="P6">
        <v>-1.9373999999999999E-3</v>
      </c>
      <c r="Z6">
        <v>-0.92</v>
      </c>
      <c r="AA6">
        <v>-3.4006000000000002E-3</v>
      </c>
      <c r="AB6">
        <v>-0.92</v>
      </c>
      <c r="AC6">
        <v>-3.0102000000000002E-3</v>
      </c>
      <c r="AD6">
        <f t="shared" si="1"/>
        <v>-3.0102000000000002</v>
      </c>
      <c r="AE6">
        <v>-0.92</v>
      </c>
      <c r="AF6">
        <v>-2.1635999999999999E-3</v>
      </c>
    </row>
    <row r="7" spans="1:33" x14ac:dyDescent="0.25">
      <c r="A7">
        <v>-0.9</v>
      </c>
      <c r="B7">
        <v>-2.5906000000000002E-3</v>
      </c>
      <c r="C7">
        <v>-0.9</v>
      </c>
      <c r="D7">
        <v>-1.8910000000000001E-3</v>
      </c>
      <c r="E7">
        <v>-0.88</v>
      </c>
      <c r="F7">
        <v>-1.8489999999999999E-3</v>
      </c>
      <c r="G7">
        <v>-0.9</v>
      </c>
      <c r="H7">
        <v>-7.4266000000000002E-4</v>
      </c>
      <c r="J7">
        <v>-0.9</v>
      </c>
      <c r="K7">
        <v>-2.8828E-3</v>
      </c>
      <c r="L7">
        <v>-0.9</v>
      </c>
      <c r="M7">
        <v>-2.2261999999999998E-3</v>
      </c>
      <c r="N7">
        <f t="shared" si="0"/>
        <v>-2.2262</v>
      </c>
      <c r="O7">
        <v>-0.9</v>
      </c>
      <c r="P7">
        <v>-1.8954E-3</v>
      </c>
      <c r="Z7">
        <v>-0.9</v>
      </c>
      <c r="AA7">
        <v>-3.3157999999999998E-3</v>
      </c>
      <c r="AB7">
        <v>-0.9</v>
      </c>
      <c r="AC7">
        <v>-2.9464000000000001E-3</v>
      </c>
      <c r="AD7">
        <f t="shared" si="1"/>
        <v>-2.9464000000000001</v>
      </c>
      <c r="AE7">
        <v>-0.9</v>
      </c>
      <c r="AF7">
        <v>-2.117E-3</v>
      </c>
    </row>
    <row r="8" spans="1:33" x14ac:dyDescent="0.25">
      <c r="A8">
        <v>-0.88</v>
      </c>
      <c r="B8">
        <v>-2.5317999999999998E-3</v>
      </c>
      <c r="C8">
        <v>-0.88</v>
      </c>
      <c r="D8">
        <v>-1.8481999999999999E-3</v>
      </c>
      <c r="E8">
        <v>-0.86</v>
      </c>
      <c r="F8">
        <v>-1.8090000000000001E-3</v>
      </c>
      <c r="G8">
        <v>-0.88</v>
      </c>
      <c r="H8">
        <v>-7.272E-4</v>
      </c>
      <c r="J8">
        <v>-0.88</v>
      </c>
      <c r="K8">
        <v>-2.8188000000000002E-3</v>
      </c>
      <c r="L8">
        <v>-0.88</v>
      </c>
      <c r="M8">
        <v>-2.1770000000000001E-3</v>
      </c>
      <c r="N8">
        <f t="shared" si="0"/>
        <v>-2.177</v>
      </c>
      <c r="O8">
        <v>-0.88</v>
      </c>
      <c r="P8">
        <v>-1.8531999999999999E-3</v>
      </c>
      <c r="Z8">
        <v>-0.88</v>
      </c>
      <c r="AA8">
        <v>-3.2318E-3</v>
      </c>
      <c r="AB8">
        <v>-0.88</v>
      </c>
      <c r="AC8">
        <v>-2.8815999999999998E-3</v>
      </c>
      <c r="AD8">
        <f t="shared" si="1"/>
        <v>-2.8815999999999997</v>
      </c>
      <c r="AE8">
        <v>-0.88</v>
      </c>
      <c r="AF8">
        <v>-2.0693999999999999E-3</v>
      </c>
    </row>
    <row r="9" spans="1:33" x14ac:dyDescent="0.25">
      <c r="A9">
        <v>-0.86</v>
      </c>
      <c r="B9">
        <v>-2.4750000000000002E-3</v>
      </c>
      <c r="C9">
        <v>-0.86</v>
      </c>
      <c r="D9">
        <v>-1.8056000000000001E-3</v>
      </c>
      <c r="E9">
        <v>-0.84</v>
      </c>
      <c r="F9">
        <v>-1.7658000000000001E-3</v>
      </c>
      <c r="G9">
        <v>-0.86</v>
      </c>
      <c r="H9">
        <v>-7.1108E-4</v>
      </c>
      <c r="J9">
        <v>-0.86</v>
      </c>
      <c r="K9">
        <v>-2.7544000000000002E-3</v>
      </c>
      <c r="L9">
        <v>-0.86</v>
      </c>
      <c r="M9">
        <v>-2.1272000000000001E-3</v>
      </c>
      <c r="N9">
        <f t="shared" si="0"/>
        <v>-2.1272000000000002</v>
      </c>
      <c r="O9">
        <v>-0.86</v>
      </c>
      <c r="P9">
        <v>-1.8109999999999999E-3</v>
      </c>
      <c r="Z9">
        <v>-0.86</v>
      </c>
      <c r="AA9">
        <v>-3.1492E-3</v>
      </c>
      <c r="AB9">
        <v>-0.86</v>
      </c>
      <c r="AC9">
        <v>-2.8167999999999999E-3</v>
      </c>
      <c r="AD9">
        <f t="shared" si="1"/>
        <v>-2.8167999999999997</v>
      </c>
      <c r="AE9">
        <v>-0.86</v>
      </c>
      <c r="AF9">
        <v>-2.0222E-3</v>
      </c>
    </row>
    <row r="10" spans="1:33" x14ac:dyDescent="0.25">
      <c r="A10">
        <v>-0.84</v>
      </c>
      <c r="B10">
        <v>-2.4166000000000001E-3</v>
      </c>
      <c r="C10">
        <v>-0.84</v>
      </c>
      <c r="D10">
        <v>-1.7644E-3</v>
      </c>
      <c r="E10">
        <v>-0.82</v>
      </c>
      <c r="F10">
        <v>-1.7221999999999999E-3</v>
      </c>
      <c r="G10">
        <v>-0.84</v>
      </c>
      <c r="H10">
        <v>-6.9472000000000002E-4</v>
      </c>
      <c r="J10">
        <v>-0.84</v>
      </c>
      <c r="K10">
        <v>-2.6903999999999999E-3</v>
      </c>
      <c r="L10">
        <v>-0.84</v>
      </c>
      <c r="M10">
        <v>-2.0777999999999999E-3</v>
      </c>
      <c r="N10">
        <f t="shared" si="0"/>
        <v>-2.0777999999999999</v>
      </c>
      <c r="O10">
        <v>-0.84</v>
      </c>
      <c r="P10">
        <v>-1.7688000000000001E-3</v>
      </c>
      <c r="Z10">
        <v>-0.84</v>
      </c>
      <c r="AA10">
        <v>-3.0628000000000001E-3</v>
      </c>
      <c r="AB10">
        <v>-0.84</v>
      </c>
      <c r="AC10">
        <v>-2.7529999999999998E-3</v>
      </c>
      <c r="AD10">
        <f t="shared" si="1"/>
        <v>-2.7529999999999997</v>
      </c>
      <c r="AE10">
        <v>-0.84</v>
      </c>
      <c r="AF10">
        <v>-1.9754E-3</v>
      </c>
    </row>
    <row r="11" spans="1:33" x14ac:dyDescent="0.25">
      <c r="A11">
        <v>-0.82</v>
      </c>
      <c r="B11">
        <v>-2.359E-3</v>
      </c>
      <c r="C11">
        <v>-0.82</v>
      </c>
      <c r="D11">
        <v>-1.7217999999999999E-3</v>
      </c>
      <c r="E11">
        <v>-0.8</v>
      </c>
      <c r="F11">
        <v>-1.6834E-3</v>
      </c>
      <c r="G11">
        <v>-0.82</v>
      </c>
      <c r="H11">
        <v>-6.7884E-4</v>
      </c>
      <c r="J11">
        <v>-0.82</v>
      </c>
      <c r="K11">
        <v>-2.6262E-3</v>
      </c>
      <c r="L11">
        <v>-0.82</v>
      </c>
      <c r="M11">
        <v>-2.0279999999999999E-3</v>
      </c>
      <c r="N11">
        <f t="shared" si="0"/>
        <v>-2.028</v>
      </c>
      <c r="O11">
        <v>-0.82</v>
      </c>
      <c r="P11">
        <v>-1.7267999999999999E-3</v>
      </c>
      <c r="Z11">
        <v>-0.82</v>
      </c>
      <c r="AA11">
        <v>-2.9781999999999999E-3</v>
      </c>
      <c r="AB11">
        <v>-0.82</v>
      </c>
      <c r="AC11">
        <v>-2.6882E-3</v>
      </c>
      <c r="AD11">
        <f t="shared" si="1"/>
        <v>-2.6882000000000001</v>
      </c>
      <c r="AE11">
        <v>-0.82</v>
      </c>
      <c r="AF11">
        <v>-1.9284E-3</v>
      </c>
    </row>
    <row r="12" spans="1:33" x14ac:dyDescent="0.25">
      <c r="A12">
        <v>-0.8</v>
      </c>
      <c r="B12">
        <v>-2.3012000000000002E-3</v>
      </c>
      <c r="C12">
        <v>-0.8</v>
      </c>
      <c r="D12">
        <v>-1.6802E-3</v>
      </c>
      <c r="E12">
        <v>-0.78</v>
      </c>
      <c r="F12">
        <v>-1.6391999999999999E-3</v>
      </c>
      <c r="G12">
        <v>-0.8</v>
      </c>
      <c r="H12">
        <v>-6.6317999999999998E-4</v>
      </c>
      <c r="J12">
        <v>-0.8</v>
      </c>
      <c r="K12">
        <v>-2.5617999999999999E-3</v>
      </c>
      <c r="L12">
        <v>-0.8</v>
      </c>
      <c r="M12">
        <v>-1.9788000000000002E-3</v>
      </c>
      <c r="N12">
        <f t="shared" si="0"/>
        <v>-1.9788000000000001</v>
      </c>
      <c r="O12">
        <v>-0.8</v>
      </c>
      <c r="P12">
        <v>-1.6842000000000001E-3</v>
      </c>
      <c r="Z12">
        <v>-0.8</v>
      </c>
      <c r="AA12">
        <v>-2.8977999999999999E-3</v>
      </c>
      <c r="AB12">
        <v>-0.8</v>
      </c>
      <c r="AC12">
        <v>-2.6235999999999998E-3</v>
      </c>
      <c r="AD12">
        <f t="shared" si="1"/>
        <v>-2.6235999999999997</v>
      </c>
      <c r="AE12">
        <v>-0.8</v>
      </c>
      <c r="AF12">
        <v>-1.8814000000000001E-3</v>
      </c>
    </row>
    <row r="13" spans="1:33" x14ac:dyDescent="0.25">
      <c r="A13">
        <v>-0.78</v>
      </c>
      <c r="B13">
        <v>-2.2423999999999999E-3</v>
      </c>
      <c r="C13">
        <v>-0.78</v>
      </c>
      <c r="D13">
        <v>-1.637E-3</v>
      </c>
      <c r="E13">
        <v>-0.76</v>
      </c>
      <c r="F13">
        <v>-1.5972E-3</v>
      </c>
      <c r="G13">
        <v>-0.78</v>
      </c>
      <c r="H13">
        <v>-6.4707999999999996E-4</v>
      </c>
      <c r="J13">
        <v>-0.78</v>
      </c>
      <c r="K13">
        <v>-2.4976E-3</v>
      </c>
      <c r="L13">
        <v>-0.78</v>
      </c>
      <c r="M13">
        <v>-1.9292000000000001E-3</v>
      </c>
      <c r="N13">
        <f t="shared" si="0"/>
        <v>-1.9292</v>
      </c>
      <c r="O13">
        <v>-0.78</v>
      </c>
      <c r="P13">
        <v>-1.6421999999999999E-3</v>
      </c>
      <c r="Z13">
        <v>-0.78</v>
      </c>
      <c r="AA13">
        <v>-2.8138E-3</v>
      </c>
      <c r="AB13">
        <v>-0.78</v>
      </c>
      <c r="AC13">
        <v>-2.5585999999999999E-3</v>
      </c>
      <c r="AD13">
        <f t="shared" si="1"/>
        <v>-2.5585999999999998</v>
      </c>
      <c r="AE13">
        <v>-0.78</v>
      </c>
      <c r="AF13">
        <v>-1.835E-3</v>
      </c>
    </row>
    <row r="14" spans="1:33" x14ac:dyDescent="0.25">
      <c r="A14">
        <v>-0.76</v>
      </c>
      <c r="B14">
        <v>-2.1844E-3</v>
      </c>
      <c r="C14">
        <v>-0.76</v>
      </c>
      <c r="D14">
        <v>-1.5950000000000001E-3</v>
      </c>
      <c r="E14">
        <v>-0.74</v>
      </c>
      <c r="F14">
        <v>-1.5562E-3</v>
      </c>
      <c r="G14">
        <v>-0.76</v>
      </c>
      <c r="H14">
        <v>-6.3089999999999999E-4</v>
      </c>
      <c r="J14">
        <v>-0.76</v>
      </c>
      <c r="K14">
        <v>-2.434E-3</v>
      </c>
      <c r="L14">
        <v>-0.76</v>
      </c>
      <c r="M14">
        <v>-1.8798E-3</v>
      </c>
      <c r="N14">
        <f t="shared" si="0"/>
        <v>-1.8798000000000001</v>
      </c>
      <c r="O14">
        <v>-0.76</v>
      </c>
      <c r="P14">
        <v>-1.5998E-3</v>
      </c>
      <c r="Z14">
        <v>-0.76</v>
      </c>
      <c r="AA14">
        <v>-2.7285999999999999E-3</v>
      </c>
      <c r="AB14">
        <v>-0.76</v>
      </c>
      <c r="AC14">
        <v>-2.4933999999999998E-3</v>
      </c>
      <c r="AD14">
        <f t="shared" si="1"/>
        <v>-2.4933999999999998</v>
      </c>
      <c r="AE14">
        <v>-0.76</v>
      </c>
      <c r="AF14">
        <v>-1.7891999999999999E-3</v>
      </c>
    </row>
    <row r="15" spans="1:33" x14ac:dyDescent="0.25">
      <c r="A15">
        <v>-0.74</v>
      </c>
      <c r="B15">
        <v>-2.127E-3</v>
      </c>
      <c r="C15">
        <v>-0.74</v>
      </c>
      <c r="D15">
        <v>-1.5528E-3</v>
      </c>
      <c r="E15">
        <v>-0.72</v>
      </c>
      <c r="F15">
        <v>-1.5114E-3</v>
      </c>
      <c r="G15">
        <v>-0.74</v>
      </c>
      <c r="H15">
        <v>-6.1465999999999995E-4</v>
      </c>
      <c r="J15">
        <v>-0.74</v>
      </c>
      <c r="K15">
        <v>-2.3695999999999999E-3</v>
      </c>
      <c r="L15">
        <v>-0.74</v>
      </c>
      <c r="M15">
        <v>-1.8305999999999999E-3</v>
      </c>
      <c r="N15">
        <f t="shared" si="0"/>
        <v>-1.8306</v>
      </c>
      <c r="O15">
        <v>-0.74</v>
      </c>
      <c r="P15">
        <v>-1.5579999999999999E-3</v>
      </c>
      <c r="Z15">
        <v>-0.74</v>
      </c>
      <c r="AA15">
        <v>-2.6464000000000001E-3</v>
      </c>
      <c r="AB15">
        <v>-0.74</v>
      </c>
      <c r="AC15">
        <v>-2.4285999999999999E-3</v>
      </c>
      <c r="AD15">
        <f t="shared" si="1"/>
        <v>-2.4285999999999999</v>
      </c>
      <c r="AE15">
        <v>-0.74</v>
      </c>
      <c r="AF15">
        <v>-1.7422E-3</v>
      </c>
    </row>
    <row r="16" spans="1:33" x14ac:dyDescent="0.25">
      <c r="A16">
        <v>-0.72</v>
      </c>
      <c r="B16">
        <v>-2.0684000000000002E-3</v>
      </c>
      <c r="C16">
        <v>-0.72</v>
      </c>
      <c r="D16">
        <v>-1.5093999999999999E-3</v>
      </c>
      <c r="E16">
        <v>-0.7</v>
      </c>
      <c r="F16">
        <v>-1.4702000000000001E-3</v>
      </c>
      <c r="G16">
        <v>-0.72</v>
      </c>
      <c r="H16">
        <v>-5.9829999999999996E-4</v>
      </c>
      <c r="J16">
        <v>-0.72</v>
      </c>
      <c r="K16">
        <v>-2.3054E-3</v>
      </c>
      <c r="L16">
        <v>-0.72</v>
      </c>
      <c r="M16">
        <v>-1.781E-3</v>
      </c>
      <c r="N16">
        <f t="shared" si="0"/>
        <v>-1.7810000000000001</v>
      </c>
      <c r="O16">
        <v>-0.72</v>
      </c>
      <c r="P16">
        <v>-1.5154000000000001E-3</v>
      </c>
      <c r="Z16">
        <v>-0.72</v>
      </c>
      <c r="AA16">
        <v>-2.565E-3</v>
      </c>
      <c r="AB16">
        <v>-0.72</v>
      </c>
      <c r="AC16">
        <v>-2.3636E-3</v>
      </c>
      <c r="AD16">
        <f t="shared" si="1"/>
        <v>-2.3635999999999999</v>
      </c>
      <c r="AE16">
        <v>-0.72</v>
      </c>
      <c r="AF16">
        <v>-1.6944E-3</v>
      </c>
    </row>
    <row r="17" spans="1:32" x14ac:dyDescent="0.25">
      <c r="A17">
        <v>-0.7</v>
      </c>
      <c r="B17">
        <v>-2.0114E-3</v>
      </c>
      <c r="C17">
        <v>-0.7</v>
      </c>
      <c r="D17">
        <v>-1.4675999999999999E-3</v>
      </c>
      <c r="E17">
        <v>-0.68</v>
      </c>
      <c r="F17">
        <v>-1.4262000000000001E-3</v>
      </c>
      <c r="G17">
        <v>-0.7</v>
      </c>
      <c r="H17">
        <v>-5.8233999999999998E-4</v>
      </c>
      <c r="J17">
        <v>-0.7</v>
      </c>
      <c r="K17">
        <v>-2.2418E-3</v>
      </c>
      <c r="L17">
        <v>-0.7</v>
      </c>
      <c r="M17">
        <v>-1.7317999999999999E-3</v>
      </c>
      <c r="N17">
        <f t="shared" si="0"/>
        <v>-1.7318</v>
      </c>
      <c r="O17">
        <v>-0.7</v>
      </c>
      <c r="P17">
        <v>-1.4732E-3</v>
      </c>
      <c r="Z17">
        <v>-0.7</v>
      </c>
      <c r="AA17">
        <v>-2.4856000000000001E-3</v>
      </c>
      <c r="AB17">
        <v>-0.7</v>
      </c>
      <c r="AC17">
        <v>-2.2981999999999998E-3</v>
      </c>
      <c r="AD17">
        <f t="shared" si="1"/>
        <v>-2.2982</v>
      </c>
      <c r="AE17">
        <v>-0.7</v>
      </c>
      <c r="AF17">
        <v>-1.6474E-3</v>
      </c>
    </row>
    <row r="18" spans="1:32" x14ac:dyDescent="0.25">
      <c r="A18">
        <v>-0.68</v>
      </c>
      <c r="B18">
        <v>-1.9532E-3</v>
      </c>
      <c r="C18">
        <v>-0.68</v>
      </c>
      <c r="D18">
        <v>-1.4246E-3</v>
      </c>
      <c r="E18">
        <v>-0.66</v>
      </c>
      <c r="F18">
        <v>-1.3848E-3</v>
      </c>
      <c r="G18">
        <v>-0.68</v>
      </c>
      <c r="H18">
        <v>-5.6619999999999999E-4</v>
      </c>
      <c r="J18">
        <v>-0.68</v>
      </c>
      <c r="K18">
        <v>-2.1779999999999998E-3</v>
      </c>
      <c r="L18">
        <v>-0.68</v>
      </c>
      <c r="M18">
        <v>-1.6822E-3</v>
      </c>
      <c r="N18">
        <f t="shared" si="0"/>
        <v>-1.6821999999999999</v>
      </c>
      <c r="O18">
        <v>-0.68</v>
      </c>
      <c r="P18">
        <v>-1.4312000000000001E-3</v>
      </c>
      <c r="Z18">
        <v>-0.68</v>
      </c>
      <c r="AA18">
        <v>-2.4023999999999998E-3</v>
      </c>
      <c r="AB18">
        <v>-0.68</v>
      </c>
      <c r="AC18">
        <v>-2.2334E-3</v>
      </c>
      <c r="AD18">
        <f t="shared" si="1"/>
        <v>-2.2334000000000001</v>
      </c>
      <c r="AE18">
        <v>-0.68</v>
      </c>
      <c r="AF18">
        <v>-1.5994E-3</v>
      </c>
    </row>
    <row r="19" spans="1:32" x14ac:dyDescent="0.25">
      <c r="A19">
        <v>-0.66</v>
      </c>
      <c r="B19">
        <v>-1.8948000000000001E-3</v>
      </c>
      <c r="C19">
        <v>-0.66</v>
      </c>
      <c r="D19">
        <v>-1.3822000000000001E-3</v>
      </c>
      <c r="E19">
        <v>-0.64</v>
      </c>
      <c r="F19">
        <v>-1.3422E-3</v>
      </c>
      <c r="G19">
        <v>-0.66</v>
      </c>
      <c r="H19">
        <v>-5.4986E-4</v>
      </c>
      <c r="J19">
        <v>-0.66</v>
      </c>
      <c r="K19">
        <v>-2.1137999999999999E-3</v>
      </c>
      <c r="L19">
        <v>-0.66</v>
      </c>
      <c r="M19">
        <v>-1.6325999999999999E-3</v>
      </c>
      <c r="N19">
        <f t="shared" si="0"/>
        <v>-1.6325999999999998</v>
      </c>
      <c r="O19">
        <v>-0.66</v>
      </c>
      <c r="P19">
        <v>-1.389E-3</v>
      </c>
      <c r="Z19">
        <v>-0.66</v>
      </c>
      <c r="AA19">
        <v>-2.3205999999999999E-3</v>
      </c>
      <c r="AB19">
        <v>-0.66</v>
      </c>
      <c r="AC19">
        <v>-2.1681999999999999E-3</v>
      </c>
      <c r="AD19">
        <f t="shared" si="1"/>
        <v>-2.1681999999999997</v>
      </c>
      <c r="AE19">
        <v>-0.66</v>
      </c>
      <c r="AF19">
        <v>-1.5532E-3</v>
      </c>
    </row>
    <row r="20" spans="1:32" x14ac:dyDescent="0.25">
      <c r="A20">
        <v>-0.64</v>
      </c>
      <c r="B20">
        <v>-1.8374000000000001E-3</v>
      </c>
      <c r="C20">
        <v>-0.64</v>
      </c>
      <c r="D20">
        <v>-1.3401999999999999E-3</v>
      </c>
      <c r="E20">
        <v>-0.62</v>
      </c>
      <c r="F20">
        <v>-1.3006000000000001E-3</v>
      </c>
      <c r="G20">
        <v>-0.64</v>
      </c>
      <c r="H20">
        <v>-5.3348000000000002E-4</v>
      </c>
      <c r="J20">
        <v>-0.64</v>
      </c>
      <c r="K20">
        <v>-2.0493999999999998E-3</v>
      </c>
      <c r="L20">
        <v>-0.64</v>
      </c>
      <c r="M20">
        <v>-1.5832000000000001E-3</v>
      </c>
      <c r="N20">
        <f t="shared" si="0"/>
        <v>-1.5832000000000002</v>
      </c>
      <c r="O20">
        <v>-0.64</v>
      </c>
      <c r="P20">
        <v>-1.3470000000000001E-3</v>
      </c>
      <c r="Z20">
        <v>-0.64</v>
      </c>
      <c r="AA20">
        <v>-2.2409999999999999E-3</v>
      </c>
      <c r="AB20">
        <v>-0.64</v>
      </c>
      <c r="AC20">
        <v>-2.1028000000000002E-3</v>
      </c>
      <c r="AD20">
        <f t="shared" si="1"/>
        <v>-2.1028000000000002</v>
      </c>
      <c r="AE20">
        <v>-0.64</v>
      </c>
      <c r="AF20">
        <v>-1.5056E-3</v>
      </c>
    </row>
    <row r="21" spans="1:32" x14ac:dyDescent="0.25">
      <c r="A21">
        <v>-0.62</v>
      </c>
      <c r="B21">
        <v>-1.7794E-3</v>
      </c>
      <c r="C21">
        <v>-0.62</v>
      </c>
      <c r="D21">
        <v>-1.2983999999999999E-3</v>
      </c>
      <c r="E21">
        <v>-0.6</v>
      </c>
      <c r="F21">
        <v>-1.2588E-3</v>
      </c>
      <c r="G21">
        <v>-0.62</v>
      </c>
      <c r="H21">
        <v>-5.1732000000000004E-4</v>
      </c>
      <c r="J21">
        <v>-0.62</v>
      </c>
      <c r="K21">
        <v>-1.9854E-3</v>
      </c>
      <c r="L21">
        <v>-0.62</v>
      </c>
      <c r="M21">
        <v>-1.5338000000000001E-3</v>
      </c>
      <c r="N21">
        <f t="shared" si="0"/>
        <v>-1.5338000000000001</v>
      </c>
      <c r="O21">
        <v>-0.62</v>
      </c>
      <c r="P21">
        <v>-1.3048000000000001E-3</v>
      </c>
      <c r="Z21">
        <v>-0.62</v>
      </c>
      <c r="AA21">
        <v>-2.1602000000000001E-3</v>
      </c>
      <c r="AB21">
        <v>-0.62</v>
      </c>
      <c r="AC21">
        <v>-2.0376000000000001E-3</v>
      </c>
      <c r="AD21">
        <f t="shared" si="1"/>
        <v>-2.0376000000000003</v>
      </c>
      <c r="AE21">
        <v>-0.62</v>
      </c>
      <c r="AF21">
        <v>-1.4582E-3</v>
      </c>
    </row>
    <row r="22" spans="1:32" x14ac:dyDescent="0.25">
      <c r="A22">
        <v>-0.6</v>
      </c>
      <c r="B22">
        <v>-1.722E-3</v>
      </c>
      <c r="C22">
        <v>-0.6</v>
      </c>
      <c r="D22">
        <v>-1.2562000000000001E-3</v>
      </c>
      <c r="E22">
        <v>-0.57999999999999996</v>
      </c>
      <c r="F22">
        <v>-1.2168000000000001E-3</v>
      </c>
      <c r="G22">
        <v>-0.6</v>
      </c>
      <c r="H22">
        <v>-5.0067999999999998E-4</v>
      </c>
      <c r="J22">
        <v>-0.6</v>
      </c>
      <c r="K22">
        <v>-1.9216000000000001E-3</v>
      </c>
      <c r="L22">
        <v>-0.6</v>
      </c>
      <c r="M22">
        <v>-1.4846E-3</v>
      </c>
      <c r="N22">
        <f t="shared" si="0"/>
        <v>-1.4845999999999999</v>
      </c>
      <c r="O22">
        <v>-0.6</v>
      </c>
      <c r="P22">
        <v>-1.2627999999999999E-3</v>
      </c>
      <c r="Z22">
        <v>-0.6</v>
      </c>
      <c r="AA22">
        <v>-2.0812000000000001E-3</v>
      </c>
      <c r="AB22">
        <v>-0.6</v>
      </c>
      <c r="AC22">
        <v>-1.9718000000000001E-3</v>
      </c>
      <c r="AD22">
        <f t="shared" si="1"/>
        <v>-1.9718000000000002</v>
      </c>
      <c r="AE22">
        <v>-0.6</v>
      </c>
      <c r="AF22">
        <v>-1.4126E-3</v>
      </c>
    </row>
    <row r="23" spans="1:32" x14ac:dyDescent="0.25">
      <c r="A23">
        <v>-0.57999999999999996</v>
      </c>
      <c r="B23">
        <v>-1.6646E-3</v>
      </c>
      <c r="C23">
        <v>-0.57999999999999996</v>
      </c>
      <c r="D23">
        <v>-1.214E-3</v>
      </c>
      <c r="E23">
        <v>-0.56000000000000005</v>
      </c>
      <c r="F23">
        <v>-1.1738E-3</v>
      </c>
      <c r="G23">
        <v>-0.57999999999999996</v>
      </c>
      <c r="H23">
        <v>-4.8445999999999998E-4</v>
      </c>
      <c r="J23">
        <v>-0.57999999999999996</v>
      </c>
      <c r="K23">
        <v>-1.8577999999999999E-3</v>
      </c>
      <c r="L23">
        <v>-0.57999999999999996</v>
      </c>
      <c r="M23">
        <v>-1.4346000000000001E-3</v>
      </c>
      <c r="N23">
        <f t="shared" si="0"/>
        <v>-1.4346000000000001</v>
      </c>
      <c r="O23">
        <v>-0.57999999999999996</v>
      </c>
      <c r="P23">
        <v>-1.2204E-3</v>
      </c>
      <c r="Z23">
        <v>-0.57999999999999996</v>
      </c>
      <c r="AA23">
        <v>-2.0014E-3</v>
      </c>
      <c r="AB23">
        <v>-0.57999999999999996</v>
      </c>
      <c r="AC23">
        <v>-1.9066E-3</v>
      </c>
      <c r="AD23">
        <f t="shared" si="1"/>
        <v>-1.9066000000000001</v>
      </c>
      <c r="AE23">
        <v>-0.57999999999999996</v>
      </c>
      <c r="AF23">
        <v>-1.3657999999999999E-3</v>
      </c>
    </row>
    <row r="24" spans="1:32" x14ac:dyDescent="0.25">
      <c r="A24">
        <v>-0.56000000000000005</v>
      </c>
      <c r="B24">
        <v>-1.6061999999999999E-3</v>
      </c>
      <c r="C24">
        <v>-0.56000000000000005</v>
      </c>
      <c r="D24">
        <v>-1.1722E-3</v>
      </c>
      <c r="E24">
        <v>-0.54</v>
      </c>
      <c r="F24">
        <v>-1.1328E-3</v>
      </c>
      <c r="G24">
        <v>-0.56000000000000005</v>
      </c>
      <c r="H24">
        <v>-4.6798E-4</v>
      </c>
      <c r="J24">
        <v>-0.56000000000000005</v>
      </c>
      <c r="K24">
        <v>-1.7930000000000001E-3</v>
      </c>
      <c r="L24">
        <v>-0.56000000000000005</v>
      </c>
      <c r="M24">
        <v>-1.3852000000000001E-3</v>
      </c>
      <c r="N24">
        <f t="shared" si="0"/>
        <v>-1.3852</v>
      </c>
      <c r="O24">
        <v>-0.56000000000000005</v>
      </c>
      <c r="P24">
        <v>-1.1781999999999999E-3</v>
      </c>
      <c r="Z24">
        <v>-0.56000000000000005</v>
      </c>
      <c r="AA24">
        <v>-1.9239999999999999E-3</v>
      </c>
      <c r="AB24">
        <v>-0.56000000000000005</v>
      </c>
      <c r="AC24">
        <v>-1.8414E-3</v>
      </c>
      <c r="AD24">
        <f t="shared" si="1"/>
        <v>-1.8413999999999999</v>
      </c>
      <c r="AE24">
        <v>-0.56000000000000005</v>
      </c>
      <c r="AF24">
        <v>-1.3192E-3</v>
      </c>
    </row>
    <row r="25" spans="1:32" x14ac:dyDescent="0.25">
      <c r="A25">
        <v>-0.54</v>
      </c>
      <c r="B25">
        <v>-1.549E-3</v>
      </c>
      <c r="C25">
        <v>-0.54</v>
      </c>
      <c r="D25">
        <v>-1.1299999999999999E-3</v>
      </c>
      <c r="E25">
        <v>-0.52</v>
      </c>
      <c r="F25">
        <v>-1.0893999999999999E-3</v>
      </c>
      <c r="G25">
        <v>-0.54</v>
      </c>
      <c r="H25">
        <v>-4.5160000000000003E-4</v>
      </c>
      <c r="J25">
        <v>-0.54</v>
      </c>
      <c r="K25">
        <v>-1.7290000000000001E-3</v>
      </c>
      <c r="L25">
        <v>-0.54</v>
      </c>
      <c r="M25">
        <v>-1.3355999999999999E-3</v>
      </c>
      <c r="N25">
        <f t="shared" si="0"/>
        <v>-1.3355999999999999</v>
      </c>
      <c r="O25">
        <v>-0.54</v>
      </c>
      <c r="P25">
        <v>-1.1364000000000001E-3</v>
      </c>
      <c r="Z25">
        <v>-0.54</v>
      </c>
      <c r="AA25">
        <v>-1.8454000000000001E-3</v>
      </c>
      <c r="AB25">
        <v>-0.54</v>
      </c>
      <c r="AC25">
        <v>-1.776E-3</v>
      </c>
      <c r="AD25">
        <f t="shared" si="1"/>
        <v>-1.776</v>
      </c>
      <c r="AE25">
        <v>-0.54</v>
      </c>
      <c r="AF25">
        <v>-1.2706E-3</v>
      </c>
    </row>
    <row r="26" spans="1:32" x14ac:dyDescent="0.25">
      <c r="A26">
        <v>-0.52</v>
      </c>
      <c r="B26">
        <v>-1.4913999999999999E-3</v>
      </c>
      <c r="C26">
        <v>-0.52</v>
      </c>
      <c r="D26">
        <v>-1.0872E-3</v>
      </c>
      <c r="E26">
        <v>-0.5</v>
      </c>
      <c r="F26">
        <v>-1.0486E-3</v>
      </c>
      <c r="G26">
        <v>-0.52</v>
      </c>
      <c r="H26">
        <v>-4.3523999999999999E-4</v>
      </c>
      <c r="J26">
        <v>-0.52</v>
      </c>
      <c r="K26">
        <v>-1.6654E-3</v>
      </c>
      <c r="L26">
        <v>-0.52</v>
      </c>
      <c r="M26">
        <v>-1.2861999999999999E-3</v>
      </c>
      <c r="N26">
        <f t="shared" si="0"/>
        <v>-1.2862</v>
      </c>
      <c r="O26">
        <v>-0.52</v>
      </c>
      <c r="P26">
        <v>-1.0938E-3</v>
      </c>
      <c r="Z26">
        <v>-0.52</v>
      </c>
      <c r="AA26">
        <v>-1.7664E-3</v>
      </c>
      <c r="AB26">
        <v>-0.52</v>
      </c>
      <c r="AC26">
        <v>-1.7110000000000001E-3</v>
      </c>
      <c r="AD26">
        <f t="shared" si="1"/>
        <v>-1.7110000000000001</v>
      </c>
      <c r="AE26">
        <v>-0.52</v>
      </c>
      <c r="AF26">
        <v>-1.2237999999999999E-3</v>
      </c>
    </row>
    <row r="27" spans="1:32" x14ac:dyDescent="0.25">
      <c r="A27">
        <v>-0.5</v>
      </c>
      <c r="B27">
        <v>-1.4338E-3</v>
      </c>
      <c r="C27">
        <v>-0.5</v>
      </c>
      <c r="D27">
        <v>-1.0453999999999999E-3</v>
      </c>
      <c r="E27">
        <v>-0.48</v>
      </c>
      <c r="F27">
        <v>-1.0059999999999999E-3</v>
      </c>
      <c r="G27">
        <v>-0.5</v>
      </c>
      <c r="H27">
        <v>-4.1866000000000001E-4</v>
      </c>
      <c r="J27">
        <v>-0.5</v>
      </c>
      <c r="K27">
        <v>-1.6018E-3</v>
      </c>
      <c r="L27">
        <v>-0.5</v>
      </c>
      <c r="M27">
        <v>-1.2366E-3</v>
      </c>
      <c r="N27">
        <f t="shared" si="0"/>
        <v>-1.2365999999999999</v>
      </c>
      <c r="O27">
        <v>-0.5</v>
      </c>
      <c r="P27">
        <v>-1.052E-3</v>
      </c>
      <c r="Z27">
        <v>-0.5</v>
      </c>
      <c r="AA27">
        <v>-1.6894E-3</v>
      </c>
      <c r="AB27">
        <v>-0.5</v>
      </c>
      <c r="AC27">
        <v>-1.6456000000000001E-3</v>
      </c>
      <c r="AD27">
        <f t="shared" si="1"/>
        <v>-1.6456000000000002</v>
      </c>
      <c r="AE27">
        <v>-0.5</v>
      </c>
      <c r="AF27">
        <v>-1.1772E-3</v>
      </c>
    </row>
    <row r="28" spans="1:32" x14ac:dyDescent="0.25">
      <c r="A28">
        <v>-0.48</v>
      </c>
      <c r="B28">
        <v>-1.3766E-3</v>
      </c>
      <c r="C28">
        <v>-0.48</v>
      </c>
      <c r="D28">
        <v>-1.003E-3</v>
      </c>
      <c r="E28">
        <v>-0.46</v>
      </c>
      <c r="F28">
        <v>-9.6352000000000004E-4</v>
      </c>
      <c r="G28">
        <v>-0.48</v>
      </c>
      <c r="H28">
        <v>-4.0205999999999998E-4</v>
      </c>
      <c r="J28">
        <v>-0.48</v>
      </c>
      <c r="K28">
        <v>-1.5374E-3</v>
      </c>
      <c r="L28">
        <v>-0.48</v>
      </c>
      <c r="M28">
        <v>-1.1872E-3</v>
      </c>
      <c r="N28">
        <f t="shared" si="0"/>
        <v>-1.1872</v>
      </c>
      <c r="O28">
        <v>-0.48</v>
      </c>
      <c r="P28">
        <v>-1.0097999999999999E-3</v>
      </c>
      <c r="Z28">
        <v>-0.48</v>
      </c>
      <c r="AA28">
        <v>-1.6136E-3</v>
      </c>
      <c r="AB28">
        <v>-0.48</v>
      </c>
      <c r="AC28">
        <v>-1.5801999999999999E-3</v>
      </c>
      <c r="AD28">
        <f t="shared" si="1"/>
        <v>-1.5801999999999998</v>
      </c>
      <c r="AE28">
        <v>-0.48</v>
      </c>
      <c r="AF28">
        <v>-1.1294E-3</v>
      </c>
    </row>
    <row r="29" spans="1:32" x14ac:dyDescent="0.25">
      <c r="A29">
        <v>-0.46</v>
      </c>
      <c r="B29">
        <v>-1.3184E-3</v>
      </c>
      <c r="C29">
        <v>-0.46</v>
      </c>
      <c r="D29">
        <v>-9.6071999999999998E-4</v>
      </c>
      <c r="E29">
        <v>-0.44</v>
      </c>
      <c r="F29">
        <v>-9.2195999999999999E-4</v>
      </c>
      <c r="G29">
        <v>-0.46</v>
      </c>
      <c r="H29">
        <v>-3.857E-4</v>
      </c>
      <c r="J29">
        <v>-0.46</v>
      </c>
      <c r="K29">
        <v>-1.4736E-3</v>
      </c>
      <c r="L29">
        <v>-0.46</v>
      </c>
      <c r="M29">
        <v>-1.1374E-3</v>
      </c>
      <c r="N29">
        <f t="shared" si="0"/>
        <v>-1.1374</v>
      </c>
      <c r="O29">
        <v>-0.46</v>
      </c>
      <c r="P29">
        <v>-9.6772000000000004E-4</v>
      </c>
      <c r="Z29">
        <v>-0.46</v>
      </c>
      <c r="AA29">
        <v>-1.5380000000000001E-3</v>
      </c>
      <c r="AB29">
        <v>-0.46</v>
      </c>
      <c r="AC29">
        <v>-1.5143999999999999E-3</v>
      </c>
      <c r="AD29">
        <f t="shared" si="1"/>
        <v>-1.5144</v>
      </c>
      <c r="AE29">
        <v>-0.46</v>
      </c>
      <c r="AF29">
        <v>-1.0817999999999999E-3</v>
      </c>
    </row>
    <row r="30" spans="1:32" x14ac:dyDescent="0.25">
      <c r="A30">
        <v>-0.44</v>
      </c>
      <c r="B30">
        <v>-1.2608000000000001E-3</v>
      </c>
      <c r="C30">
        <v>-0.44</v>
      </c>
      <c r="D30">
        <v>-9.1929999999999996E-4</v>
      </c>
      <c r="E30">
        <v>-0.42</v>
      </c>
      <c r="F30">
        <v>-8.8000000000000003E-4</v>
      </c>
      <c r="G30">
        <v>-0.44</v>
      </c>
      <c r="H30">
        <v>-3.6912000000000002E-4</v>
      </c>
      <c r="J30">
        <v>-0.44</v>
      </c>
      <c r="K30">
        <v>-1.4092E-3</v>
      </c>
      <c r="L30">
        <v>-0.44</v>
      </c>
      <c r="M30">
        <v>-1.0884E-3</v>
      </c>
      <c r="N30">
        <f t="shared" si="0"/>
        <v>-1.0884</v>
      </c>
      <c r="O30">
        <v>-0.44</v>
      </c>
      <c r="P30">
        <v>-9.2553999999999998E-4</v>
      </c>
      <c r="Z30">
        <v>-0.44</v>
      </c>
      <c r="AA30">
        <v>-1.4633999999999999E-3</v>
      </c>
      <c r="AB30">
        <v>-0.44</v>
      </c>
      <c r="AC30">
        <v>-1.4488000000000001E-3</v>
      </c>
      <c r="AD30">
        <f t="shared" si="1"/>
        <v>-1.4488000000000001</v>
      </c>
      <c r="AE30">
        <v>-0.44</v>
      </c>
      <c r="AF30">
        <v>-1.036E-3</v>
      </c>
    </row>
    <row r="31" spans="1:32" x14ac:dyDescent="0.25">
      <c r="A31">
        <v>-0.42</v>
      </c>
      <c r="B31">
        <v>-1.2038000000000001E-3</v>
      </c>
      <c r="C31">
        <v>-0.42</v>
      </c>
      <c r="D31">
        <v>-8.7666000000000003E-4</v>
      </c>
      <c r="E31">
        <v>-0.4</v>
      </c>
      <c r="F31">
        <v>-8.3783999999999996E-4</v>
      </c>
      <c r="G31">
        <v>-0.42</v>
      </c>
      <c r="H31">
        <v>-3.5246000000000002E-4</v>
      </c>
      <c r="J31">
        <v>-0.42</v>
      </c>
      <c r="K31">
        <v>-1.3454000000000001E-3</v>
      </c>
      <c r="L31">
        <v>-0.42</v>
      </c>
      <c r="M31">
        <v>-1.0388000000000001E-3</v>
      </c>
      <c r="N31">
        <f t="shared" si="0"/>
        <v>-1.0388000000000002</v>
      </c>
      <c r="O31">
        <v>-0.42</v>
      </c>
      <c r="P31">
        <v>-8.8349999999999995E-4</v>
      </c>
      <c r="Z31">
        <v>-0.42</v>
      </c>
      <c r="AA31">
        <v>-1.3883999999999999E-3</v>
      </c>
      <c r="AB31">
        <v>-0.42</v>
      </c>
      <c r="AC31">
        <v>-1.3829999999999999E-3</v>
      </c>
      <c r="AD31">
        <f t="shared" si="1"/>
        <v>-1.383</v>
      </c>
      <c r="AE31">
        <v>-0.42</v>
      </c>
      <c r="AF31">
        <v>-9.8948000000000005E-4</v>
      </c>
    </row>
    <row r="32" spans="1:32" x14ac:dyDescent="0.25">
      <c r="A32">
        <v>-0.4</v>
      </c>
      <c r="B32">
        <v>-1.1454E-3</v>
      </c>
      <c r="C32">
        <v>-0.4</v>
      </c>
      <c r="D32">
        <v>-8.3489999999999997E-4</v>
      </c>
      <c r="E32">
        <v>-0.38</v>
      </c>
      <c r="F32">
        <v>-7.9535999999999995E-4</v>
      </c>
      <c r="G32">
        <v>-0.4</v>
      </c>
      <c r="H32">
        <v>-3.3567999999999998E-4</v>
      </c>
      <c r="J32">
        <v>-0.4</v>
      </c>
      <c r="K32">
        <v>-1.2811999999999999E-3</v>
      </c>
      <c r="L32">
        <v>-0.4</v>
      </c>
      <c r="M32">
        <v>-9.8941999999999997E-4</v>
      </c>
      <c r="N32">
        <f t="shared" si="0"/>
        <v>-0.98941999999999997</v>
      </c>
      <c r="O32">
        <v>-0.4</v>
      </c>
      <c r="P32">
        <v>-8.4141999999999995E-4</v>
      </c>
      <c r="Z32">
        <v>-0.4</v>
      </c>
      <c r="AA32">
        <v>-1.3148000000000001E-3</v>
      </c>
      <c r="AB32">
        <v>-0.4</v>
      </c>
      <c r="AC32">
        <v>-1.3175999999999999E-3</v>
      </c>
      <c r="AD32">
        <f t="shared" si="1"/>
        <v>-1.3175999999999999</v>
      </c>
      <c r="AE32">
        <v>-0.4</v>
      </c>
      <c r="AF32">
        <v>-9.4136000000000003E-4</v>
      </c>
    </row>
    <row r="33" spans="1:32" x14ac:dyDescent="0.25">
      <c r="A33">
        <v>-0.38</v>
      </c>
      <c r="B33">
        <v>-1.0885999999999999E-3</v>
      </c>
      <c r="C33">
        <v>-0.38</v>
      </c>
      <c r="D33">
        <v>-7.9259999999999997E-4</v>
      </c>
      <c r="E33">
        <v>-0.36</v>
      </c>
      <c r="F33">
        <v>-7.5350000000000005E-4</v>
      </c>
      <c r="G33">
        <v>-0.38</v>
      </c>
      <c r="H33">
        <v>-3.1906000000000003E-4</v>
      </c>
      <c r="J33">
        <v>-0.38</v>
      </c>
      <c r="K33">
        <v>-1.2172000000000001E-3</v>
      </c>
      <c r="L33">
        <v>-0.38</v>
      </c>
      <c r="M33">
        <v>-9.4008000000000004E-4</v>
      </c>
      <c r="N33">
        <f t="shared" si="0"/>
        <v>-0.94008000000000003</v>
      </c>
      <c r="O33">
        <v>-0.38</v>
      </c>
      <c r="P33">
        <v>-7.9931999999999996E-4</v>
      </c>
      <c r="Z33">
        <v>-0.38</v>
      </c>
      <c r="AA33">
        <v>-1.2426E-3</v>
      </c>
      <c r="AB33">
        <v>-0.38</v>
      </c>
      <c r="AC33">
        <v>-1.2518E-3</v>
      </c>
      <c r="AD33">
        <f t="shared" si="1"/>
        <v>-1.2518</v>
      </c>
      <c r="AE33">
        <v>-0.38</v>
      </c>
      <c r="AF33">
        <v>-8.9457999999999996E-4</v>
      </c>
    </row>
    <row r="34" spans="1:32" x14ac:dyDescent="0.25">
      <c r="A34">
        <v>-0.36</v>
      </c>
      <c r="B34">
        <v>-1.031E-3</v>
      </c>
      <c r="C34">
        <v>-0.36</v>
      </c>
      <c r="D34">
        <v>-7.5100000000000004E-4</v>
      </c>
      <c r="E34">
        <v>-0.34</v>
      </c>
      <c r="F34">
        <v>-7.1098000000000005E-4</v>
      </c>
      <c r="G34">
        <v>-0.36</v>
      </c>
      <c r="H34">
        <v>-3.0242000000000002E-4</v>
      </c>
      <c r="J34">
        <v>-0.36</v>
      </c>
      <c r="K34">
        <v>-1.1529999999999999E-3</v>
      </c>
      <c r="L34">
        <v>-0.36</v>
      </c>
      <c r="M34">
        <v>-8.9050000000000002E-4</v>
      </c>
      <c r="N34">
        <f t="shared" si="0"/>
        <v>-0.89050000000000007</v>
      </c>
      <c r="O34">
        <v>-0.36</v>
      </c>
      <c r="P34">
        <v>-7.5714E-4</v>
      </c>
      <c r="Z34">
        <v>-0.36</v>
      </c>
      <c r="AA34">
        <v>-1.1689999999999999E-3</v>
      </c>
      <c r="AB34">
        <v>-0.36</v>
      </c>
      <c r="AC34">
        <v>-1.1862000000000001E-3</v>
      </c>
      <c r="AD34">
        <f t="shared" si="1"/>
        <v>-1.1862000000000001</v>
      </c>
      <c r="AE34">
        <v>-0.36</v>
      </c>
      <c r="AF34">
        <v>-8.4785999999999998E-4</v>
      </c>
    </row>
    <row r="35" spans="1:32" x14ac:dyDescent="0.25">
      <c r="A35">
        <v>-0.34</v>
      </c>
      <c r="B35">
        <v>-9.7349999999999997E-4</v>
      </c>
      <c r="C35">
        <v>-0.34</v>
      </c>
      <c r="D35">
        <v>-7.0878E-4</v>
      </c>
      <c r="E35">
        <v>-0.32</v>
      </c>
      <c r="F35">
        <v>-6.6825999999999995E-4</v>
      </c>
      <c r="G35">
        <v>-0.34</v>
      </c>
      <c r="H35">
        <v>-2.8598000000000002E-4</v>
      </c>
      <c r="J35">
        <v>-0.34</v>
      </c>
      <c r="K35">
        <v>-1.0892E-3</v>
      </c>
      <c r="L35">
        <v>-0.34</v>
      </c>
      <c r="M35">
        <v>-8.409E-4</v>
      </c>
      <c r="N35">
        <f t="shared" si="0"/>
        <v>-0.84089999999999998</v>
      </c>
      <c r="O35">
        <v>-0.34</v>
      </c>
      <c r="P35">
        <v>-7.1509999999999998E-4</v>
      </c>
      <c r="Z35">
        <v>-0.34</v>
      </c>
      <c r="AA35">
        <v>-1.098E-3</v>
      </c>
      <c r="AB35">
        <v>-0.34</v>
      </c>
      <c r="AC35">
        <v>-1.1206E-3</v>
      </c>
      <c r="AD35">
        <f t="shared" si="1"/>
        <v>-1.1206</v>
      </c>
      <c r="AE35">
        <v>-0.34</v>
      </c>
      <c r="AF35">
        <v>-8.0040000000000005E-4</v>
      </c>
    </row>
    <row r="36" spans="1:32" x14ac:dyDescent="0.25">
      <c r="A36">
        <v>-0.32</v>
      </c>
      <c r="B36">
        <v>-9.1567999999999999E-4</v>
      </c>
      <c r="C36">
        <v>-0.32</v>
      </c>
      <c r="D36">
        <v>-6.6757999999999997E-4</v>
      </c>
      <c r="E36">
        <v>-0.3</v>
      </c>
      <c r="F36">
        <v>-6.2682000000000005E-4</v>
      </c>
      <c r="G36">
        <v>-0.32</v>
      </c>
      <c r="H36">
        <v>-2.6912000000000003E-4</v>
      </c>
      <c r="J36">
        <v>-0.32</v>
      </c>
      <c r="K36">
        <v>-1.0248E-3</v>
      </c>
      <c r="L36">
        <v>-0.32</v>
      </c>
      <c r="M36">
        <v>-7.9149999999999999E-4</v>
      </c>
      <c r="N36">
        <f t="shared" si="0"/>
        <v>-0.79149999999999998</v>
      </c>
      <c r="O36">
        <v>-0.32</v>
      </c>
      <c r="P36">
        <v>-6.7290000000000004E-4</v>
      </c>
      <c r="Z36">
        <v>-0.32</v>
      </c>
      <c r="AA36">
        <v>-1.0280000000000001E-3</v>
      </c>
      <c r="AB36">
        <v>-0.32</v>
      </c>
      <c r="AC36">
        <v>-1.0545999999999999E-3</v>
      </c>
      <c r="AD36">
        <f t="shared" si="1"/>
        <v>-1.0546</v>
      </c>
      <c r="AE36">
        <v>-0.32</v>
      </c>
      <c r="AF36">
        <v>-7.5341999999999998E-4</v>
      </c>
    </row>
    <row r="37" spans="1:32" x14ac:dyDescent="0.25">
      <c r="A37">
        <v>-0.3</v>
      </c>
      <c r="B37">
        <v>-8.5828E-4</v>
      </c>
      <c r="C37">
        <v>-0.3</v>
      </c>
      <c r="D37">
        <v>-6.2558000000000004E-4</v>
      </c>
      <c r="E37">
        <v>-0.28000000000000003</v>
      </c>
      <c r="F37">
        <v>-5.8498000000000003E-4</v>
      </c>
      <c r="G37">
        <v>-0.3</v>
      </c>
      <c r="H37">
        <v>-2.5242E-4</v>
      </c>
      <c r="J37">
        <v>-0.3</v>
      </c>
      <c r="K37">
        <v>-9.6097999999999995E-4</v>
      </c>
      <c r="L37">
        <v>-0.3</v>
      </c>
      <c r="M37">
        <v>-7.4222000000000003E-4</v>
      </c>
      <c r="N37">
        <f t="shared" si="0"/>
        <v>-0.74221999999999999</v>
      </c>
      <c r="O37">
        <v>-0.3</v>
      </c>
      <c r="P37">
        <v>-6.3102000000000004E-4</v>
      </c>
      <c r="Z37">
        <v>-0.3</v>
      </c>
      <c r="AA37">
        <v>-9.5883999999999997E-4</v>
      </c>
      <c r="AB37">
        <v>-0.3</v>
      </c>
      <c r="AC37">
        <v>-9.8878000000000008E-4</v>
      </c>
      <c r="AD37">
        <f t="shared" si="1"/>
        <v>-0.9887800000000001</v>
      </c>
      <c r="AE37">
        <v>-0.3</v>
      </c>
      <c r="AF37">
        <v>-7.0607999999999999E-4</v>
      </c>
    </row>
    <row r="38" spans="1:32" x14ac:dyDescent="0.25">
      <c r="A38">
        <v>-0.28000000000000003</v>
      </c>
      <c r="B38">
        <v>-8.0084000000000004E-4</v>
      </c>
      <c r="C38">
        <v>-0.28000000000000003</v>
      </c>
      <c r="D38">
        <v>-5.8410000000000005E-4</v>
      </c>
      <c r="E38">
        <v>-0.26</v>
      </c>
      <c r="F38">
        <v>-5.4275999999999999E-4</v>
      </c>
      <c r="G38">
        <v>-0.28000000000000003</v>
      </c>
      <c r="H38">
        <v>-2.3566E-4</v>
      </c>
      <c r="J38">
        <v>-0.28000000000000003</v>
      </c>
      <c r="K38">
        <v>-8.9696000000000003E-4</v>
      </c>
      <c r="L38">
        <v>-0.28000000000000003</v>
      </c>
      <c r="M38">
        <v>-6.9262000000000002E-4</v>
      </c>
      <c r="N38">
        <f t="shared" si="0"/>
        <v>-0.69262000000000001</v>
      </c>
      <c r="O38">
        <v>-0.28000000000000003</v>
      </c>
      <c r="P38">
        <v>-5.8881999999999999E-4</v>
      </c>
      <c r="Z38">
        <v>-0.28000000000000003</v>
      </c>
      <c r="AA38">
        <v>-8.8811999999999995E-4</v>
      </c>
      <c r="AB38">
        <v>-0.28000000000000003</v>
      </c>
      <c r="AC38">
        <v>-9.2301999999999998E-4</v>
      </c>
      <c r="AD38">
        <f t="shared" si="1"/>
        <v>-0.92301999999999995</v>
      </c>
      <c r="AE38">
        <v>-0.28000000000000003</v>
      </c>
      <c r="AF38">
        <v>-6.5952000000000003E-4</v>
      </c>
    </row>
    <row r="39" spans="1:32" x14ac:dyDescent="0.25">
      <c r="A39">
        <v>-0.26</v>
      </c>
      <c r="B39">
        <v>-7.4416E-4</v>
      </c>
      <c r="C39">
        <v>-0.26</v>
      </c>
      <c r="D39">
        <v>-5.4208000000000001E-4</v>
      </c>
      <c r="E39">
        <v>-0.24</v>
      </c>
      <c r="F39">
        <v>-5.0135999999999996E-4</v>
      </c>
      <c r="G39">
        <v>-0.26</v>
      </c>
      <c r="H39">
        <v>-2.1900000000000001E-4</v>
      </c>
      <c r="J39">
        <v>-0.26</v>
      </c>
      <c r="K39">
        <v>-8.3314000000000001E-4</v>
      </c>
      <c r="L39">
        <v>-0.26</v>
      </c>
      <c r="M39">
        <v>-6.4320000000000002E-4</v>
      </c>
      <c r="N39">
        <f t="shared" si="0"/>
        <v>-0.64319999999999999</v>
      </c>
      <c r="O39">
        <v>-0.26</v>
      </c>
      <c r="P39">
        <v>-5.4672E-4</v>
      </c>
      <c r="Z39">
        <v>-0.26</v>
      </c>
      <c r="AA39">
        <v>-8.1996E-4</v>
      </c>
      <c r="AB39">
        <v>-0.26</v>
      </c>
      <c r="AC39">
        <v>-8.5722000000000001E-4</v>
      </c>
      <c r="AD39">
        <f t="shared" si="1"/>
        <v>-0.85721999999999998</v>
      </c>
      <c r="AE39">
        <v>-0.26</v>
      </c>
      <c r="AF39">
        <v>-6.1244000000000001E-4</v>
      </c>
    </row>
    <row r="40" spans="1:32" x14ac:dyDescent="0.25">
      <c r="A40">
        <v>-0.24</v>
      </c>
      <c r="B40">
        <v>-6.8661999999999998E-4</v>
      </c>
      <c r="C40">
        <v>-0.24</v>
      </c>
      <c r="D40">
        <v>-5.0042000000000001E-4</v>
      </c>
      <c r="E40">
        <v>-0.22</v>
      </c>
      <c r="F40">
        <v>-4.5990000000000001E-4</v>
      </c>
      <c r="G40">
        <v>-0.24</v>
      </c>
      <c r="H40">
        <v>-2.0216E-4</v>
      </c>
      <c r="J40">
        <v>-0.24</v>
      </c>
      <c r="K40">
        <v>-7.6891999999999998E-4</v>
      </c>
      <c r="L40">
        <v>-0.24</v>
      </c>
      <c r="M40">
        <v>-5.9363999999999999E-4</v>
      </c>
      <c r="N40">
        <f t="shared" si="0"/>
        <v>-0.59363999999999995</v>
      </c>
      <c r="O40">
        <v>-0.24</v>
      </c>
      <c r="P40">
        <v>-5.0462E-4</v>
      </c>
      <c r="Z40">
        <v>-0.24</v>
      </c>
      <c r="AA40">
        <v>-7.5339999999999999E-4</v>
      </c>
      <c r="AB40">
        <v>-0.24</v>
      </c>
      <c r="AC40">
        <v>-7.9113999999999996E-4</v>
      </c>
      <c r="AD40">
        <f t="shared" si="1"/>
        <v>-0.79113999999999995</v>
      </c>
      <c r="AE40">
        <v>-0.24</v>
      </c>
      <c r="AF40">
        <v>-5.6521999999999996E-4</v>
      </c>
    </row>
    <row r="41" spans="1:32" x14ac:dyDescent="0.25">
      <c r="A41">
        <v>-0.22</v>
      </c>
      <c r="B41">
        <v>-6.2934000000000004E-4</v>
      </c>
      <c r="C41">
        <v>-0.22</v>
      </c>
      <c r="D41">
        <v>-4.5856E-4</v>
      </c>
      <c r="E41">
        <v>-0.2</v>
      </c>
      <c r="F41">
        <v>-4.1768000000000003E-4</v>
      </c>
      <c r="G41">
        <v>-0.22</v>
      </c>
      <c r="H41">
        <v>-1.8547999999999999E-4</v>
      </c>
      <c r="J41">
        <v>-0.22</v>
      </c>
      <c r="K41">
        <v>-7.0500000000000001E-4</v>
      </c>
      <c r="L41">
        <v>-0.22</v>
      </c>
      <c r="M41">
        <v>-5.4432000000000005E-4</v>
      </c>
      <c r="N41">
        <f t="shared" si="0"/>
        <v>-0.54432000000000003</v>
      </c>
      <c r="O41">
        <v>-0.22</v>
      </c>
      <c r="P41">
        <v>-4.6264E-4</v>
      </c>
      <c r="Z41">
        <v>-0.22</v>
      </c>
      <c r="AA41">
        <v>-6.8718000000000002E-4</v>
      </c>
      <c r="AB41">
        <v>-0.22</v>
      </c>
      <c r="AC41">
        <v>-7.2546000000000004E-4</v>
      </c>
      <c r="AD41">
        <f t="shared" si="1"/>
        <v>-0.72545999999999999</v>
      </c>
      <c r="AE41">
        <v>-0.22</v>
      </c>
      <c r="AF41">
        <v>-5.1814000000000005E-4</v>
      </c>
    </row>
    <row r="42" spans="1:32" x14ac:dyDescent="0.25">
      <c r="A42">
        <v>-0.2</v>
      </c>
      <c r="B42">
        <v>-5.7216000000000005E-4</v>
      </c>
      <c r="C42">
        <v>-0.2</v>
      </c>
      <c r="D42">
        <v>-4.1688000000000001E-4</v>
      </c>
      <c r="E42">
        <v>-0.18</v>
      </c>
      <c r="F42">
        <v>-3.7577999999999998E-4</v>
      </c>
      <c r="G42">
        <v>-0.2</v>
      </c>
      <c r="H42">
        <v>-1.6866E-4</v>
      </c>
      <c r="J42">
        <v>-0.2</v>
      </c>
      <c r="K42">
        <v>-6.4088000000000003E-4</v>
      </c>
      <c r="L42">
        <v>-0.2</v>
      </c>
      <c r="M42">
        <v>-4.9472000000000003E-4</v>
      </c>
      <c r="N42">
        <f t="shared" si="0"/>
        <v>-0.49472000000000005</v>
      </c>
      <c r="O42">
        <v>-0.2</v>
      </c>
      <c r="P42">
        <v>-4.2046E-4</v>
      </c>
      <c r="Z42">
        <v>-0.2</v>
      </c>
      <c r="AA42">
        <v>-6.2009999999999995E-4</v>
      </c>
      <c r="AB42">
        <v>-0.2</v>
      </c>
      <c r="AC42">
        <v>-6.5950000000000004E-4</v>
      </c>
      <c r="AD42">
        <f t="shared" si="1"/>
        <v>-0.65950000000000009</v>
      </c>
      <c r="AE42">
        <v>-0.2</v>
      </c>
      <c r="AF42">
        <v>-4.7095999999999998E-4</v>
      </c>
    </row>
    <row r="43" spans="1:32" x14ac:dyDescent="0.25">
      <c r="A43">
        <v>-0.18</v>
      </c>
      <c r="B43">
        <v>-5.1460000000000004E-4</v>
      </c>
      <c r="C43">
        <v>-0.18</v>
      </c>
      <c r="D43">
        <v>-3.747E-4</v>
      </c>
      <c r="E43">
        <v>-0.16</v>
      </c>
      <c r="F43">
        <v>-3.3354000000000001E-4</v>
      </c>
      <c r="G43">
        <v>-0.18</v>
      </c>
      <c r="H43">
        <v>-1.5181999999999999E-4</v>
      </c>
      <c r="J43">
        <v>-0.18</v>
      </c>
      <c r="K43">
        <v>-5.7664000000000001E-4</v>
      </c>
      <c r="L43">
        <v>-0.18</v>
      </c>
      <c r="M43">
        <v>-4.4512000000000002E-4</v>
      </c>
      <c r="N43">
        <f t="shared" si="0"/>
        <v>-0.44512000000000002</v>
      </c>
      <c r="O43">
        <v>-0.18</v>
      </c>
      <c r="P43">
        <v>-3.7837999999999999E-4</v>
      </c>
      <c r="Z43">
        <v>-0.18</v>
      </c>
      <c r="AA43">
        <v>-5.5626000000000004E-4</v>
      </c>
      <c r="AB43">
        <v>-0.18</v>
      </c>
      <c r="AC43">
        <v>-5.9378000000000002E-4</v>
      </c>
      <c r="AD43">
        <f t="shared" si="1"/>
        <v>-0.59377999999999997</v>
      </c>
      <c r="AE43">
        <v>-0.18</v>
      </c>
      <c r="AF43">
        <v>-4.2393999999999998E-4</v>
      </c>
    </row>
    <row r="44" spans="1:32" x14ac:dyDescent="0.25">
      <c r="A44">
        <v>-0.16</v>
      </c>
      <c r="B44">
        <v>-4.5745999999999997E-4</v>
      </c>
      <c r="C44">
        <v>-0.16</v>
      </c>
      <c r="D44">
        <v>-3.3304E-4</v>
      </c>
      <c r="E44">
        <v>-0.14000000000000001</v>
      </c>
      <c r="F44">
        <v>-2.9226000000000002E-4</v>
      </c>
      <c r="G44">
        <v>-0.16</v>
      </c>
      <c r="H44">
        <v>-1.3498000000000001E-4</v>
      </c>
      <c r="J44">
        <v>-0.16</v>
      </c>
      <c r="K44">
        <v>-5.1278000000000001E-4</v>
      </c>
      <c r="L44">
        <v>-0.16</v>
      </c>
      <c r="M44">
        <v>-3.9585999999999999E-4</v>
      </c>
      <c r="N44">
        <f t="shared" si="0"/>
        <v>-0.39585999999999999</v>
      </c>
      <c r="O44">
        <v>-0.16</v>
      </c>
      <c r="P44">
        <v>-3.3641999999999998E-4</v>
      </c>
      <c r="Z44">
        <v>-0.16</v>
      </c>
      <c r="AA44">
        <v>-4.9207999999999999E-4</v>
      </c>
      <c r="AB44">
        <v>-0.16</v>
      </c>
      <c r="AC44">
        <v>-5.2775999999999995E-4</v>
      </c>
      <c r="AD44">
        <f t="shared" si="1"/>
        <v>-0.5277599999999999</v>
      </c>
      <c r="AE44">
        <v>-0.16</v>
      </c>
      <c r="AF44">
        <v>-3.7661999999999998E-4</v>
      </c>
    </row>
    <row r="45" spans="1:32" x14ac:dyDescent="0.25">
      <c r="A45">
        <v>-0.14000000000000001</v>
      </c>
      <c r="B45">
        <v>-3.9997999999999998E-4</v>
      </c>
      <c r="C45">
        <v>-0.14000000000000001</v>
      </c>
      <c r="D45">
        <v>-2.9136E-4</v>
      </c>
      <c r="E45">
        <v>-0.12</v>
      </c>
      <c r="F45">
        <v>-2.5070000000000002E-4</v>
      </c>
      <c r="G45">
        <v>-0.14000000000000001</v>
      </c>
      <c r="H45">
        <v>-1.1814E-4</v>
      </c>
      <c r="J45">
        <v>-0.14000000000000001</v>
      </c>
      <c r="K45">
        <v>-4.4862E-4</v>
      </c>
      <c r="L45">
        <v>-0.14000000000000001</v>
      </c>
      <c r="M45">
        <v>-3.4632E-4</v>
      </c>
      <c r="N45">
        <f t="shared" si="0"/>
        <v>-0.34632000000000002</v>
      </c>
      <c r="O45">
        <v>-0.14000000000000001</v>
      </c>
      <c r="P45">
        <v>-2.9428000000000001E-4</v>
      </c>
      <c r="Z45">
        <v>-0.14000000000000001</v>
      </c>
      <c r="AA45">
        <v>-4.2816000000000002E-4</v>
      </c>
      <c r="AB45">
        <v>-0.14000000000000001</v>
      </c>
      <c r="AC45">
        <v>-4.6173999999999998E-4</v>
      </c>
      <c r="AD45">
        <f t="shared" si="1"/>
        <v>-0.46173999999999998</v>
      </c>
      <c r="AE45">
        <v>-0.14000000000000001</v>
      </c>
      <c r="AF45">
        <v>-3.2944000000000002E-4</v>
      </c>
    </row>
    <row r="46" spans="1:32" x14ac:dyDescent="0.25">
      <c r="A46">
        <v>-0.12</v>
      </c>
      <c r="B46">
        <v>-3.4309999999999999E-4</v>
      </c>
      <c r="C46">
        <v>-0.12</v>
      </c>
      <c r="D46">
        <v>-2.4981999999999999E-4</v>
      </c>
      <c r="E46">
        <v>-0.1</v>
      </c>
      <c r="F46">
        <v>-2.0877999999999999E-4</v>
      </c>
      <c r="G46">
        <v>-0.12</v>
      </c>
      <c r="H46">
        <v>-1.0128000000000001E-4</v>
      </c>
      <c r="J46">
        <v>-0.12</v>
      </c>
      <c r="K46">
        <v>-3.8476E-4</v>
      </c>
      <c r="L46">
        <v>-0.12</v>
      </c>
      <c r="M46">
        <v>-2.9693999999999999E-4</v>
      </c>
      <c r="N46">
        <f t="shared" si="0"/>
        <v>-0.29693999999999998</v>
      </c>
      <c r="O46">
        <v>-0.12</v>
      </c>
      <c r="P46">
        <v>-2.5240000000000001E-4</v>
      </c>
      <c r="Z46">
        <v>-0.12</v>
      </c>
      <c r="AA46">
        <v>-3.6524000000000002E-4</v>
      </c>
      <c r="AB46">
        <v>-0.12</v>
      </c>
      <c r="AC46">
        <v>-3.9594000000000001E-4</v>
      </c>
      <c r="AD46">
        <f t="shared" si="1"/>
        <v>-0.39594000000000001</v>
      </c>
      <c r="AE46">
        <v>-0.12</v>
      </c>
      <c r="AF46">
        <v>-2.8256000000000001E-4</v>
      </c>
    </row>
    <row r="47" spans="1:32" x14ac:dyDescent="0.25">
      <c r="A47">
        <v>-0.1</v>
      </c>
      <c r="B47">
        <v>-2.8585999999999998E-4</v>
      </c>
      <c r="C47">
        <v>-0.1</v>
      </c>
      <c r="D47">
        <v>-2.0814E-4</v>
      </c>
      <c r="E47">
        <v>-0.08</v>
      </c>
      <c r="F47">
        <v>-1.6715999999999999E-4</v>
      </c>
      <c r="G47">
        <v>-0.1</v>
      </c>
      <c r="H47" s="1">
        <v>-8.4359999999999999E-5</v>
      </c>
      <c r="J47">
        <v>-0.1</v>
      </c>
      <c r="K47">
        <v>-3.2051999999999997E-4</v>
      </c>
      <c r="L47">
        <v>-0.1</v>
      </c>
      <c r="M47">
        <v>-2.4736000000000002E-4</v>
      </c>
      <c r="N47">
        <f t="shared" si="0"/>
        <v>-0.24736000000000002</v>
      </c>
      <c r="O47">
        <v>-0.1</v>
      </c>
      <c r="P47">
        <v>-2.1026000000000001E-4</v>
      </c>
      <c r="Z47">
        <v>-0.1</v>
      </c>
      <c r="AA47">
        <v>-3.0269999999999999E-4</v>
      </c>
      <c r="AB47">
        <v>-0.1</v>
      </c>
      <c r="AC47">
        <v>-3.2981999999999998E-4</v>
      </c>
      <c r="AD47">
        <f t="shared" si="1"/>
        <v>-0.32982</v>
      </c>
      <c r="AE47">
        <v>-0.1</v>
      </c>
      <c r="AF47">
        <v>-2.3557999999999999E-4</v>
      </c>
    </row>
    <row r="48" spans="1:32" x14ac:dyDescent="0.25">
      <c r="A48">
        <v>-0.08</v>
      </c>
      <c r="B48">
        <v>-2.2868000000000001E-4</v>
      </c>
      <c r="C48">
        <v>-0.08</v>
      </c>
      <c r="D48">
        <v>-1.6646E-4</v>
      </c>
      <c r="E48">
        <v>-0.06</v>
      </c>
      <c r="F48">
        <v>-1.2533999999999999E-4</v>
      </c>
      <c r="G48">
        <v>-0.08</v>
      </c>
      <c r="H48" s="1">
        <v>-6.7470000000000003E-5</v>
      </c>
      <c r="J48">
        <v>-0.08</v>
      </c>
      <c r="K48">
        <v>-2.5631999999999999E-4</v>
      </c>
      <c r="L48">
        <v>-0.08</v>
      </c>
      <c r="M48">
        <v>-1.9782E-4</v>
      </c>
      <c r="N48">
        <f t="shared" si="0"/>
        <v>-0.19782</v>
      </c>
      <c r="O48">
        <v>-0.08</v>
      </c>
      <c r="P48">
        <v>-1.6812000000000001E-4</v>
      </c>
      <c r="Z48">
        <v>-0.08</v>
      </c>
      <c r="AA48">
        <v>-2.4148E-4</v>
      </c>
      <c r="AB48">
        <v>-0.08</v>
      </c>
      <c r="AC48">
        <v>-2.6404E-4</v>
      </c>
      <c r="AD48">
        <f t="shared" si="1"/>
        <v>-0.26404</v>
      </c>
      <c r="AE48">
        <v>-0.08</v>
      </c>
      <c r="AF48">
        <v>-1.8854000000000001E-4</v>
      </c>
    </row>
    <row r="49" spans="1:32" x14ac:dyDescent="0.25">
      <c r="A49">
        <v>-0.06</v>
      </c>
      <c r="B49">
        <v>-1.7149999999999999E-4</v>
      </c>
      <c r="C49">
        <v>-0.06</v>
      </c>
      <c r="D49">
        <v>-1.249E-4</v>
      </c>
      <c r="E49">
        <v>-0.04</v>
      </c>
      <c r="F49" s="1">
        <v>-8.3484000000000002E-5</v>
      </c>
      <c r="G49">
        <v>-0.06</v>
      </c>
      <c r="H49" s="1">
        <v>-5.0646000000000003E-5</v>
      </c>
      <c r="J49">
        <v>-0.06</v>
      </c>
      <c r="K49">
        <v>-1.9238E-4</v>
      </c>
      <c r="L49">
        <v>-0.06</v>
      </c>
      <c r="M49">
        <v>-1.4846E-4</v>
      </c>
      <c r="N49">
        <f t="shared" si="0"/>
        <v>-0.14846000000000001</v>
      </c>
      <c r="O49">
        <v>-0.06</v>
      </c>
      <c r="P49">
        <v>-1.2617999999999999E-4</v>
      </c>
      <c r="Z49">
        <v>-0.06</v>
      </c>
      <c r="AA49">
        <v>-1.8087999999999999E-4</v>
      </c>
      <c r="AB49">
        <v>-0.06</v>
      </c>
      <c r="AC49">
        <v>-1.9792E-4</v>
      </c>
      <c r="AD49">
        <f t="shared" si="1"/>
        <v>-0.19792000000000001</v>
      </c>
      <c r="AE49">
        <v>-0.06</v>
      </c>
      <c r="AF49">
        <v>-1.4126000000000001E-4</v>
      </c>
    </row>
    <row r="50" spans="1:32" x14ac:dyDescent="0.25">
      <c r="A50">
        <v>-0.04</v>
      </c>
      <c r="B50">
        <v>-1.1422E-4</v>
      </c>
      <c r="C50">
        <v>-0.04</v>
      </c>
      <c r="D50" s="1">
        <v>-8.3236000000000001E-5</v>
      </c>
      <c r="E50">
        <v>-0.02</v>
      </c>
      <c r="F50" s="1">
        <v>-4.1814000000000003E-5</v>
      </c>
      <c r="G50">
        <v>-0.04</v>
      </c>
      <c r="H50" s="1">
        <v>-3.3757999999999998E-5</v>
      </c>
      <c r="J50">
        <v>-0.04</v>
      </c>
      <c r="K50">
        <v>-1.2818000000000001E-4</v>
      </c>
      <c r="L50">
        <v>-0.04</v>
      </c>
      <c r="M50" s="1">
        <v>-9.8901999999999996E-5</v>
      </c>
      <c r="N50">
        <f t="shared" si="0"/>
        <v>-9.890199999999999E-2</v>
      </c>
      <c r="O50">
        <v>-0.04</v>
      </c>
      <c r="P50" s="1">
        <v>-8.4061999999999996E-5</v>
      </c>
      <c r="Z50">
        <v>-0.04</v>
      </c>
      <c r="AA50">
        <v>-1.2012E-4</v>
      </c>
      <c r="AB50">
        <v>-0.04</v>
      </c>
      <c r="AC50">
        <v>-1.3190000000000001E-4</v>
      </c>
      <c r="AD50">
        <f t="shared" si="1"/>
        <v>-0.13190000000000002</v>
      </c>
      <c r="AE50">
        <v>-0.04</v>
      </c>
      <c r="AF50" s="1">
        <v>-9.4098000000000006E-5</v>
      </c>
    </row>
    <row r="51" spans="1:32" x14ac:dyDescent="0.25">
      <c r="A51">
        <v>-0.02</v>
      </c>
      <c r="B51" s="1">
        <v>-5.7184E-5</v>
      </c>
      <c r="C51">
        <v>-0.02</v>
      </c>
      <c r="D51" s="1">
        <v>-4.1668000000000002E-5</v>
      </c>
      <c r="E51">
        <v>0</v>
      </c>
      <c r="F51" s="1">
        <v>2.1110799999999999E-8</v>
      </c>
      <c r="G51">
        <v>-0.02</v>
      </c>
      <c r="H51" s="1">
        <v>-1.6908000000000001E-5</v>
      </c>
      <c r="J51">
        <v>-0.02</v>
      </c>
      <c r="K51" s="1">
        <v>-6.4182000000000003E-5</v>
      </c>
      <c r="L51">
        <v>-0.02</v>
      </c>
      <c r="M51" s="1">
        <v>-4.9530000000000002E-5</v>
      </c>
      <c r="N51">
        <f t="shared" si="0"/>
        <v>-4.9530000000000005E-2</v>
      </c>
      <c r="O51">
        <v>-0.02</v>
      </c>
      <c r="P51" s="1">
        <v>-4.2082000000000001E-5</v>
      </c>
      <c r="Z51">
        <v>-0.02</v>
      </c>
      <c r="AA51" s="1">
        <v>-5.9927999999999999E-5</v>
      </c>
      <c r="AB51">
        <v>-0.02</v>
      </c>
      <c r="AC51" s="1">
        <v>-6.6019999999999995E-5</v>
      </c>
      <c r="AD51">
        <f t="shared" si="1"/>
        <v>-6.6019999999999995E-2</v>
      </c>
      <c r="AE51">
        <v>-0.02</v>
      </c>
      <c r="AF51" s="1">
        <v>-4.7098000000000002E-5</v>
      </c>
    </row>
    <row r="52" spans="1:32" x14ac:dyDescent="0.25">
      <c r="A52">
        <v>0</v>
      </c>
      <c r="B52" s="1">
        <v>2.0964599999999898E-8</v>
      </c>
      <c r="C52">
        <v>0</v>
      </c>
      <c r="D52" s="1">
        <v>2.7069199999999901E-8</v>
      </c>
      <c r="E52">
        <v>0.02</v>
      </c>
      <c r="F52" s="1">
        <v>4.1715999999999998E-5</v>
      </c>
      <c r="G52">
        <v>0</v>
      </c>
      <c r="H52" s="1">
        <v>1.39137999999999E-8</v>
      </c>
      <c r="J52">
        <v>0</v>
      </c>
      <c r="K52" s="1">
        <v>2.4308799999999999E-8</v>
      </c>
      <c r="L52">
        <v>0</v>
      </c>
      <c r="M52" s="1">
        <v>2.8718999999999901E-8</v>
      </c>
      <c r="N52">
        <f t="shared" si="0"/>
        <v>2.8718999999999902E-5</v>
      </c>
      <c r="O52">
        <v>0</v>
      </c>
      <c r="P52" s="1">
        <v>2.6830399999999899E-8</v>
      </c>
      <c r="Z52">
        <v>0</v>
      </c>
      <c r="AA52" s="1">
        <v>6.5801999999999996E-8</v>
      </c>
      <c r="AB52">
        <v>0</v>
      </c>
      <c r="AC52" s="1">
        <v>5.7430999999999901E-8</v>
      </c>
      <c r="AD52">
        <f t="shared" si="1"/>
        <v>5.7430999999999898E-5</v>
      </c>
      <c r="AE52">
        <v>0</v>
      </c>
      <c r="AF52" s="1">
        <v>5.3278999999999997E-8</v>
      </c>
    </row>
    <row r="53" spans="1:32" x14ac:dyDescent="0.25">
      <c r="A53">
        <v>0.02</v>
      </c>
      <c r="B53" s="1">
        <v>5.7049999999999998E-5</v>
      </c>
      <c r="C53">
        <v>0.02</v>
      </c>
      <c r="D53" s="1">
        <v>4.1582000000000003E-5</v>
      </c>
      <c r="E53">
        <v>0.04</v>
      </c>
      <c r="F53" s="1">
        <v>8.3541999999999994E-5</v>
      </c>
      <c r="G53">
        <v>0.02</v>
      </c>
      <c r="H53" s="1">
        <v>1.6869999999999999E-5</v>
      </c>
      <c r="J53">
        <v>0.02</v>
      </c>
      <c r="K53" s="1">
        <v>6.4055999999999998E-5</v>
      </c>
      <c r="L53">
        <v>0.02</v>
      </c>
      <c r="M53" s="1">
        <v>4.9422000000000002E-5</v>
      </c>
      <c r="N53">
        <f t="shared" si="0"/>
        <v>4.9422000000000001E-2</v>
      </c>
      <c r="O53">
        <v>0.02</v>
      </c>
      <c r="P53" s="1">
        <v>4.1999999999999998E-5</v>
      </c>
      <c r="Z53">
        <v>0.02</v>
      </c>
      <c r="AA53" s="1">
        <v>5.9617999999999997E-5</v>
      </c>
      <c r="AB53">
        <v>0.02</v>
      </c>
      <c r="AC53" s="1">
        <v>6.5920000000000006E-5</v>
      </c>
      <c r="AD53">
        <f t="shared" si="1"/>
        <v>6.5920000000000006E-2</v>
      </c>
      <c r="AE53">
        <v>0.02</v>
      </c>
      <c r="AF53" s="1">
        <v>4.7067999999999997E-5</v>
      </c>
    </row>
    <row r="54" spans="1:32" x14ac:dyDescent="0.25">
      <c r="A54">
        <v>0.04</v>
      </c>
      <c r="B54">
        <v>1.14234E-4</v>
      </c>
      <c r="C54">
        <v>0.04</v>
      </c>
      <c r="D54" s="1">
        <v>8.3318000000000004E-5</v>
      </c>
      <c r="E54">
        <v>0.06</v>
      </c>
      <c r="F54">
        <v>1.2507999999999999E-4</v>
      </c>
      <c r="G54">
        <v>0.04</v>
      </c>
      <c r="H54" s="1">
        <v>3.3810000000000003E-5</v>
      </c>
      <c r="J54">
        <v>0.04</v>
      </c>
      <c r="K54">
        <v>1.283E-4</v>
      </c>
      <c r="L54">
        <v>0.04</v>
      </c>
      <c r="M54" s="1">
        <v>9.8981999999999995E-5</v>
      </c>
      <c r="N54">
        <f t="shared" si="0"/>
        <v>9.8982000000000001E-2</v>
      </c>
      <c r="O54">
        <v>0.04</v>
      </c>
      <c r="P54" s="1">
        <v>8.4114000000000001E-5</v>
      </c>
      <c r="Z54">
        <v>0.04</v>
      </c>
      <c r="AA54">
        <v>1.1926000000000001E-4</v>
      </c>
      <c r="AB54">
        <v>0.04</v>
      </c>
      <c r="AC54">
        <v>1.3197999999999999E-4</v>
      </c>
      <c r="AD54">
        <f t="shared" si="1"/>
        <v>0.13197999999999999</v>
      </c>
      <c r="AE54">
        <v>0.04</v>
      </c>
      <c r="AF54" s="1">
        <v>9.4258000000000005E-5</v>
      </c>
    </row>
    <row r="55" spans="1:32" x14ac:dyDescent="0.25">
      <c r="A55">
        <v>0.06</v>
      </c>
      <c r="B55">
        <v>1.7126000000000001E-4</v>
      </c>
      <c r="C55">
        <v>0.06</v>
      </c>
      <c r="D55">
        <v>1.2494000000000001E-4</v>
      </c>
      <c r="E55">
        <v>0.08</v>
      </c>
      <c r="F55">
        <v>1.6718000000000001E-4</v>
      </c>
      <c r="G55">
        <v>0.06</v>
      </c>
      <c r="H55" s="1">
        <v>5.0637999999999999E-5</v>
      </c>
      <c r="J55">
        <v>0.06</v>
      </c>
      <c r="K55">
        <v>1.9238E-4</v>
      </c>
      <c r="L55">
        <v>0.06</v>
      </c>
      <c r="M55">
        <v>1.4836E-4</v>
      </c>
      <c r="N55">
        <f t="shared" si="0"/>
        <v>0.14835999999999999</v>
      </c>
      <c r="O55">
        <v>0.06</v>
      </c>
      <c r="P55">
        <v>1.2608000000000001E-4</v>
      </c>
      <c r="Z55">
        <v>0.06</v>
      </c>
      <c r="AA55">
        <v>1.7874000000000001E-4</v>
      </c>
      <c r="AB55">
        <v>0.06</v>
      </c>
      <c r="AC55">
        <v>1.9783999999999999E-4</v>
      </c>
      <c r="AD55">
        <f t="shared" si="1"/>
        <v>0.19783999999999999</v>
      </c>
      <c r="AE55">
        <v>0.06</v>
      </c>
      <c r="AF55">
        <v>1.4124E-4</v>
      </c>
    </row>
    <row r="56" spans="1:32" x14ac:dyDescent="0.25">
      <c r="A56">
        <v>0.08</v>
      </c>
      <c r="B56">
        <v>2.2842000000000001E-4</v>
      </c>
      <c r="C56">
        <v>0.08</v>
      </c>
      <c r="D56">
        <v>1.6673999999999999E-4</v>
      </c>
      <c r="E56">
        <v>0.1</v>
      </c>
      <c r="F56">
        <v>2.0880000000000001E-4</v>
      </c>
      <c r="G56">
        <v>0.08</v>
      </c>
      <c r="H56" s="1">
        <v>6.758E-5</v>
      </c>
      <c r="J56">
        <v>0.08</v>
      </c>
      <c r="K56">
        <v>2.5663999999999998E-4</v>
      </c>
      <c r="L56">
        <v>0.08</v>
      </c>
      <c r="M56">
        <v>1.9798E-4</v>
      </c>
      <c r="N56">
        <f t="shared" si="0"/>
        <v>0.19797999999999999</v>
      </c>
      <c r="O56">
        <v>0.08</v>
      </c>
      <c r="P56">
        <v>1.6815999999999999E-4</v>
      </c>
      <c r="Z56">
        <v>0.08</v>
      </c>
      <c r="AA56">
        <v>2.3906E-4</v>
      </c>
      <c r="AB56">
        <v>0.08</v>
      </c>
      <c r="AC56">
        <v>2.6392000000000001E-4</v>
      </c>
      <c r="AD56">
        <f t="shared" si="1"/>
        <v>0.26391999999999999</v>
      </c>
      <c r="AE56">
        <v>0.08</v>
      </c>
      <c r="AF56">
        <v>1.8844000000000001E-4</v>
      </c>
    </row>
    <row r="57" spans="1:32" x14ac:dyDescent="0.25">
      <c r="A57">
        <v>0.1</v>
      </c>
      <c r="B57">
        <v>2.856E-4</v>
      </c>
      <c r="C57">
        <v>0.1</v>
      </c>
      <c r="D57">
        <v>2.0825999999999999E-4</v>
      </c>
      <c r="E57">
        <v>0.12</v>
      </c>
      <c r="F57">
        <v>2.5084E-4</v>
      </c>
      <c r="G57">
        <v>0.1</v>
      </c>
      <c r="H57" s="1">
        <v>8.4437999999999994E-5</v>
      </c>
      <c r="J57">
        <v>0.1</v>
      </c>
      <c r="K57">
        <v>3.2071999999999998E-4</v>
      </c>
      <c r="L57">
        <v>0.1</v>
      </c>
      <c r="M57">
        <v>2.4738000000000001E-4</v>
      </c>
      <c r="N57">
        <f t="shared" si="0"/>
        <v>0.24738000000000002</v>
      </c>
      <c r="O57">
        <v>0.1</v>
      </c>
      <c r="P57">
        <v>2.1012E-4</v>
      </c>
      <c r="Z57">
        <v>0.1</v>
      </c>
      <c r="AA57">
        <v>2.9898000000000001E-4</v>
      </c>
      <c r="AB57">
        <v>0.1</v>
      </c>
      <c r="AC57">
        <v>3.2981999999999998E-4</v>
      </c>
      <c r="AD57">
        <f t="shared" si="1"/>
        <v>0.32982</v>
      </c>
      <c r="AE57">
        <v>0.1</v>
      </c>
      <c r="AF57">
        <v>2.3551999999999999E-4</v>
      </c>
    </row>
    <row r="58" spans="1:32" x14ac:dyDescent="0.25">
      <c r="A58">
        <v>0.12</v>
      </c>
      <c r="B58">
        <v>3.4296000000000001E-4</v>
      </c>
      <c r="C58">
        <v>0.12</v>
      </c>
      <c r="D58">
        <v>2.5005999999999997E-4</v>
      </c>
      <c r="E58">
        <v>0.14000000000000001</v>
      </c>
      <c r="F58">
        <v>2.9248000000000002E-4</v>
      </c>
      <c r="G58">
        <v>0.12</v>
      </c>
      <c r="H58">
        <v>1.0135E-4</v>
      </c>
      <c r="J58">
        <v>0.12</v>
      </c>
      <c r="K58">
        <v>3.8502000000000002E-4</v>
      </c>
      <c r="L58">
        <v>0.12</v>
      </c>
      <c r="M58">
        <v>2.9695999999999998E-4</v>
      </c>
      <c r="N58">
        <f t="shared" si="0"/>
        <v>0.29696</v>
      </c>
      <c r="O58">
        <v>0.12</v>
      </c>
      <c r="P58">
        <v>2.522E-4</v>
      </c>
      <c r="Z58">
        <v>0.12</v>
      </c>
      <c r="AA58">
        <v>3.5806E-4</v>
      </c>
      <c r="AB58">
        <v>0.12</v>
      </c>
      <c r="AC58">
        <v>3.9560000000000002E-4</v>
      </c>
      <c r="AD58">
        <f t="shared" si="1"/>
        <v>0.39560000000000001</v>
      </c>
      <c r="AE58">
        <v>0.12</v>
      </c>
      <c r="AF58">
        <v>2.8224000000000001E-4</v>
      </c>
    </row>
    <row r="59" spans="1:32" x14ac:dyDescent="0.25">
      <c r="A59">
        <v>0.14000000000000001</v>
      </c>
      <c r="B59">
        <v>3.9995999999999999E-4</v>
      </c>
      <c r="C59">
        <v>0.14000000000000001</v>
      </c>
      <c r="D59">
        <v>2.9181999999999998E-4</v>
      </c>
      <c r="E59">
        <v>0.16</v>
      </c>
      <c r="F59">
        <v>3.3389999999999998E-4</v>
      </c>
      <c r="G59">
        <v>0.14000000000000001</v>
      </c>
      <c r="H59">
        <v>1.1822E-4</v>
      </c>
      <c r="J59">
        <v>0.14000000000000001</v>
      </c>
      <c r="K59">
        <v>4.4914E-4</v>
      </c>
      <c r="L59">
        <v>0.14000000000000001</v>
      </c>
      <c r="M59">
        <v>3.4632E-4</v>
      </c>
      <c r="N59">
        <f t="shared" si="0"/>
        <v>0.34632000000000002</v>
      </c>
      <c r="O59">
        <v>0.14000000000000001</v>
      </c>
      <c r="P59">
        <v>2.9418000000000001E-4</v>
      </c>
      <c r="Z59">
        <v>0.14000000000000001</v>
      </c>
      <c r="AA59">
        <v>4.1822000000000002E-4</v>
      </c>
      <c r="AB59">
        <v>0.14000000000000001</v>
      </c>
      <c r="AC59">
        <v>4.6158000000000001E-4</v>
      </c>
      <c r="AD59">
        <f t="shared" si="1"/>
        <v>0.46157999999999999</v>
      </c>
      <c r="AE59">
        <v>0.14000000000000001</v>
      </c>
      <c r="AF59">
        <v>3.2948E-4</v>
      </c>
    </row>
    <row r="60" spans="1:32" x14ac:dyDescent="0.25">
      <c r="A60">
        <v>0.16</v>
      </c>
      <c r="B60">
        <v>4.5721999999999999E-4</v>
      </c>
      <c r="C60">
        <v>0.16</v>
      </c>
      <c r="D60">
        <v>3.3340000000000003E-4</v>
      </c>
      <c r="E60">
        <v>0.18</v>
      </c>
      <c r="F60">
        <v>3.7664000000000003E-4</v>
      </c>
      <c r="G60">
        <v>0.16</v>
      </c>
      <c r="H60">
        <v>1.3514000000000001E-4</v>
      </c>
      <c r="J60">
        <v>0.16</v>
      </c>
      <c r="K60">
        <v>5.1309999999999995E-4</v>
      </c>
      <c r="L60">
        <v>0.16</v>
      </c>
      <c r="M60">
        <v>3.9567999999999998E-4</v>
      </c>
      <c r="N60">
        <f t="shared" si="0"/>
        <v>0.39567999999999998</v>
      </c>
      <c r="O60">
        <v>0.16</v>
      </c>
      <c r="P60">
        <v>3.3611999999999997E-4</v>
      </c>
      <c r="Z60">
        <v>0.16</v>
      </c>
      <c r="AA60">
        <v>4.7785999999999998E-4</v>
      </c>
      <c r="AB60">
        <v>0.16</v>
      </c>
      <c r="AC60">
        <v>5.2738000000000004E-4</v>
      </c>
      <c r="AD60">
        <f t="shared" si="1"/>
        <v>0.52738000000000007</v>
      </c>
      <c r="AE60">
        <v>0.16</v>
      </c>
      <c r="AF60">
        <v>3.7676000000000002E-4</v>
      </c>
    </row>
    <row r="61" spans="1:32" x14ac:dyDescent="0.25">
      <c r="A61">
        <v>0.18</v>
      </c>
      <c r="B61">
        <v>5.1420000000000003E-4</v>
      </c>
      <c r="C61">
        <v>0.18</v>
      </c>
      <c r="D61">
        <v>3.7554E-4</v>
      </c>
      <c r="E61">
        <v>0.2</v>
      </c>
      <c r="F61">
        <v>4.1857999999999999E-4</v>
      </c>
      <c r="G61">
        <v>0.18</v>
      </c>
      <c r="H61">
        <v>1.5196E-4</v>
      </c>
      <c r="J61">
        <v>0.18</v>
      </c>
      <c r="K61">
        <v>5.7735999999999996E-4</v>
      </c>
      <c r="L61">
        <v>0.18</v>
      </c>
      <c r="M61">
        <v>4.4532000000000003E-4</v>
      </c>
      <c r="N61">
        <f t="shared" si="0"/>
        <v>0.44532000000000005</v>
      </c>
      <c r="O61">
        <v>0.18</v>
      </c>
      <c r="P61">
        <v>3.7824000000000001E-4</v>
      </c>
      <c r="Z61">
        <v>0.18</v>
      </c>
      <c r="AA61">
        <v>5.3908000000000005E-4</v>
      </c>
      <c r="AB61">
        <v>0.18</v>
      </c>
      <c r="AC61">
        <v>5.9336000000000002E-4</v>
      </c>
      <c r="AD61">
        <f t="shared" si="1"/>
        <v>0.59336</v>
      </c>
      <c r="AE61">
        <v>0.18</v>
      </c>
      <c r="AF61">
        <v>4.2418000000000002E-4</v>
      </c>
    </row>
    <row r="62" spans="1:32" x14ac:dyDescent="0.25">
      <c r="A62">
        <v>0.2</v>
      </c>
      <c r="B62">
        <v>5.7140000000000001E-4</v>
      </c>
      <c r="C62">
        <v>0.2</v>
      </c>
      <c r="D62">
        <v>4.1768000000000003E-4</v>
      </c>
      <c r="E62">
        <v>0.22</v>
      </c>
      <c r="F62">
        <v>4.6131999999999998E-4</v>
      </c>
      <c r="G62">
        <v>0.2</v>
      </c>
      <c r="H62">
        <v>1.6877999999999999E-4</v>
      </c>
      <c r="J62">
        <v>0.2</v>
      </c>
      <c r="K62">
        <v>6.4143999999999996E-4</v>
      </c>
      <c r="L62">
        <v>0.2</v>
      </c>
      <c r="M62">
        <v>4.9474000000000002E-4</v>
      </c>
      <c r="N62">
        <f t="shared" si="0"/>
        <v>0.49474000000000001</v>
      </c>
      <c r="O62">
        <v>0.2</v>
      </c>
      <c r="P62">
        <v>4.2020000000000002E-4</v>
      </c>
      <c r="Z62">
        <v>0.2</v>
      </c>
      <c r="AA62">
        <v>5.9999999999999995E-4</v>
      </c>
      <c r="AB62">
        <v>0.2</v>
      </c>
      <c r="AC62">
        <v>6.5914000000000001E-4</v>
      </c>
      <c r="AD62">
        <f t="shared" si="1"/>
        <v>0.65914000000000006</v>
      </c>
      <c r="AE62">
        <v>0.2</v>
      </c>
      <c r="AF62">
        <v>4.7120000000000002E-4</v>
      </c>
    </row>
    <row r="63" spans="1:32" x14ac:dyDescent="0.25">
      <c r="A63">
        <v>0.22</v>
      </c>
      <c r="B63">
        <v>6.2852000000000003E-4</v>
      </c>
      <c r="C63">
        <v>0.22</v>
      </c>
      <c r="D63">
        <v>4.595E-4</v>
      </c>
      <c r="E63">
        <v>0.24</v>
      </c>
      <c r="F63">
        <v>5.0279999999999997E-4</v>
      </c>
      <c r="G63">
        <v>0.22</v>
      </c>
      <c r="H63">
        <v>1.8563999999999999E-4</v>
      </c>
      <c r="J63">
        <v>0.22</v>
      </c>
      <c r="K63">
        <v>7.0580000000000003E-4</v>
      </c>
      <c r="L63">
        <v>0.22</v>
      </c>
      <c r="M63">
        <v>5.4440000000000001E-4</v>
      </c>
      <c r="N63">
        <f t="shared" si="0"/>
        <v>0.5444</v>
      </c>
      <c r="O63">
        <v>0.22</v>
      </c>
      <c r="P63">
        <v>4.6232000000000001E-4</v>
      </c>
      <c r="Z63">
        <v>0.22</v>
      </c>
      <c r="AA63">
        <v>6.6175999999999995E-4</v>
      </c>
      <c r="AB63">
        <v>0.22</v>
      </c>
      <c r="AC63">
        <v>7.2528000000000002E-4</v>
      </c>
      <c r="AD63">
        <f t="shared" si="1"/>
        <v>0.72528000000000004</v>
      </c>
      <c r="AE63">
        <v>0.22</v>
      </c>
      <c r="AF63">
        <v>5.1761999999999999E-4</v>
      </c>
    </row>
    <row r="64" spans="1:32" x14ac:dyDescent="0.25">
      <c r="A64">
        <v>0.24</v>
      </c>
      <c r="B64">
        <v>6.8535999999999998E-4</v>
      </c>
      <c r="C64">
        <v>0.24</v>
      </c>
      <c r="D64">
        <v>5.0166000000000002E-4</v>
      </c>
      <c r="E64">
        <v>0.26</v>
      </c>
      <c r="F64">
        <v>5.4536000000000005E-4</v>
      </c>
      <c r="G64">
        <v>0.24</v>
      </c>
      <c r="H64">
        <v>2.0258E-4</v>
      </c>
      <c r="J64">
        <v>0.24</v>
      </c>
      <c r="K64">
        <v>7.6993999999999999E-4</v>
      </c>
      <c r="L64">
        <v>0.24</v>
      </c>
      <c r="M64">
        <v>5.9367999999999997E-4</v>
      </c>
      <c r="N64">
        <f t="shared" si="0"/>
        <v>0.59367999999999999</v>
      </c>
      <c r="O64">
        <v>0.24</v>
      </c>
      <c r="P64">
        <v>5.0429999999999995E-4</v>
      </c>
      <c r="Z64">
        <v>0.24</v>
      </c>
      <c r="AA64">
        <v>7.2298000000000002E-4</v>
      </c>
      <c r="AB64">
        <v>0.24</v>
      </c>
      <c r="AC64">
        <v>7.9102000000000003E-4</v>
      </c>
      <c r="AD64">
        <f t="shared" si="1"/>
        <v>0.79102000000000006</v>
      </c>
      <c r="AE64">
        <v>0.24</v>
      </c>
      <c r="AF64">
        <v>5.6517999999999998E-4</v>
      </c>
    </row>
    <row r="65" spans="1:32" x14ac:dyDescent="0.25">
      <c r="A65">
        <v>0.26</v>
      </c>
      <c r="B65">
        <v>7.4257999999999995E-4</v>
      </c>
      <c r="C65">
        <v>0.26</v>
      </c>
      <c r="D65">
        <v>5.4390000000000005E-4</v>
      </c>
      <c r="E65">
        <v>0.28000000000000003</v>
      </c>
      <c r="F65">
        <v>5.8797999999999999E-4</v>
      </c>
      <c r="G65">
        <v>0.26</v>
      </c>
      <c r="H65">
        <v>2.1948000000000001E-4</v>
      </c>
      <c r="J65">
        <v>0.26</v>
      </c>
      <c r="K65">
        <v>8.3414000000000003E-4</v>
      </c>
      <c r="L65">
        <v>0.26</v>
      </c>
      <c r="M65">
        <v>6.4324E-4</v>
      </c>
      <c r="N65">
        <f t="shared" si="0"/>
        <v>0.64324000000000003</v>
      </c>
      <c r="O65">
        <v>0.26</v>
      </c>
      <c r="P65">
        <v>5.4635999999999997E-4</v>
      </c>
      <c r="Z65">
        <v>0.26</v>
      </c>
      <c r="AA65">
        <v>7.8668E-4</v>
      </c>
      <c r="AB65">
        <v>0.26</v>
      </c>
      <c r="AC65">
        <v>8.5703999999999999E-4</v>
      </c>
      <c r="AD65">
        <f t="shared" si="1"/>
        <v>0.85704000000000002</v>
      </c>
      <c r="AE65">
        <v>0.26</v>
      </c>
      <c r="AF65">
        <v>6.1236000000000005E-4</v>
      </c>
    </row>
    <row r="66" spans="1:32" x14ac:dyDescent="0.25">
      <c r="A66">
        <v>0.28000000000000003</v>
      </c>
      <c r="B66">
        <v>7.9947999999999998E-4</v>
      </c>
      <c r="C66">
        <v>0.28000000000000003</v>
      </c>
      <c r="D66">
        <v>5.8657999999999996E-4</v>
      </c>
      <c r="E66">
        <v>0.3</v>
      </c>
      <c r="F66">
        <v>6.3077999999999995E-4</v>
      </c>
      <c r="G66">
        <v>0.28000000000000003</v>
      </c>
      <c r="H66">
        <v>2.3618000000000001E-4</v>
      </c>
      <c r="J66">
        <v>0.28000000000000003</v>
      </c>
      <c r="K66">
        <v>8.9833999999999997E-4</v>
      </c>
      <c r="L66">
        <v>0.28000000000000003</v>
      </c>
      <c r="M66">
        <v>6.9278000000000005E-4</v>
      </c>
      <c r="N66">
        <f t="shared" si="0"/>
        <v>0.69278000000000006</v>
      </c>
      <c r="O66">
        <v>0.28000000000000003</v>
      </c>
      <c r="P66">
        <v>5.8836000000000001E-4</v>
      </c>
      <c r="Z66">
        <v>0.28000000000000003</v>
      </c>
      <c r="AA66">
        <v>8.4692000000000003E-4</v>
      </c>
      <c r="AB66">
        <v>0.28000000000000003</v>
      </c>
      <c r="AC66">
        <v>9.2265999999999995E-4</v>
      </c>
      <c r="AD66">
        <f t="shared" si="1"/>
        <v>0.92265999999999992</v>
      </c>
      <c r="AE66">
        <v>0.28000000000000003</v>
      </c>
      <c r="AF66">
        <v>6.5921999999999997E-4</v>
      </c>
    </row>
    <row r="67" spans="1:32" x14ac:dyDescent="0.25">
      <c r="A67">
        <v>0.3</v>
      </c>
      <c r="B67">
        <v>8.5718000000000003E-4</v>
      </c>
      <c r="C67">
        <v>0.3</v>
      </c>
      <c r="D67">
        <v>6.2867999999999995E-4</v>
      </c>
      <c r="E67">
        <v>0.32</v>
      </c>
      <c r="F67">
        <v>6.7221999999999996E-4</v>
      </c>
      <c r="G67">
        <v>0.3</v>
      </c>
      <c r="H67">
        <v>2.5314000000000001E-4</v>
      </c>
      <c r="J67">
        <v>0.3</v>
      </c>
      <c r="K67">
        <v>9.6283999999999996E-4</v>
      </c>
      <c r="L67">
        <v>0.3</v>
      </c>
      <c r="M67">
        <v>7.4235999999999996E-4</v>
      </c>
      <c r="N67">
        <f t="shared" ref="N67:N102" si="2">M67*1000</f>
        <v>0.74235999999999991</v>
      </c>
      <c r="O67">
        <v>0.3</v>
      </c>
      <c r="P67">
        <v>6.3047999999999999E-4</v>
      </c>
      <c r="Z67">
        <v>0.3</v>
      </c>
      <c r="AA67">
        <v>9.0837999999999997E-4</v>
      </c>
      <c r="AB67">
        <v>0.3</v>
      </c>
      <c r="AC67">
        <v>9.8864000000000005E-4</v>
      </c>
      <c r="AD67">
        <f t="shared" ref="AD67:AD102" si="3">AC67*1000</f>
        <v>0.98864000000000007</v>
      </c>
      <c r="AE67">
        <v>0.3</v>
      </c>
      <c r="AF67">
        <v>7.0640000000000004E-4</v>
      </c>
    </row>
    <row r="68" spans="1:32" x14ac:dyDescent="0.25">
      <c r="A68">
        <v>0.32</v>
      </c>
      <c r="B68">
        <v>9.1407999999999995E-4</v>
      </c>
      <c r="C68">
        <v>0.32</v>
      </c>
      <c r="D68">
        <v>6.7108000000000001E-4</v>
      </c>
      <c r="E68">
        <v>0.34</v>
      </c>
      <c r="F68">
        <v>7.1478000000000004E-4</v>
      </c>
      <c r="G68">
        <v>0.32</v>
      </c>
      <c r="H68">
        <v>2.6991999999999999E-4</v>
      </c>
      <c r="J68">
        <v>0.32</v>
      </c>
      <c r="K68">
        <v>1.0269999999999999E-3</v>
      </c>
      <c r="L68">
        <v>0.32</v>
      </c>
      <c r="M68">
        <v>7.9182000000000005E-4</v>
      </c>
      <c r="N68">
        <f t="shared" si="2"/>
        <v>0.79182000000000008</v>
      </c>
      <c r="O68">
        <v>0.32</v>
      </c>
      <c r="P68">
        <v>6.7246000000000005E-4</v>
      </c>
      <c r="Z68">
        <v>0.32</v>
      </c>
      <c r="AA68">
        <v>9.7236000000000002E-4</v>
      </c>
      <c r="AB68">
        <v>0.32</v>
      </c>
      <c r="AC68">
        <v>1.05426E-3</v>
      </c>
      <c r="AD68">
        <f t="shared" si="3"/>
        <v>1.05426</v>
      </c>
      <c r="AE68">
        <v>0.32</v>
      </c>
      <c r="AF68">
        <v>7.5374000000000003E-4</v>
      </c>
    </row>
    <row r="69" spans="1:32" x14ac:dyDescent="0.25">
      <c r="A69">
        <v>0.34</v>
      </c>
      <c r="B69">
        <v>9.7185999999999995E-4</v>
      </c>
      <c r="C69">
        <v>0.34</v>
      </c>
      <c r="D69">
        <v>7.1434000000000005E-4</v>
      </c>
      <c r="E69">
        <v>0.36</v>
      </c>
      <c r="F69">
        <v>7.5807999999999995E-4</v>
      </c>
      <c r="G69">
        <v>0.34</v>
      </c>
      <c r="H69">
        <v>2.8677999999999999E-4</v>
      </c>
      <c r="J69">
        <v>0.34</v>
      </c>
      <c r="K69">
        <v>1.0912999999999999E-3</v>
      </c>
      <c r="L69">
        <v>0.34</v>
      </c>
      <c r="M69">
        <v>8.4130000000000001E-4</v>
      </c>
      <c r="N69">
        <f t="shared" si="2"/>
        <v>0.84130000000000005</v>
      </c>
      <c r="O69">
        <v>0.34</v>
      </c>
      <c r="P69">
        <v>7.1456000000000004E-4</v>
      </c>
      <c r="Z69">
        <v>0.34</v>
      </c>
      <c r="AA69">
        <v>1.03586E-3</v>
      </c>
      <c r="AB69">
        <v>0.34</v>
      </c>
      <c r="AC69">
        <v>1.1201799999999999E-3</v>
      </c>
      <c r="AD69">
        <f t="shared" si="3"/>
        <v>1.12018</v>
      </c>
      <c r="AE69">
        <v>0.34</v>
      </c>
      <c r="AF69">
        <v>8.0134E-4</v>
      </c>
    </row>
    <row r="70" spans="1:32" x14ac:dyDescent="0.25">
      <c r="A70">
        <v>0.36</v>
      </c>
      <c r="B70">
        <v>1.0286799999999999E-3</v>
      </c>
      <c r="C70">
        <v>0.36</v>
      </c>
      <c r="D70">
        <v>7.5635999999999998E-4</v>
      </c>
      <c r="E70">
        <v>0.38</v>
      </c>
      <c r="F70">
        <v>7.9995999999999995E-4</v>
      </c>
      <c r="G70">
        <v>0.36</v>
      </c>
      <c r="H70">
        <v>3.0360000000000001E-4</v>
      </c>
      <c r="J70">
        <v>0.36</v>
      </c>
      <c r="K70">
        <v>1.1552000000000001E-3</v>
      </c>
      <c r="L70">
        <v>0.36</v>
      </c>
      <c r="M70">
        <v>8.9068000000000003E-4</v>
      </c>
      <c r="N70">
        <f t="shared" si="2"/>
        <v>0.89068000000000003</v>
      </c>
      <c r="O70">
        <v>0.36</v>
      </c>
      <c r="P70">
        <v>7.5652E-4</v>
      </c>
      <c r="Z70">
        <v>0.36</v>
      </c>
      <c r="AA70">
        <v>1.1014200000000001E-3</v>
      </c>
      <c r="AB70">
        <v>0.36</v>
      </c>
      <c r="AC70">
        <v>1.1862000000000001E-3</v>
      </c>
      <c r="AD70">
        <f t="shared" si="3"/>
        <v>1.1862000000000001</v>
      </c>
      <c r="AE70">
        <v>0.36</v>
      </c>
      <c r="AF70">
        <v>8.4783999999999999E-4</v>
      </c>
    </row>
    <row r="71" spans="1:32" x14ac:dyDescent="0.25">
      <c r="A71">
        <v>0.38</v>
      </c>
      <c r="B71">
        <v>1.0864399999999999E-3</v>
      </c>
      <c r="C71">
        <v>0.38</v>
      </c>
      <c r="D71">
        <v>7.9865999999999997E-4</v>
      </c>
      <c r="E71">
        <v>0.4</v>
      </c>
      <c r="F71">
        <v>8.4303999999999998E-4</v>
      </c>
      <c r="G71">
        <v>0.38</v>
      </c>
      <c r="H71">
        <v>3.2016E-4</v>
      </c>
      <c r="J71">
        <v>0.38</v>
      </c>
      <c r="K71">
        <v>1.2195999999999999E-3</v>
      </c>
      <c r="L71">
        <v>0.38</v>
      </c>
      <c r="M71">
        <v>9.4023999999999996E-4</v>
      </c>
      <c r="N71">
        <f t="shared" si="2"/>
        <v>0.94023999999999996</v>
      </c>
      <c r="O71">
        <v>0.38</v>
      </c>
      <c r="P71">
        <v>7.9867999999999996E-4</v>
      </c>
      <c r="Z71">
        <v>0.38</v>
      </c>
      <c r="AA71">
        <v>1.1640000000000001E-3</v>
      </c>
      <c r="AB71">
        <v>0.38</v>
      </c>
      <c r="AC71">
        <v>1.2514E-3</v>
      </c>
      <c r="AD71">
        <f t="shared" si="3"/>
        <v>1.2513999999999998</v>
      </c>
      <c r="AE71">
        <v>0.38</v>
      </c>
      <c r="AF71">
        <v>8.9479999999999996E-4</v>
      </c>
    </row>
    <row r="72" spans="1:32" x14ac:dyDescent="0.25">
      <c r="A72">
        <v>0.4</v>
      </c>
      <c r="B72">
        <v>1.1442799999999999E-3</v>
      </c>
      <c r="C72">
        <v>0.4</v>
      </c>
      <c r="D72">
        <v>8.4150000000000002E-4</v>
      </c>
      <c r="E72">
        <v>0.42</v>
      </c>
      <c r="F72">
        <v>8.8699999999999998E-4</v>
      </c>
      <c r="G72">
        <v>0.4</v>
      </c>
      <c r="H72">
        <v>3.3710000000000001E-4</v>
      </c>
      <c r="J72">
        <v>0.4</v>
      </c>
      <c r="K72">
        <v>1.2836E-3</v>
      </c>
      <c r="L72">
        <v>0.4</v>
      </c>
      <c r="M72">
        <v>9.8978E-4</v>
      </c>
      <c r="N72">
        <f t="shared" si="2"/>
        <v>0.98977999999999999</v>
      </c>
      <c r="O72">
        <v>0.4</v>
      </c>
      <c r="P72">
        <v>8.4060000000000005E-4</v>
      </c>
      <c r="Z72">
        <v>0.4</v>
      </c>
      <c r="AA72">
        <v>1.227E-3</v>
      </c>
      <c r="AB72">
        <v>0.4</v>
      </c>
      <c r="AC72">
        <v>1.3171999999999999E-3</v>
      </c>
      <c r="AD72">
        <f t="shared" si="3"/>
        <v>1.3171999999999999</v>
      </c>
      <c r="AE72">
        <v>0.4</v>
      </c>
      <c r="AF72">
        <v>9.4169999999999996E-4</v>
      </c>
    </row>
    <row r="73" spans="1:32" x14ac:dyDescent="0.25">
      <c r="A73">
        <v>0.42</v>
      </c>
      <c r="B73">
        <v>1.201E-3</v>
      </c>
      <c r="C73">
        <v>0.42</v>
      </c>
      <c r="D73">
        <v>8.8400000000000002E-4</v>
      </c>
      <c r="E73">
        <v>0.44</v>
      </c>
      <c r="F73">
        <v>9.2935999999999995E-4</v>
      </c>
      <c r="G73">
        <v>0.42</v>
      </c>
      <c r="H73">
        <v>3.5386E-4</v>
      </c>
      <c r="J73">
        <v>0.42</v>
      </c>
      <c r="K73">
        <v>1.3481999999999999E-3</v>
      </c>
      <c r="L73">
        <v>0.42</v>
      </c>
      <c r="M73">
        <v>1.0391599999999999E-3</v>
      </c>
      <c r="N73">
        <f t="shared" si="2"/>
        <v>1.0391599999999999</v>
      </c>
      <c r="O73">
        <v>0.42</v>
      </c>
      <c r="P73">
        <v>8.8276000000000001E-4</v>
      </c>
      <c r="Z73">
        <v>0.42</v>
      </c>
      <c r="AA73">
        <v>1.2934000000000001E-3</v>
      </c>
      <c r="AB73">
        <v>0.42</v>
      </c>
      <c r="AC73">
        <v>1.3829999999999999E-3</v>
      </c>
      <c r="AD73">
        <f t="shared" si="3"/>
        <v>1.383</v>
      </c>
      <c r="AE73">
        <v>0.42</v>
      </c>
      <c r="AF73">
        <v>9.8916E-4</v>
      </c>
    </row>
    <row r="74" spans="1:32" x14ac:dyDescent="0.25">
      <c r="A74">
        <v>0.44</v>
      </c>
      <c r="B74">
        <v>1.2589999999999999E-3</v>
      </c>
      <c r="C74">
        <v>0.44</v>
      </c>
      <c r="D74">
        <v>9.2747999999999995E-4</v>
      </c>
      <c r="E74">
        <v>0.46</v>
      </c>
      <c r="F74">
        <v>9.7417999999999995E-4</v>
      </c>
      <c r="G74">
        <v>0.44</v>
      </c>
      <c r="H74">
        <v>3.7073999999999999E-4</v>
      </c>
      <c r="J74">
        <v>0.44</v>
      </c>
      <c r="K74">
        <v>1.4122E-3</v>
      </c>
      <c r="L74">
        <v>0.44</v>
      </c>
      <c r="M74">
        <v>1.0888E-3</v>
      </c>
      <c r="N74">
        <f t="shared" si="2"/>
        <v>1.0888</v>
      </c>
      <c r="O74">
        <v>0.44</v>
      </c>
      <c r="P74">
        <v>9.2482000000000003E-4</v>
      </c>
      <c r="Z74">
        <v>0.44</v>
      </c>
      <c r="AA74">
        <v>1.3604000000000001E-3</v>
      </c>
      <c r="AB74">
        <v>0.44</v>
      </c>
      <c r="AC74">
        <v>1.4486E-3</v>
      </c>
      <c r="AD74">
        <f t="shared" si="3"/>
        <v>1.4485999999999999</v>
      </c>
      <c r="AE74">
        <v>0.44</v>
      </c>
      <c r="AF74">
        <v>1.0361999999999999E-3</v>
      </c>
    </row>
    <row r="75" spans="1:32" x14ac:dyDescent="0.25">
      <c r="A75">
        <v>0.46</v>
      </c>
      <c r="B75">
        <v>1.3167999999999999E-3</v>
      </c>
      <c r="C75">
        <v>0.46</v>
      </c>
      <c r="D75">
        <v>9.7094E-4</v>
      </c>
      <c r="E75">
        <v>0.48</v>
      </c>
      <c r="F75">
        <v>1.01728E-3</v>
      </c>
      <c r="G75">
        <v>0.46</v>
      </c>
      <c r="H75">
        <v>3.8748E-4</v>
      </c>
      <c r="J75">
        <v>0.46</v>
      </c>
      <c r="K75">
        <v>1.4760000000000001E-3</v>
      </c>
      <c r="L75">
        <v>0.46</v>
      </c>
      <c r="M75">
        <v>1.1381E-3</v>
      </c>
      <c r="N75">
        <f t="shared" si="2"/>
        <v>1.1380999999999999</v>
      </c>
      <c r="O75">
        <v>0.46</v>
      </c>
      <c r="P75">
        <v>9.6672000000000001E-4</v>
      </c>
      <c r="Z75">
        <v>0.46</v>
      </c>
      <c r="AA75">
        <v>1.4250000000000001E-3</v>
      </c>
      <c r="AB75">
        <v>0.46</v>
      </c>
      <c r="AC75">
        <v>1.5142000000000001E-3</v>
      </c>
      <c r="AD75">
        <f t="shared" si="3"/>
        <v>1.5142</v>
      </c>
      <c r="AE75">
        <v>0.46</v>
      </c>
      <c r="AF75">
        <v>1.08322E-3</v>
      </c>
    </row>
    <row r="76" spans="1:32" x14ac:dyDescent="0.25">
      <c r="A76">
        <v>0.48</v>
      </c>
      <c r="B76">
        <v>1.3741999999999999E-3</v>
      </c>
      <c r="C76">
        <v>0.48</v>
      </c>
      <c r="D76">
        <v>1.0140399999999999E-3</v>
      </c>
      <c r="E76">
        <v>0.5</v>
      </c>
      <c r="F76">
        <v>1.06094E-3</v>
      </c>
      <c r="G76">
        <v>0.48</v>
      </c>
      <c r="H76">
        <v>4.0398000000000002E-4</v>
      </c>
      <c r="J76">
        <v>0.48</v>
      </c>
      <c r="K76">
        <v>1.5407999999999999E-3</v>
      </c>
      <c r="L76">
        <v>0.48</v>
      </c>
      <c r="M76">
        <v>1.1876E-3</v>
      </c>
      <c r="N76">
        <f t="shared" si="2"/>
        <v>1.1876</v>
      </c>
      <c r="O76">
        <v>0.48</v>
      </c>
      <c r="P76">
        <v>1.00884E-3</v>
      </c>
      <c r="Z76">
        <v>0.48</v>
      </c>
      <c r="AA76">
        <v>1.4888E-3</v>
      </c>
      <c r="AB76">
        <v>0.48</v>
      </c>
      <c r="AC76">
        <v>1.5797999999999999E-3</v>
      </c>
      <c r="AD76">
        <f t="shared" si="3"/>
        <v>1.5797999999999999</v>
      </c>
      <c r="AE76">
        <v>0.48</v>
      </c>
      <c r="AF76">
        <v>1.1304399999999999E-3</v>
      </c>
    </row>
    <row r="77" spans="1:32" x14ac:dyDescent="0.25">
      <c r="A77">
        <v>0.5</v>
      </c>
      <c r="B77">
        <v>1.4318E-3</v>
      </c>
      <c r="C77">
        <v>0.5</v>
      </c>
      <c r="D77">
        <v>1.05736E-3</v>
      </c>
      <c r="E77">
        <v>0.52</v>
      </c>
      <c r="F77">
        <v>1.10494E-3</v>
      </c>
      <c r="G77">
        <v>0.5</v>
      </c>
      <c r="H77">
        <v>4.2076E-4</v>
      </c>
      <c r="J77">
        <v>0.5</v>
      </c>
      <c r="K77">
        <v>1.6048E-3</v>
      </c>
      <c r="L77">
        <v>0.5</v>
      </c>
      <c r="M77">
        <v>1.2367999999999999E-3</v>
      </c>
      <c r="N77">
        <f t="shared" si="2"/>
        <v>1.2367999999999999</v>
      </c>
      <c r="O77">
        <v>0.5</v>
      </c>
      <c r="P77">
        <v>1.0507400000000001E-3</v>
      </c>
      <c r="Z77">
        <v>0.5</v>
      </c>
      <c r="AA77">
        <v>1.5533999999999999E-3</v>
      </c>
      <c r="AB77">
        <v>0.5</v>
      </c>
      <c r="AC77">
        <v>1.6456000000000001E-3</v>
      </c>
      <c r="AD77">
        <f t="shared" si="3"/>
        <v>1.6456000000000002</v>
      </c>
      <c r="AE77">
        <v>0.5</v>
      </c>
      <c r="AF77">
        <v>1.1764E-3</v>
      </c>
    </row>
    <row r="78" spans="1:32" x14ac:dyDescent="0.25">
      <c r="A78">
        <v>0.52</v>
      </c>
      <c r="B78">
        <v>1.4892E-3</v>
      </c>
      <c r="C78">
        <v>0.52</v>
      </c>
      <c r="D78">
        <v>1.1004999999999999E-3</v>
      </c>
      <c r="E78">
        <v>0.54</v>
      </c>
      <c r="F78">
        <v>1.14916E-3</v>
      </c>
      <c r="G78">
        <v>0.52</v>
      </c>
      <c r="H78">
        <v>4.3716000000000002E-4</v>
      </c>
      <c r="J78">
        <v>0.52</v>
      </c>
      <c r="K78">
        <v>1.6693999999999999E-3</v>
      </c>
      <c r="L78">
        <v>0.52</v>
      </c>
      <c r="M78">
        <v>1.2865999999999999E-3</v>
      </c>
      <c r="N78">
        <f t="shared" si="2"/>
        <v>1.2866</v>
      </c>
      <c r="O78">
        <v>0.52</v>
      </c>
      <c r="P78">
        <v>1.09282E-3</v>
      </c>
      <c r="Z78">
        <v>0.52</v>
      </c>
      <c r="AA78">
        <v>1.6207999999999999E-3</v>
      </c>
      <c r="AB78">
        <v>0.52</v>
      </c>
      <c r="AC78">
        <v>1.7112E-3</v>
      </c>
      <c r="AD78">
        <f t="shared" si="3"/>
        <v>1.7112000000000001</v>
      </c>
      <c r="AE78">
        <v>0.52</v>
      </c>
      <c r="AF78">
        <v>1.2246E-3</v>
      </c>
    </row>
    <row r="79" spans="1:32" x14ac:dyDescent="0.25">
      <c r="A79">
        <v>0.54</v>
      </c>
      <c r="B79">
        <v>1.5474E-3</v>
      </c>
      <c r="C79">
        <v>0.54</v>
      </c>
      <c r="D79">
        <v>1.14478E-3</v>
      </c>
      <c r="E79">
        <v>0.56000000000000005</v>
      </c>
      <c r="F79">
        <v>1.1938000000000001E-3</v>
      </c>
      <c r="G79">
        <v>0.54</v>
      </c>
      <c r="H79">
        <v>4.5402000000000002E-4</v>
      </c>
      <c r="J79">
        <v>0.54</v>
      </c>
      <c r="K79">
        <v>1.7338E-3</v>
      </c>
      <c r="L79">
        <v>0.54</v>
      </c>
      <c r="M79">
        <v>1.3364E-3</v>
      </c>
      <c r="N79">
        <f t="shared" si="2"/>
        <v>1.3364</v>
      </c>
      <c r="O79">
        <v>0.54</v>
      </c>
      <c r="P79">
        <v>1.1348599999999999E-3</v>
      </c>
      <c r="Z79">
        <v>0.54</v>
      </c>
      <c r="AA79">
        <v>1.6869999999999999E-3</v>
      </c>
      <c r="AB79">
        <v>0.54</v>
      </c>
      <c r="AC79">
        <v>1.7765999999999999E-3</v>
      </c>
      <c r="AD79">
        <f t="shared" si="3"/>
        <v>1.7766</v>
      </c>
      <c r="AE79">
        <v>0.54</v>
      </c>
      <c r="AF79">
        <v>1.2714E-3</v>
      </c>
    </row>
    <row r="80" spans="1:32" x14ac:dyDescent="0.25">
      <c r="A80">
        <v>0.56000000000000005</v>
      </c>
      <c r="B80">
        <v>1.604E-3</v>
      </c>
      <c r="C80">
        <v>0.56000000000000005</v>
      </c>
      <c r="D80">
        <v>1.1865999999999999E-3</v>
      </c>
      <c r="E80">
        <v>0.57999999999999996</v>
      </c>
      <c r="F80">
        <v>1.2346E-3</v>
      </c>
      <c r="G80">
        <v>0.56000000000000005</v>
      </c>
      <c r="H80">
        <v>4.7082E-4</v>
      </c>
      <c r="J80">
        <v>0.56000000000000005</v>
      </c>
      <c r="K80">
        <v>1.7978E-3</v>
      </c>
      <c r="L80">
        <v>0.56000000000000005</v>
      </c>
      <c r="M80">
        <v>1.3856000000000001E-3</v>
      </c>
      <c r="N80">
        <f t="shared" si="2"/>
        <v>1.3856000000000002</v>
      </c>
      <c r="O80">
        <v>0.56000000000000005</v>
      </c>
      <c r="P80">
        <v>1.1764E-3</v>
      </c>
      <c r="Z80">
        <v>0.56000000000000005</v>
      </c>
      <c r="AA80">
        <v>1.7524000000000001E-3</v>
      </c>
      <c r="AB80">
        <v>0.56000000000000005</v>
      </c>
      <c r="AC80">
        <v>1.8423999999999999E-3</v>
      </c>
      <c r="AD80">
        <f t="shared" si="3"/>
        <v>1.8423999999999998</v>
      </c>
      <c r="AE80">
        <v>0.56000000000000005</v>
      </c>
      <c r="AF80">
        <v>1.3179999999999999E-3</v>
      </c>
    </row>
    <row r="81" spans="1:32" x14ac:dyDescent="0.25">
      <c r="A81">
        <v>0.57999999999999996</v>
      </c>
      <c r="B81">
        <v>1.6620000000000001E-3</v>
      </c>
      <c r="C81">
        <v>0.57999999999999996</v>
      </c>
      <c r="D81">
        <v>1.2308E-3</v>
      </c>
      <c r="E81">
        <v>0.6</v>
      </c>
      <c r="F81">
        <v>1.2794E-3</v>
      </c>
      <c r="G81">
        <v>0.57999999999999996</v>
      </c>
      <c r="H81">
        <v>4.8715999999999999E-4</v>
      </c>
      <c r="J81">
        <v>0.57999999999999996</v>
      </c>
      <c r="K81">
        <v>1.8619999999999999E-3</v>
      </c>
      <c r="L81">
        <v>0.57999999999999996</v>
      </c>
      <c r="M81">
        <v>1.4354000000000001E-3</v>
      </c>
      <c r="N81">
        <f t="shared" si="2"/>
        <v>1.4354</v>
      </c>
      <c r="O81">
        <v>0.57999999999999996</v>
      </c>
      <c r="P81">
        <v>1.2186E-3</v>
      </c>
      <c r="Z81">
        <v>0.57999999999999996</v>
      </c>
      <c r="AA81">
        <v>1.8190000000000001E-3</v>
      </c>
      <c r="AB81">
        <v>0.57999999999999996</v>
      </c>
      <c r="AC81">
        <v>1.908E-3</v>
      </c>
      <c r="AD81">
        <f t="shared" si="3"/>
        <v>1.9079999999999999</v>
      </c>
      <c r="AE81">
        <v>0.57999999999999996</v>
      </c>
      <c r="AF81">
        <v>1.3657999999999999E-3</v>
      </c>
    </row>
    <row r="82" spans="1:32" x14ac:dyDescent="0.25">
      <c r="A82">
        <v>0.6</v>
      </c>
      <c r="B82">
        <v>1.7195999999999999E-3</v>
      </c>
      <c r="C82">
        <v>0.6</v>
      </c>
      <c r="D82">
        <v>1.2746000000000001E-3</v>
      </c>
      <c r="E82">
        <v>0.62</v>
      </c>
      <c r="F82">
        <v>1.325E-3</v>
      </c>
      <c r="G82">
        <v>0.6</v>
      </c>
      <c r="H82">
        <v>5.0394000000000003E-4</v>
      </c>
      <c r="J82">
        <v>0.6</v>
      </c>
      <c r="K82">
        <v>1.9268E-3</v>
      </c>
      <c r="L82">
        <v>0.6</v>
      </c>
      <c r="M82">
        <v>1.485E-3</v>
      </c>
      <c r="N82">
        <f t="shared" si="2"/>
        <v>1.4850000000000001</v>
      </c>
      <c r="O82">
        <v>0.6</v>
      </c>
      <c r="P82">
        <v>1.2606E-3</v>
      </c>
      <c r="Z82">
        <v>0.6</v>
      </c>
      <c r="AA82">
        <v>1.8896E-3</v>
      </c>
      <c r="AB82">
        <v>0.6</v>
      </c>
      <c r="AC82">
        <v>1.9734000000000002E-3</v>
      </c>
      <c r="AD82">
        <f t="shared" si="3"/>
        <v>1.9734000000000003</v>
      </c>
      <c r="AE82">
        <v>0.6</v>
      </c>
      <c r="AF82">
        <v>1.4126E-3</v>
      </c>
    </row>
    <row r="83" spans="1:32" x14ac:dyDescent="0.25">
      <c r="A83">
        <v>0.62</v>
      </c>
      <c r="B83">
        <v>1.7778E-3</v>
      </c>
      <c r="C83">
        <v>0.62</v>
      </c>
      <c r="D83">
        <v>1.3178E-3</v>
      </c>
      <c r="E83">
        <v>0.64</v>
      </c>
      <c r="F83">
        <v>1.3686E-3</v>
      </c>
      <c r="G83">
        <v>0.62</v>
      </c>
      <c r="H83">
        <v>5.2037999999999997E-4</v>
      </c>
      <c r="J83">
        <v>0.62</v>
      </c>
      <c r="K83">
        <v>1.9910000000000001E-3</v>
      </c>
      <c r="L83">
        <v>0.62</v>
      </c>
      <c r="M83">
        <v>1.5344E-3</v>
      </c>
      <c r="N83">
        <f t="shared" si="2"/>
        <v>1.5344</v>
      </c>
      <c r="O83">
        <v>0.62</v>
      </c>
      <c r="P83">
        <v>1.3028E-3</v>
      </c>
      <c r="Z83">
        <v>0.62</v>
      </c>
      <c r="AA83">
        <v>1.9578E-3</v>
      </c>
      <c r="AB83">
        <v>0.62</v>
      </c>
      <c r="AC83">
        <v>2.039E-3</v>
      </c>
      <c r="AD83">
        <f t="shared" si="3"/>
        <v>2.0390000000000001</v>
      </c>
      <c r="AE83">
        <v>0.62</v>
      </c>
      <c r="AF83">
        <v>1.4610000000000001E-3</v>
      </c>
    </row>
    <row r="84" spans="1:32" x14ac:dyDescent="0.25">
      <c r="A84">
        <v>0.64</v>
      </c>
      <c r="B84">
        <v>1.8358000000000001E-3</v>
      </c>
      <c r="C84">
        <v>0.64</v>
      </c>
      <c r="D84">
        <v>1.3622E-3</v>
      </c>
      <c r="E84">
        <v>0.66</v>
      </c>
      <c r="F84">
        <v>1.4128000000000001E-3</v>
      </c>
      <c r="G84">
        <v>0.64</v>
      </c>
      <c r="H84">
        <v>5.3704000000000002E-4</v>
      </c>
      <c r="J84">
        <v>0.64</v>
      </c>
      <c r="K84">
        <v>2.0555999999999999E-3</v>
      </c>
      <c r="L84">
        <v>0.64</v>
      </c>
      <c r="M84">
        <v>1.5835999999999999E-3</v>
      </c>
      <c r="N84">
        <f t="shared" si="2"/>
        <v>1.5835999999999999</v>
      </c>
      <c r="O84">
        <v>0.64</v>
      </c>
      <c r="P84">
        <v>1.3446E-3</v>
      </c>
      <c r="Z84">
        <v>0.64</v>
      </c>
      <c r="AA84">
        <v>2.0219999999999999E-3</v>
      </c>
      <c r="AB84">
        <v>0.64</v>
      </c>
      <c r="AC84">
        <v>2.1036000000000002E-3</v>
      </c>
      <c r="AD84">
        <f t="shared" si="3"/>
        <v>2.1036000000000001</v>
      </c>
      <c r="AE84">
        <v>0.64</v>
      </c>
      <c r="AF84">
        <v>1.5072E-3</v>
      </c>
    </row>
    <row r="85" spans="1:32" x14ac:dyDescent="0.25">
      <c r="A85">
        <v>0.66</v>
      </c>
      <c r="B85">
        <v>1.8936000000000001E-3</v>
      </c>
      <c r="C85">
        <v>0.66</v>
      </c>
      <c r="D85">
        <v>1.4054E-3</v>
      </c>
      <c r="E85">
        <v>0.68</v>
      </c>
      <c r="F85">
        <v>1.4572000000000001E-3</v>
      </c>
      <c r="G85">
        <v>0.66</v>
      </c>
      <c r="H85">
        <v>5.5338000000000002E-4</v>
      </c>
      <c r="J85">
        <v>0.66</v>
      </c>
      <c r="K85">
        <v>2.1197999999999998E-3</v>
      </c>
      <c r="L85">
        <v>0.66</v>
      </c>
      <c r="M85">
        <v>1.6336E-3</v>
      </c>
      <c r="N85">
        <f t="shared" si="2"/>
        <v>1.6335999999999999</v>
      </c>
      <c r="O85">
        <v>0.66</v>
      </c>
      <c r="P85">
        <v>1.3868000000000001E-3</v>
      </c>
      <c r="Z85">
        <v>0.66</v>
      </c>
      <c r="AA85">
        <v>2.0902E-3</v>
      </c>
      <c r="AB85">
        <v>0.66</v>
      </c>
      <c r="AC85">
        <v>2.1692E-3</v>
      </c>
      <c r="AD85">
        <f t="shared" si="3"/>
        <v>2.1692</v>
      </c>
      <c r="AE85">
        <v>0.66</v>
      </c>
      <c r="AF85">
        <v>1.5533999999999999E-3</v>
      </c>
    </row>
    <row r="86" spans="1:32" x14ac:dyDescent="0.25">
      <c r="A86">
        <v>0.68</v>
      </c>
      <c r="B86">
        <v>1.9515999999999999E-3</v>
      </c>
      <c r="C86">
        <v>0.68</v>
      </c>
      <c r="D86">
        <v>1.4488000000000001E-3</v>
      </c>
      <c r="E86">
        <v>0.7</v>
      </c>
      <c r="F86">
        <v>1.5009999999999999E-3</v>
      </c>
      <c r="G86">
        <v>0.68</v>
      </c>
      <c r="H86">
        <v>5.7023999999999996E-4</v>
      </c>
      <c r="J86">
        <v>0.68</v>
      </c>
      <c r="K86">
        <v>2.1836E-3</v>
      </c>
      <c r="L86">
        <v>0.68</v>
      </c>
      <c r="M86">
        <v>1.6831999999999999E-3</v>
      </c>
      <c r="N86">
        <f t="shared" si="2"/>
        <v>1.6832</v>
      </c>
      <c r="O86">
        <v>0.68</v>
      </c>
      <c r="P86">
        <v>1.4288E-3</v>
      </c>
      <c r="Z86">
        <v>0.68</v>
      </c>
      <c r="AA86">
        <v>2.1584E-3</v>
      </c>
      <c r="AB86">
        <v>0.68</v>
      </c>
      <c r="AC86">
        <v>2.2347999999999999E-3</v>
      </c>
      <c r="AD86">
        <f t="shared" si="3"/>
        <v>2.2347999999999999</v>
      </c>
      <c r="AE86">
        <v>0.68</v>
      </c>
      <c r="AF86">
        <v>1.601E-3</v>
      </c>
    </row>
    <row r="87" spans="1:32" x14ac:dyDescent="0.25">
      <c r="A87">
        <v>0.7</v>
      </c>
      <c r="B87">
        <v>2.0098E-3</v>
      </c>
      <c r="C87">
        <v>0.7</v>
      </c>
      <c r="D87">
        <v>1.493E-3</v>
      </c>
      <c r="E87">
        <v>0.72</v>
      </c>
      <c r="F87">
        <v>1.5452E-3</v>
      </c>
      <c r="G87">
        <v>0.7</v>
      </c>
      <c r="H87">
        <v>5.8690000000000001E-4</v>
      </c>
      <c r="J87">
        <v>0.7</v>
      </c>
      <c r="K87">
        <v>2.2483999999999998E-3</v>
      </c>
      <c r="L87">
        <v>0.7</v>
      </c>
      <c r="M87">
        <v>1.7328000000000001E-3</v>
      </c>
      <c r="N87">
        <f t="shared" si="2"/>
        <v>1.7328000000000001</v>
      </c>
      <c r="O87">
        <v>0.7</v>
      </c>
      <c r="P87">
        <v>1.4708E-3</v>
      </c>
      <c r="Z87">
        <v>0.7</v>
      </c>
      <c r="AA87">
        <v>2.2277999999999998E-3</v>
      </c>
      <c r="AB87">
        <v>0.7</v>
      </c>
      <c r="AC87">
        <v>2.2996000000000002E-3</v>
      </c>
      <c r="AD87">
        <f t="shared" si="3"/>
        <v>2.2996000000000003</v>
      </c>
      <c r="AE87">
        <v>0.7</v>
      </c>
      <c r="AF87">
        <v>1.6482000000000001E-3</v>
      </c>
    </row>
    <row r="88" spans="1:32" x14ac:dyDescent="0.25">
      <c r="A88">
        <v>0.72</v>
      </c>
      <c r="B88">
        <v>2.0676000000000002E-3</v>
      </c>
      <c r="C88">
        <v>0.72</v>
      </c>
      <c r="D88">
        <v>1.5372000000000001E-3</v>
      </c>
      <c r="E88">
        <v>0.74</v>
      </c>
      <c r="F88">
        <v>1.5908000000000001E-3</v>
      </c>
      <c r="G88">
        <v>0.72</v>
      </c>
      <c r="H88">
        <v>6.0371999999999997E-4</v>
      </c>
      <c r="J88">
        <v>0.72</v>
      </c>
      <c r="K88">
        <v>2.3121999999999999E-3</v>
      </c>
      <c r="L88">
        <v>0.72</v>
      </c>
      <c r="M88">
        <v>1.7822000000000001E-3</v>
      </c>
      <c r="N88">
        <f t="shared" si="2"/>
        <v>1.7822</v>
      </c>
      <c r="O88">
        <v>0.72</v>
      </c>
      <c r="P88">
        <v>1.5127999999999999E-3</v>
      </c>
      <c r="Z88">
        <v>0.72</v>
      </c>
      <c r="AA88">
        <v>2.2972000000000001E-3</v>
      </c>
      <c r="AB88">
        <v>0.72</v>
      </c>
      <c r="AC88">
        <v>2.3649999999999999E-3</v>
      </c>
      <c r="AD88">
        <f t="shared" si="3"/>
        <v>2.3649999999999998</v>
      </c>
      <c r="AE88">
        <v>0.72</v>
      </c>
      <c r="AF88">
        <v>1.6953999999999999E-3</v>
      </c>
    </row>
    <row r="89" spans="1:32" x14ac:dyDescent="0.25">
      <c r="A89">
        <v>0.74</v>
      </c>
      <c r="B89">
        <v>2.1264000000000001E-3</v>
      </c>
      <c r="C89">
        <v>0.74</v>
      </c>
      <c r="D89">
        <v>1.5805999999999999E-3</v>
      </c>
      <c r="E89">
        <v>0.76</v>
      </c>
      <c r="F89">
        <v>1.635E-3</v>
      </c>
      <c r="G89">
        <v>0.74</v>
      </c>
      <c r="H89">
        <v>6.2012000000000005E-4</v>
      </c>
      <c r="J89">
        <v>0.74</v>
      </c>
      <c r="K89">
        <v>2.3766E-3</v>
      </c>
      <c r="L89">
        <v>0.74</v>
      </c>
      <c r="M89">
        <v>1.8322E-3</v>
      </c>
      <c r="N89">
        <f t="shared" si="2"/>
        <v>1.8322000000000001</v>
      </c>
      <c r="O89">
        <v>0.74</v>
      </c>
      <c r="P89">
        <v>1.5548000000000001E-3</v>
      </c>
      <c r="Z89">
        <v>0.74</v>
      </c>
      <c r="AA89">
        <v>2.3668000000000001E-3</v>
      </c>
      <c r="AB89">
        <v>0.74</v>
      </c>
      <c r="AC89">
        <v>2.4304000000000001E-3</v>
      </c>
      <c r="AD89">
        <f t="shared" si="3"/>
        <v>2.4304000000000001</v>
      </c>
      <c r="AE89">
        <v>0.74</v>
      </c>
      <c r="AF89">
        <v>1.7413999999999999E-3</v>
      </c>
    </row>
    <row r="90" spans="1:32" x14ac:dyDescent="0.25">
      <c r="A90">
        <v>0.76</v>
      </c>
      <c r="B90">
        <v>2.1838000000000001E-3</v>
      </c>
      <c r="C90">
        <v>0.76</v>
      </c>
      <c r="D90">
        <v>1.6253999999999999E-3</v>
      </c>
      <c r="E90">
        <v>0.78</v>
      </c>
      <c r="F90">
        <v>1.6784E-3</v>
      </c>
      <c r="G90">
        <v>0.76</v>
      </c>
      <c r="H90">
        <v>6.3674000000000001E-4</v>
      </c>
      <c r="J90">
        <v>0.76</v>
      </c>
      <c r="K90">
        <v>2.4421999999999998E-3</v>
      </c>
      <c r="L90">
        <v>0.76</v>
      </c>
      <c r="M90">
        <v>1.8814000000000001E-3</v>
      </c>
      <c r="N90">
        <f t="shared" si="2"/>
        <v>1.8814000000000002</v>
      </c>
      <c r="O90">
        <v>0.76</v>
      </c>
      <c r="P90">
        <v>1.5969999999999999E-3</v>
      </c>
      <c r="Z90">
        <v>0.76</v>
      </c>
      <c r="AA90">
        <v>2.4344000000000002E-3</v>
      </c>
      <c r="AB90">
        <v>0.76</v>
      </c>
      <c r="AC90">
        <v>2.4951999999999999E-3</v>
      </c>
      <c r="AD90">
        <f t="shared" si="3"/>
        <v>2.4952000000000001</v>
      </c>
      <c r="AE90">
        <v>0.76</v>
      </c>
      <c r="AF90">
        <v>1.7887999999999999E-3</v>
      </c>
    </row>
    <row r="91" spans="1:32" x14ac:dyDescent="0.25">
      <c r="A91">
        <v>0.78</v>
      </c>
      <c r="B91">
        <v>2.2418E-3</v>
      </c>
      <c r="C91">
        <v>0.78</v>
      </c>
      <c r="D91">
        <v>1.6689999999999999E-3</v>
      </c>
      <c r="E91">
        <v>0.8</v>
      </c>
      <c r="F91">
        <v>1.7240000000000001E-3</v>
      </c>
      <c r="G91">
        <v>0.78</v>
      </c>
      <c r="H91">
        <v>6.535E-4</v>
      </c>
      <c r="J91">
        <v>0.78</v>
      </c>
      <c r="K91">
        <v>2.506E-3</v>
      </c>
      <c r="L91">
        <v>0.78</v>
      </c>
      <c r="M91">
        <v>1.9304000000000001E-3</v>
      </c>
      <c r="N91">
        <f t="shared" si="2"/>
        <v>1.9304000000000001</v>
      </c>
      <c r="O91">
        <v>0.78</v>
      </c>
      <c r="P91">
        <v>1.6387999999999999E-3</v>
      </c>
      <c r="Z91">
        <v>0.78</v>
      </c>
      <c r="AA91">
        <v>2.5049999999999998E-3</v>
      </c>
      <c r="AB91">
        <v>0.78</v>
      </c>
      <c r="AC91">
        <v>2.5596E-3</v>
      </c>
      <c r="AD91">
        <f t="shared" si="3"/>
        <v>2.5596000000000001</v>
      </c>
      <c r="AE91">
        <v>0.78</v>
      </c>
      <c r="AF91">
        <v>1.8372E-3</v>
      </c>
    </row>
    <row r="92" spans="1:32" x14ac:dyDescent="0.25">
      <c r="A92">
        <v>0.8</v>
      </c>
      <c r="B92">
        <v>2.3E-3</v>
      </c>
      <c r="C92">
        <v>0.8</v>
      </c>
      <c r="D92">
        <v>1.714E-3</v>
      </c>
      <c r="E92">
        <v>0.82</v>
      </c>
      <c r="F92">
        <v>1.7688000000000001E-3</v>
      </c>
      <c r="G92">
        <v>0.8</v>
      </c>
      <c r="H92">
        <v>6.7071999999999998E-4</v>
      </c>
      <c r="J92">
        <v>0.8</v>
      </c>
      <c r="K92">
        <v>2.5701999999999999E-3</v>
      </c>
      <c r="L92">
        <v>0.8</v>
      </c>
      <c r="M92">
        <v>1.9805999999999999E-3</v>
      </c>
      <c r="N92">
        <f t="shared" si="2"/>
        <v>1.9805999999999999</v>
      </c>
      <c r="O92">
        <v>0.8</v>
      </c>
      <c r="P92">
        <v>1.681E-3</v>
      </c>
      <c r="Z92">
        <v>0.8</v>
      </c>
      <c r="AA92">
        <v>2.5737999999999998E-3</v>
      </c>
      <c r="AB92">
        <v>0.8</v>
      </c>
      <c r="AC92">
        <v>2.6248E-3</v>
      </c>
      <c r="AD92">
        <f t="shared" si="3"/>
        <v>2.6248</v>
      </c>
      <c r="AE92">
        <v>0.8</v>
      </c>
      <c r="AF92">
        <v>1.8845999999999999E-3</v>
      </c>
    </row>
    <row r="93" spans="1:32" x14ac:dyDescent="0.25">
      <c r="A93">
        <v>0.82</v>
      </c>
      <c r="B93">
        <v>2.3579999999999999E-3</v>
      </c>
      <c r="C93">
        <v>0.82</v>
      </c>
      <c r="D93">
        <v>1.7584E-3</v>
      </c>
      <c r="E93">
        <v>0.84</v>
      </c>
      <c r="F93">
        <v>1.8146E-3</v>
      </c>
      <c r="G93">
        <v>0.82</v>
      </c>
      <c r="H93">
        <v>6.8774000000000005E-4</v>
      </c>
      <c r="J93">
        <v>0.82</v>
      </c>
      <c r="K93">
        <v>2.6351999999999999E-3</v>
      </c>
      <c r="L93">
        <v>0.82</v>
      </c>
      <c r="M93">
        <v>2.0295999999999999E-3</v>
      </c>
      <c r="N93">
        <f t="shared" si="2"/>
        <v>2.0295999999999998</v>
      </c>
      <c r="O93">
        <v>0.82</v>
      </c>
      <c r="P93">
        <v>1.7229999999999999E-3</v>
      </c>
      <c r="Z93">
        <v>0.82</v>
      </c>
      <c r="AA93">
        <v>2.6397999999999999E-3</v>
      </c>
      <c r="AB93">
        <v>0.82</v>
      </c>
      <c r="AC93">
        <v>2.6895999999999999E-3</v>
      </c>
      <c r="AD93">
        <f t="shared" si="3"/>
        <v>2.6896</v>
      </c>
      <c r="AE93">
        <v>0.82</v>
      </c>
      <c r="AF93">
        <v>1.9306E-3</v>
      </c>
    </row>
    <row r="94" spans="1:32" x14ac:dyDescent="0.25">
      <c r="A94">
        <v>0.84</v>
      </c>
      <c r="B94">
        <v>2.4160000000000002E-3</v>
      </c>
      <c r="C94">
        <v>0.84</v>
      </c>
      <c r="D94">
        <v>1.804E-3</v>
      </c>
      <c r="E94">
        <v>0.86</v>
      </c>
      <c r="F94">
        <v>1.8577999999999999E-3</v>
      </c>
      <c r="G94">
        <v>0.84</v>
      </c>
      <c r="H94">
        <v>7.0414000000000002E-4</v>
      </c>
      <c r="J94">
        <v>0.84</v>
      </c>
      <c r="K94">
        <v>2.7000000000000001E-3</v>
      </c>
      <c r="L94">
        <v>0.84</v>
      </c>
      <c r="M94">
        <v>2.0790000000000001E-3</v>
      </c>
      <c r="N94">
        <f t="shared" si="2"/>
        <v>2.0790000000000002</v>
      </c>
      <c r="O94">
        <v>0.84</v>
      </c>
      <c r="P94">
        <v>1.7652E-3</v>
      </c>
      <c r="Z94">
        <v>0.84</v>
      </c>
      <c r="AA94">
        <v>2.7116000000000002E-3</v>
      </c>
      <c r="AB94">
        <v>0.84</v>
      </c>
      <c r="AC94">
        <v>2.7548E-3</v>
      </c>
      <c r="AD94">
        <f t="shared" si="3"/>
        <v>2.7547999999999999</v>
      </c>
      <c r="AE94">
        <v>0.84</v>
      </c>
      <c r="AF94">
        <v>1.9772000000000001E-3</v>
      </c>
    </row>
    <row r="95" spans="1:32" x14ac:dyDescent="0.25">
      <c r="A95">
        <v>0.86</v>
      </c>
      <c r="B95">
        <v>2.4740000000000001E-3</v>
      </c>
      <c r="C95">
        <v>0.86</v>
      </c>
      <c r="D95">
        <v>1.8484E-3</v>
      </c>
      <c r="E95">
        <v>0.88</v>
      </c>
      <c r="F95">
        <v>1.9021999999999999E-3</v>
      </c>
      <c r="G95">
        <v>0.86</v>
      </c>
      <c r="H95">
        <v>7.2245999999999996E-4</v>
      </c>
      <c r="J95">
        <v>0.86</v>
      </c>
      <c r="K95">
        <v>2.7637999999999999E-3</v>
      </c>
      <c r="L95">
        <v>0.86</v>
      </c>
      <c r="M95">
        <v>2.1288000000000001E-3</v>
      </c>
      <c r="N95">
        <f t="shared" si="2"/>
        <v>2.1288</v>
      </c>
      <c r="O95">
        <v>0.86</v>
      </c>
      <c r="P95">
        <v>1.8066E-3</v>
      </c>
      <c r="Z95">
        <v>0.86</v>
      </c>
      <c r="AA95">
        <v>2.7843999999999998E-3</v>
      </c>
      <c r="AB95">
        <v>0.86</v>
      </c>
      <c r="AC95">
        <v>2.8202000000000001E-3</v>
      </c>
      <c r="AD95">
        <f t="shared" si="3"/>
        <v>2.8202000000000003</v>
      </c>
      <c r="AE95">
        <v>0.86</v>
      </c>
      <c r="AF95">
        <v>2.0246000000000001E-3</v>
      </c>
    </row>
    <row r="96" spans="1:32" x14ac:dyDescent="0.25">
      <c r="A96">
        <v>0.88</v>
      </c>
      <c r="B96">
        <v>2.5322000000000001E-3</v>
      </c>
      <c r="C96">
        <v>0.88</v>
      </c>
      <c r="D96">
        <v>1.8936000000000001E-3</v>
      </c>
      <c r="E96">
        <v>0.9</v>
      </c>
      <c r="F96">
        <v>1.9506E-3</v>
      </c>
      <c r="G96">
        <v>0.88</v>
      </c>
      <c r="H96">
        <v>7.4164000000000001E-4</v>
      </c>
      <c r="J96">
        <v>0.88</v>
      </c>
      <c r="K96">
        <v>2.8284E-3</v>
      </c>
      <c r="L96">
        <v>0.88</v>
      </c>
      <c r="M96">
        <v>2.1784E-3</v>
      </c>
      <c r="N96">
        <f t="shared" si="2"/>
        <v>2.1783999999999999</v>
      </c>
      <c r="O96">
        <v>0.88</v>
      </c>
      <c r="P96">
        <v>1.8489999999999999E-3</v>
      </c>
      <c r="Z96">
        <v>0.88</v>
      </c>
      <c r="AA96">
        <v>2.8547999999999998E-3</v>
      </c>
      <c r="AB96">
        <v>0.88</v>
      </c>
      <c r="AC96">
        <v>2.8844000000000001E-3</v>
      </c>
      <c r="AD96">
        <f t="shared" si="3"/>
        <v>2.8843999999999999</v>
      </c>
      <c r="AE96">
        <v>0.88</v>
      </c>
      <c r="AF96">
        <v>2.0712E-3</v>
      </c>
    </row>
    <row r="97" spans="1:32" x14ac:dyDescent="0.25">
      <c r="A97">
        <v>0.9</v>
      </c>
      <c r="B97">
        <v>2.5906000000000002E-3</v>
      </c>
      <c r="C97">
        <v>0.9</v>
      </c>
      <c r="D97">
        <v>1.9381999999999999E-3</v>
      </c>
      <c r="E97">
        <v>0.92</v>
      </c>
      <c r="F97">
        <v>1.9957999999999998E-3</v>
      </c>
      <c r="G97">
        <v>0.9</v>
      </c>
      <c r="H97">
        <v>7.5876000000000003E-4</v>
      </c>
      <c r="J97">
        <v>0.9</v>
      </c>
      <c r="K97">
        <v>2.8925999999999999E-3</v>
      </c>
      <c r="L97">
        <v>0.9</v>
      </c>
      <c r="M97">
        <v>2.2282000000000001E-3</v>
      </c>
      <c r="N97">
        <f t="shared" si="2"/>
        <v>2.2282000000000002</v>
      </c>
      <c r="O97">
        <v>0.9</v>
      </c>
      <c r="P97">
        <v>1.8912E-3</v>
      </c>
      <c r="Z97">
        <v>0.9</v>
      </c>
      <c r="AA97">
        <v>2.9258000000000001E-3</v>
      </c>
      <c r="AB97">
        <v>0.9</v>
      </c>
      <c r="AC97">
        <v>2.9491999999999999E-3</v>
      </c>
      <c r="AD97">
        <f t="shared" si="3"/>
        <v>2.9491999999999998</v>
      </c>
      <c r="AE97">
        <v>0.9</v>
      </c>
      <c r="AF97">
        <v>2.1182000000000002E-3</v>
      </c>
    </row>
    <row r="98" spans="1:32" x14ac:dyDescent="0.25">
      <c r="A98">
        <v>0.92</v>
      </c>
      <c r="B98">
        <v>2.6494000000000001E-3</v>
      </c>
      <c r="C98">
        <v>0.92</v>
      </c>
      <c r="D98">
        <v>1.9819999999999998E-3</v>
      </c>
      <c r="E98">
        <v>0.94</v>
      </c>
      <c r="F98">
        <v>2.0403999999999999E-3</v>
      </c>
      <c r="G98">
        <v>0.92</v>
      </c>
      <c r="H98">
        <v>7.7731999999999996E-4</v>
      </c>
      <c r="J98">
        <v>0.92</v>
      </c>
      <c r="K98">
        <v>2.9573999999999998E-3</v>
      </c>
      <c r="L98">
        <v>0.92</v>
      </c>
      <c r="M98">
        <v>2.2780000000000001E-3</v>
      </c>
      <c r="N98">
        <f t="shared" si="2"/>
        <v>2.278</v>
      </c>
      <c r="O98">
        <v>0.92</v>
      </c>
      <c r="P98">
        <v>1.9331999999999999E-3</v>
      </c>
      <c r="Z98">
        <v>0.92</v>
      </c>
      <c r="AA98">
        <v>2.9940000000000001E-3</v>
      </c>
      <c r="AB98">
        <v>0.92</v>
      </c>
      <c r="AC98">
        <v>3.0136E-3</v>
      </c>
      <c r="AD98">
        <f t="shared" si="3"/>
        <v>3.0135999999999998</v>
      </c>
      <c r="AE98">
        <v>0.92</v>
      </c>
      <c r="AF98">
        <v>2.1656000000000002E-3</v>
      </c>
    </row>
    <row r="99" spans="1:32" x14ac:dyDescent="0.25">
      <c r="A99">
        <v>0.94</v>
      </c>
      <c r="B99">
        <v>2.7070000000000002E-3</v>
      </c>
      <c r="C99">
        <v>0.94</v>
      </c>
      <c r="D99">
        <v>2.0270000000000002E-3</v>
      </c>
      <c r="E99">
        <v>0.96</v>
      </c>
      <c r="F99">
        <v>2.0845999999999998E-3</v>
      </c>
      <c r="G99">
        <v>0.94</v>
      </c>
      <c r="H99">
        <v>7.9774000000000002E-4</v>
      </c>
      <c r="J99">
        <v>0.94</v>
      </c>
      <c r="K99">
        <v>3.0222000000000001E-3</v>
      </c>
      <c r="L99">
        <v>0.94</v>
      </c>
      <c r="M99">
        <v>2.3276E-3</v>
      </c>
      <c r="N99">
        <f t="shared" si="2"/>
        <v>2.3275999999999999</v>
      </c>
      <c r="O99">
        <v>0.94</v>
      </c>
      <c r="P99">
        <v>1.9754E-3</v>
      </c>
      <c r="Z99">
        <v>0.94</v>
      </c>
      <c r="AA99">
        <v>3.0669999999999998E-3</v>
      </c>
      <c r="AB99">
        <v>0.94</v>
      </c>
      <c r="AC99">
        <v>3.0783999999999998E-3</v>
      </c>
      <c r="AD99">
        <f t="shared" si="3"/>
        <v>3.0783999999999998</v>
      </c>
      <c r="AE99">
        <v>0.94</v>
      </c>
      <c r="AF99">
        <v>2.2131999999999998E-3</v>
      </c>
    </row>
    <row r="100" spans="1:32" x14ac:dyDescent="0.25">
      <c r="A100">
        <v>0.96</v>
      </c>
      <c r="B100">
        <v>2.7653999999999999E-3</v>
      </c>
      <c r="C100">
        <v>0.96</v>
      </c>
      <c r="D100">
        <v>2.0709999999999999E-3</v>
      </c>
      <c r="E100">
        <v>0.98</v>
      </c>
      <c r="F100">
        <v>2.1312000000000002E-3</v>
      </c>
      <c r="G100">
        <v>0.96</v>
      </c>
      <c r="H100">
        <v>8.1557999999999999E-4</v>
      </c>
      <c r="J100">
        <v>0.96</v>
      </c>
      <c r="K100">
        <v>3.0861999999999999E-3</v>
      </c>
      <c r="L100">
        <v>0.96</v>
      </c>
      <c r="M100">
        <v>2.3770000000000002E-3</v>
      </c>
      <c r="N100">
        <f t="shared" si="2"/>
        <v>2.3770000000000002</v>
      </c>
      <c r="O100">
        <v>0.96</v>
      </c>
      <c r="P100">
        <v>2.0173999999999999E-3</v>
      </c>
      <c r="Z100">
        <v>0.96</v>
      </c>
      <c r="AA100">
        <v>3.1397999999999999E-3</v>
      </c>
      <c r="AB100">
        <v>0.96</v>
      </c>
      <c r="AC100">
        <v>3.1421999999999999E-3</v>
      </c>
      <c r="AD100">
        <f t="shared" si="3"/>
        <v>3.1421999999999999</v>
      </c>
      <c r="AE100">
        <v>0.96</v>
      </c>
      <c r="AF100">
        <v>2.2615999999999999E-3</v>
      </c>
    </row>
    <row r="101" spans="1:32" x14ac:dyDescent="0.25">
      <c r="A101">
        <v>0.98</v>
      </c>
      <c r="B101">
        <v>2.8235999999999999E-3</v>
      </c>
      <c r="C101">
        <v>0.98</v>
      </c>
      <c r="D101">
        <v>2.1151999999999998E-3</v>
      </c>
      <c r="E101">
        <v>1</v>
      </c>
      <c r="F101">
        <v>2.1765999999999999E-3</v>
      </c>
      <c r="G101">
        <v>0.98</v>
      </c>
      <c r="H101">
        <v>8.3303999999999995E-4</v>
      </c>
      <c r="J101">
        <v>0.98</v>
      </c>
      <c r="K101">
        <v>3.1503999999999998E-3</v>
      </c>
      <c r="L101">
        <v>0.98</v>
      </c>
      <c r="M101">
        <v>2.4264E-3</v>
      </c>
      <c r="N101">
        <f t="shared" si="2"/>
        <v>2.4264000000000001</v>
      </c>
      <c r="O101">
        <v>0.98</v>
      </c>
      <c r="P101">
        <v>2.0588E-3</v>
      </c>
      <c r="Z101">
        <v>0.98</v>
      </c>
      <c r="AA101">
        <v>3.209E-3</v>
      </c>
      <c r="AB101">
        <v>0.98</v>
      </c>
      <c r="AC101">
        <v>3.2068000000000001E-3</v>
      </c>
      <c r="AD101">
        <f t="shared" si="3"/>
        <v>3.2068000000000003</v>
      </c>
      <c r="AE101">
        <v>0.98</v>
      </c>
      <c r="AF101">
        <v>2.3073999999999998E-3</v>
      </c>
    </row>
    <row r="102" spans="1:32" x14ac:dyDescent="0.25">
      <c r="A102">
        <v>1</v>
      </c>
      <c r="B102">
        <v>2.8812E-3</v>
      </c>
      <c r="C102">
        <v>1</v>
      </c>
      <c r="D102">
        <v>2.1603999999999998E-3</v>
      </c>
      <c r="G102">
        <v>1</v>
      </c>
      <c r="H102">
        <v>8.5121999999999997E-4</v>
      </c>
      <c r="J102">
        <v>1</v>
      </c>
      <c r="K102">
        <v>3.2154000000000002E-3</v>
      </c>
      <c r="L102">
        <v>1</v>
      </c>
      <c r="M102">
        <v>2.4764000000000001E-3</v>
      </c>
      <c r="N102">
        <f t="shared" si="2"/>
        <v>2.4763999999999999</v>
      </c>
      <c r="O102">
        <v>1</v>
      </c>
      <c r="P102">
        <v>2.1013999999999998E-3</v>
      </c>
      <c r="Z102">
        <v>1</v>
      </c>
      <c r="AA102">
        <v>3.2789999999999998E-3</v>
      </c>
      <c r="AB102">
        <v>1</v>
      </c>
      <c r="AC102">
        <v>3.2720000000000002E-3</v>
      </c>
      <c r="AD102">
        <f t="shared" si="3"/>
        <v>3.2720000000000002</v>
      </c>
      <c r="AE102">
        <v>1</v>
      </c>
      <c r="AF102">
        <v>2.3514E-3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Contact_resistance</vt:lpstr>
      <vt:lpstr>I-V measurements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Sinziana Popescu</dc:creator>
  <cp:lastModifiedBy>Radu</cp:lastModifiedBy>
  <dcterms:created xsi:type="dcterms:W3CDTF">2015-12-02T14:11:02Z</dcterms:created>
  <dcterms:modified xsi:type="dcterms:W3CDTF">2016-12-13T16:00:45Z</dcterms:modified>
</cp:coreProperties>
</file>